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9176" windowHeight="6816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 calcOnSave="0"/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U26" i="1"/>
  <c r="Y26" i="1"/>
  <c r="Z26" i="1"/>
  <c r="AA26" i="1"/>
  <c r="AB26" i="1"/>
  <c r="G27" i="1"/>
  <c r="I27" i="1"/>
  <c r="N27" i="1"/>
  <c r="R27" i="1"/>
  <c r="S27" i="1"/>
  <c r="T27" i="1"/>
  <c r="U27" i="1"/>
  <c r="Y27" i="1"/>
  <c r="Z27" i="1"/>
  <c r="AA27" i="1"/>
  <c r="AB27" i="1"/>
  <c r="K32" i="1"/>
  <c r="L32" i="1"/>
  <c r="M32" i="1"/>
  <c r="N32" i="1"/>
  <c r="O32" i="1"/>
  <c r="R32" i="1"/>
  <c r="S32" i="1"/>
  <c r="T32" i="1"/>
  <c r="U32" i="1"/>
  <c r="V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<sst xmlns="http://schemas.openxmlformats.org/spreadsheetml/2006/main" count="1388" uniqueCount="940">
  <si>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</si>
  <si>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</si>
  <si>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</si>
  <si>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</si>
  <si>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</si>
  <si>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</si>
  <si>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</si>
  <si>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</si>
  <si>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</si>
  <si>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</si>
  <si>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</si>
  <si>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</si>
  <si>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</si>
  <si>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</si>
  <si>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</si>
  <si>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</si>
  <si>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</si>
  <si>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</si>
  <si>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</si>
  <si>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</si>
  <si>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</si>
  <si>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</si>
  <si>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</si>
  <si>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</si>
  <si>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</si>
  <si>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</si>
  <si>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</si>
  <si>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</si>
  <si>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</si>
  <si>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</si>
  <si>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</si>
  <si>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</si>
  <si>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</si>
  <si>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</si>
  <si>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</si>
  <si>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</si>
  <si>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</si>
  <si>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</si>
  <si>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</si>
  <si>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</si>
  <si>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</si>
  <si>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</si>
  <si>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</si>
  <si>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</si>
  <si>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</si>
  <si>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</si>
  <si>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</si>
  <si>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</si>
  <si>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</si>
  <si>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</si>
  <si>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</si>
  <si>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</si>
  <si>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</si>
  <si>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</si>
  <si>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</si>
  <si>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</si>
  <si>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</si>
  <si>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</si>
  <si>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</si>
  <si>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</si>
  <si>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</si>
  <si>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</si>
  <si>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</si>
  <si>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</si>
  <si>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</si>
  <si>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</si>
  <si>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</si>
  <si>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</si>
  <si>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</si>
  <si>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</si>
  <si>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</si>
  <si>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</si>
  <si>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</si>
  <si>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</si>
  <si>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</si>
  <si>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</si>
  <si>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</si>
  <si>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</si>
  <si>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</si>
  <si>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</si>
  <si>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</si>
  <si>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</si>
  <si>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</si>
  <si>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</si>
  <si>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</si>
  <si>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</si>
  <si>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</si>
  <si>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</si>
  <si>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</si>
  <si>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</si>
  <si>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</si>
  <si>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</si>
  <si>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</si>
  <si>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</si>
  <si>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</si>
  <si>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</si>
  <si>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</si>
  <si>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</si>
  <si>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</si>
  <si>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</si>
  <si>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</si>
  <si>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</si>
  <si>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</si>
  <si>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</si>
  <si>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</si>
  <si>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</si>
  <si>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</si>
  <si>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</si>
  <si>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</si>
  <si>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</si>
  <si>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</si>
  <si>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</si>
  <si>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</si>
  <si>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</si>
  <si>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</si>
  <si>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</si>
  <si>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</si>
  <si>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</si>
  <si>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</si>
  <si>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</si>
  <si>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</si>
  <si>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</si>
  <si>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</si>
  <si>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</si>
  <si>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</si>
  <si>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</si>
  <si>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</si>
  <si>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</si>
  <si>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</si>
  <si>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</si>
  <si>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</si>
  <si>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</si>
  <si>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</si>
  <si>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</si>
  <si>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</si>
  <si>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</si>
  <si>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</si>
  <si>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</si>
  <si>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</si>
  <si>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</si>
  <si>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</si>
  <si>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</si>
  <si>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</si>
  <si>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</si>
  <si>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</si>
  <si>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</si>
  <si>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</si>
  <si>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</si>
  <si>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</si>
  <si>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</si>
  <si>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</si>
  <si>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</si>
  <si>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</si>
  <si>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</si>
  <si>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</si>
  <si>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</si>
  <si>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</si>
  <si>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</si>
  <si>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</si>
  <si>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</si>
  <si>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</si>
  <si>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</si>
  <si>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</si>
  <si>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</si>
  <si>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</si>
  <si>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</si>
  <si>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</si>
  <si>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</si>
  <si>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</si>
  <si>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</si>
  <si>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</si>
  <si>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</si>
  <si>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</si>
  <si>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</si>
  <si>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</si>
  <si>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</si>
  <si>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</si>
  <si>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</si>
  <si>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</si>
  <si>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</si>
  <si>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</si>
  <si>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</si>
  <si>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</si>
  <si>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</si>
  <si>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</si>
  <si>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</si>
  <si>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</si>
  <si>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</si>
  <si>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</si>
  <si>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</si>
  <si>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</si>
  <si>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</si>
  <si>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</si>
  <si>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</si>
  <si>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</si>
  <si>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</si>
  <si>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</si>
  <si>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</si>
  <si>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</si>
  <si>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</si>
  <si>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</si>
  <si>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</si>
  <si>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</si>
  <si>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</si>
  <si>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</si>
  <si>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</si>
  <si>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</si>
  <si>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</si>
  <si>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</si>
  <si>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</si>
  <si>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</si>
  <si>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</si>
  <si>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</si>
  <si>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</si>
  <si>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</si>
  <si>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</si>
  <si>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</si>
  <si>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</si>
  <si>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</si>
  <si>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</si>
  <si>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</si>
  <si>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</si>
  <si>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</si>
  <si>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</si>
  <si>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</si>
  <si>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</si>
  <si>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</si>
  <si>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</si>
  <si>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</si>
  <si>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</si>
  <si>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</si>
  <si>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</si>
  <si>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</si>
  <si>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</si>
  <si>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</si>
  <si>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</si>
  <si>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</si>
  <si>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</si>
  <si>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</si>
  <si>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</si>
  <si>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</si>
  <si>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</si>
  <si>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</si>
  <si>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</si>
  <si>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</si>
  <si>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</si>
  <si>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</si>
  <si>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</si>
  <si>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</si>
  <si>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</si>
  <si>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</si>
  <si>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</si>
  <si>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</si>
  <si>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</si>
  <si>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</si>
  <si>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</si>
  <si>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</si>
  <si>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</si>
  <si>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</si>
  <si>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</si>
  <si>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</si>
  <si>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</si>
  <si>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</si>
  <si>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</si>
  <si>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</si>
  <si>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</si>
  <si>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</si>
  <si>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</si>
  <si>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</si>
  <si>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</si>
  <si>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</si>
  <si>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</si>
  <si>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</si>
  <si>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</si>
  <si>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</si>
  <si>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</si>
  <si>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</si>
  <si>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</si>
  <si>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</si>
  <si>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</si>
  <si>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</si>
  <si>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</si>
  <si>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</si>
  <si>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</si>
  <si>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</si>
  <si>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</si>
  <si>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</si>
  <si>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</si>
  <si>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</si>
  <si>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</si>
  <si>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</si>
  <si>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</si>
  <si>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</si>
  <si>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</si>
  <si>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</si>
  <si>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</si>
  <si>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</si>
  <si>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</si>
  <si>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</si>
  <si>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</si>
  <si>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</si>
  <si>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</si>
  <si>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</si>
  <si>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</si>
  <si>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</si>
  <si>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</si>
  <si>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</si>
  <si>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</si>
  <si>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</si>
  <si>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</si>
  <si>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</si>
  <si>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</si>
  <si>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</si>
  <si>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</si>
  <si>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</si>
  <si>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</si>
  <si>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</si>
  <si>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</si>
  <si>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</si>
  <si>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</si>
  <si>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</si>
  <si>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</si>
  <si>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</si>
  <si>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</si>
  <si>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</si>
  <si>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</si>
  <si>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</si>
  <si>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</si>
  <si>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</si>
  <si>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</si>
  <si>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</si>
  <si>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</si>
  <si>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</si>
  <si>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</si>
  <si>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</si>
  <si>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</si>
  <si>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</si>
  <si>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</si>
  <si>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</si>
  <si>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</si>
  <si>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</si>
  <si>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</si>
  <si>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</si>
  <si>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</si>
  <si>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</si>
  <si>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</si>
  <si>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</si>
  <si>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</si>
  <si>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</si>
  <si>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</si>
  <si>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</si>
  <si>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</si>
  <si>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</si>
  <si>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</si>
  <si>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</si>
  <si>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</si>
  <si>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</si>
  <si>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</si>
  <si>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</si>
  <si>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</si>
  <si>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</si>
  <si>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</si>
  <si>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</si>
  <si>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</si>
  <si>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</si>
  <si>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</si>
  <si>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</si>
  <si>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</si>
  <si>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</si>
  <si>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</si>
  <si>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</si>
  <si>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</si>
  <si>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</si>
  <si>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</si>
  <si>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</si>
  <si>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</si>
  <si>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</si>
  <si>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</si>
  <si>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</si>
  <si>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</si>
  <si>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</si>
  <si>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</si>
  <si>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</si>
  <si>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</si>
  <si>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</si>
  <si>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</si>
  <si>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</si>
  <si>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</si>
  <si>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</si>
  <si>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</si>
  <si>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</si>
  <si>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</si>
  <si>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</si>
  <si>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</si>
  <si>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</si>
  <si>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</si>
  <si>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</si>
  <si>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</si>
  <si>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</si>
  <si>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</si>
  <si>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</si>
  <si>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</si>
  <si>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</si>
  <si>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</si>
  <si>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</si>
  <si>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</si>
  <si>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</si>
  <si>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</si>
  <si>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</si>
  <si>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</si>
  <si>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</si>
  <si>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</si>
  <si>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</si>
  <si>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</si>
  <si>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</si>
  <si>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</si>
  <si>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</si>
  <si>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</si>
  <si>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</si>
  <si>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</si>
  <si>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</si>
  <si>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</si>
  <si>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</si>
  <si>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</si>
  <si>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</si>
  <si>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</si>
  <si>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</si>
  <si>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</si>
  <si>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</si>
  <si>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</si>
  <si>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</si>
  <si>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</si>
  <si>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</si>
  <si>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</si>
  <si>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</si>
  <si>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</si>
  <si>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</si>
  <si>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</si>
  <si>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</si>
  <si>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</si>
  <si>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</si>
  <si>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</si>
  <si>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</si>
  <si>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</si>
  <si>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</si>
  <si>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</si>
  <si>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</si>
  <si>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</si>
  <si>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</si>
  <si>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</si>
  <si>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</si>
  <si>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</si>
  <si>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</si>
  <si>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</si>
  <si>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</si>
  <si>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</si>
  <si>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</si>
  <si>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</si>
  <si>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</si>
  <si>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</si>
  <si>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</si>
  <si>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</si>
  <si>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</si>
  <si>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</si>
  <si>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</si>
  <si>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</si>
  <si>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</si>
  <si>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</si>
  <si>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</si>
  <si>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</si>
  <si>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</si>
  <si>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</si>
  <si>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</si>
  <si>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</si>
  <si>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</si>
  <si>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</si>
  <si>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</si>
  <si>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</si>
  <si>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</si>
  <si>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</si>
  <si>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</si>
  <si>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</si>
  <si>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</si>
  <si>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</si>
  <si>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</si>
  <si>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</si>
  <si>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</si>
  <si>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</si>
  <si>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</si>
  <si>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</si>
  <si>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</si>
  <si>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</si>
  <si>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</si>
  <si>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</si>
  <si>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</si>
  <si>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</si>
  <si>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</si>
  <si>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</si>
  <si>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</si>
  <si>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</si>
  <si>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</si>
  <si>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</si>
  <si>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</si>
  <si>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</si>
  <si>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</si>
  <si>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</si>
  <si>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</si>
  <si>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</si>
  <si>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</si>
  <si>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</si>
  <si>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</si>
  <si>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</si>
  <si>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</si>
  <si>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</si>
  <si>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</si>
  <si>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</si>
  <si>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</si>
  <si>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</si>
  <si>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</si>
  <si>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</si>
  <si>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</si>
  <si>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</si>
  <si>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</si>
  <si>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</si>
  <si>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</si>
  <si>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</si>
  <si>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</si>
  <si>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</si>
  <si>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</si>
  <si>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</si>
  <si>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</si>
  <si>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</si>
  <si>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</si>
  <si>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</si>
  <si>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</si>
  <si>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</si>
  <si>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</si>
  <si>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</si>
  <si>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</si>
  <si>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</si>
  <si>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</si>
  <si>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</si>
  <si>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</si>
  <si>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</si>
  <si>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</si>
  <si>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</si>
  <si>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</si>
  <si>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</si>
  <si>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</si>
  <si>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</si>
  <si>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</si>
  <si>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</si>
  <si>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</si>
  <si>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</si>
  <si>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</si>
  <si>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</si>
  <si>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</si>
  <si>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</si>
  <si>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</si>
  <si>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</si>
  <si>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</si>
  <si>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</si>
  <si>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</si>
  <si>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</si>
  <si>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</si>
  <si>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</si>
  <si>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</si>
  <si>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</si>
  <si>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</si>
  <si>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</si>
  <si>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</si>
  <si>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</si>
  <si>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</si>
  <si>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</si>
  <si>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</si>
  <si>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</si>
  <si>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</si>
  <si>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</si>
  <si>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</si>
  <si>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</si>
  <si>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</si>
  <si>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</si>
  <si>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</si>
  <si>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</si>
  <si>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</si>
  <si>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</si>
  <si>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</si>
  <si>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</si>
  <si>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</si>
  <si>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</si>
  <si>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</si>
  <si>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</si>
  <si>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</si>
  <si>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</si>
  <si>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</si>
  <si>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</si>
  <si>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</si>
  <si>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</si>
  <si>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</si>
  <si>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</si>
  <si>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</si>
  <si>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</si>
  <si>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</si>
  <si>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</si>
  <si>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</si>
  <si>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</si>
  <si>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</si>
  <si>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</si>
  <si>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</si>
  <si>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</si>
  <si>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</si>
  <si>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</si>
  <si>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</si>
  <si>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</si>
  <si>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</si>
  <si>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</si>
  <si>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</si>
  <si>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</si>
  <si>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</si>
  <si>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</si>
  <si>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</si>
  <si>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</si>
  <si>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</si>
  <si>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</si>
  <si>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</si>
  <si>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</si>
  <si>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</si>
  <si>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</si>
  <si>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</si>
  <si>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</si>
  <si>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</si>
  <si>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</si>
  <si>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</si>
  <si>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</si>
  <si>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</si>
  <si>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</si>
  <si>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</si>
  <si>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</si>
  <si>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</si>
  <si>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</si>
  <si>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</si>
  <si>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</si>
  <si>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</si>
  <si>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</si>
  <si>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</si>
  <si>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</si>
  <si>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</si>
  <si>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</si>
  <si>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</si>
  <si>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</si>
  <si>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</si>
  <si>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</si>
  <si>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</si>
  <si>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</si>
  <si>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</si>
  <si>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</si>
  <si>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</si>
  <si>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</si>
  <si>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</si>
  <si>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</si>
  <si>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</si>
  <si>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</si>
  <si>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</si>
  <si>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</si>
  <si>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</si>
  <si>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</si>
  <si>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</si>
  <si>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</si>
  <si>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</si>
  <si>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</si>
  <si>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</si>
  <si>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</si>
  <si>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</si>
  <si>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</si>
  <si>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</si>
  <si>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</si>
  <si>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</si>
  <si>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</si>
  <si>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</si>
  <si>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</si>
  <si>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</si>
  <si>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</si>
  <si>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</si>
  <si>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</si>
  <si>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</si>
  <si>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</si>
  <si>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</si>
  <si>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</si>
  <si>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</si>
  <si>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</si>
  <si>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</si>
  <si>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</si>
  <si>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</si>
  <si>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</si>
  <si>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</si>
  <si>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</si>
  <si>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</si>
  <si>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</si>
  <si>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</si>
  <si>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</si>
  <si>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</si>
  <si>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</si>
  <si>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</si>
  <si>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</si>
  <si>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</si>
  <si>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</si>
  <si>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</si>
  <si>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</si>
  <si>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</si>
  <si>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</si>
  <si>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</si>
  <si>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</si>
  <si>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</si>
  <si>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</si>
  <si>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</si>
  <si>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</si>
  <si>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</si>
  <si>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</si>
  <si>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</si>
  <si>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</si>
  <si>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</si>
  <si>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</si>
  <si>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</si>
  <si>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</si>
  <si>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</si>
  <si>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</si>
  <si>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</si>
  <si>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</si>
  <si>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</si>
  <si>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</si>
  <si>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</si>
  <si>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</si>
  <si>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</si>
  <si>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</si>
  <si>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</si>
  <si>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</si>
  <si>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</si>
  <si>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</si>
  <si>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</si>
  <si>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</si>
  <si>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</si>
  <si>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</si>
  <si>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</si>
  <si>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</si>
  <si>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</si>
  <si>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</si>
  <si>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</si>
  <si>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</si>
  <si>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</si>
  <si>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</si>
  <si>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</si>
  <si>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</si>
  <si>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</si>
  <si>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</si>
  <si>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</si>
  <si>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</si>
  <si>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</si>
  <si>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</si>
  <si>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</si>
  <si>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</si>
  <si>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</si>
  <si>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</si>
  <si>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</si>
  <si>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</si>
  <si>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</si>
  <si>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</si>
  <si>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</si>
  <si>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</si>
  <si>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</si>
  <si>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</si>
  <si>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</si>
  <si>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</si>
  <si>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</si>
  <si>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</si>
  <si>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</si>
  <si>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</si>
  <si>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</si>
  <si>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</si>
  <si>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</si>
  <si>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</si>
  <si>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</si>
  <si>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</si>
  <si>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</si>
  <si>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</si>
  <si>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</si>
  <si>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</si>
  <si>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</si>
  <si>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</si>
  <si>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</si>
  <si>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</si>
  <si>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</si>
  <si>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</si>
  <si>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</si>
  <si>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</si>
  <si>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</si>
  <si>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</si>
  <si>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</si>
  <si>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</si>
  <si>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</si>
  <si>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</si>
  <si>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</si>
  <si>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</si>
  <si>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</si>
  <si>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</si>
  <si>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</si>
  <si>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</si>
  <si>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</si>
  <si>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</si>
  <si>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</si>
  <si>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</si>
  <si>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</si>
  <si>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</si>
  <si>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</si>
  <si>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</si>
  <si>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</si>
  <si>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</si>
  <si>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</si>
  <si>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</si>
  <si>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East Power real time</t>
  </si>
  <si>
    <t>Lavorato</t>
  </si>
  <si>
    <t>T/O 06105</t>
  </si>
  <si>
    <t>Revision 01/25/02</t>
  </si>
  <si>
    <t xml:space="preserve">PRELIMINARY - </t>
  </si>
  <si>
    <t>J. Lavorato</t>
  </si>
  <si>
    <t>EAST GAS</t>
  </si>
  <si>
    <t>CENTRAL GAS</t>
  </si>
  <si>
    <t>GAS FUNDYS</t>
  </si>
  <si>
    <t xml:space="preserve"> </t>
  </si>
  <si>
    <t>TEXAS GAS</t>
  </si>
  <si>
    <t xml:space="preserve">NYMEX </t>
  </si>
  <si>
    <t>WEST GAS</t>
  </si>
  <si>
    <t>GAS (Open)</t>
  </si>
  <si>
    <t>Floor Techs</t>
  </si>
  <si>
    <t>Jim Steffes</t>
  </si>
  <si>
    <t>Suzzane Calcagno</t>
  </si>
  <si>
    <t>Don Baughman</t>
  </si>
  <si>
    <t>24 hour desk</t>
  </si>
  <si>
    <t>Miguel Garcia</t>
  </si>
  <si>
    <t>Peter Makkai</t>
  </si>
  <si>
    <t>Willis Phillips</t>
  </si>
  <si>
    <t>Juan Padron</t>
  </si>
  <si>
    <t>Kevin Presto</t>
  </si>
  <si>
    <t>Mike Carson</t>
  </si>
  <si>
    <t xml:space="preserve">Fletch </t>
  </si>
  <si>
    <t>Rob Benson</t>
  </si>
  <si>
    <t>Dana Davis</t>
  </si>
  <si>
    <t>grwth</t>
  </si>
  <si>
    <t>T.J. Black</t>
  </si>
  <si>
    <t>Lloyd Will</t>
  </si>
  <si>
    <t>Eric Sabi</t>
  </si>
  <si>
    <t>Jason Kaniss</t>
  </si>
  <si>
    <t>Russell Ballato</t>
  </si>
  <si>
    <t>Paul Thomas</t>
  </si>
  <si>
    <t>Bryce Schneider</t>
  </si>
  <si>
    <t>NE Cash</t>
  </si>
  <si>
    <t>Corry Bentley</t>
  </si>
  <si>
    <t>Patrick Hanse</t>
  </si>
  <si>
    <t>Maria Valdes</t>
  </si>
  <si>
    <t>Jason Choate</t>
  </si>
  <si>
    <t>Lisa Burnett</t>
  </si>
  <si>
    <t>Dave Ryan</t>
  </si>
  <si>
    <t>Kevin Moore</t>
  </si>
  <si>
    <t>Andy Pace</t>
  </si>
  <si>
    <t>Kevin Cline</t>
  </si>
  <si>
    <t>Rika Imai</t>
  </si>
  <si>
    <t>Martin Lin</t>
  </si>
  <si>
    <t>Ryan Williams</t>
  </si>
  <si>
    <t>Gus Giron</t>
  </si>
  <si>
    <t>Mauricio Marquez</t>
  </si>
  <si>
    <t>Chris Calger</t>
  </si>
  <si>
    <t>Robert Johnston</t>
  </si>
  <si>
    <t>Debra Bailey</t>
  </si>
  <si>
    <t>Market Inteligence</t>
  </si>
  <si>
    <t>Rob Stalford*</t>
  </si>
  <si>
    <t>Steve Wang*</t>
  </si>
  <si>
    <t>Regan Rorschach</t>
  </si>
  <si>
    <t>Bill Abler</t>
  </si>
  <si>
    <t>Dale Furrow</t>
  </si>
  <si>
    <t>Larry Valderrama</t>
  </si>
  <si>
    <t>Jim Meyn</t>
  </si>
  <si>
    <t>Woddy/Lodra</t>
  </si>
  <si>
    <t>Jim Brysch</t>
  </si>
  <si>
    <t>Eric Boyt</t>
  </si>
  <si>
    <t>Gary Bryan</t>
  </si>
  <si>
    <t>Edith Cross</t>
  </si>
  <si>
    <t>Mike Curry</t>
  </si>
  <si>
    <t>Jeff Miller</t>
  </si>
  <si>
    <t>Smith Day</t>
  </si>
  <si>
    <t>POWER FUNDY'S</t>
  </si>
  <si>
    <t>Diana Allen</t>
  </si>
  <si>
    <t>Ted Ballinger</t>
  </si>
  <si>
    <t>Marc Symms</t>
  </si>
  <si>
    <t>Will Smith</t>
  </si>
  <si>
    <t>Marc Bir</t>
  </si>
  <si>
    <t>Skiva Govindasamy</t>
  </si>
  <si>
    <t>Sonia Hennesse</t>
  </si>
  <si>
    <t>Steve Nat</t>
  </si>
  <si>
    <t>Duong Luu</t>
  </si>
  <si>
    <t>Norman Lee</t>
  </si>
  <si>
    <t>Arun Balasundaram</t>
  </si>
  <si>
    <t>Min Zheng</t>
  </si>
  <si>
    <t>David Poston</t>
  </si>
  <si>
    <t>Matt Burleigh</t>
  </si>
  <si>
    <t>Pete Davis</t>
  </si>
  <si>
    <t>Anna Docwra</t>
  </si>
  <si>
    <t>George Wang</t>
  </si>
  <si>
    <t>Jonathan Ryan</t>
  </si>
  <si>
    <t>Floater</t>
  </si>
  <si>
    <t>MW/SE Term</t>
  </si>
  <si>
    <t>Alan Chen</t>
  </si>
  <si>
    <t>IT</t>
  </si>
  <si>
    <t>POWER RISK</t>
  </si>
  <si>
    <t>GAS RISK</t>
  </si>
  <si>
    <t>POWER WEATHER</t>
  </si>
  <si>
    <t>MW/SE MARKETING</t>
  </si>
  <si>
    <t>STRUCTURING</t>
  </si>
  <si>
    <t>NE MARKETING</t>
  </si>
  <si>
    <t>OPTIONS</t>
  </si>
  <si>
    <t>SCHEDULING</t>
  </si>
  <si>
    <t>MW/SE CASH</t>
  </si>
  <si>
    <t>NE CASH</t>
  </si>
  <si>
    <t>NE TERM</t>
  </si>
  <si>
    <t>MW/SE TERM</t>
  </si>
  <si>
    <t>MW/SE PHYSICAL</t>
  </si>
  <si>
    <t>NE PHYSICAL</t>
  </si>
  <si>
    <t>MD MARKETING</t>
  </si>
  <si>
    <t>MD TRADING</t>
  </si>
  <si>
    <t>REGULATORY POWER &amp; GAS</t>
  </si>
  <si>
    <t>Donnie Vinson</t>
  </si>
  <si>
    <t>GRWTH</t>
  </si>
  <si>
    <t>Gulay Soloko</t>
  </si>
  <si>
    <t>Seung-Taek Oh</t>
  </si>
  <si>
    <t>Paul Schiavone</t>
  </si>
  <si>
    <t>ERCOT PWR</t>
  </si>
  <si>
    <t>growth</t>
  </si>
  <si>
    <t>Jeff King</t>
  </si>
  <si>
    <t>D.Gilbert-Smith</t>
  </si>
  <si>
    <t>ERCOT GAS/PWR MKT</t>
  </si>
  <si>
    <t>L. Pacheco</t>
  </si>
  <si>
    <t>M. LaRubbio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</si>
</sst>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  <font>
      <b/>
      <sz val="11"/>
      <color indexed="6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12"/>
      </left>
      <right/>
      <top/>
      <bottom/>
      <diagonal/>
    </border>
    <border>
      <left style="thin">
        <color indexed="12"/>
      </left>
      <right style="thin">
        <color indexed="64"/>
      </right>
      <top style="thick">
        <color indexed="12"/>
      </top>
      <bottom/>
      <diagonal/>
    </border>
    <border>
      <left style="thin">
        <color indexed="1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6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15" borderId="23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14" borderId="23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0" fillId="14" borderId="24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36" fillId="14" borderId="23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38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6" fillId="4" borderId="39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6" borderId="29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26" xfId="0" applyFont="1" applyFill="1" applyBorder="1" applyAlignment="1">
      <alignment horizontal="center"/>
    </xf>
    <xf numFmtId="0" fontId="16" fillId="13" borderId="40" xfId="0" applyFont="1" applyFill="1" applyBorder="1" applyAlignment="1">
      <alignment horizontal="center"/>
    </xf>
    <xf numFmtId="0" fontId="16" fillId="13" borderId="41" xfId="0" applyFont="1" applyFill="1" applyBorder="1" applyAlignment="1">
      <alignment horizontal="center"/>
    </xf>
    <xf numFmtId="0" fontId="7" fillId="13" borderId="41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0" fontId="16" fillId="19" borderId="37" xfId="0" applyFont="1" applyFill="1" applyBorder="1" applyAlignment="1">
      <alignment horizontal="center"/>
    </xf>
    <xf numFmtId="0" fontId="16" fillId="8" borderId="37" xfId="0" applyFont="1" applyFill="1" applyBorder="1" applyAlignment="1">
      <alignment horizontal="center"/>
    </xf>
    <xf numFmtId="0" fontId="16" fillId="13" borderId="36" xfId="0" applyFont="1" applyFill="1" applyBorder="1" applyAlignment="1">
      <alignment horizontal="center"/>
    </xf>
    <xf numFmtId="0" fontId="16" fillId="19" borderId="36" xfId="0" applyFont="1" applyFill="1" applyBorder="1" applyAlignment="1">
      <alignment horizontal="center"/>
    </xf>
    <xf numFmtId="0" fontId="16" fillId="8" borderId="36" xfId="0" applyFont="1" applyFill="1" applyBorder="1" applyAlignment="1">
      <alignment horizontal="center"/>
    </xf>
    <xf numFmtId="0" fontId="16" fillId="17" borderId="42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7" fillId="17" borderId="42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2" fillId="20" borderId="23" xfId="0" applyFont="1" applyFill="1" applyBorder="1" applyAlignment="1">
      <alignment horizontal="center"/>
    </xf>
    <xf numFmtId="0" fontId="16" fillId="13" borderId="37" xfId="0" applyFont="1" applyFill="1" applyBorder="1" applyAlignment="1">
      <alignment horizontal="center"/>
    </xf>
    <xf numFmtId="0" fontId="16" fillId="21" borderId="36" xfId="0" applyFont="1" applyFill="1" applyBorder="1" applyAlignment="1">
      <alignment horizontal="center"/>
    </xf>
    <xf numFmtId="0" fontId="16" fillId="21" borderId="37" xfId="0" applyFont="1" applyFill="1" applyBorder="1" applyAlignment="1">
      <alignment horizontal="center"/>
    </xf>
    <xf numFmtId="0" fontId="16" fillId="22" borderId="36" xfId="0" applyFont="1" applyFill="1" applyBorder="1" applyAlignment="1">
      <alignment horizontal="center"/>
    </xf>
    <xf numFmtId="0" fontId="16" fillId="22" borderId="37" xfId="0" applyFont="1" applyFill="1" applyBorder="1" applyAlignment="1">
      <alignment horizontal="center"/>
    </xf>
    <xf numFmtId="0" fontId="10" fillId="23" borderId="22" xfId="0" applyFont="1" applyFill="1" applyBorder="1" applyAlignment="1">
      <alignment horizontal="center"/>
    </xf>
    <xf numFmtId="0" fontId="10" fillId="23" borderId="23" xfId="0" applyFont="1" applyFill="1" applyBorder="1" applyAlignment="1">
      <alignment horizontal="center"/>
    </xf>
    <xf numFmtId="0" fontId="10" fillId="24" borderId="22" xfId="0" applyFont="1" applyFill="1" applyBorder="1" applyAlignment="1">
      <alignment horizontal="center"/>
    </xf>
    <xf numFmtId="0" fontId="2" fillId="23" borderId="23" xfId="0" applyFont="1" applyFill="1" applyBorder="1" applyAlignment="1">
      <alignment horizontal="center"/>
    </xf>
    <xf numFmtId="0" fontId="10" fillId="24" borderId="23" xfId="0" applyFont="1" applyFill="1" applyBorder="1" applyAlignment="1">
      <alignment horizontal="center"/>
    </xf>
    <xf numFmtId="0" fontId="31" fillId="20" borderId="22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6" fillId="17" borderId="43" xfId="0" applyFont="1" applyFill="1" applyBorder="1" applyAlignment="1">
      <alignment horizontal="center"/>
    </xf>
    <xf numFmtId="0" fontId="16" fillId="17" borderId="44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10" fillId="25" borderId="20" xfId="0" applyFont="1" applyFill="1" applyBorder="1" applyAlignment="1">
      <alignment horizontal="center"/>
    </xf>
    <xf numFmtId="0" fontId="16" fillId="25" borderId="20" xfId="0" applyFont="1" applyFill="1" applyBorder="1" applyAlignment="1">
      <alignment horizontal="center"/>
    </xf>
    <xf numFmtId="0" fontId="10" fillId="25" borderId="26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10" fillId="25" borderId="29" xfId="0" applyFont="1" applyFill="1" applyBorder="1" applyAlignment="1">
      <alignment horizontal="center"/>
    </xf>
    <xf numFmtId="0" fontId="10" fillId="25" borderId="24" xfId="0" applyFont="1" applyFill="1" applyBorder="1" applyAlignment="1">
      <alignment horizontal="center"/>
    </xf>
    <xf numFmtId="0" fontId="10" fillId="23" borderId="20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1097280</xdr:colOff>
      <xdr:row>13</xdr:row>
      <xdr:rowOff>0</xdr:rowOff>
    </xdr:from>
    <xdr:to>
      <xdr:col>5</xdr:col>
      <xdr:colOff>1211580</xdr:colOff>
      <xdr:row>15</xdr:row>
      <xdr:rowOff>91440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966460" y="2461260"/>
          <a:ext cx="114300" cy="441960"/>
        </a:xfrm>
        <a:prstGeom prst="leftBrace">
          <a:avLst>
            <a:gd name="adj1" fmla="val 3222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1051560</xdr:colOff>
      <xdr:row>16</xdr:row>
      <xdr:rowOff>0</xdr:rowOff>
    </xdr:from>
    <xdr:to>
      <xdr:col>6</xdr:col>
      <xdr:colOff>60960</xdr:colOff>
      <xdr:row>21</xdr:row>
      <xdr:rowOff>137160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920740" y="2987040"/>
          <a:ext cx="266700" cy="101346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1059180</xdr:colOff>
      <xdr:row>4</xdr:row>
      <xdr:rowOff>91440</xdr:rowOff>
    </xdr:from>
    <xdr:to>
      <xdr:col>6</xdr:col>
      <xdr:colOff>22860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928360" y="975360"/>
          <a:ext cx="220980" cy="1310640"/>
        </a:xfrm>
        <a:prstGeom prst="leftBrace">
          <a:avLst>
            <a:gd name="adj1" fmla="val 4942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3.2" x14ac:dyDescent="0.25"/>
  <cols>
    <col min="1" max="1" width="25.109375" bestFit="1" customWidth="1"/>
    <col min="2" max="2" width="2.6640625" customWidth="1"/>
    <col min="4" max="4" width="2.6640625" customWidth="1"/>
    <col min="6" max="6" width="2.6640625" customWidth="1"/>
    <col min="8" max="8" width="2.88671875" customWidth="1"/>
    <col min="10" max="10" width="2.88671875" customWidth="1"/>
  </cols>
  <sheetData>
    <row r="1" spans="1:11" x14ac:dyDescent="0.25">
      <c r="A1" s="72" t="s">
        <v>752</v>
      </c>
      <c r="C1" s="201" t="s">
        <v>754</v>
      </c>
      <c r="E1" s="201" t="s">
        <v>753</v>
      </c>
      <c r="G1" s="200" t="s">
        <v>748</v>
      </c>
      <c r="I1" s="200" t="s">
        <v>750</v>
      </c>
      <c r="K1" s="200" t="s">
        <v>196</v>
      </c>
    </row>
    <row r="3" spans="1:11" x14ac:dyDescent="0.25">
      <c r="A3" t="s">
        <v>749</v>
      </c>
      <c r="C3">
        <v>460</v>
      </c>
      <c r="E3">
        <v>416</v>
      </c>
      <c r="G3">
        <v>440</v>
      </c>
      <c r="I3" s="199">
        <v>416</v>
      </c>
      <c r="K3">
        <f>SUM(C3:I3)</f>
        <v>1732</v>
      </c>
    </row>
    <row r="4" spans="1:11" x14ac:dyDescent="0.25">
      <c r="I4" s="199"/>
    </row>
    <row r="5" spans="1:11" x14ac:dyDescent="0.25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5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5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5">
      <c r="A14" s="72" t="s">
        <v>759</v>
      </c>
    </row>
    <row r="15" spans="1:11" x14ac:dyDescent="0.25">
      <c r="A15" s="202" t="s">
        <v>755</v>
      </c>
    </row>
    <row r="16" spans="1:11" x14ac:dyDescent="0.25">
      <c r="A16" t="s">
        <v>756</v>
      </c>
      <c r="C16">
        <v>50</v>
      </c>
    </row>
    <row r="17" spans="1:5" x14ac:dyDescent="0.25">
      <c r="A17" t="s">
        <v>757</v>
      </c>
      <c r="C17">
        <v>50</v>
      </c>
    </row>
    <row r="18" spans="1:5" x14ac:dyDescent="0.25">
      <c r="A18" t="s">
        <v>758</v>
      </c>
      <c r="C18">
        <v>280</v>
      </c>
    </row>
    <row r="19" spans="1:5" x14ac:dyDescent="0.25">
      <c r="A19" t="s">
        <v>773</v>
      </c>
      <c r="C19" s="157">
        <v>80</v>
      </c>
    </row>
    <row r="20" spans="1:5" x14ac:dyDescent="0.25">
      <c r="A20" s="72" t="s">
        <v>196</v>
      </c>
      <c r="C20" s="72">
        <f>SUM(C16:C19)</f>
        <v>460</v>
      </c>
    </row>
    <row r="22" spans="1:5" x14ac:dyDescent="0.25">
      <c r="A22" s="202" t="s">
        <v>760</v>
      </c>
    </row>
    <row r="23" spans="1:5" x14ac:dyDescent="0.25">
      <c r="A23" s="33" t="s">
        <v>764</v>
      </c>
    </row>
    <row r="24" spans="1:5" x14ac:dyDescent="0.25">
      <c r="A24" t="s">
        <v>761</v>
      </c>
      <c r="E24">
        <v>35</v>
      </c>
    </row>
    <row r="25" spans="1:5" x14ac:dyDescent="0.25">
      <c r="A25" t="s">
        <v>776</v>
      </c>
      <c r="E25">
        <v>44</v>
      </c>
    </row>
    <row r="26" spans="1:5" x14ac:dyDescent="0.25">
      <c r="A26" t="s">
        <v>762</v>
      </c>
      <c r="E26">
        <v>126</v>
      </c>
    </row>
    <row r="27" spans="1:5" x14ac:dyDescent="0.25">
      <c r="A27" t="s">
        <v>763</v>
      </c>
      <c r="E27">
        <v>108</v>
      </c>
    </row>
    <row r="29" spans="1:5" x14ac:dyDescent="0.25">
      <c r="A29" t="s">
        <v>777</v>
      </c>
      <c r="E29">
        <v>70</v>
      </c>
    </row>
    <row r="30" spans="1:5" x14ac:dyDescent="0.25">
      <c r="A30" t="s">
        <v>773</v>
      </c>
      <c r="E30" s="205">
        <v>33</v>
      </c>
    </row>
    <row r="31" spans="1:5" x14ac:dyDescent="0.25">
      <c r="A31" s="72" t="s">
        <v>196</v>
      </c>
      <c r="E31" s="206">
        <f>SUM(E24:E30)</f>
        <v>416</v>
      </c>
    </row>
    <row r="33" spans="1:9" x14ac:dyDescent="0.25">
      <c r="A33" s="202" t="s">
        <v>766</v>
      </c>
    </row>
    <row r="34" spans="1:9" x14ac:dyDescent="0.25">
      <c r="A34" t="s">
        <v>765</v>
      </c>
      <c r="G34">
        <v>175</v>
      </c>
    </row>
    <row r="35" spans="1:9" x14ac:dyDescent="0.25">
      <c r="A35" t="s">
        <v>767</v>
      </c>
      <c r="G35">
        <v>9</v>
      </c>
    </row>
    <row r="36" spans="1:9" x14ac:dyDescent="0.25">
      <c r="A36" t="s">
        <v>768</v>
      </c>
      <c r="G36">
        <v>10</v>
      </c>
    </row>
    <row r="37" spans="1:9" x14ac:dyDescent="0.25">
      <c r="A37" t="s">
        <v>769</v>
      </c>
      <c r="G37">
        <v>16</v>
      </c>
    </row>
    <row r="38" spans="1:9" x14ac:dyDescent="0.25">
      <c r="A38" t="s">
        <v>772</v>
      </c>
      <c r="G38">
        <v>2</v>
      </c>
    </row>
    <row r="39" spans="1:9" x14ac:dyDescent="0.25">
      <c r="A39" t="s">
        <v>770</v>
      </c>
      <c r="G39">
        <v>21</v>
      </c>
    </row>
    <row r="40" spans="1:9" x14ac:dyDescent="0.25">
      <c r="A40" t="s">
        <v>771</v>
      </c>
      <c r="G40" s="203">
        <v>11</v>
      </c>
    </row>
    <row r="41" spans="1:9" x14ac:dyDescent="0.25">
      <c r="A41" t="s">
        <v>773</v>
      </c>
      <c r="G41" s="204">
        <v>172</v>
      </c>
    </row>
    <row r="42" spans="1:9" x14ac:dyDescent="0.25">
      <c r="A42" s="72" t="s">
        <v>196</v>
      </c>
      <c r="G42" s="72">
        <f>SUM(G34:G41)</f>
        <v>416</v>
      </c>
    </row>
    <row r="44" spans="1:9" x14ac:dyDescent="0.25">
      <c r="A44" s="202" t="s">
        <v>774</v>
      </c>
    </row>
    <row r="45" spans="1:9" x14ac:dyDescent="0.25">
      <c r="A45" t="s">
        <v>775</v>
      </c>
      <c r="I45">
        <v>283</v>
      </c>
    </row>
    <row r="46" spans="1:9" x14ac:dyDescent="0.25">
      <c r="A46" t="s">
        <v>773</v>
      </c>
      <c r="I46" s="157">
        <v>133</v>
      </c>
    </row>
    <row r="47" spans="1:9" x14ac:dyDescent="0.25">
      <c r="A47" s="72" t="s">
        <v>196</v>
      </c>
      <c r="I47" s="72">
        <f>SUM(I45:I46)</f>
        <v>416</v>
      </c>
    </row>
    <row r="49" spans="1:11" x14ac:dyDescent="0.25">
      <c r="A49" t="s">
        <v>778</v>
      </c>
      <c r="K49">
        <f>K3-K50</f>
        <v>1314</v>
      </c>
    </row>
    <row r="50" spans="1:11" x14ac:dyDescent="0.25">
      <c r="A50" t="s">
        <v>779</v>
      </c>
      <c r="K50" s="157">
        <f>I46+G41+E30+C19</f>
        <v>418</v>
      </c>
    </row>
    <row r="51" spans="1:11" x14ac:dyDescent="0.25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X17" zoomScale="55" workbookViewId="0">
      <selection activeCell="Y63" sqref="Y63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3" width="20.88671875" style="96" customWidth="1"/>
    <col min="4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2" width="19.109375" style="96" customWidth="1"/>
    <col min="13" max="16" width="18.33203125" style="96" customWidth="1"/>
    <col min="17" max="17" width="16.6640625" style="96" customWidth="1"/>
    <col min="18" max="18" width="18.6640625" style="96" customWidth="1"/>
    <col min="19" max="22" width="18.33203125" style="96" customWidth="1"/>
    <col min="23" max="23" width="19.6640625" style="96" customWidth="1"/>
    <col min="24" max="24" width="16.6640625" style="96" customWidth="1"/>
    <col min="25" max="29" width="18.33203125" style="96" customWidth="1"/>
    <col min="30" max="30" width="6.44140625" style="96" customWidth="1"/>
    <col min="31" max="16384" width="9.109375" style="96"/>
  </cols>
  <sheetData>
    <row r="1" spans="1:30" ht="22.8" x14ac:dyDescent="0.4">
      <c r="A1" s="284" t="s">
        <v>822</v>
      </c>
      <c r="H1" s="104"/>
      <c r="I1" s="182"/>
      <c r="J1" s="177"/>
      <c r="K1" s="178"/>
      <c r="L1" s="178"/>
      <c r="M1" s="176"/>
      <c r="N1" s="176"/>
      <c r="O1" s="176"/>
      <c r="R1" s="143"/>
      <c r="S1" s="195"/>
      <c r="T1" s="196"/>
      <c r="U1" s="196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5">
      <c r="A2" s="137" t="s">
        <v>279</v>
      </c>
      <c r="B2" s="124"/>
      <c r="C2" s="124"/>
      <c r="D2" s="124"/>
      <c r="E2" s="124"/>
      <c r="F2" s="124" t="s">
        <v>821</v>
      </c>
      <c r="G2" s="97"/>
      <c r="H2" s="104"/>
      <c r="I2" s="182"/>
      <c r="J2" s="182"/>
      <c r="K2" s="178"/>
      <c r="L2" s="178"/>
      <c r="M2" s="176"/>
      <c r="N2" s="176"/>
      <c r="O2" s="176"/>
      <c r="R2" s="128"/>
      <c r="S2" s="128"/>
      <c r="T2" s="128"/>
      <c r="U2" s="128"/>
      <c r="V2" s="128"/>
      <c r="W2" s="128"/>
      <c r="Y2" s="212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3"/>
      <c r="I3" s="184"/>
      <c r="J3" s="179"/>
      <c r="K3" s="175"/>
      <c r="L3" s="175"/>
      <c r="M3" s="181"/>
      <c r="N3" s="176"/>
      <c r="O3" s="176"/>
      <c r="Q3" s="74">
        <v>3</v>
      </c>
      <c r="R3" s="118"/>
      <c r="S3" s="118"/>
      <c r="T3" s="118"/>
      <c r="U3" s="263">
        <f>V3+1</f>
        <v>664</v>
      </c>
      <c r="V3" s="263">
        <f>W3+1</f>
        <v>663</v>
      </c>
      <c r="W3" s="251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305">
        <f>AC3+1</f>
        <v>851</v>
      </c>
      <c r="AC3" s="305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80"/>
      <c r="K4" s="175"/>
      <c r="L4" s="175"/>
      <c r="M4" s="181"/>
      <c r="N4" s="176"/>
      <c r="O4" s="176"/>
      <c r="P4" s="104"/>
      <c r="Q4" s="74"/>
      <c r="R4" s="128"/>
      <c r="S4" s="128"/>
      <c r="T4" s="128"/>
      <c r="U4" s="292"/>
      <c r="V4" s="292"/>
      <c r="W4" s="287"/>
      <c r="Y4" s="294"/>
      <c r="Z4" s="294"/>
      <c r="AA4" s="295"/>
      <c r="AB4" s="307"/>
      <c r="AC4" s="307"/>
      <c r="AD4" s="104"/>
    </row>
    <row r="5" spans="1:30" x14ac:dyDescent="0.25">
      <c r="A5" s="214" t="s">
        <v>802</v>
      </c>
      <c r="B5" s="215"/>
      <c r="C5" s="215"/>
      <c r="D5" s="107"/>
      <c r="E5" s="123" t="s">
        <v>634</v>
      </c>
      <c r="F5" s="123"/>
      <c r="G5" s="135">
        <v>2</v>
      </c>
      <c r="I5" s="269">
        <f>SUM(G5:H5)</f>
        <v>2</v>
      </c>
      <c r="J5" s="180"/>
      <c r="K5" s="175"/>
      <c r="L5" s="175"/>
      <c r="M5" s="181"/>
      <c r="N5" s="176"/>
      <c r="O5" s="176"/>
      <c r="P5" s="128"/>
      <c r="Q5" s="74"/>
      <c r="R5" s="74"/>
      <c r="S5" s="74"/>
      <c r="T5" s="74"/>
      <c r="U5" s="74"/>
      <c r="V5" s="74"/>
      <c r="W5" s="74"/>
      <c r="Y5" s="151"/>
      <c r="Z5" s="210"/>
      <c r="AA5" s="210"/>
      <c r="AB5" s="210"/>
      <c r="AC5" s="210"/>
      <c r="AD5" s="103"/>
    </row>
    <row r="6" spans="1:30" x14ac:dyDescent="0.25">
      <c r="A6" s="214" t="s">
        <v>800</v>
      </c>
      <c r="B6" s="215"/>
      <c r="C6" s="215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2"/>
      <c r="K6" s="175"/>
      <c r="L6" s="175"/>
      <c r="M6" s="176"/>
      <c r="N6" s="176"/>
      <c r="O6" s="176"/>
      <c r="P6" s="104"/>
      <c r="Q6" s="74"/>
      <c r="R6" s="74"/>
      <c r="S6" s="74"/>
      <c r="T6" s="74"/>
      <c r="U6" s="128"/>
      <c r="V6" s="74"/>
      <c r="W6" s="187"/>
      <c r="Z6" s="210"/>
      <c r="AA6" s="210"/>
      <c r="AB6" s="210"/>
      <c r="AC6" s="210"/>
      <c r="AD6" s="103"/>
    </row>
    <row r="7" spans="1:30" x14ac:dyDescent="0.25">
      <c r="A7" s="214" t="s">
        <v>818</v>
      </c>
      <c r="B7" s="215"/>
      <c r="C7" s="215"/>
      <c r="D7" s="107"/>
      <c r="E7" s="123"/>
      <c r="F7" s="123"/>
      <c r="G7" s="135">
        <v>14</v>
      </c>
      <c r="H7" s="135"/>
      <c r="I7" s="136">
        <f t="shared" si="0"/>
        <v>14</v>
      </c>
      <c r="J7" s="182"/>
      <c r="K7" s="175"/>
      <c r="L7" s="175"/>
      <c r="M7" s="176"/>
      <c r="N7" s="176"/>
      <c r="O7" s="176"/>
      <c r="P7" s="104"/>
      <c r="Q7" s="74">
        <v>3</v>
      </c>
      <c r="R7" s="128"/>
      <c r="S7" s="128"/>
      <c r="T7" s="128"/>
      <c r="U7" s="251"/>
      <c r="V7" s="252"/>
      <c r="W7" s="252"/>
      <c r="X7" s="96">
        <v>5</v>
      </c>
      <c r="Y7" s="293"/>
      <c r="Z7" s="293"/>
      <c r="AA7" s="293"/>
      <c r="AB7" s="305"/>
      <c r="AC7" s="312"/>
      <c r="AD7" s="103"/>
    </row>
    <row r="8" spans="1:30" x14ac:dyDescent="0.25">
      <c r="A8" s="214" t="s">
        <v>804</v>
      </c>
      <c r="B8" s="215"/>
      <c r="C8" s="215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2"/>
      <c r="K8" s="175"/>
      <c r="L8" s="175"/>
      <c r="M8" s="176"/>
      <c r="N8" s="176"/>
      <c r="O8" s="176"/>
      <c r="Q8" s="74"/>
      <c r="R8" s="118"/>
      <c r="S8" s="118"/>
      <c r="T8" s="118"/>
      <c r="U8" s="253">
        <f>V8+1</f>
        <v>657</v>
      </c>
      <c r="V8" s="254">
        <f>W8+1</f>
        <v>656</v>
      </c>
      <c r="W8" s="253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306">
        <f t="shared" si="1"/>
        <v>846</v>
      </c>
      <c r="AC8" s="306">
        <v>845</v>
      </c>
      <c r="AD8" s="103"/>
    </row>
    <row r="9" spans="1:30" x14ac:dyDescent="0.25">
      <c r="A9" s="214" t="s">
        <v>801</v>
      </c>
      <c r="B9" s="215"/>
      <c r="C9" s="215"/>
      <c r="D9" s="107"/>
      <c r="E9" s="123"/>
      <c r="F9" s="128">
        <f>SUM(G5:G12)</f>
        <v>72</v>
      </c>
      <c r="G9" s="135">
        <v>5</v>
      </c>
      <c r="H9" s="135"/>
      <c r="I9" s="136">
        <f t="shared" si="0"/>
        <v>5</v>
      </c>
      <c r="J9" s="177"/>
      <c r="K9" s="177"/>
      <c r="L9" s="177"/>
      <c r="M9" s="176"/>
      <c r="N9" s="176"/>
      <c r="O9" s="176"/>
      <c r="P9" s="104"/>
      <c r="Q9" s="74">
        <v>2</v>
      </c>
      <c r="R9" s="118"/>
      <c r="S9" s="118"/>
      <c r="T9" s="251">
        <f>U9+1</f>
        <v>650</v>
      </c>
      <c r="U9" s="251">
        <f>V9+1</f>
        <v>649</v>
      </c>
      <c r="V9" s="252">
        <v>648</v>
      </c>
      <c r="W9" s="128"/>
      <c r="X9" s="96">
        <v>5</v>
      </c>
      <c r="Y9" s="289">
        <f t="shared" si="1"/>
        <v>843</v>
      </c>
      <c r="Z9" s="289">
        <f t="shared" si="1"/>
        <v>842</v>
      </c>
      <c r="AA9" s="289">
        <f t="shared" si="1"/>
        <v>841</v>
      </c>
      <c r="AB9" s="304">
        <f t="shared" si="1"/>
        <v>840</v>
      </c>
      <c r="AC9" s="304">
        <v>839</v>
      </c>
      <c r="AD9" s="103"/>
    </row>
    <row r="10" spans="1:30" x14ac:dyDescent="0.25">
      <c r="A10" s="214" t="s">
        <v>809</v>
      </c>
      <c r="B10" s="215"/>
      <c r="C10" s="215"/>
      <c r="D10" s="107"/>
      <c r="E10" s="123"/>
      <c r="F10" s="123"/>
      <c r="G10" s="135">
        <v>6</v>
      </c>
      <c r="H10" s="135"/>
      <c r="I10" s="136">
        <f t="shared" si="0"/>
        <v>6</v>
      </c>
      <c r="J10" s="74"/>
      <c r="P10" s="104"/>
      <c r="Q10" s="74"/>
      <c r="R10" s="128"/>
      <c r="S10" s="128"/>
      <c r="T10" s="302"/>
      <c r="U10" s="253"/>
      <c r="V10" s="254"/>
      <c r="W10" s="128"/>
      <c r="Y10" s="294"/>
      <c r="Z10" s="295"/>
      <c r="AA10" s="131"/>
      <c r="AB10" s="313"/>
      <c r="AC10" s="306"/>
      <c r="AD10" s="103"/>
    </row>
    <row r="11" spans="1:30" x14ac:dyDescent="0.25">
      <c r="A11" s="214" t="s">
        <v>803</v>
      </c>
      <c r="B11" s="215"/>
      <c r="C11" s="215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7"/>
      <c r="W11" s="128"/>
      <c r="Y11" s="151" t="s">
        <v>824</v>
      </c>
      <c r="Z11" s="148"/>
      <c r="AA11" s="120"/>
      <c r="AB11" s="148"/>
      <c r="AC11" s="132"/>
      <c r="AD11" s="103"/>
    </row>
    <row r="12" spans="1:30" x14ac:dyDescent="0.25">
      <c r="A12" s="214" t="s">
        <v>805</v>
      </c>
      <c r="B12" s="215"/>
      <c r="C12" s="215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76" t="s">
        <v>827</v>
      </c>
      <c r="S12" s="376"/>
      <c r="T12" s="376"/>
      <c r="U12" s="117" t="s">
        <v>827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6"/>
      <c r="C13" s="236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334"/>
      <c r="Q13" s="74">
        <v>5</v>
      </c>
      <c r="R13" s="251"/>
      <c r="S13" s="251"/>
      <c r="T13" s="251"/>
      <c r="U13" s="251"/>
      <c r="V13" s="251"/>
      <c r="W13" s="74"/>
      <c r="X13" s="96">
        <v>5</v>
      </c>
      <c r="Y13" s="289"/>
      <c r="Z13" s="289"/>
      <c r="AA13" s="289"/>
      <c r="AB13" s="304"/>
      <c r="AC13" s="304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335">
        <v>699</v>
      </c>
      <c r="Q14" s="74"/>
      <c r="R14" s="253">
        <f t="shared" ref="R14:U15" si="3">S14+1</f>
        <v>646</v>
      </c>
      <c r="S14" s="253">
        <f t="shared" si="3"/>
        <v>645</v>
      </c>
      <c r="T14" s="253">
        <f t="shared" si="3"/>
        <v>644</v>
      </c>
      <c r="U14" s="253">
        <f t="shared" si="3"/>
        <v>643</v>
      </c>
      <c r="V14" s="253">
        <v>642</v>
      </c>
      <c r="W14" s="74"/>
      <c r="Y14" s="256">
        <f t="shared" ref="Y14:AB15" si="4">Z14+1</f>
        <v>838</v>
      </c>
      <c r="Z14" s="256">
        <f t="shared" si="4"/>
        <v>837</v>
      </c>
      <c r="AA14" s="131">
        <f t="shared" si="4"/>
        <v>836</v>
      </c>
      <c r="AB14" s="313">
        <f t="shared" si="4"/>
        <v>835</v>
      </c>
      <c r="AC14" s="306">
        <v>834</v>
      </c>
      <c r="AD14" s="103"/>
    </row>
    <row r="15" spans="1:30" x14ac:dyDescent="0.25">
      <c r="A15" s="142" t="s">
        <v>796</v>
      </c>
      <c r="B15" s="114"/>
      <c r="C15" s="114"/>
      <c r="D15" s="107"/>
      <c r="E15" s="123" t="s">
        <v>790</v>
      </c>
      <c r="F15" s="128">
        <f>SUM(G14:G16)</f>
        <v>37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334">
        <v>696</v>
      </c>
      <c r="Q15" s="74">
        <v>6</v>
      </c>
      <c r="R15" s="251">
        <f t="shared" si="3"/>
        <v>639</v>
      </c>
      <c r="S15" s="251">
        <f t="shared" si="3"/>
        <v>638</v>
      </c>
      <c r="T15" s="251">
        <f t="shared" si="3"/>
        <v>637</v>
      </c>
      <c r="U15" s="251">
        <f t="shared" si="3"/>
        <v>636</v>
      </c>
      <c r="V15" s="251">
        <f>W15+1</f>
        <v>635</v>
      </c>
      <c r="W15" s="251">
        <v>634</v>
      </c>
      <c r="X15" s="96">
        <v>5</v>
      </c>
      <c r="Y15" s="130">
        <f t="shared" si="4"/>
        <v>832</v>
      </c>
      <c r="Z15" s="288">
        <f t="shared" si="4"/>
        <v>831</v>
      </c>
      <c r="AA15" s="289">
        <f t="shared" si="4"/>
        <v>830</v>
      </c>
      <c r="AB15" s="289">
        <f t="shared" si="4"/>
        <v>829</v>
      </c>
      <c r="AC15" s="289">
        <v>828</v>
      </c>
      <c r="AD15" s="103"/>
    </row>
    <row r="16" spans="1:30" x14ac:dyDescent="0.25">
      <c r="A16" s="145" t="s">
        <v>308</v>
      </c>
      <c r="B16" s="213"/>
      <c r="C16" s="213"/>
      <c r="D16" s="107"/>
      <c r="E16" s="123" t="s">
        <v>310</v>
      </c>
      <c r="F16" s="123"/>
      <c r="G16" s="135">
        <v>5</v>
      </c>
      <c r="H16" s="135"/>
      <c r="I16" s="136">
        <f t="shared" si="2"/>
        <v>5</v>
      </c>
      <c r="J16" s="74"/>
      <c r="O16" s="119"/>
      <c r="P16" s="335"/>
      <c r="Q16" s="74"/>
      <c r="R16" s="253"/>
      <c r="S16" s="253"/>
      <c r="T16" s="253"/>
      <c r="U16" s="253"/>
      <c r="V16" s="253" t="s">
        <v>827</v>
      </c>
      <c r="W16" s="253"/>
      <c r="Y16" s="273"/>
      <c r="Z16" s="257"/>
      <c r="AA16" s="131"/>
      <c r="AB16" s="131"/>
      <c r="AC16" s="131"/>
      <c r="AD16" s="103"/>
    </row>
    <row r="17" spans="1:30" x14ac:dyDescent="0.25">
      <c r="A17" s="141" t="s">
        <v>798</v>
      </c>
      <c r="B17" s="116"/>
      <c r="C17" s="116"/>
      <c r="D17" s="107"/>
      <c r="E17" s="123" t="s">
        <v>819</v>
      </c>
      <c r="F17" s="123"/>
      <c r="G17" s="135">
        <v>31</v>
      </c>
      <c r="H17" s="135"/>
      <c r="I17" s="136">
        <f t="shared" si="2"/>
        <v>31</v>
      </c>
      <c r="J17" s="74"/>
      <c r="O17" s="96" t="s">
        <v>831</v>
      </c>
      <c r="P17" s="74"/>
      <c r="Q17" s="74"/>
      <c r="R17" s="74" t="s">
        <v>830</v>
      </c>
      <c r="S17" s="74"/>
      <c r="T17" s="124"/>
      <c r="U17" s="117" t="s">
        <v>827</v>
      </c>
      <c r="V17" s="117" t="s">
        <v>827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807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827</v>
      </c>
      <c r="S18" s="74"/>
      <c r="T18" s="255"/>
      <c r="U18" s="74"/>
      <c r="V18" s="74"/>
      <c r="W18" s="74"/>
      <c r="Y18" s="151"/>
      <c r="Z18" s="210"/>
      <c r="AA18" s="210"/>
      <c r="AB18" s="210"/>
      <c r="AC18" s="210"/>
      <c r="AD18" s="103"/>
    </row>
    <row r="19" spans="1:30" x14ac:dyDescent="0.25">
      <c r="A19" s="141" t="s">
        <v>797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334"/>
      <c r="O19" s="334" t="s">
        <v>827</v>
      </c>
      <c r="P19" s="334"/>
      <c r="Q19" s="74">
        <v>6</v>
      </c>
      <c r="R19" s="251"/>
      <c r="S19" s="251"/>
      <c r="T19" s="251"/>
      <c r="U19" s="251" t="s">
        <v>827</v>
      </c>
      <c r="V19" s="251"/>
      <c r="W19" s="251"/>
      <c r="X19" s="96">
        <v>5</v>
      </c>
      <c r="Y19" s="130"/>
      <c r="Z19" s="290"/>
      <c r="AA19" s="291"/>
      <c r="AB19" s="289"/>
      <c r="AC19" s="289"/>
      <c r="AD19" s="103"/>
    </row>
    <row r="20" spans="1:30" x14ac:dyDescent="0.25">
      <c r="A20" s="141" t="s">
        <v>799</v>
      </c>
      <c r="B20" s="116"/>
      <c r="C20" s="116"/>
      <c r="D20" s="107"/>
      <c r="E20" s="123"/>
      <c r="F20" s="128">
        <f>SUM(G17:G22)</f>
        <v>113</v>
      </c>
      <c r="G20" s="135">
        <v>27</v>
      </c>
      <c r="H20" s="135"/>
      <c r="I20" s="136">
        <f t="shared" si="2"/>
        <v>27</v>
      </c>
      <c r="J20" s="74"/>
      <c r="N20" s="335">
        <f>O20+1</f>
        <v>694</v>
      </c>
      <c r="O20" s="335">
        <f>P20+1</f>
        <v>693</v>
      </c>
      <c r="P20" s="335">
        <v>692</v>
      </c>
      <c r="Q20" s="74"/>
      <c r="R20" s="253">
        <f t="shared" ref="R20:V21" si="5">S20+1</f>
        <v>632</v>
      </c>
      <c r="S20" s="253">
        <f t="shared" si="5"/>
        <v>631</v>
      </c>
      <c r="T20" s="253">
        <f t="shared" si="5"/>
        <v>630</v>
      </c>
      <c r="U20" s="253">
        <f t="shared" si="5"/>
        <v>629</v>
      </c>
      <c r="V20" s="253">
        <f t="shared" si="5"/>
        <v>628</v>
      </c>
      <c r="W20" s="253">
        <v>627</v>
      </c>
      <c r="Y20" s="131">
        <f t="shared" ref="Y20:AB21" si="6">Z20+1</f>
        <v>827</v>
      </c>
      <c r="Z20" s="257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808</v>
      </c>
      <c r="B21" s="116"/>
      <c r="C21" s="116"/>
      <c r="D21" s="107"/>
      <c r="E21" s="123"/>
      <c r="F21" s="123"/>
      <c r="G21" s="135">
        <v>2</v>
      </c>
      <c r="H21" s="135"/>
      <c r="I21" s="136">
        <f t="shared" si="2"/>
        <v>2</v>
      </c>
      <c r="J21" s="74">
        <v>3</v>
      </c>
      <c r="N21" s="366">
        <f>O21+1</f>
        <v>690</v>
      </c>
      <c r="O21" s="366">
        <f>P21+1</f>
        <v>689</v>
      </c>
      <c r="P21" s="366">
        <v>688</v>
      </c>
      <c r="Q21" s="74">
        <v>6</v>
      </c>
      <c r="R21" s="314">
        <f t="shared" si="5"/>
        <v>625</v>
      </c>
      <c r="S21" s="314">
        <f t="shared" si="5"/>
        <v>624</v>
      </c>
      <c r="T21" s="314">
        <f t="shared" si="5"/>
        <v>623</v>
      </c>
      <c r="U21" s="314">
        <f t="shared" si="5"/>
        <v>622</v>
      </c>
      <c r="V21" s="314">
        <f t="shared" si="5"/>
        <v>621</v>
      </c>
      <c r="W21" s="314">
        <v>620</v>
      </c>
      <c r="X21" s="96">
        <v>5</v>
      </c>
      <c r="Y21" s="303">
        <f t="shared" si="6"/>
        <v>338</v>
      </c>
      <c r="Z21" s="304">
        <f t="shared" si="6"/>
        <v>337</v>
      </c>
      <c r="AA21" s="304">
        <f t="shared" si="6"/>
        <v>336</v>
      </c>
      <c r="AB21" s="304">
        <f t="shared" si="6"/>
        <v>335</v>
      </c>
      <c r="AC21" s="305">
        <v>334</v>
      </c>
      <c r="AD21" s="103"/>
    </row>
    <row r="22" spans="1:30" x14ac:dyDescent="0.25">
      <c r="A22" s="141" t="s">
        <v>806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367" t="s">
        <v>887</v>
      </c>
      <c r="O22" s="367" t="s">
        <v>931</v>
      </c>
      <c r="P22" s="367" t="s">
        <v>932</v>
      </c>
      <c r="Q22" s="74"/>
      <c r="R22" s="209"/>
      <c r="S22" s="209"/>
      <c r="T22" s="209"/>
      <c r="U22" s="315"/>
      <c r="V22" s="315"/>
      <c r="W22" s="315"/>
      <c r="Y22" s="306"/>
      <c r="Z22" s="307"/>
      <c r="AA22" s="306"/>
      <c r="AB22" s="306"/>
      <c r="AC22" s="308"/>
      <c r="AD22" s="103"/>
    </row>
    <row r="23" spans="1:30" x14ac:dyDescent="0.25">
      <c r="A23" s="139" t="s">
        <v>793</v>
      </c>
      <c r="B23" s="237"/>
      <c r="C23" s="237"/>
      <c r="D23" s="107"/>
      <c r="E23" s="123" t="s">
        <v>794</v>
      </c>
      <c r="F23" s="123"/>
      <c r="G23" s="135">
        <v>4</v>
      </c>
      <c r="H23" s="135"/>
      <c r="I23" s="136">
        <f t="shared" si="7"/>
        <v>4</v>
      </c>
      <c r="J23" s="74"/>
      <c r="N23" s="132"/>
      <c r="O23" s="132"/>
      <c r="P23" s="194"/>
      <c r="Q23" s="74"/>
      <c r="R23" s="120" t="s">
        <v>827</v>
      </c>
      <c r="S23" s="148"/>
      <c r="T23" s="210" t="s">
        <v>827</v>
      </c>
      <c r="U23" s="148"/>
      <c r="V23" s="210" t="s">
        <v>827</v>
      </c>
      <c r="W23" s="210" t="s">
        <v>827</v>
      </c>
      <c r="Y23" s="120" t="s">
        <v>825</v>
      </c>
      <c r="Z23" s="148"/>
      <c r="AA23" s="148"/>
      <c r="AB23" s="148"/>
      <c r="AC23" s="148"/>
      <c r="AD23" s="103"/>
    </row>
    <row r="24" spans="1:30" x14ac:dyDescent="0.25">
      <c r="A24" s="238" t="s">
        <v>788</v>
      </c>
      <c r="B24" s="239"/>
      <c r="C24" s="239"/>
      <c r="D24" s="104"/>
      <c r="E24" s="123" t="s">
        <v>792</v>
      </c>
      <c r="F24" s="128"/>
      <c r="G24" s="135">
        <v>2</v>
      </c>
      <c r="H24" s="135"/>
      <c r="I24" s="136">
        <f>SUM(H24:H24)</f>
        <v>0</v>
      </c>
      <c r="J24" s="74"/>
      <c r="M24" s="117"/>
      <c r="O24" s="151" t="s">
        <v>933</v>
      </c>
      <c r="P24" s="74"/>
      <c r="Q24" s="74"/>
      <c r="R24" s="120" t="s">
        <v>828</v>
      </c>
      <c r="S24" s="120"/>
      <c r="T24" s="120"/>
      <c r="U24" s="120"/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40" t="s">
        <v>810</v>
      </c>
      <c r="B25" s="241"/>
      <c r="C25" s="241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368" t="s">
        <v>934</v>
      </c>
      <c r="M25" s="366" t="s">
        <v>886</v>
      </c>
      <c r="N25" s="366" t="s">
        <v>935</v>
      </c>
      <c r="O25" s="366" t="s">
        <v>936</v>
      </c>
      <c r="P25" s="148"/>
      <c r="Q25" s="74">
        <v>5</v>
      </c>
      <c r="R25" s="208"/>
      <c r="S25" s="208"/>
      <c r="T25" s="208"/>
      <c r="U25" s="261"/>
      <c r="V25" s="261"/>
      <c r="W25" s="148"/>
      <c r="X25" s="96">
        <v>5</v>
      </c>
      <c r="Y25" s="305"/>
      <c r="Z25" s="309"/>
      <c r="AA25" s="310"/>
      <c r="AB25" s="304"/>
      <c r="AC25" s="304"/>
      <c r="AD25" s="103"/>
    </row>
    <row r="26" spans="1:30" x14ac:dyDescent="0.25">
      <c r="A26" s="139" t="s">
        <v>817</v>
      </c>
      <c r="B26" s="286"/>
      <c r="C26" s="286"/>
      <c r="D26" s="107"/>
      <c r="E26" s="123" t="s">
        <v>816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369">
        <f>M26+1</f>
        <v>686</v>
      </c>
      <c r="M26" s="370">
        <f>N26+1</f>
        <v>685</v>
      </c>
      <c r="N26" s="367">
        <f>O26+1</f>
        <v>684</v>
      </c>
      <c r="O26" s="367">
        <v>683</v>
      </c>
      <c r="P26" s="148"/>
      <c r="Q26" s="74"/>
      <c r="R26" s="315">
        <f t="shared" ref="R26:U27" si="8">S26+1</f>
        <v>618</v>
      </c>
      <c r="S26" s="315">
        <f t="shared" si="8"/>
        <v>617</v>
      </c>
      <c r="T26" s="315">
        <f t="shared" si="8"/>
        <v>616</v>
      </c>
      <c r="U26" s="262">
        <f t="shared" si="8"/>
        <v>615</v>
      </c>
      <c r="V26" s="262">
        <v>614</v>
      </c>
      <c r="W26" s="148"/>
      <c r="Y26" s="306">
        <f t="shared" ref="Y26:AB27" si="9">Z26+1</f>
        <v>816</v>
      </c>
      <c r="Z26" s="311">
        <f t="shared" si="9"/>
        <v>815</v>
      </c>
      <c r="AA26" s="306">
        <f t="shared" si="9"/>
        <v>814</v>
      </c>
      <c r="AB26" s="306">
        <f t="shared" si="9"/>
        <v>813</v>
      </c>
      <c r="AC26" s="306">
        <v>812</v>
      </c>
      <c r="AD26" s="103"/>
    </row>
    <row r="27" spans="1:30" x14ac:dyDescent="0.25">
      <c r="A27" s="139" t="s">
        <v>815</v>
      </c>
      <c r="B27" s="249"/>
      <c r="C27" s="249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368">
        <v>681</v>
      </c>
      <c r="M27" s="368">
        <v>680</v>
      </c>
      <c r="N27" s="371">
        <f>O27+1</f>
        <v>679</v>
      </c>
      <c r="O27" s="368">
        <v>678</v>
      </c>
      <c r="P27" s="148"/>
      <c r="Q27" s="74">
        <v>5</v>
      </c>
      <c r="R27" s="329">
        <f t="shared" si="8"/>
        <v>612</v>
      </c>
      <c r="S27" s="329">
        <f t="shared" si="8"/>
        <v>611</v>
      </c>
      <c r="T27" s="329">
        <f t="shared" si="8"/>
        <v>610</v>
      </c>
      <c r="U27" s="330">
        <f t="shared" si="8"/>
        <v>609</v>
      </c>
      <c r="V27" s="331">
        <v>608</v>
      </c>
      <c r="W27" s="148"/>
      <c r="X27" s="96">
        <v>5</v>
      </c>
      <c r="Y27" s="296">
        <f t="shared" si="9"/>
        <v>810</v>
      </c>
      <c r="Z27" s="125">
        <f t="shared" si="9"/>
        <v>809</v>
      </c>
      <c r="AA27" s="125">
        <f t="shared" si="9"/>
        <v>808</v>
      </c>
      <c r="AB27" s="125">
        <f t="shared" si="9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72" t="s">
        <v>934</v>
      </c>
      <c r="M28" s="372" t="s">
        <v>934</v>
      </c>
      <c r="N28" s="373" t="s">
        <v>883</v>
      </c>
      <c r="O28" s="372" t="s">
        <v>885</v>
      </c>
      <c r="P28" s="148"/>
      <c r="Q28" s="74"/>
      <c r="R28" s="300"/>
      <c r="S28" s="300"/>
      <c r="T28" s="300"/>
      <c r="U28" s="332" t="s">
        <v>827</v>
      </c>
      <c r="V28" s="333"/>
      <c r="W28" s="148"/>
      <c r="Y28" s="122"/>
      <c r="Z28" s="297"/>
      <c r="AA28" s="122"/>
      <c r="AB28" s="122"/>
      <c r="AC28" s="297"/>
      <c r="AD28" s="103"/>
    </row>
    <row r="29" spans="1:30" x14ac:dyDescent="0.25">
      <c r="A29" s="219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O29" s="148"/>
      <c r="P29" s="148"/>
      <c r="Q29" s="74"/>
      <c r="R29" s="151"/>
      <c r="S29" s="148"/>
      <c r="T29" s="148"/>
      <c r="U29" s="148"/>
      <c r="V29" s="148"/>
      <c r="W29" s="148"/>
      <c r="Y29" s="120" t="s">
        <v>826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827</v>
      </c>
      <c r="N30" s="74"/>
      <c r="O30" s="151" t="s">
        <v>937</v>
      </c>
      <c r="P30" s="124"/>
      <c r="Q30" s="74"/>
      <c r="R30" s="151" t="s">
        <v>829</v>
      </c>
      <c r="S30" s="148"/>
      <c r="T30" s="148"/>
      <c r="U30" s="148"/>
      <c r="V30" s="148"/>
      <c r="W30" s="148"/>
      <c r="AB30" s="74"/>
      <c r="AC30" s="74"/>
      <c r="AD30" s="103"/>
    </row>
    <row r="31" spans="1:30" x14ac:dyDescent="0.25">
      <c r="A31" s="216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368" t="s">
        <v>934</v>
      </c>
      <c r="L31" s="368" t="s">
        <v>934</v>
      </c>
      <c r="M31" s="368" t="s">
        <v>934</v>
      </c>
      <c r="N31" s="368" t="s">
        <v>938</v>
      </c>
      <c r="O31" s="368" t="s">
        <v>939</v>
      </c>
      <c r="P31" s="368" t="s">
        <v>884</v>
      </c>
      <c r="Q31" s="74">
        <v>6</v>
      </c>
      <c r="R31" s="299" t="s">
        <v>827</v>
      </c>
      <c r="S31" s="299"/>
      <c r="T31" s="299"/>
      <c r="U31" s="299"/>
      <c r="V31" s="301"/>
      <c r="W31" s="301"/>
      <c r="X31" s="96">
        <v>5</v>
      </c>
      <c r="Y31" s="121"/>
      <c r="Z31" s="121"/>
      <c r="AA31" s="121"/>
      <c r="AB31" s="121"/>
      <c r="AC31" s="121"/>
      <c r="AD31" s="104"/>
    </row>
    <row r="32" spans="1:30" x14ac:dyDescent="0.25">
      <c r="A32" s="217"/>
      <c r="B32" s="107"/>
      <c r="C32" s="107"/>
      <c r="D32" s="107"/>
      <c r="E32" s="123"/>
      <c r="F32" s="123"/>
      <c r="G32" s="111"/>
      <c r="H32" s="135"/>
      <c r="I32" s="136"/>
      <c r="J32" s="74"/>
      <c r="K32" s="372">
        <f>L32+1</f>
        <v>675</v>
      </c>
      <c r="L32" s="372">
        <f>M32+1</f>
        <v>674</v>
      </c>
      <c r="M32" s="373">
        <f>N32+1</f>
        <v>673</v>
      </c>
      <c r="N32" s="374">
        <f>O32+1</f>
        <v>672</v>
      </c>
      <c r="O32" s="372">
        <f>P32+1</f>
        <v>671</v>
      </c>
      <c r="P32" s="372">
        <v>670</v>
      </c>
      <c r="Q32" s="74"/>
      <c r="R32" s="260">
        <f>S32+1</f>
        <v>606</v>
      </c>
      <c r="S32" s="260">
        <f>T32+1</f>
        <v>605</v>
      </c>
      <c r="T32" s="260">
        <f>U32+1</f>
        <v>604</v>
      </c>
      <c r="U32" s="260">
        <f>V32+1</f>
        <v>603</v>
      </c>
      <c r="V32" s="262">
        <f>W32+1</f>
        <v>602</v>
      </c>
      <c r="W32" s="262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7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827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70" t="s">
        <v>827</v>
      </c>
      <c r="L34" s="186"/>
      <c r="M34" s="120"/>
      <c r="N34" s="120"/>
      <c r="O34" s="186"/>
      <c r="P34" s="120"/>
      <c r="Q34" s="74"/>
      <c r="R34" s="148" t="s">
        <v>831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62" t="s">
        <v>827</v>
      </c>
      <c r="L35" s="362" t="s">
        <v>827</v>
      </c>
      <c r="M35" s="226"/>
      <c r="N35" s="227"/>
      <c r="O35" s="362" t="s">
        <v>827</v>
      </c>
      <c r="P35" s="362"/>
      <c r="Q35" s="74">
        <v>6</v>
      </c>
      <c r="R35" s="334">
        <f>S35+1</f>
        <v>392</v>
      </c>
      <c r="S35" s="334">
        <f>T35+1</f>
        <v>391</v>
      </c>
      <c r="T35" s="334">
        <f>U35+1</f>
        <v>390</v>
      </c>
      <c r="U35" s="337">
        <f>V35+1</f>
        <v>389</v>
      </c>
      <c r="V35" s="334">
        <f>W35+1</f>
        <v>388</v>
      </c>
      <c r="W35" s="334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363">
        <v>494</v>
      </c>
      <c r="L36" s="363">
        <v>493</v>
      </c>
      <c r="M36" s="226"/>
      <c r="N36" s="227"/>
      <c r="O36" s="363">
        <v>490</v>
      </c>
      <c r="P36" s="363">
        <v>489</v>
      </c>
      <c r="Q36" s="74"/>
      <c r="R36" s="335"/>
      <c r="S36" s="335"/>
      <c r="T36" s="335"/>
      <c r="U36" s="336"/>
      <c r="V36" s="335"/>
      <c r="W36" s="335" t="s">
        <v>827</v>
      </c>
      <c r="Y36" s="122"/>
      <c r="Z36" s="122"/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8"/>
      <c r="I37" s="109"/>
      <c r="K37" s="151"/>
      <c r="L37" s="120"/>
      <c r="M37" s="132"/>
      <c r="N37" s="226"/>
      <c r="O37" s="228"/>
      <c r="P37" s="120"/>
      <c r="Q37" s="74"/>
      <c r="S37" s="104"/>
      <c r="T37" s="104"/>
      <c r="U37" s="104"/>
      <c r="V37" s="104"/>
      <c r="W37" s="258"/>
      <c r="Y37" s="229"/>
      <c r="Z37" s="74"/>
      <c r="AA37" s="110"/>
      <c r="AB37" s="110"/>
      <c r="AC37" s="110"/>
    </row>
    <row r="38" spans="1:30" x14ac:dyDescent="0.25">
      <c r="A38" s="100"/>
      <c r="B38" s="101"/>
      <c r="C38" s="101"/>
      <c r="D38" s="101"/>
      <c r="E38" s="101"/>
      <c r="F38" s="101"/>
      <c r="G38" s="112">
        <f>SUM(G5:G37)</f>
        <v>278</v>
      </c>
      <c r="H38" s="112">
        <f>I40-G38</f>
        <v>136</v>
      </c>
      <c r="I38" s="113">
        <f>SUM(I5:I37)</f>
        <v>276</v>
      </c>
      <c r="K38" s="151" t="s">
        <v>912</v>
      </c>
      <c r="L38" s="229"/>
      <c r="M38" s="226"/>
      <c r="N38" s="226"/>
      <c r="O38" s="230"/>
      <c r="P38" s="120"/>
      <c r="Q38" s="74"/>
      <c r="R38" s="97"/>
      <c r="S38" s="117"/>
      <c r="T38" s="117"/>
      <c r="U38" s="117"/>
      <c r="V38" s="259"/>
      <c r="Y38" s="74" t="s">
        <v>827</v>
      </c>
      <c r="Z38" s="74"/>
      <c r="AA38" s="110"/>
      <c r="AB38" s="110"/>
      <c r="AC38" s="110"/>
      <c r="AD38" s="103"/>
    </row>
    <row r="39" spans="1:30" ht="14.4" thickBot="1" x14ac:dyDescent="0.3">
      <c r="J39" s="96">
        <v>5</v>
      </c>
      <c r="K39" s="362"/>
      <c r="L39" s="362" t="s">
        <v>827</v>
      </c>
      <c r="M39" s="362" t="s">
        <v>827</v>
      </c>
      <c r="N39" s="362"/>
      <c r="O39" s="362"/>
      <c r="P39" s="120"/>
      <c r="Q39" s="74">
        <v>5</v>
      </c>
      <c r="R39" s="334"/>
      <c r="S39" s="334"/>
      <c r="T39" s="334"/>
      <c r="U39" s="334"/>
      <c r="V39" s="334"/>
      <c r="W39" s="104"/>
      <c r="X39" s="96">
        <v>2</v>
      </c>
      <c r="Y39" s="121"/>
      <c r="Z39" s="121"/>
      <c r="AA39" s="110"/>
      <c r="AB39" s="110"/>
      <c r="AC39" s="110"/>
      <c r="AD39" s="103"/>
    </row>
    <row r="40" spans="1:30" ht="15" thickTop="1" thickBot="1" x14ac:dyDescent="0.3">
      <c r="B40" s="166" t="s">
        <v>454</v>
      </c>
      <c r="C40" s="167"/>
      <c r="D40" s="168"/>
      <c r="F40" s="232" t="s">
        <v>749</v>
      </c>
      <c r="G40" s="233"/>
      <c r="H40" s="234"/>
      <c r="I40" s="235">
        <f>C80</f>
        <v>414</v>
      </c>
      <c r="K40" s="363">
        <f t="shared" ref="K40:N41" si="10">L40+1</f>
        <v>487</v>
      </c>
      <c r="L40" s="363">
        <f t="shared" si="10"/>
        <v>486</v>
      </c>
      <c r="M40" s="363">
        <f t="shared" si="10"/>
        <v>485</v>
      </c>
      <c r="N40" s="363">
        <f t="shared" si="10"/>
        <v>484</v>
      </c>
      <c r="O40" s="363">
        <v>483</v>
      </c>
      <c r="P40" s="120"/>
      <c r="R40" s="335">
        <f t="shared" ref="R40:U41" si="11">S40+1</f>
        <v>385</v>
      </c>
      <c r="S40" s="335">
        <f t="shared" si="11"/>
        <v>384</v>
      </c>
      <c r="T40" s="335">
        <f t="shared" si="11"/>
        <v>383</v>
      </c>
      <c r="U40" s="335">
        <f t="shared" si="11"/>
        <v>382</v>
      </c>
      <c r="V40" s="335">
        <v>381</v>
      </c>
      <c r="W40" s="104"/>
      <c r="Y40" s="298">
        <f>Z40+1</f>
        <v>232</v>
      </c>
      <c r="Z40" s="122">
        <v>231</v>
      </c>
      <c r="AA40" s="110"/>
      <c r="AB40" s="110"/>
      <c r="AC40" s="110"/>
    </row>
    <row r="41" spans="1:30" ht="14.4" thickTop="1" x14ac:dyDescent="0.25">
      <c r="D41" s="104"/>
      <c r="E41" s="104"/>
      <c r="F41" s="104"/>
      <c r="G41" s="104"/>
      <c r="H41" s="104"/>
      <c r="I41" s="104"/>
      <c r="J41" s="96">
        <v>5</v>
      </c>
      <c r="K41" s="362">
        <f t="shared" si="10"/>
        <v>481</v>
      </c>
      <c r="L41" s="362">
        <f t="shared" si="10"/>
        <v>480</v>
      </c>
      <c r="M41" s="362">
        <f t="shared" si="10"/>
        <v>479</v>
      </c>
      <c r="N41" s="362">
        <f t="shared" si="10"/>
        <v>478</v>
      </c>
      <c r="O41" s="362">
        <v>477</v>
      </c>
      <c r="P41" s="120"/>
      <c r="Q41" s="96">
        <v>5</v>
      </c>
      <c r="R41" s="334">
        <f t="shared" si="11"/>
        <v>379</v>
      </c>
      <c r="S41" s="334">
        <f t="shared" si="11"/>
        <v>378</v>
      </c>
      <c r="T41" s="334">
        <f t="shared" si="11"/>
        <v>377</v>
      </c>
      <c r="U41" s="334">
        <f t="shared" si="11"/>
        <v>376</v>
      </c>
      <c r="V41" s="334">
        <v>375</v>
      </c>
      <c r="W41" s="104"/>
      <c r="X41" s="96">
        <v>2</v>
      </c>
      <c r="Y41" s="121">
        <f>Z41+1</f>
        <v>229</v>
      </c>
      <c r="Z41" s="265">
        <v>228</v>
      </c>
      <c r="AA41" s="110"/>
      <c r="AB41" s="110"/>
      <c r="AC41" s="110"/>
      <c r="AD41" s="103"/>
    </row>
    <row r="42" spans="1:30" x14ac:dyDescent="0.25">
      <c r="D42" s="119"/>
      <c r="E42" s="119"/>
      <c r="F42" s="119"/>
      <c r="G42" s="119"/>
      <c r="H42" s="119"/>
      <c r="I42" s="119"/>
      <c r="K42" s="363"/>
      <c r="L42" s="363"/>
      <c r="M42" s="363"/>
      <c r="N42" s="363"/>
      <c r="O42" s="363"/>
      <c r="P42" s="120"/>
      <c r="R42" s="335"/>
      <c r="S42" s="335"/>
      <c r="T42" s="335"/>
      <c r="U42" s="335"/>
      <c r="V42" s="335"/>
      <c r="W42" s="104"/>
      <c r="Y42" s="122" t="s">
        <v>827</v>
      </c>
      <c r="Z42" s="174"/>
      <c r="AA42" s="110"/>
      <c r="AB42" s="110"/>
      <c r="AC42" s="110"/>
      <c r="AD42" s="103"/>
    </row>
    <row r="43" spans="1:30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3" t="s">
        <v>827</v>
      </c>
      <c r="S43" s="104"/>
      <c r="T43" s="104"/>
      <c r="U43" s="104"/>
      <c r="V43" s="118"/>
      <c r="W43" s="104"/>
      <c r="Z43" s="148"/>
      <c r="AA43" s="110"/>
      <c r="AB43" s="110"/>
      <c r="AC43" s="110"/>
      <c r="AD43" s="103"/>
    </row>
    <row r="44" spans="1:30" x14ac:dyDescent="0.25">
      <c r="D44" s="124" t="s">
        <v>827</v>
      </c>
      <c r="E44" s="74"/>
      <c r="F44" s="190"/>
      <c r="G44" s="124"/>
      <c r="H44" s="74"/>
      <c r="I44" s="74"/>
      <c r="K44" s="120" t="s">
        <v>827</v>
      </c>
      <c r="L44" s="120"/>
      <c r="M44" s="120"/>
      <c r="N44" s="120"/>
      <c r="O44" s="120"/>
      <c r="P44" s="120"/>
      <c r="R44" s="104"/>
      <c r="S44" s="104"/>
      <c r="T44" s="111"/>
      <c r="U44" s="104"/>
      <c r="V44" s="107"/>
      <c r="W44" s="104"/>
      <c r="Y44" s="211" t="s">
        <v>888</v>
      </c>
      <c r="Z44" s="148"/>
      <c r="AA44" s="110"/>
      <c r="AB44" s="110"/>
      <c r="AC44" s="110"/>
      <c r="AD44" s="103"/>
    </row>
    <row r="45" spans="1:30" x14ac:dyDescent="0.25">
      <c r="B45" s="96">
        <v>6</v>
      </c>
      <c r="D45" s="126"/>
      <c r="E45" s="316" t="s">
        <v>827</v>
      </c>
      <c r="F45" s="126" t="s">
        <v>827</v>
      </c>
      <c r="G45" s="149" t="s">
        <v>827</v>
      </c>
      <c r="H45" s="316" t="s">
        <v>827</v>
      </c>
      <c r="I45" s="220" t="s">
        <v>827</v>
      </c>
      <c r="J45" s="96">
        <v>6</v>
      </c>
      <c r="K45" s="362" t="s">
        <v>827</v>
      </c>
      <c r="L45" s="362" t="s">
        <v>827</v>
      </c>
      <c r="M45" s="362" t="s">
        <v>827</v>
      </c>
      <c r="N45" s="362" t="s">
        <v>827</v>
      </c>
      <c r="O45" s="362" t="s">
        <v>827</v>
      </c>
      <c r="P45" s="362" t="s">
        <v>827</v>
      </c>
      <c r="Q45" s="96">
        <v>6</v>
      </c>
      <c r="R45" s="334"/>
      <c r="S45" s="334"/>
      <c r="T45" s="334"/>
      <c r="U45" s="334"/>
      <c r="V45" s="334"/>
      <c r="W45" s="334"/>
      <c r="X45" s="96">
        <v>2</v>
      </c>
      <c r="Y45" s="121" t="s">
        <v>865</v>
      </c>
      <c r="Z45" s="121" t="s">
        <v>866</v>
      </c>
      <c r="AA45" s="173" t="s">
        <v>827</v>
      </c>
      <c r="AB45" s="110"/>
      <c r="AC45" s="110"/>
      <c r="AD45" s="103"/>
    </row>
    <row r="46" spans="1:30" x14ac:dyDescent="0.25">
      <c r="D46" s="285">
        <f>E46+1</f>
        <v>582</v>
      </c>
      <c r="E46" s="198">
        <f t="shared" ref="D46:H47" si="12">F46+1</f>
        <v>581</v>
      </c>
      <c r="F46" s="127">
        <f t="shared" si="12"/>
        <v>580</v>
      </c>
      <c r="G46" s="317">
        <f t="shared" si="12"/>
        <v>579</v>
      </c>
      <c r="H46" s="250">
        <f t="shared" si="12"/>
        <v>578</v>
      </c>
      <c r="I46" s="127">
        <v>577</v>
      </c>
      <c r="K46" s="363">
        <f t="shared" ref="K46:O47" si="13">L46+1</f>
        <v>475</v>
      </c>
      <c r="L46" s="363">
        <f t="shared" si="13"/>
        <v>474</v>
      </c>
      <c r="M46" s="363">
        <f t="shared" si="13"/>
        <v>473</v>
      </c>
      <c r="N46" s="363">
        <f t="shared" si="13"/>
        <v>472</v>
      </c>
      <c r="O46" s="363">
        <f t="shared" si="13"/>
        <v>471</v>
      </c>
      <c r="P46" s="363">
        <v>470</v>
      </c>
      <c r="R46" s="335">
        <f t="shared" ref="R46:V47" si="14">S46+1</f>
        <v>374</v>
      </c>
      <c r="S46" s="335">
        <f t="shared" si="14"/>
        <v>373</v>
      </c>
      <c r="T46" s="335">
        <f t="shared" si="14"/>
        <v>372</v>
      </c>
      <c r="U46" s="335">
        <f t="shared" si="14"/>
        <v>371</v>
      </c>
      <c r="V46" s="335">
        <f t="shared" si="14"/>
        <v>370</v>
      </c>
      <c r="W46" s="335">
        <v>369</v>
      </c>
      <c r="Y46" s="122">
        <f>Z46+1</f>
        <v>227</v>
      </c>
      <c r="Z46" s="122">
        <v>226</v>
      </c>
      <c r="AA46" s="173"/>
      <c r="AB46" s="110"/>
      <c r="AC46" s="110"/>
      <c r="AD46" s="103"/>
    </row>
    <row r="47" spans="1:30" x14ac:dyDescent="0.25">
      <c r="B47" s="96">
        <v>6</v>
      </c>
      <c r="D47" s="126">
        <f t="shared" si="12"/>
        <v>575</v>
      </c>
      <c r="E47" s="126">
        <f t="shared" si="12"/>
        <v>574</v>
      </c>
      <c r="F47" s="126">
        <f t="shared" si="12"/>
        <v>573</v>
      </c>
      <c r="G47" s="126">
        <f t="shared" si="12"/>
        <v>572</v>
      </c>
      <c r="H47" s="198">
        <f t="shared" si="12"/>
        <v>571</v>
      </c>
      <c r="I47" s="126">
        <v>570</v>
      </c>
      <c r="J47" s="74">
        <v>6</v>
      </c>
      <c r="K47" s="362">
        <f t="shared" si="13"/>
        <v>468</v>
      </c>
      <c r="L47" s="362">
        <f t="shared" si="13"/>
        <v>467</v>
      </c>
      <c r="M47" s="362">
        <f t="shared" si="13"/>
        <v>466</v>
      </c>
      <c r="N47" s="362">
        <f t="shared" si="13"/>
        <v>465</v>
      </c>
      <c r="O47" s="362">
        <f t="shared" si="13"/>
        <v>464</v>
      </c>
      <c r="P47" s="362">
        <v>463</v>
      </c>
      <c r="Q47" s="96">
        <v>6</v>
      </c>
      <c r="R47" s="375">
        <f t="shared" si="14"/>
        <v>367</v>
      </c>
      <c r="S47" s="375">
        <f t="shared" si="14"/>
        <v>366</v>
      </c>
      <c r="T47" s="375">
        <f t="shared" si="14"/>
        <v>365</v>
      </c>
      <c r="U47" s="375">
        <f t="shared" si="14"/>
        <v>364</v>
      </c>
      <c r="V47" s="375">
        <f t="shared" si="14"/>
        <v>363</v>
      </c>
      <c r="W47" s="375">
        <v>362</v>
      </c>
      <c r="X47" s="96">
        <v>2</v>
      </c>
      <c r="Y47" s="121">
        <f>Z47+1</f>
        <v>224</v>
      </c>
      <c r="Z47" s="121">
        <v>223</v>
      </c>
      <c r="AA47" s="173"/>
      <c r="AB47" s="110"/>
      <c r="AC47" s="110"/>
      <c r="AD47" s="103"/>
    </row>
    <row r="48" spans="1:30" x14ac:dyDescent="0.25">
      <c r="D48" s="163" t="s">
        <v>827</v>
      </c>
      <c r="E48" s="163" t="s">
        <v>827</v>
      </c>
      <c r="F48" s="163" t="s">
        <v>827</v>
      </c>
      <c r="G48" s="163" t="s">
        <v>827</v>
      </c>
      <c r="H48" s="319" t="s">
        <v>827</v>
      </c>
      <c r="I48" s="245" t="s">
        <v>827</v>
      </c>
      <c r="J48" s="74"/>
      <c r="K48" s="363"/>
      <c r="L48" s="363"/>
      <c r="M48" s="363"/>
      <c r="N48" s="363"/>
      <c r="O48" s="363"/>
      <c r="P48" s="363"/>
      <c r="R48" s="358" t="s">
        <v>892</v>
      </c>
      <c r="S48" s="358" t="s">
        <v>893</v>
      </c>
      <c r="T48" s="360" t="s">
        <v>894</v>
      </c>
      <c r="U48" s="358" t="s">
        <v>889</v>
      </c>
      <c r="V48" s="358" t="s">
        <v>890</v>
      </c>
      <c r="W48" s="358" t="s">
        <v>891</v>
      </c>
      <c r="Y48" s="122" t="s">
        <v>930</v>
      </c>
      <c r="Z48" s="122"/>
      <c r="AA48" s="173"/>
      <c r="AB48" s="110"/>
      <c r="AC48" s="110"/>
      <c r="AD48" s="103"/>
    </row>
    <row r="49" spans="2:30" x14ac:dyDescent="0.25">
      <c r="C49" s="132"/>
      <c r="D49" s="132"/>
      <c r="E49" s="132"/>
      <c r="F49" s="132"/>
      <c r="G49" s="132"/>
      <c r="H49" s="132"/>
      <c r="I49" s="186"/>
      <c r="J49" s="74"/>
      <c r="K49" s="128"/>
      <c r="L49" s="128"/>
      <c r="M49" s="128"/>
      <c r="N49" s="128"/>
      <c r="O49" s="128"/>
      <c r="P49" s="128"/>
      <c r="R49" s="128" t="s">
        <v>910</v>
      </c>
      <c r="S49" s="124" t="s">
        <v>827</v>
      </c>
      <c r="T49" s="119"/>
      <c r="U49" s="128"/>
      <c r="V49" s="117"/>
      <c r="W49" s="187"/>
      <c r="Y49" s="151"/>
      <c r="Z49" s="148"/>
      <c r="AA49" s="110"/>
      <c r="AB49" s="110"/>
      <c r="AC49" s="110"/>
      <c r="AD49" s="103"/>
    </row>
    <row r="50" spans="2:30" ht="14.4" thickBot="1" x14ac:dyDescent="0.3">
      <c r="C50" s="187"/>
      <c r="D50" s="151"/>
      <c r="E50" s="148"/>
      <c r="F50" s="148"/>
      <c r="G50" s="186"/>
      <c r="H50" s="186"/>
      <c r="I50" s="148"/>
      <c r="J50" s="74"/>
      <c r="K50" s="124" t="s">
        <v>911</v>
      </c>
      <c r="L50" s="128"/>
      <c r="M50" s="128"/>
      <c r="N50" s="128"/>
      <c r="O50" s="128"/>
      <c r="P50" s="128" t="s">
        <v>910</v>
      </c>
      <c r="R50" s="74" t="s">
        <v>917</v>
      </c>
      <c r="S50" s="74"/>
      <c r="U50" s="96" t="s">
        <v>915</v>
      </c>
      <c r="V50" s="117"/>
      <c r="W50" s="96" t="s">
        <v>916</v>
      </c>
      <c r="AA50" s="110"/>
      <c r="AB50" s="110"/>
      <c r="AC50" s="110"/>
      <c r="AD50" s="103"/>
    </row>
    <row r="51" spans="2:30" ht="14.4" thickTop="1" x14ac:dyDescent="0.25">
      <c r="B51" s="96">
        <v>7</v>
      </c>
      <c r="C51" s="126" t="s">
        <v>827</v>
      </c>
      <c r="D51" s="318" t="s">
        <v>827</v>
      </c>
      <c r="E51" s="126" t="s">
        <v>827</v>
      </c>
      <c r="F51" s="318" t="s">
        <v>827</v>
      </c>
      <c r="G51" s="126" t="s">
        <v>827</v>
      </c>
      <c r="H51" s="316" t="s">
        <v>827</v>
      </c>
      <c r="I51" s="220" t="s">
        <v>827</v>
      </c>
      <c r="J51" s="74">
        <v>6</v>
      </c>
      <c r="K51" s="359" t="s">
        <v>81</v>
      </c>
      <c r="L51" s="359" t="s">
        <v>928</v>
      </c>
      <c r="M51" s="359" t="s">
        <v>82</v>
      </c>
      <c r="N51" s="359" t="s">
        <v>83</v>
      </c>
      <c r="O51" s="359" t="s">
        <v>86</v>
      </c>
      <c r="P51" s="357" t="s">
        <v>896</v>
      </c>
      <c r="Q51" s="96">
        <v>6</v>
      </c>
      <c r="R51" s="355" t="s">
        <v>873</v>
      </c>
      <c r="S51" s="355"/>
      <c r="T51" s="355" t="s">
        <v>874</v>
      </c>
      <c r="U51" s="353" t="s">
        <v>881</v>
      </c>
      <c r="V51" s="353" t="s">
        <v>882</v>
      </c>
      <c r="W51" s="353" t="s">
        <v>879</v>
      </c>
      <c r="X51" s="96">
        <v>2</v>
      </c>
      <c r="Y51" s="121" t="s">
        <v>867</v>
      </c>
      <c r="Z51" s="121" t="s">
        <v>868</v>
      </c>
      <c r="AA51" s="173"/>
      <c r="AB51" s="110"/>
      <c r="AC51" s="110"/>
      <c r="AD51" s="103"/>
    </row>
    <row r="52" spans="2:30" ht="14.4" thickBot="1" x14ac:dyDescent="0.3">
      <c r="C52" s="127">
        <f t="shared" ref="C52:F53" si="15">D52+1</f>
        <v>566</v>
      </c>
      <c r="D52" s="197">
        <f t="shared" si="15"/>
        <v>565</v>
      </c>
      <c r="E52" s="127">
        <f t="shared" si="15"/>
        <v>564</v>
      </c>
      <c r="F52" s="197">
        <f t="shared" si="15"/>
        <v>563</v>
      </c>
      <c r="G52" s="127">
        <f>H52+1</f>
        <v>562</v>
      </c>
      <c r="H52" s="250">
        <f>I52+1</f>
        <v>561</v>
      </c>
      <c r="I52" s="127">
        <v>560</v>
      </c>
      <c r="K52" s="361">
        <v>461</v>
      </c>
      <c r="L52" s="361">
        <f t="shared" ref="L52:O53" si="16">M52+1</f>
        <v>460</v>
      </c>
      <c r="M52" s="361">
        <f t="shared" si="16"/>
        <v>459</v>
      </c>
      <c r="N52" s="361">
        <f t="shared" si="16"/>
        <v>458</v>
      </c>
      <c r="O52" s="361">
        <f t="shared" si="16"/>
        <v>457</v>
      </c>
      <c r="P52" s="358">
        <v>456</v>
      </c>
      <c r="R52" s="356">
        <f>S52+1</f>
        <v>360</v>
      </c>
      <c r="S52" s="356">
        <f>T52+1</f>
        <v>359</v>
      </c>
      <c r="T52" s="356">
        <f>U52+1</f>
        <v>358</v>
      </c>
      <c r="U52" s="354">
        <f>V52+1</f>
        <v>357</v>
      </c>
      <c r="V52" s="354">
        <f>W52+1</f>
        <v>356</v>
      </c>
      <c r="W52" s="354">
        <v>355</v>
      </c>
      <c r="Y52" s="122">
        <f>Z52+1</f>
        <v>222</v>
      </c>
      <c r="Z52" s="122">
        <v>221</v>
      </c>
      <c r="AA52" s="173"/>
      <c r="AB52" s="110"/>
      <c r="AC52" s="110"/>
      <c r="AD52" s="103"/>
    </row>
    <row r="53" spans="2:30" ht="14.4" thickTop="1" x14ac:dyDescent="0.25">
      <c r="B53" s="96">
        <v>7</v>
      </c>
      <c r="C53" s="126">
        <f t="shared" si="15"/>
        <v>558</v>
      </c>
      <c r="D53" s="126">
        <f t="shared" si="15"/>
        <v>557</v>
      </c>
      <c r="E53" s="126">
        <f t="shared" si="15"/>
        <v>556</v>
      </c>
      <c r="F53" s="126">
        <f t="shared" si="15"/>
        <v>555</v>
      </c>
      <c r="G53" s="285">
        <f>H53+1</f>
        <v>554</v>
      </c>
      <c r="H53" s="198">
        <f>I53+1</f>
        <v>553</v>
      </c>
      <c r="I53" s="126">
        <v>552</v>
      </c>
      <c r="J53" s="96">
        <v>6</v>
      </c>
      <c r="K53" s="359">
        <f>L53+1</f>
        <v>454</v>
      </c>
      <c r="L53" s="359">
        <f t="shared" si="16"/>
        <v>453</v>
      </c>
      <c r="M53" s="357">
        <f t="shared" si="16"/>
        <v>452</v>
      </c>
      <c r="N53" s="357">
        <f t="shared" si="16"/>
        <v>451</v>
      </c>
      <c r="O53" s="357">
        <f t="shared" si="16"/>
        <v>450</v>
      </c>
      <c r="P53" s="357">
        <v>449</v>
      </c>
      <c r="Q53" s="74">
        <v>5</v>
      </c>
      <c r="R53" s="353">
        <f>S53+1</f>
        <v>352</v>
      </c>
      <c r="S53" s="353">
        <f>T53+1</f>
        <v>351</v>
      </c>
      <c r="T53" s="353">
        <f>U53+1</f>
        <v>350</v>
      </c>
      <c r="U53" s="353">
        <f>V53+1</f>
        <v>349</v>
      </c>
      <c r="V53" s="353">
        <v>348</v>
      </c>
      <c r="X53" s="96">
        <v>2</v>
      </c>
      <c r="Y53" s="121">
        <f>Z53+1</f>
        <v>219</v>
      </c>
      <c r="Z53" s="121">
        <v>218</v>
      </c>
      <c r="AA53" s="173"/>
      <c r="AB53" s="110"/>
      <c r="AC53" s="110"/>
      <c r="AD53" s="103"/>
    </row>
    <row r="54" spans="2:30" ht="14.4" thickBot="1" x14ac:dyDescent="0.3">
      <c r="C54" s="127"/>
      <c r="D54" s="127" t="s">
        <v>827</v>
      </c>
      <c r="E54" s="127" t="s">
        <v>827</v>
      </c>
      <c r="F54" s="127" t="s">
        <v>827</v>
      </c>
      <c r="G54" s="127" t="s">
        <v>827</v>
      </c>
      <c r="H54" s="250" t="s">
        <v>827</v>
      </c>
      <c r="I54" s="245" t="s">
        <v>827</v>
      </c>
      <c r="K54" s="361" t="s">
        <v>895</v>
      </c>
      <c r="L54" s="361" t="s">
        <v>846</v>
      </c>
      <c r="M54" s="358" t="s">
        <v>898</v>
      </c>
      <c r="N54" s="360" t="s">
        <v>899</v>
      </c>
      <c r="O54" s="358" t="s">
        <v>900</v>
      </c>
      <c r="P54" s="358" t="s">
        <v>897</v>
      </c>
      <c r="Q54" s="117"/>
      <c r="R54" s="354" t="s">
        <v>194</v>
      </c>
      <c r="S54" s="354" t="s">
        <v>875</v>
      </c>
      <c r="T54" s="354" t="s">
        <v>876</v>
      </c>
      <c r="U54" s="354" t="s">
        <v>877</v>
      </c>
      <c r="V54" s="354" t="s">
        <v>878</v>
      </c>
      <c r="Y54" s="122" t="s">
        <v>864</v>
      </c>
      <c r="Z54" s="122" t="s">
        <v>863</v>
      </c>
      <c r="AA54" s="173"/>
      <c r="AB54" s="110"/>
      <c r="AC54" s="110"/>
      <c r="AD54" s="103"/>
    </row>
    <row r="55" spans="2:30" ht="14.4" thickTop="1" x14ac:dyDescent="0.25">
      <c r="C55" s="186"/>
      <c r="D55" s="186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914</v>
      </c>
      <c r="X55" s="117"/>
      <c r="Y55" s="120"/>
      <c r="Z55" s="120"/>
      <c r="AA55" s="110"/>
      <c r="AB55" s="110"/>
      <c r="AC55" s="110"/>
      <c r="AD55" s="103"/>
    </row>
    <row r="56" spans="2:30" ht="14.4" thickBot="1" x14ac:dyDescent="0.3">
      <c r="C56" s="148"/>
      <c r="D56" s="151"/>
      <c r="E56" s="224"/>
      <c r="F56" s="224"/>
      <c r="G56" s="132" t="s">
        <v>827</v>
      </c>
      <c r="H56" s="132"/>
      <c r="I56" s="190"/>
      <c r="K56" s="222"/>
      <c r="L56" s="150"/>
      <c r="M56" s="222"/>
      <c r="N56" s="150"/>
      <c r="O56" s="150"/>
      <c r="P56" s="150" t="s">
        <v>910</v>
      </c>
      <c r="Q56" s="117"/>
      <c r="V56" s="124" t="s">
        <v>918</v>
      </c>
      <c r="Y56" s="229" t="s">
        <v>913</v>
      </c>
      <c r="Z56" s="120"/>
      <c r="AA56" s="110"/>
      <c r="AB56" s="110"/>
      <c r="AC56" s="110"/>
      <c r="AD56" s="106"/>
    </row>
    <row r="57" spans="2:30" ht="14.4" thickTop="1" x14ac:dyDescent="0.25">
      <c r="B57" s="96">
        <v>7</v>
      </c>
      <c r="C57" s="126"/>
      <c r="D57" s="149" t="s">
        <v>827</v>
      </c>
      <c r="E57" s="126" t="s">
        <v>827</v>
      </c>
      <c r="F57" s="126" t="s">
        <v>827</v>
      </c>
      <c r="G57" s="126" t="s">
        <v>827</v>
      </c>
      <c r="H57" s="316" t="s">
        <v>827</v>
      </c>
      <c r="I57" s="126" t="s">
        <v>827</v>
      </c>
      <c r="J57" s="96">
        <v>6</v>
      </c>
      <c r="K57" s="357" t="s">
        <v>906</v>
      </c>
      <c r="L57" s="357" t="s">
        <v>905</v>
      </c>
      <c r="M57" s="357" t="s">
        <v>904</v>
      </c>
      <c r="N57" s="357" t="s">
        <v>903</v>
      </c>
      <c r="O57" s="357" t="s">
        <v>902</v>
      </c>
      <c r="P57" s="357" t="s">
        <v>901</v>
      </c>
      <c r="Q57" s="74">
        <v>5</v>
      </c>
      <c r="R57" s="345" t="s">
        <v>855</v>
      </c>
      <c r="S57" s="345" t="s">
        <v>856</v>
      </c>
      <c r="T57" s="345" t="s">
        <v>857</v>
      </c>
      <c r="U57" s="346" t="s">
        <v>858</v>
      </c>
      <c r="V57" s="346" t="s">
        <v>859</v>
      </c>
      <c r="W57" s="148" t="s">
        <v>827</v>
      </c>
      <c r="X57" s="96">
        <v>2</v>
      </c>
      <c r="Y57" s="350" t="s">
        <v>860</v>
      </c>
      <c r="Z57" s="350" t="s">
        <v>862</v>
      </c>
      <c r="AA57" s="110"/>
      <c r="AB57" s="110"/>
      <c r="AC57" s="110"/>
      <c r="AD57" s="103"/>
    </row>
    <row r="58" spans="2:30" ht="14.4" thickBot="1" x14ac:dyDescent="0.3">
      <c r="C58" s="285">
        <f t="shared" ref="C58:H59" si="17">D58+1</f>
        <v>549</v>
      </c>
      <c r="D58" s="317">
        <f t="shared" si="17"/>
        <v>548</v>
      </c>
      <c r="E58" s="127">
        <f t="shared" si="17"/>
        <v>547</v>
      </c>
      <c r="F58" s="127">
        <f t="shared" si="17"/>
        <v>546</v>
      </c>
      <c r="G58" s="127">
        <f t="shared" si="17"/>
        <v>545</v>
      </c>
      <c r="H58" s="250">
        <f t="shared" si="17"/>
        <v>544</v>
      </c>
      <c r="I58" s="127">
        <v>543</v>
      </c>
      <c r="K58" s="358">
        <f t="shared" ref="K58:O59" si="18">L58+1</f>
        <v>447</v>
      </c>
      <c r="L58" s="358">
        <f t="shared" si="18"/>
        <v>446</v>
      </c>
      <c r="M58" s="358">
        <f t="shared" si="18"/>
        <v>445</v>
      </c>
      <c r="N58" s="358">
        <f t="shared" si="18"/>
        <v>444</v>
      </c>
      <c r="O58" s="358">
        <f t="shared" si="18"/>
        <v>443</v>
      </c>
      <c r="P58" s="358">
        <v>442</v>
      </c>
      <c r="Q58" s="74"/>
      <c r="R58" s="342">
        <f t="shared" ref="R58:V59" si="19">S58+1</f>
        <v>346</v>
      </c>
      <c r="S58" s="342">
        <f t="shared" si="19"/>
        <v>345</v>
      </c>
      <c r="T58" s="342">
        <f t="shared" si="19"/>
        <v>344</v>
      </c>
      <c r="U58" s="343">
        <f t="shared" si="19"/>
        <v>343</v>
      </c>
      <c r="V58" s="343">
        <v>342</v>
      </c>
      <c r="W58" s="148"/>
      <c r="Y58" s="351">
        <f>Z58+1</f>
        <v>217</v>
      </c>
      <c r="Z58" s="351">
        <v>216</v>
      </c>
      <c r="AA58" s="110"/>
      <c r="AB58" s="110"/>
      <c r="AC58" s="110"/>
      <c r="AD58" s="103"/>
    </row>
    <row r="59" spans="2:30" ht="14.4" thickTop="1" x14ac:dyDescent="0.25">
      <c r="B59" s="96">
        <v>7</v>
      </c>
      <c r="C59" s="126">
        <f t="shared" si="17"/>
        <v>541</v>
      </c>
      <c r="D59" s="126">
        <f t="shared" si="17"/>
        <v>540</v>
      </c>
      <c r="E59" s="126">
        <f t="shared" si="17"/>
        <v>539</v>
      </c>
      <c r="F59" s="126">
        <f t="shared" si="17"/>
        <v>538</v>
      </c>
      <c r="G59" s="126">
        <f t="shared" si="17"/>
        <v>537</v>
      </c>
      <c r="H59" s="316">
        <f t="shared" si="17"/>
        <v>536</v>
      </c>
      <c r="I59" s="126">
        <v>535</v>
      </c>
      <c r="J59" s="96">
        <v>6</v>
      </c>
      <c r="K59" s="126">
        <f t="shared" si="18"/>
        <v>440</v>
      </c>
      <c r="L59" s="126">
        <f t="shared" si="18"/>
        <v>439</v>
      </c>
      <c r="M59" s="316">
        <f t="shared" si="18"/>
        <v>438</v>
      </c>
      <c r="N59" s="357">
        <f t="shared" si="18"/>
        <v>437</v>
      </c>
      <c r="O59" s="357">
        <f t="shared" si="18"/>
        <v>436</v>
      </c>
      <c r="P59" s="357">
        <v>435</v>
      </c>
      <c r="Q59" s="74">
        <v>6</v>
      </c>
      <c r="R59" s="345">
        <f t="shared" si="19"/>
        <v>339</v>
      </c>
      <c r="S59" s="345">
        <f t="shared" si="19"/>
        <v>338</v>
      </c>
      <c r="T59" s="345">
        <f t="shared" si="19"/>
        <v>337</v>
      </c>
      <c r="U59" s="346">
        <f t="shared" si="19"/>
        <v>336</v>
      </c>
      <c r="V59" s="346">
        <f t="shared" si="19"/>
        <v>335</v>
      </c>
      <c r="W59" s="346">
        <v>334</v>
      </c>
      <c r="X59" s="96">
        <v>2</v>
      </c>
      <c r="Y59" s="350">
        <f>Z59+1</f>
        <v>214</v>
      </c>
      <c r="Z59" s="353">
        <v>213</v>
      </c>
      <c r="AA59" s="173"/>
      <c r="AB59" s="110"/>
      <c r="AC59" s="110"/>
      <c r="AD59" s="106"/>
    </row>
    <row r="60" spans="2:30" ht="14.4" thickBot="1" x14ac:dyDescent="0.3">
      <c r="C60" s="127" t="s">
        <v>827</v>
      </c>
      <c r="D60" s="127" t="s">
        <v>827</v>
      </c>
      <c r="E60" s="127" t="s">
        <v>827</v>
      </c>
      <c r="F60" s="127" t="s">
        <v>827</v>
      </c>
      <c r="G60" s="127" t="s">
        <v>827</v>
      </c>
      <c r="H60" s="250" t="s">
        <v>827</v>
      </c>
      <c r="I60" s="245" t="s">
        <v>827</v>
      </c>
      <c r="K60" s="272" t="s">
        <v>827</v>
      </c>
      <c r="L60" s="272" t="s">
        <v>827</v>
      </c>
      <c r="M60" s="272" t="s">
        <v>827</v>
      </c>
      <c r="N60" s="358" t="s">
        <v>929</v>
      </c>
      <c r="O60" s="358" t="s">
        <v>929</v>
      </c>
      <c r="P60" s="358" t="s">
        <v>909</v>
      </c>
      <c r="Q60" s="74"/>
      <c r="R60" s="342" t="s">
        <v>850</v>
      </c>
      <c r="S60" s="342" t="s">
        <v>849</v>
      </c>
      <c r="T60" s="342" t="s">
        <v>851</v>
      </c>
      <c r="U60" s="343" t="s">
        <v>852</v>
      </c>
      <c r="V60" s="343" t="s">
        <v>853</v>
      </c>
      <c r="W60" s="343" t="s">
        <v>854</v>
      </c>
      <c r="Y60" s="351" t="s">
        <v>861</v>
      </c>
      <c r="Z60" s="354" t="s">
        <v>880</v>
      </c>
      <c r="AA60" s="173"/>
      <c r="AB60" s="110"/>
      <c r="AC60" s="110"/>
      <c r="AD60" s="103"/>
    </row>
    <row r="61" spans="2:30" ht="14.4" thickTop="1" x14ac:dyDescent="0.25">
      <c r="E61" s="190"/>
      <c r="F61" s="190"/>
      <c r="G61" s="190"/>
      <c r="I61" s="190"/>
      <c r="K61" s="222" t="s">
        <v>827</v>
      </c>
      <c r="L61" s="150"/>
      <c r="M61" s="150"/>
      <c r="N61" s="150"/>
      <c r="O61" s="150"/>
      <c r="P61" s="150"/>
      <c r="Q61" s="74"/>
      <c r="R61" s="124" t="s">
        <v>919</v>
      </c>
      <c r="W61" s="96" t="s">
        <v>920</v>
      </c>
      <c r="Y61" s="148"/>
      <c r="Z61" s="148"/>
      <c r="AA61" s="110"/>
      <c r="AB61" s="110"/>
      <c r="AC61" s="110"/>
      <c r="AD61" s="103"/>
    </row>
    <row r="62" spans="2:30" ht="14.4" thickBot="1" x14ac:dyDescent="0.3">
      <c r="F62" s="128"/>
      <c r="G62" s="190"/>
      <c r="H62" s="190"/>
      <c r="I62" s="190"/>
      <c r="K62" s="120"/>
      <c r="L62" s="150"/>
      <c r="M62" s="222" t="s">
        <v>827</v>
      </c>
      <c r="N62" s="150"/>
      <c r="O62" s="150"/>
      <c r="P62" s="150"/>
      <c r="Q62" s="74"/>
      <c r="R62" s="96" t="s">
        <v>922</v>
      </c>
      <c r="T62" s="97"/>
      <c r="V62" s="96" t="s">
        <v>921</v>
      </c>
      <c r="W62" s="96" t="s">
        <v>926</v>
      </c>
      <c r="Y62" s="148" t="s">
        <v>925</v>
      </c>
      <c r="Z62" s="148"/>
      <c r="AA62" s="110"/>
      <c r="AB62" s="110"/>
      <c r="AC62" s="110"/>
      <c r="AD62" s="103"/>
    </row>
    <row r="63" spans="2:30" ht="14.4" thickTop="1" x14ac:dyDescent="0.25">
      <c r="B63" s="96">
        <v>6</v>
      </c>
      <c r="D63" s="126"/>
      <c r="E63" s="126"/>
      <c r="F63" s="126"/>
      <c r="G63" s="316"/>
      <c r="H63" s="126" t="s">
        <v>827</v>
      </c>
      <c r="I63" s="220" t="s">
        <v>827</v>
      </c>
      <c r="J63" s="96">
        <v>6</v>
      </c>
      <c r="K63" s="271" t="s">
        <v>827</v>
      </c>
      <c r="L63" s="271" t="s">
        <v>827</v>
      </c>
      <c r="M63" s="271" t="s">
        <v>827</v>
      </c>
      <c r="N63" s="271" t="s">
        <v>827</v>
      </c>
      <c r="O63" s="264" t="s">
        <v>827</v>
      </c>
      <c r="P63" s="264" t="s">
        <v>827</v>
      </c>
      <c r="Q63" s="74">
        <v>6</v>
      </c>
      <c r="R63" s="345" t="s">
        <v>908</v>
      </c>
      <c r="S63" s="345" t="s">
        <v>842</v>
      </c>
      <c r="T63" s="345" t="s">
        <v>843</v>
      </c>
      <c r="U63" s="346" t="s">
        <v>844</v>
      </c>
      <c r="V63" s="346" t="s">
        <v>845</v>
      </c>
      <c r="W63" s="344" t="s">
        <v>841</v>
      </c>
      <c r="X63" s="96">
        <v>2</v>
      </c>
      <c r="Y63" s="353" t="s">
        <v>869</v>
      </c>
      <c r="Z63" s="353" t="s">
        <v>278</v>
      </c>
      <c r="AA63" s="173"/>
      <c r="AB63" s="110"/>
      <c r="AC63" s="110"/>
      <c r="AD63" s="103"/>
    </row>
    <row r="64" spans="2:30" ht="14.4" thickBot="1" x14ac:dyDescent="0.3">
      <c r="D64" s="127">
        <f t="shared" ref="D64:H65" si="20">E64+1</f>
        <v>532</v>
      </c>
      <c r="E64" s="127">
        <f t="shared" si="20"/>
        <v>531</v>
      </c>
      <c r="F64" s="127">
        <f t="shared" si="20"/>
        <v>530</v>
      </c>
      <c r="G64" s="250">
        <f t="shared" si="20"/>
        <v>529</v>
      </c>
      <c r="H64" s="127">
        <f t="shared" si="20"/>
        <v>528</v>
      </c>
      <c r="I64" s="127">
        <v>527</v>
      </c>
      <c r="K64" s="127">
        <f t="shared" ref="K64:O65" si="21">L64+1</f>
        <v>433</v>
      </c>
      <c r="L64" s="127">
        <f t="shared" si="21"/>
        <v>432</v>
      </c>
      <c r="M64" s="250">
        <f t="shared" si="21"/>
        <v>431</v>
      </c>
      <c r="N64" s="127">
        <f t="shared" si="21"/>
        <v>430</v>
      </c>
      <c r="O64" s="127">
        <f t="shared" si="21"/>
        <v>429</v>
      </c>
      <c r="P64" s="127">
        <v>428</v>
      </c>
      <c r="Q64" s="74"/>
      <c r="R64" s="342">
        <f t="shared" ref="R64:V65" si="22">S64+1</f>
        <v>332</v>
      </c>
      <c r="S64" s="342">
        <f t="shared" si="22"/>
        <v>331</v>
      </c>
      <c r="T64" s="342">
        <f t="shared" si="22"/>
        <v>330</v>
      </c>
      <c r="U64" s="343">
        <f t="shared" si="22"/>
        <v>329</v>
      </c>
      <c r="V64" s="343">
        <f t="shared" si="22"/>
        <v>328</v>
      </c>
      <c r="W64" s="352">
        <v>327</v>
      </c>
      <c r="Y64" s="354">
        <v>212</v>
      </c>
      <c r="Z64" s="354">
        <v>211</v>
      </c>
      <c r="AA64" s="173"/>
      <c r="AB64" s="110"/>
      <c r="AC64" s="110"/>
      <c r="AD64" s="103"/>
    </row>
    <row r="65" spans="1:30" ht="14.4" thickTop="1" x14ac:dyDescent="0.25">
      <c r="B65" s="96">
        <v>6</v>
      </c>
      <c r="D65" s="126">
        <f t="shared" si="20"/>
        <v>525</v>
      </c>
      <c r="E65" s="126">
        <f t="shared" si="20"/>
        <v>524</v>
      </c>
      <c r="F65" s="316">
        <f t="shared" si="20"/>
        <v>523</v>
      </c>
      <c r="G65" s="126">
        <f t="shared" si="20"/>
        <v>522</v>
      </c>
      <c r="H65" s="126">
        <f t="shared" si="20"/>
        <v>521</v>
      </c>
      <c r="I65" s="126">
        <v>520</v>
      </c>
      <c r="J65" s="96">
        <v>6</v>
      </c>
      <c r="K65" s="126">
        <f t="shared" si="21"/>
        <v>426</v>
      </c>
      <c r="L65" s="126">
        <f t="shared" si="21"/>
        <v>425</v>
      </c>
      <c r="M65" s="316">
        <f t="shared" si="21"/>
        <v>424</v>
      </c>
      <c r="N65" s="126">
        <f t="shared" si="21"/>
        <v>423</v>
      </c>
      <c r="O65" s="126">
        <f t="shared" si="21"/>
        <v>422</v>
      </c>
      <c r="P65" s="126">
        <v>421</v>
      </c>
      <c r="Q65" s="74">
        <v>6</v>
      </c>
      <c r="R65" s="345">
        <f t="shared" si="22"/>
        <v>325</v>
      </c>
      <c r="S65" s="345">
        <f t="shared" si="22"/>
        <v>324</v>
      </c>
      <c r="T65" s="345">
        <f t="shared" si="22"/>
        <v>323</v>
      </c>
      <c r="U65" s="346">
        <f t="shared" si="22"/>
        <v>322</v>
      </c>
      <c r="V65" s="346">
        <f t="shared" si="22"/>
        <v>321</v>
      </c>
      <c r="W65" s="346">
        <v>320</v>
      </c>
      <c r="X65" s="96">
        <v>2</v>
      </c>
      <c r="Y65" s="344">
        <v>209</v>
      </c>
      <c r="Z65" s="344">
        <v>208</v>
      </c>
      <c r="AA65" s="110"/>
      <c r="AB65" s="110"/>
      <c r="AC65" s="110"/>
      <c r="AD65" s="103"/>
    </row>
    <row r="66" spans="1:30" ht="14.4" thickBot="1" x14ac:dyDescent="0.3">
      <c r="D66" s="127"/>
      <c r="E66" s="127"/>
      <c r="F66" s="250"/>
      <c r="G66" s="127" t="s">
        <v>827</v>
      </c>
      <c r="H66" s="127" t="s">
        <v>827</v>
      </c>
      <c r="I66" s="127" t="s">
        <v>827</v>
      </c>
      <c r="K66" s="272"/>
      <c r="L66" s="272" t="s">
        <v>827</v>
      </c>
      <c r="M66" s="272" t="s">
        <v>827</v>
      </c>
      <c r="N66" s="272" t="s">
        <v>827</v>
      </c>
      <c r="O66" s="272" t="s">
        <v>827</v>
      </c>
      <c r="P66" s="266" t="s">
        <v>827</v>
      </c>
      <c r="Q66" s="74"/>
      <c r="R66" s="342" t="s">
        <v>835</v>
      </c>
      <c r="S66" s="342" t="s">
        <v>836</v>
      </c>
      <c r="T66" s="342" t="s">
        <v>837</v>
      </c>
      <c r="U66" s="343" t="s">
        <v>838</v>
      </c>
      <c r="V66" s="343" t="s">
        <v>839</v>
      </c>
      <c r="W66" s="343" t="s">
        <v>840</v>
      </c>
      <c r="Y66" s="352" t="s">
        <v>847</v>
      </c>
      <c r="Z66" s="352" t="s">
        <v>459</v>
      </c>
      <c r="AA66" s="110"/>
      <c r="AB66" s="110"/>
      <c r="AC66" s="110"/>
      <c r="AD66" s="103"/>
    </row>
    <row r="67" spans="1:30" ht="14.4" thickTop="1" x14ac:dyDescent="0.25">
      <c r="D67" s="124"/>
      <c r="F67" s="124"/>
      <c r="G67" s="189"/>
      <c r="H67" s="190"/>
      <c r="I67" s="190"/>
      <c r="K67" s="222" t="s">
        <v>827</v>
      </c>
      <c r="L67" s="150"/>
      <c r="M67" s="150"/>
      <c r="N67" s="150"/>
      <c r="O67" s="150"/>
      <c r="P67" s="150"/>
      <c r="Q67" s="74"/>
      <c r="R67" s="97" t="s">
        <v>923</v>
      </c>
      <c r="W67" s="96" t="s">
        <v>924</v>
      </c>
      <c r="X67" s="117"/>
      <c r="Y67" s="151"/>
      <c r="Z67" s="120"/>
      <c r="AA67" s="110"/>
      <c r="AB67" s="110"/>
      <c r="AC67" s="110"/>
      <c r="AD67" s="103"/>
    </row>
    <row r="68" spans="1:30" ht="14.4" thickBot="1" x14ac:dyDescent="0.3">
      <c r="D68" s="104"/>
      <c r="E68" s="128"/>
      <c r="F68" s="104"/>
      <c r="G68" s="104"/>
      <c r="H68" s="104"/>
      <c r="I68" s="104"/>
      <c r="K68" s="222" t="s">
        <v>827</v>
      </c>
      <c r="L68" s="150"/>
      <c r="M68" s="327"/>
      <c r="N68" s="150"/>
      <c r="O68" s="150"/>
      <c r="P68" s="150"/>
      <c r="Q68" s="74"/>
      <c r="R68" s="128" t="s">
        <v>827</v>
      </c>
      <c r="S68" s="128"/>
      <c r="T68" s="128"/>
      <c r="U68" s="128"/>
      <c r="V68" s="128"/>
      <c r="Y68" s="341" t="s">
        <v>927</v>
      </c>
      <c r="Z68" s="186"/>
      <c r="AA68" s="110"/>
      <c r="AB68" s="110"/>
      <c r="AC68" s="110"/>
      <c r="AD68" s="103"/>
    </row>
    <row r="69" spans="1:30" ht="14.4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271" t="s">
        <v>827</v>
      </c>
      <c r="L69" s="271" t="s">
        <v>827</v>
      </c>
      <c r="M69" s="271" t="s">
        <v>827</v>
      </c>
      <c r="N69" s="271" t="s">
        <v>827</v>
      </c>
      <c r="O69" s="271"/>
      <c r="P69" s="148"/>
      <c r="Q69" s="74">
        <v>5</v>
      </c>
      <c r="R69" s="345" t="s">
        <v>848</v>
      </c>
      <c r="S69" s="345" t="s">
        <v>907</v>
      </c>
      <c r="T69" s="345" t="s">
        <v>846</v>
      </c>
      <c r="U69" s="346" t="s">
        <v>846</v>
      </c>
      <c r="V69" s="346" t="s">
        <v>846</v>
      </c>
      <c r="W69" s="74"/>
      <c r="X69" s="74">
        <v>2</v>
      </c>
      <c r="Y69" s="338" t="s">
        <v>833</v>
      </c>
      <c r="Z69" s="338"/>
      <c r="AA69" s="185"/>
      <c r="AB69" s="129"/>
      <c r="AC69" s="129"/>
      <c r="AD69" s="103"/>
    </row>
    <row r="70" spans="1:30" ht="14.4" thickBot="1" x14ac:dyDescent="0.3">
      <c r="C70" s="104"/>
      <c r="D70" s="128"/>
      <c r="E70" s="128"/>
      <c r="F70" s="128"/>
      <c r="G70" s="128"/>
      <c r="H70" s="128"/>
      <c r="I70" s="128"/>
      <c r="K70" s="127">
        <f t="shared" ref="K70:N71" si="23">L70+1</f>
        <v>419</v>
      </c>
      <c r="L70" s="127">
        <f t="shared" si="23"/>
        <v>418</v>
      </c>
      <c r="M70" s="250">
        <f t="shared" si="23"/>
        <v>417</v>
      </c>
      <c r="N70" s="127">
        <f t="shared" si="23"/>
        <v>416</v>
      </c>
      <c r="O70" s="127">
        <v>415</v>
      </c>
      <c r="P70" s="148"/>
      <c r="Q70" s="74"/>
      <c r="R70" s="342">
        <f t="shared" ref="R70:U71" si="24">S70+1</f>
        <v>318</v>
      </c>
      <c r="S70" s="342">
        <f t="shared" si="24"/>
        <v>317</v>
      </c>
      <c r="T70" s="342">
        <f t="shared" si="24"/>
        <v>316</v>
      </c>
      <c r="U70" s="343">
        <f t="shared" si="24"/>
        <v>315</v>
      </c>
      <c r="V70" s="343">
        <v>314</v>
      </c>
      <c r="W70" s="74"/>
      <c r="X70" s="74"/>
      <c r="Y70" s="339">
        <f>Z70+1</f>
        <v>207</v>
      </c>
      <c r="Z70" s="339">
        <v>206</v>
      </c>
      <c r="AA70" s="185"/>
      <c r="AB70" s="129"/>
      <c r="AC70" s="129"/>
      <c r="AD70" s="103"/>
    </row>
    <row r="71" spans="1:30" ht="14.4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6">
        <f t="shared" si="23"/>
        <v>413</v>
      </c>
      <c r="L71" s="126">
        <f t="shared" si="23"/>
        <v>412</v>
      </c>
      <c r="M71" s="316">
        <f t="shared" si="23"/>
        <v>411</v>
      </c>
      <c r="N71" s="126">
        <f t="shared" si="23"/>
        <v>410</v>
      </c>
      <c r="O71" s="126">
        <v>409</v>
      </c>
      <c r="P71" s="148"/>
      <c r="Q71" s="74">
        <v>5</v>
      </c>
      <c r="R71" s="364">
        <f t="shared" si="24"/>
        <v>312</v>
      </c>
      <c r="S71" s="285">
        <f t="shared" si="24"/>
        <v>311</v>
      </c>
      <c r="T71" s="126">
        <f t="shared" si="24"/>
        <v>310</v>
      </c>
      <c r="U71" s="126">
        <f t="shared" si="24"/>
        <v>309</v>
      </c>
      <c r="V71" s="126">
        <v>308</v>
      </c>
      <c r="W71" s="74"/>
      <c r="X71" s="74">
        <v>2</v>
      </c>
      <c r="Y71" s="338">
        <f>Z71+1</f>
        <v>204</v>
      </c>
      <c r="Z71" s="338">
        <v>203</v>
      </c>
      <c r="AA71" s="185"/>
      <c r="AB71" s="129"/>
      <c r="AC71" s="129"/>
      <c r="AD71" s="103"/>
    </row>
    <row r="72" spans="1:30" ht="14.4" thickBot="1" x14ac:dyDescent="0.3">
      <c r="C72" s="128"/>
      <c r="D72" s="128"/>
      <c r="E72" s="128"/>
      <c r="F72" s="128"/>
      <c r="G72" s="128"/>
      <c r="H72" s="128"/>
      <c r="I72" s="104"/>
      <c r="K72" s="272" t="s">
        <v>827</v>
      </c>
      <c r="L72" s="272" t="s">
        <v>827</v>
      </c>
      <c r="M72" s="328"/>
      <c r="N72" s="127"/>
      <c r="O72" s="127"/>
      <c r="P72" s="148"/>
      <c r="Q72" s="74"/>
      <c r="R72" s="365" t="s">
        <v>871</v>
      </c>
      <c r="S72" s="127" t="s">
        <v>827</v>
      </c>
      <c r="T72" s="127" t="s">
        <v>827</v>
      </c>
      <c r="U72" s="127" t="s">
        <v>827</v>
      </c>
      <c r="V72" s="127" t="s">
        <v>827</v>
      </c>
      <c r="W72" s="74"/>
      <c r="X72" s="74"/>
      <c r="Y72" s="340" t="s">
        <v>834</v>
      </c>
      <c r="Z72" s="339"/>
      <c r="AA72" s="185"/>
      <c r="AB72" s="129"/>
      <c r="AC72" s="129"/>
      <c r="AD72" s="103"/>
    </row>
    <row r="73" spans="1:30" ht="14.4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5"/>
      <c r="N73" s="148" t="s">
        <v>827</v>
      </c>
      <c r="O73" s="225"/>
      <c r="P73" s="148"/>
      <c r="Q73" s="74"/>
      <c r="R73" s="128" t="s">
        <v>827</v>
      </c>
      <c r="S73" s="128"/>
      <c r="T73" s="128"/>
      <c r="U73" s="128"/>
      <c r="V73" s="128"/>
      <c r="W73" s="128"/>
      <c r="X73" s="74"/>
      <c r="Y73" s="192"/>
      <c r="Z73" s="192"/>
      <c r="AA73" s="185"/>
      <c r="AB73" s="129"/>
      <c r="AC73" s="129"/>
      <c r="AD73" s="103"/>
    </row>
    <row r="74" spans="1:30" ht="14.4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31"/>
      <c r="Q74" s="74"/>
      <c r="R74" s="124" t="s">
        <v>827</v>
      </c>
      <c r="S74" s="74"/>
      <c r="T74" s="74"/>
      <c r="U74" s="74"/>
      <c r="V74" s="74"/>
      <c r="W74" s="74"/>
      <c r="X74" s="74"/>
      <c r="Y74" s="229" t="s">
        <v>827</v>
      </c>
      <c r="Z74" s="132"/>
      <c r="AA74" s="185"/>
      <c r="AB74" s="129"/>
      <c r="AC74" s="129"/>
      <c r="AD74" s="103"/>
    </row>
    <row r="75" spans="1:30" ht="14.4" thickTop="1" x14ac:dyDescent="0.25">
      <c r="J75" s="96">
        <v>4</v>
      </c>
      <c r="K75" s="271" t="s">
        <v>827</v>
      </c>
      <c r="L75" s="271" t="s">
        <v>827</v>
      </c>
      <c r="M75" s="132"/>
      <c r="N75" s="132"/>
      <c r="O75" s="126" t="s">
        <v>827</v>
      </c>
      <c r="P75" s="126" t="s">
        <v>827</v>
      </c>
      <c r="Q75" s="74">
        <v>6</v>
      </c>
      <c r="R75" s="242" t="s">
        <v>827</v>
      </c>
      <c r="S75" s="320" t="s">
        <v>827</v>
      </c>
      <c r="T75" s="126" t="s">
        <v>827</v>
      </c>
      <c r="U75" s="278" t="s">
        <v>827</v>
      </c>
      <c r="V75" s="321" t="s">
        <v>827</v>
      </c>
      <c r="W75" s="278" t="s">
        <v>827</v>
      </c>
      <c r="X75" s="74" t="s">
        <v>827</v>
      </c>
      <c r="Y75" s="126" t="s">
        <v>832</v>
      </c>
      <c r="Z75" s="126" t="s">
        <v>832</v>
      </c>
      <c r="AA75" s="185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7">
        <f>L76+1</f>
        <v>406</v>
      </c>
      <c r="L76" s="127">
        <v>405</v>
      </c>
      <c r="M76" s="132"/>
      <c r="N76" s="132"/>
      <c r="O76" s="127">
        <f>P76+1</f>
        <v>402</v>
      </c>
      <c r="P76" s="127">
        <v>401</v>
      </c>
      <c r="Q76" s="74"/>
      <c r="R76" s="127">
        <f>S76+1</f>
        <v>306</v>
      </c>
      <c r="S76" s="317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27">
        <f>Z76+1</f>
        <v>201</v>
      </c>
      <c r="Z76" s="127">
        <v>200</v>
      </c>
      <c r="AA76" s="185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4.4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795</v>
      </c>
      <c r="L78" s="128"/>
      <c r="M78" s="128"/>
      <c r="N78" s="128"/>
      <c r="O78" s="128"/>
      <c r="P78" s="128"/>
      <c r="Q78" s="74"/>
      <c r="R78" s="123" t="s">
        <v>827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4.4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16">
        <f>T79+1</f>
        <v>197</v>
      </c>
      <c r="T79" s="316">
        <f>U79+1</f>
        <v>196</v>
      </c>
      <c r="U79" s="126">
        <f>V79+1</f>
        <v>195</v>
      </c>
      <c r="V79" s="126">
        <f>W79+1</f>
        <v>194</v>
      </c>
      <c r="W79" s="264">
        <v>193</v>
      </c>
      <c r="X79" s="74">
        <v>5</v>
      </c>
      <c r="Y79" s="220">
        <f>Z79+1</f>
        <v>167</v>
      </c>
      <c r="Z79" s="220">
        <f>AA79+1</f>
        <v>166</v>
      </c>
      <c r="AA79" s="220">
        <f>AB79+1</f>
        <v>165</v>
      </c>
      <c r="AB79" s="220">
        <f>AC79+1</f>
        <v>164</v>
      </c>
      <c r="AC79" s="221">
        <v>163</v>
      </c>
      <c r="AD79" s="98"/>
    </row>
    <row r="80" spans="1:30" ht="14.4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22" t="s">
        <v>827</v>
      </c>
      <c r="S80" s="322" t="s">
        <v>827</v>
      </c>
      <c r="T80" s="323" t="s">
        <v>827</v>
      </c>
      <c r="U80" s="267" t="s">
        <v>827</v>
      </c>
      <c r="V80" s="322" t="s">
        <v>827</v>
      </c>
      <c r="W80" s="324" t="s">
        <v>827</v>
      </c>
      <c r="X80" s="74"/>
      <c r="Y80" s="127" t="s">
        <v>832</v>
      </c>
      <c r="Z80" s="127" t="s">
        <v>832</v>
      </c>
      <c r="AA80" s="163"/>
      <c r="AB80" s="163"/>
      <c r="AC80" s="163"/>
      <c r="AD80" s="103"/>
    </row>
    <row r="81" spans="3:30" ht="14.4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2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827</v>
      </c>
      <c r="S82" s="74"/>
      <c r="T82" s="74"/>
      <c r="U82" s="74" t="s">
        <v>827</v>
      </c>
      <c r="V82" s="74"/>
      <c r="W82" s="74"/>
      <c r="X82" s="74"/>
      <c r="Y82" s="150"/>
      <c r="Z82" s="150"/>
      <c r="AA82" s="193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78" t="s">
        <v>827</v>
      </c>
      <c r="S83" s="321"/>
      <c r="T83" s="325" t="s">
        <v>827</v>
      </c>
      <c r="U83" s="278" t="s">
        <v>827</v>
      </c>
      <c r="V83" s="321" t="s">
        <v>827</v>
      </c>
      <c r="W83" s="74"/>
      <c r="X83" s="74">
        <v>5</v>
      </c>
      <c r="Y83" s="242"/>
      <c r="Z83" s="243"/>
      <c r="AA83" s="188"/>
      <c r="AB83" s="243"/>
      <c r="AC83" s="244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50">
        <f>U84+1</f>
        <v>189</v>
      </c>
      <c r="U84" s="127">
        <f>V84+1</f>
        <v>188</v>
      </c>
      <c r="V84" s="147">
        <v>187</v>
      </c>
      <c r="W84" s="74"/>
      <c r="X84" s="74"/>
      <c r="Y84" s="245">
        <f t="shared" ref="Y84:AB85" si="25">Z84+1</f>
        <v>162</v>
      </c>
      <c r="Z84" s="246">
        <f t="shared" si="25"/>
        <v>161</v>
      </c>
      <c r="AA84" s="245">
        <f t="shared" si="25"/>
        <v>160</v>
      </c>
      <c r="AB84" s="246">
        <f t="shared" si="25"/>
        <v>159</v>
      </c>
      <c r="AC84" s="247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85">
        <v>185</v>
      </c>
      <c r="S85" s="126">
        <f>T85+1</f>
        <v>184</v>
      </c>
      <c r="T85" s="126">
        <f>U85+1</f>
        <v>183</v>
      </c>
      <c r="U85" s="285">
        <f>V85+1</f>
        <v>182</v>
      </c>
      <c r="V85" s="126">
        <v>181</v>
      </c>
      <c r="W85" s="74"/>
      <c r="X85" s="74">
        <v>5</v>
      </c>
      <c r="Y85" s="220">
        <f t="shared" si="25"/>
        <v>156</v>
      </c>
      <c r="Z85" s="220">
        <f t="shared" si="25"/>
        <v>155</v>
      </c>
      <c r="AA85" s="198">
        <f t="shared" si="25"/>
        <v>154</v>
      </c>
      <c r="AB85" s="126">
        <f t="shared" si="25"/>
        <v>153</v>
      </c>
      <c r="AC85" s="126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67" t="s">
        <v>827</v>
      </c>
      <c r="S86" s="267" t="s">
        <v>827</v>
      </c>
      <c r="T86" s="267" t="s">
        <v>827</v>
      </c>
      <c r="U86" s="322" t="s">
        <v>827</v>
      </c>
      <c r="V86" s="267" t="s">
        <v>827</v>
      </c>
      <c r="W86" s="74" t="s">
        <v>827</v>
      </c>
      <c r="X86" s="74"/>
      <c r="Y86" s="127"/>
      <c r="Z86" s="127"/>
      <c r="AA86" s="248"/>
      <c r="AB86" s="248"/>
      <c r="AC86" s="248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827</v>
      </c>
      <c r="U88" s="74"/>
      <c r="V88" s="74"/>
      <c r="W88" s="74"/>
      <c r="X88" s="74"/>
      <c r="Y88" s="186"/>
      <c r="Z88" s="186"/>
      <c r="AA88" s="186"/>
      <c r="AB88" s="186"/>
      <c r="AC88" s="186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827</v>
      </c>
      <c r="U89" s="318" t="s">
        <v>827</v>
      </c>
      <c r="V89" s="318" t="s">
        <v>827</v>
      </c>
      <c r="W89" s="126" t="s">
        <v>827</v>
      </c>
      <c r="X89" s="74">
        <v>5</v>
      </c>
      <c r="Y89" s="188"/>
      <c r="Z89" s="188"/>
      <c r="AA89" s="188"/>
      <c r="AB89" s="126"/>
      <c r="AC89" s="188"/>
      <c r="AD89" s="104"/>
    </row>
    <row r="90" spans="3:30" ht="14.4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26">
        <f t="shared" ref="T90:V91" si="26">U90+1</f>
        <v>179</v>
      </c>
      <c r="U90" s="197">
        <f t="shared" si="26"/>
        <v>178</v>
      </c>
      <c r="V90" s="127">
        <f t="shared" si="26"/>
        <v>177</v>
      </c>
      <c r="W90" s="127">
        <v>176</v>
      </c>
      <c r="X90" s="74"/>
      <c r="Y90" s="245">
        <f t="shared" ref="Y90:AB91" si="27">Z90+1</f>
        <v>151</v>
      </c>
      <c r="Z90" s="245">
        <f t="shared" si="27"/>
        <v>150</v>
      </c>
      <c r="AA90" s="245">
        <f t="shared" si="27"/>
        <v>149</v>
      </c>
      <c r="AB90" s="245">
        <f t="shared" si="27"/>
        <v>148</v>
      </c>
      <c r="AC90" s="245">
        <v>147</v>
      </c>
      <c r="AD90" s="104"/>
    </row>
    <row r="91" spans="3:30" ht="14.4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47">
        <f t="shared" si="26"/>
        <v>174</v>
      </c>
      <c r="U91" s="318">
        <f t="shared" si="26"/>
        <v>173</v>
      </c>
      <c r="V91" s="318">
        <f t="shared" si="26"/>
        <v>172</v>
      </c>
      <c r="W91" s="126">
        <v>171</v>
      </c>
      <c r="X91" s="74">
        <v>5</v>
      </c>
      <c r="Y91" s="126">
        <f t="shared" si="27"/>
        <v>145</v>
      </c>
      <c r="Z91" s="126">
        <f t="shared" si="27"/>
        <v>144</v>
      </c>
      <c r="AA91" s="126">
        <f t="shared" si="27"/>
        <v>143</v>
      </c>
      <c r="AB91" s="126">
        <f t="shared" si="27"/>
        <v>142</v>
      </c>
      <c r="AC91" s="126">
        <v>141</v>
      </c>
      <c r="AD91" s="103"/>
    </row>
    <row r="92" spans="3:30" x14ac:dyDescent="0.25">
      <c r="C92" s="118"/>
      <c r="D92" s="118"/>
      <c r="E92" s="118"/>
      <c r="F92" s="118"/>
      <c r="G92" s="118"/>
      <c r="H92" s="104"/>
      <c r="I92" s="123"/>
      <c r="R92" s="74"/>
      <c r="S92" s="74"/>
      <c r="T92" s="349" t="s">
        <v>870</v>
      </c>
      <c r="U92" s="268"/>
      <c r="V92" s="268" t="s">
        <v>827</v>
      </c>
      <c r="W92" s="127" t="s">
        <v>827</v>
      </c>
      <c r="X92" s="74"/>
      <c r="Y92" s="127"/>
      <c r="Z92" s="127"/>
      <c r="AA92" s="127"/>
      <c r="AB92" s="127"/>
      <c r="AC92" s="127"/>
      <c r="AD92" s="103"/>
    </row>
    <row r="93" spans="3:30" x14ac:dyDescent="0.25">
      <c r="C93" s="104"/>
      <c r="D93" s="104"/>
      <c r="E93" s="104"/>
      <c r="F93" s="104"/>
      <c r="G93" s="104"/>
      <c r="H93" s="104"/>
      <c r="I93" s="123"/>
      <c r="T93" s="348" t="s">
        <v>872</v>
      </c>
      <c r="U93" s="74"/>
      <c r="V93" s="144"/>
      <c r="W93" s="74"/>
      <c r="X93" s="74"/>
      <c r="Y93" s="151" t="s">
        <v>827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2"/>
      <c r="AA95" s="186"/>
      <c r="AB95" s="186"/>
      <c r="AC95" s="193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126"/>
      <c r="Z96" s="126"/>
      <c r="AA96" s="126"/>
      <c r="AB96" s="126"/>
      <c r="AC96" s="126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127">
        <f t="shared" ref="Y97:AB98" si="28">Z97+1</f>
        <v>140</v>
      </c>
      <c r="Z97" s="127">
        <f t="shared" si="28"/>
        <v>139</v>
      </c>
      <c r="AA97" s="127">
        <f t="shared" si="28"/>
        <v>138</v>
      </c>
      <c r="AB97" s="127">
        <f t="shared" si="28"/>
        <v>137</v>
      </c>
      <c r="AC97" s="127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126">
        <f t="shared" si="28"/>
        <v>134</v>
      </c>
      <c r="Z98" s="126">
        <f t="shared" si="28"/>
        <v>133</v>
      </c>
      <c r="AA98" s="318">
        <f t="shared" si="28"/>
        <v>132</v>
      </c>
      <c r="AB98" s="126">
        <f t="shared" si="28"/>
        <v>131</v>
      </c>
      <c r="AC98" s="126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127"/>
      <c r="Z99" s="127"/>
      <c r="AA99" s="147"/>
      <c r="AB99" s="127"/>
      <c r="AC99" s="250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11"/>
      <c r="Z100" s="192"/>
      <c r="AA100" s="186"/>
      <c r="AB100" s="186"/>
      <c r="AC100" s="193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16">
        <v>121</v>
      </c>
      <c r="Z102" s="126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250"/>
      <c r="Z103" s="127"/>
      <c r="AA103" s="148"/>
      <c r="AB103" s="223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3"/>
      <c r="Z104" s="74"/>
      <c r="AA104" s="74"/>
      <c r="AB104" s="188"/>
      <c r="AC104" s="278"/>
      <c r="AD104" s="104"/>
      <c r="AE104" s="279"/>
      <c r="AF104" s="280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74" t="s">
        <v>820</v>
      </c>
      <c r="AF105" s="227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75"/>
      <c r="AF106" s="281"/>
    </row>
    <row r="107" spans="3:33" x14ac:dyDescent="0.25">
      <c r="V107" s="104"/>
      <c r="W107" s="104"/>
      <c r="X107" s="104"/>
      <c r="Y107" s="128"/>
      <c r="Z107" s="128"/>
      <c r="AA107" s="74"/>
      <c r="AB107" s="283"/>
      <c r="AC107" s="207"/>
      <c r="AD107" s="104"/>
      <c r="AE107" s="276"/>
      <c r="AF107" s="280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1"/>
      <c r="AD108" s="104"/>
      <c r="AE108" s="274" t="s">
        <v>811</v>
      </c>
      <c r="AF108" s="227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75"/>
      <c r="AF109" s="227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76"/>
      <c r="AD111" s="276"/>
      <c r="AE111" s="228"/>
      <c r="AF111" s="106" t="s">
        <v>814</v>
      </c>
      <c r="AG111" s="105"/>
    </row>
    <row r="112" spans="3:33" x14ac:dyDescent="0.25">
      <c r="Z112" s="104"/>
      <c r="AA112" s="104"/>
      <c r="AC112" s="282" t="s">
        <v>812</v>
      </c>
      <c r="AD112" s="274" t="s">
        <v>813</v>
      </c>
      <c r="AE112" s="226"/>
      <c r="AF112" s="103"/>
      <c r="AG112" s="105"/>
    </row>
    <row r="113" spans="26:33" x14ac:dyDescent="0.25">
      <c r="Z113" s="104"/>
      <c r="AA113" s="104"/>
      <c r="AC113" s="275" t="s">
        <v>823</v>
      </c>
      <c r="AD113" s="275"/>
      <c r="AE113" s="277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8" scale="40" orientation="landscape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style="162" customWidth="1"/>
    <col min="6" max="6" width="15.88671875" customWidth="1"/>
  </cols>
  <sheetData>
    <row r="1" spans="1:6" ht="13.8" thickBot="1" x14ac:dyDescent="0.3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5">
      <c r="A2" s="153" t="s">
        <v>316</v>
      </c>
      <c r="B2" s="154"/>
      <c r="C2" s="154"/>
      <c r="D2" s="154"/>
      <c r="E2" s="160"/>
      <c r="F2" s="155"/>
    </row>
    <row r="3" spans="1:6" x14ac:dyDescent="0.25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5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5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5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5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5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5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5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5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5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5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5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5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5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5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5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5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5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5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5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5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5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5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5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5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5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5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5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5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5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5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5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5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5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5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5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5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5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5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5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5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5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5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5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5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5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5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5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5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5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5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5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5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5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5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5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5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5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5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5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5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5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5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5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5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5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5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5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5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5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5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5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5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5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5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5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5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5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5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5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5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5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5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5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5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5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5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5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5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5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5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5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5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5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5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5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5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5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5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5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5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5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5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5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5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5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5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5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5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5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5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5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5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5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5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5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5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5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5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5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5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5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5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5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5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3.8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3.8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9.6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3.8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5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5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5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5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5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5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5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5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5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5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5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5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5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5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215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216</v>
      </c>
      <c r="B3" t="s">
        <v>60</v>
      </c>
      <c r="C3" s="1" t="s">
        <v>217</v>
      </c>
    </row>
    <row r="4" spans="1:3" x14ac:dyDescent="0.25">
      <c r="A4" t="s">
        <v>218</v>
      </c>
      <c r="B4" t="s">
        <v>60</v>
      </c>
      <c r="C4" s="1" t="s">
        <v>219</v>
      </c>
    </row>
    <row r="5" spans="1:3" x14ac:dyDescent="0.25">
      <c r="A5" t="s">
        <v>220</v>
      </c>
      <c r="B5" t="s">
        <v>60</v>
      </c>
      <c r="C5" s="1" t="s">
        <v>221</v>
      </c>
    </row>
    <row r="6" spans="1:3" x14ac:dyDescent="0.25">
      <c r="A6" t="s">
        <v>222</v>
      </c>
      <c r="B6" t="s">
        <v>37</v>
      </c>
      <c r="C6" s="1" t="s">
        <v>223</v>
      </c>
    </row>
    <row r="7" spans="1:3" x14ac:dyDescent="0.25">
      <c r="A7" t="s">
        <v>224</v>
      </c>
      <c r="B7" t="s">
        <v>37</v>
      </c>
      <c r="C7" s="1" t="s">
        <v>225</v>
      </c>
    </row>
    <row r="8" spans="1:3" x14ac:dyDescent="0.25">
      <c r="A8" t="s">
        <v>226</v>
      </c>
      <c r="C8" s="1" t="s">
        <v>227</v>
      </c>
    </row>
    <row r="9" spans="1:3" x14ac:dyDescent="0.25">
      <c r="A9" t="s">
        <v>228</v>
      </c>
      <c r="B9" t="s">
        <v>60</v>
      </c>
      <c r="C9" s="1" t="s">
        <v>229</v>
      </c>
    </row>
    <row r="10" spans="1:3" x14ac:dyDescent="0.25">
      <c r="A10" t="s">
        <v>230</v>
      </c>
      <c r="B10" t="s">
        <v>37</v>
      </c>
      <c r="C10" s="1" t="s">
        <v>231</v>
      </c>
    </row>
    <row r="11" spans="1:3" x14ac:dyDescent="0.25">
      <c r="A11" t="s">
        <v>232</v>
      </c>
      <c r="B11" t="s">
        <v>60</v>
      </c>
      <c r="C11" s="1" t="s">
        <v>233</v>
      </c>
    </row>
    <row r="12" spans="1:3" x14ac:dyDescent="0.25">
      <c r="A12" t="s">
        <v>234</v>
      </c>
      <c r="B12" t="s">
        <v>60</v>
      </c>
      <c r="C12" s="1" t="s">
        <v>235</v>
      </c>
    </row>
    <row r="13" spans="1:3" x14ac:dyDescent="0.25">
      <c r="A13" t="s">
        <v>226</v>
      </c>
      <c r="B13" t="s">
        <v>142</v>
      </c>
      <c r="C13" s="1" t="s">
        <v>236</v>
      </c>
    </row>
    <row r="14" spans="1:3" x14ac:dyDescent="0.25">
      <c r="A14" t="s">
        <v>237</v>
      </c>
      <c r="B14" t="s">
        <v>1</v>
      </c>
      <c r="C14" s="1" t="s">
        <v>238</v>
      </c>
    </row>
    <row r="15" spans="1:3" x14ac:dyDescent="0.25">
      <c r="A15" t="s">
        <v>239</v>
      </c>
      <c r="B15" t="s">
        <v>1</v>
      </c>
      <c r="C15" s="1" t="s">
        <v>240</v>
      </c>
    </row>
    <row r="16" spans="1:3" x14ac:dyDescent="0.25">
      <c r="A16" t="s">
        <v>241</v>
      </c>
      <c r="B16" t="s">
        <v>1</v>
      </c>
      <c r="C16" s="1" t="s">
        <v>242</v>
      </c>
    </row>
    <row r="17" spans="1:3" x14ac:dyDescent="0.25">
      <c r="A17" t="s">
        <v>243</v>
      </c>
      <c r="B17" t="s">
        <v>39</v>
      </c>
      <c r="C17" s="1" t="s">
        <v>244</v>
      </c>
    </row>
    <row r="18" spans="1:3" x14ac:dyDescent="0.25">
      <c r="A18" t="s">
        <v>245</v>
      </c>
      <c r="B18" t="s">
        <v>246</v>
      </c>
      <c r="C18" s="1" t="s">
        <v>247</v>
      </c>
    </row>
    <row r="19" spans="1:3" x14ac:dyDescent="0.25">
      <c r="A19" t="s">
        <v>248</v>
      </c>
      <c r="B19" t="s">
        <v>37</v>
      </c>
      <c r="C19" s="1" t="s">
        <v>249</v>
      </c>
    </row>
    <row r="20" spans="1:3" x14ac:dyDescent="0.25">
      <c r="A20" t="s">
        <v>250</v>
      </c>
      <c r="B20" t="s">
        <v>37</v>
      </c>
      <c r="C20" s="1" t="s">
        <v>251</v>
      </c>
    </row>
    <row r="21" spans="1:3" x14ac:dyDescent="0.25">
      <c r="A21" t="s">
        <v>252</v>
      </c>
      <c r="B21" t="s">
        <v>60</v>
      </c>
      <c r="C21" s="1" t="s">
        <v>253</v>
      </c>
    </row>
    <row r="22" spans="1:3" x14ac:dyDescent="0.25">
      <c r="A22" t="s">
        <v>254</v>
      </c>
      <c r="B22" t="s">
        <v>60</v>
      </c>
      <c r="C22" s="1" t="s">
        <v>255</v>
      </c>
    </row>
    <row r="23" spans="1:3" x14ac:dyDescent="0.25">
      <c r="A23" t="s">
        <v>256</v>
      </c>
      <c r="B23" t="s">
        <v>142</v>
      </c>
      <c r="C23" s="1" t="s">
        <v>257</v>
      </c>
    </row>
    <row r="24" spans="1:3" x14ac:dyDescent="0.25">
      <c r="A24" t="s">
        <v>258</v>
      </c>
      <c r="B24" t="s">
        <v>142</v>
      </c>
      <c r="C24" s="1" t="s">
        <v>259</v>
      </c>
    </row>
    <row r="25" spans="1:3" x14ac:dyDescent="0.25">
      <c r="C25" s="1"/>
    </row>
    <row r="26" spans="1:3" x14ac:dyDescent="0.25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192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194</v>
      </c>
      <c r="B3" t="s">
        <v>60</v>
      </c>
      <c r="C3" s="1"/>
    </row>
    <row r="4" spans="1:3" x14ac:dyDescent="0.25">
      <c r="A4" t="s">
        <v>195</v>
      </c>
      <c r="B4" t="s">
        <v>37</v>
      </c>
      <c r="C4" s="1"/>
    </row>
    <row r="5" spans="1:3" x14ac:dyDescent="0.25">
      <c r="C5" s="1"/>
    </row>
    <row r="6" spans="1:3" x14ac:dyDescent="0.25">
      <c r="B6" s="72" t="s">
        <v>196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21</v>
      </c>
    </row>
    <row r="3" spans="1:2" x14ac:dyDescent="0.25">
      <c r="A3" t="s">
        <v>4</v>
      </c>
      <c r="B3" t="s">
        <v>197</v>
      </c>
    </row>
    <row r="4" spans="1:2" x14ac:dyDescent="0.25">
      <c r="A4" t="s">
        <v>5</v>
      </c>
      <c r="B4" t="s">
        <v>198</v>
      </c>
    </row>
    <row r="5" spans="1:2" x14ac:dyDescent="0.25">
      <c r="A5" t="s">
        <v>6</v>
      </c>
      <c r="B5" t="s">
        <v>199</v>
      </c>
    </row>
    <row r="6" spans="1:2" x14ac:dyDescent="0.25">
      <c r="A6" t="s">
        <v>7</v>
      </c>
      <c r="B6" t="s">
        <v>200</v>
      </c>
    </row>
    <row r="7" spans="1:2" x14ac:dyDescent="0.25">
      <c r="A7" t="s">
        <v>8</v>
      </c>
      <c r="B7" t="s">
        <v>201</v>
      </c>
    </row>
    <row r="8" spans="1:2" x14ac:dyDescent="0.25">
      <c r="A8" t="s">
        <v>9</v>
      </c>
      <c r="B8" t="s">
        <v>202</v>
      </c>
    </row>
    <row r="9" spans="1:2" x14ac:dyDescent="0.25">
      <c r="A9" t="s">
        <v>10</v>
      </c>
      <c r="B9" t="s">
        <v>203</v>
      </c>
    </row>
    <row r="10" spans="1:2" x14ac:dyDescent="0.25">
      <c r="A10" t="s">
        <v>2</v>
      </c>
      <c r="B10" t="s">
        <v>204</v>
      </c>
    </row>
    <row r="11" spans="1:2" x14ac:dyDescent="0.25">
      <c r="A11" t="s">
        <v>11</v>
      </c>
      <c r="B11" t="s">
        <v>205</v>
      </c>
    </row>
    <row r="12" spans="1:2" x14ac:dyDescent="0.25">
      <c r="A12" t="s">
        <v>12</v>
      </c>
      <c r="B12" t="s">
        <v>206</v>
      </c>
    </row>
    <row r="13" spans="1:2" x14ac:dyDescent="0.25">
      <c r="A13" t="s">
        <v>13</v>
      </c>
      <c r="B13" t="s">
        <v>205</v>
      </c>
    </row>
    <row r="14" spans="1:2" x14ac:dyDescent="0.25">
      <c r="A14" t="s">
        <v>14</v>
      </c>
      <c r="B14" t="s">
        <v>207</v>
      </c>
    </row>
    <row r="15" spans="1:2" x14ac:dyDescent="0.25">
      <c r="A15" t="s">
        <v>3</v>
      </c>
      <c r="B15" t="s">
        <v>208</v>
      </c>
    </row>
    <row r="16" spans="1:2" x14ac:dyDescent="0.25">
      <c r="A16" t="s">
        <v>15</v>
      </c>
      <c r="B16" t="s">
        <v>209</v>
      </c>
    </row>
    <row r="17" spans="1:2" x14ac:dyDescent="0.25">
      <c r="A17" t="s">
        <v>16</v>
      </c>
      <c r="B17" t="s">
        <v>210</v>
      </c>
    </row>
    <row r="18" spans="1:2" x14ac:dyDescent="0.25">
      <c r="A18" t="s">
        <v>17</v>
      </c>
      <c r="B18" t="s">
        <v>205</v>
      </c>
    </row>
    <row r="21" spans="1:2" x14ac:dyDescent="0.25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3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5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5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5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5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5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5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5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5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5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5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90</v>
      </c>
    </row>
    <row r="3" spans="1:1" x14ac:dyDescent="0.25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2002-01-30T15:32:31Z</cp:lastPrinted>
  <dcterms:created xsi:type="dcterms:W3CDTF">2001-05-09T01:38:00Z</dcterms:created>
  <dcterms:modified xsi:type="dcterms:W3CDTF">2023-09-10T12:09:45Z</dcterms:modified>
</cp:coreProperties>
</file>