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708" yWindow="0" windowWidth="14940" windowHeight="9036" tabRatio="603"/>
  </bookViews>
  <sheets>
    <sheet name="fax" sheetId="6" r:id="rId1"/>
    <sheet name="DJCHEAT" sheetId="4" r:id="rId2"/>
  </sheets>
  <definedNames>
    <definedName name="_xlnm.Print_Area" localSheetId="1">DJCHEAT!$B$1:$O$89</definedName>
    <definedName name="_xlnm.Print_Area" localSheetId="0">fax!$A$1:$E$54</definedName>
  </definedNames>
  <calcPr calcId="0" calcMode="manual"/>
</workbook>
</file>

<file path=xl/calcChain.xml><?xml version="1.0" encoding="utf-8"?>
<calcChain xmlns="http://schemas.openxmlformats.org/spreadsheetml/2006/main">
  <c r="E9" i="4" l="1"/>
  <c r="G9" i="4"/>
  <c r="H9" i="4"/>
  <c r="L9" i="4"/>
  <c r="N9" i="4"/>
  <c r="O9" i="4"/>
  <c r="E10" i="4"/>
  <c r="G10" i="4"/>
  <c r="H10" i="4"/>
  <c r="L10" i="4"/>
  <c r="N10" i="4"/>
  <c r="O10" i="4"/>
  <c r="E11" i="4"/>
  <c r="G11" i="4"/>
  <c r="H11" i="4"/>
  <c r="L11" i="4"/>
  <c r="N11" i="4"/>
  <c r="O11" i="4"/>
  <c r="E12" i="4"/>
  <c r="G12" i="4"/>
  <c r="H12" i="4"/>
  <c r="L12" i="4"/>
  <c r="N12" i="4"/>
  <c r="O12" i="4"/>
  <c r="E13" i="4"/>
  <c r="G13" i="4"/>
  <c r="H13" i="4"/>
  <c r="L13" i="4"/>
  <c r="N13" i="4"/>
  <c r="O13" i="4"/>
  <c r="E14" i="4"/>
  <c r="G14" i="4"/>
  <c r="H14" i="4"/>
  <c r="L14" i="4"/>
  <c r="N14" i="4"/>
  <c r="O14" i="4"/>
  <c r="E15" i="4"/>
  <c r="G15" i="4"/>
  <c r="H15" i="4"/>
  <c r="L15" i="4"/>
  <c r="N15" i="4"/>
  <c r="O15" i="4"/>
  <c r="E16" i="4"/>
  <c r="G16" i="4"/>
  <c r="H16" i="4"/>
  <c r="L16" i="4"/>
  <c r="N16" i="4"/>
  <c r="O16" i="4"/>
  <c r="E17" i="4"/>
  <c r="G17" i="4"/>
  <c r="H17" i="4"/>
  <c r="L17" i="4"/>
  <c r="N17" i="4"/>
  <c r="O17" i="4"/>
  <c r="E18" i="4"/>
  <c r="G18" i="4"/>
  <c r="H18" i="4"/>
  <c r="L18" i="4"/>
  <c r="N18" i="4"/>
  <c r="O18" i="4"/>
  <c r="E19" i="4"/>
  <c r="G19" i="4"/>
  <c r="H19" i="4"/>
  <c r="L19" i="4"/>
  <c r="N19" i="4"/>
  <c r="O19" i="4"/>
  <c r="E20" i="4"/>
  <c r="G20" i="4"/>
  <c r="H20" i="4"/>
  <c r="L20" i="4"/>
  <c r="N20" i="4"/>
  <c r="O20" i="4"/>
  <c r="D21" i="4"/>
  <c r="E21" i="4"/>
  <c r="G21" i="4"/>
  <c r="H21" i="4"/>
  <c r="K21" i="4"/>
  <c r="L21" i="4"/>
  <c r="N21" i="4"/>
  <c r="O21" i="4"/>
  <c r="E23" i="4"/>
  <c r="G23" i="4"/>
  <c r="H23" i="4"/>
  <c r="L23" i="4"/>
  <c r="N23" i="4"/>
  <c r="O23" i="4"/>
  <c r="E24" i="4"/>
  <c r="G24" i="4"/>
  <c r="H24" i="4"/>
  <c r="L24" i="4"/>
  <c r="N24" i="4"/>
  <c r="O24" i="4"/>
  <c r="E25" i="4"/>
  <c r="G25" i="4"/>
  <c r="H25" i="4"/>
  <c r="L25" i="4"/>
  <c r="N25" i="4"/>
  <c r="O25" i="4"/>
  <c r="E26" i="4"/>
  <c r="G26" i="4"/>
  <c r="H26" i="4"/>
  <c r="L26" i="4"/>
  <c r="N26" i="4"/>
  <c r="O26" i="4"/>
  <c r="E27" i="4"/>
  <c r="G27" i="4"/>
  <c r="H27" i="4"/>
  <c r="L27" i="4"/>
  <c r="N27" i="4"/>
  <c r="O27" i="4"/>
  <c r="E28" i="4"/>
  <c r="G28" i="4"/>
  <c r="H28" i="4"/>
  <c r="L28" i="4"/>
  <c r="N28" i="4"/>
  <c r="O28" i="4"/>
  <c r="E29" i="4"/>
  <c r="G29" i="4"/>
  <c r="H29" i="4"/>
  <c r="L29" i="4"/>
  <c r="N29" i="4"/>
  <c r="O29" i="4"/>
  <c r="E30" i="4"/>
  <c r="G30" i="4"/>
  <c r="H30" i="4"/>
  <c r="L30" i="4"/>
  <c r="N30" i="4"/>
  <c r="O30" i="4"/>
  <c r="D31" i="4"/>
  <c r="E31" i="4"/>
  <c r="G31" i="4"/>
  <c r="H31" i="4"/>
  <c r="K31" i="4"/>
  <c r="L31" i="4"/>
  <c r="N31" i="4"/>
  <c r="O31" i="4"/>
  <c r="E37" i="4"/>
  <c r="G37" i="4"/>
  <c r="H37" i="4"/>
  <c r="L37" i="4"/>
  <c r="N37" i="4"/>
  <c r="O37" i="4"/>
  <c r="E38" i="4"/>
  <c r="G38" i="4"/>
  <c r="H38" i="4"/>
  <c r="L38" i="4"/>
  <c r="N38" i="4"/>
  <c r="O38" i="4"/>
  <c r="E39" i="4"/>
  <c r="G39" i="4"/>
  <c r="H39" i="4"/>
  <c r="L39" i="4"/>
  <c r="N39" i="4"/>
  <c r="O39" i="4"/>
  <c r="E40" i="4"/>
  <c r="G40" i="4"/>
  <c r="H40" i="4"/>
  <c r="L40" i="4"/>
  <c r="N40" i="4"/>
  <c r="O40" i="4"/>
  <c r="E41" i="4"/>
  <c r="G41" i="4"/>
  <c r="H41" i="4"/>
  <c r="L41" i="4"/>
  <c r="N41" i="4"/>
  <c r="O41" i="4"/>
  <c r="E42" i="4"/>
  <c r="G42" i="4"/>
  <c r="H42" i="4"/>
  <c r="L42" i="4"/>
  <c r="N42" i="4"/>
  <c r="O42" i="4"/>
  <c r="E43" i="4"/>
  <c r="G43" i="4"/>
  <c r="H43" i="4"/>
  <c r="L43" i="4"/>
  <c r="N43" i="4"/>
  <c r="O43" i="4"/>
  <c r="E44" i="4"/>
  <c r="G44" i="4"/>
  <c r="H44" i="4"/>
  <c r="L44" i="4"/>
  <c r="N44" i="4"/>
  <c r="O44" i="4"/>
  <c r="E45" i="4"/>
  <c r="G45" i="4"/>
  <c r="H45" i="4"/>
  <c r="L45" i="4"/>
  <c r="N45" i="4"/>
  <c r="O45" i="4"/>
  <c r="D46" i="4"/>
  <c r="E46" i="4"/>
  <c r="G46" i="4"/>
  <c r="H46" i="4"/>
  <c r="K46" i="4"/>
  <c r="L46" i="4"/>
  <c r="N46" i="4"/>
  <c r="O46" i="4"/>
  <c r="E48" i="4"/>
  <c r="G48" i="4"/>
  <c r="H48" i="4"/>
  <c r="L48" i="4"/>
  <c r="N48" i="4"/>
  <c r="O48" i="4"/>
  <c r="E49" i="4"/>
  <c r="G49" i="4"/>
  <c r="H49" i="4"/>
  <c r="L49" i="4"/>
  <c r="N49" i="4"/>
  <c r="O49" i="4"/>
  <c r="E50" i="4"/>
  <c r="G50" i="4"/>
  <c r="H50" i="4"/>
  <c r="L50" i="4"/>
  <c r="N50" i="4"/>
  <c r="O50" i="4"/>
  <c r="E51" i="4"/>
  <c r="G51" i="4"/>
  <c r="H51" i="4"/>
  <c r="L51" i="4"/>
  <c r="N51" i="4"/>
  <c r="O51" i="4"/>
  <c r="E52" i="4"/>
  <c r="G52" i="4"/>
  <c r="H52" i="4"/>
  <c r="L52" i="4"/>
  <c r="N52" i="4"/>
  <c r="O52" i="4"/>
  <c r="E53" i="4"/>
  <c r="G53" i="4"/>
  <c r="H53" i="4"/>
  <c r="L53" i="4"/>
  <c r="N53" i="4"/>
  <c r="O53" i="4"/>
  <c r="E54" i="4"/>
  <c r="G54" i="4"/>
  <c r="H54" i="4"/>
  <c r="L54" i="4"/>
  <c r="N54" i="4"/>
  <c r="O54" i="4"/>
  <c r="E55" i="4"/>
  <c r="G55" i="4"/>
  <c r="H55" i="4"/>
  <c r="L55" i="4"/>
  <c r="N55" i="4"/>
  <c r="O55" i="4"/>
  <c r="D56" i="4"/>
  <c r="E56" i="4"/>
  <c r="G56" i="4"/>
  <c r="H56" i="4"/>
  <c r="K56" i="4"/>
  <c r="L56" i="4"/>
  <c r="N56" i="4"/>
  <c r="O56" i="4"/>
  <c r="E61" i="4"/>
  <c r="G61" i="4"/>
  <c r="H61" i="4"/>
  <c r="L61" i="4"/>
  <c r="N61" i="4"/>
  <c r="O61" i="4"/>
  <c r="E62" i="4"/>
  <c r="G62" i="4"/>
  <c r="H62" i="4"/>
  <c r="L62" i="4"/>
  <c r="N62" i="4"/>
  <c r="O62" i="4"/>
  <c r="E63" i="4"/>
  <c r="G63" i="4"/>
  <c r="H63" i="4"/>
  <c r="L63" i="4"/>
  <c r="N63" i="4"/>
  <c r="O63" i="4"/>
  <c r="E64" i="4"/>
  <c r="G64" i="4"/>
  <c r="H64" i="4"/>
  <c r="L64" i="4"/>
  <c r="N64" i="4"/>
  <c r="O64" i="4"/>
  <c r="E65" i="4"/>
  <c r="G65" i="4"/>
  <c r="H65" i="4"/>
  <c r="L65" i="4"/>
  <c r="N65" i="4"/>
  <c r="O65" i="4"/>
  <c r="E66" i="4"/>
  <c r="G66" i="4"/>
  <c r="H66" i="4"/>
  <c r="L66" i="4"/>
  <c r="N66" i="4"/>
  <c r="O66" i="4"/>
  <c r="E67" i="4"/>
  <c r="G67" i="4"/>
  <c r="H67" i="4"/>
  <c r="L67" i="4"/>
  <c r="N67" i="4"/>
  <c r="O67" i="4"/>
  <c r="E68" i="4"/>
  <c r="G68" i="4"/>
  <c r="H68" i="4"/>
  <c r="L68" i="4"/>
  <c r="N68" i="4"/>
  <c r="O68" i="4"/>
  <c r="E69" i="4"/>
  <c r="G69" i="4"/>
  <c r="H69" i="4"/>
  <c r="L69" i="4"/>
  <c r="N69" i="4"/>
  <c r="O69" i="4"/>
  <c r="E70" i="4"/>
  <c r="G70" i="4"/>
  <c r="H70" i="4"/>
  <c r="L70" i="4"/>
  <c r="N70" i="4"/>
  <c r="O70" i="4"/>
  <c r="E71" i="4"/>
  <c r="G71" i="4"/>
  <c r="H71" i="4"/>
  <c r="L71" i="4"/>
  <c r="N71" i="4"/>
  <c r="O71" i="4"/>
  <c r="E72" i="4"/>
  <c r="G72" i="4"/>
  <c r="H72" i="4"/>
  <c r="L72" i="4"/>
  <c r="N72" i="4"/>
  <c r="O72" i="4"/>
  <c r="E73" i="4"/>
  <c r="G73" i="4"/>
  <c r="H73" i="4"/>
  <c r="L73" i="4"/>
  <c r="N73" i="4"/>
  <c r="O73" i="4"/>
  <c r="D74" i="4"/>
  <c r="E74" i="4"/>
  <c r="G74" i="4"/>
  <c r="H74" i="4"/>
  <c r="K74" i="4"/>
  <c r="L74" i="4"/>
  <c r="N74" i="4"/>
  <c r="O74" i="4"/>
  <c r="E76" i="4"/>
  <c r="G76" i="4"/>
  <c r="H76" i="4"/>
  <c r="L76" i="4"/>
  <c r="N76" i="4"/>
  <c r="O76" i="4"/>
  <c r="E77" i="4"/>
  <c r="G77" i="4"/>
  <c r="H77" i="4"/>
  <c r="L77" i="4"/>
  <c r="N77" i="4"/>
  <c r="O77" i="4"/>
  <c r="E78" i="4"/>
  <c r="G78" i="4"/>
  <c r="H78" i="4"/>
  <c r="L78" i="4"/>
  <c r="N78" i="4"/>
  <c r="O78" i="4"/>
  <c r="E79" i="4"/>
  <c r="G79" i="4"/>
  <c r="H79" i="4"/>
  <c r="L79" i="4"/>
  <c r="N79" i="4"/>
  <c r="O79" i="4"/>
  <c r="E80" i="4"/>
  <c r="G80" i="4"/>
  <c r="H80" i="4"/>
  <c r="L80" i="4"/>
  <c r="N80" i="4"/>
  <c r="O80" i="4"/>
  <c r="E81" i="4"/>
  <c r="G81" i="4"/>
  <c r="H81" i="4"/>
  <c r="L81" i="4"/>
  <c r="N81" i="4"/>
  <c r="O81" i="4"/>
  <c r="E82" i="4"/>
  <c r="G82" i="4"/>
  <c r="H82" i="4"/>
  <c r="L82" i="4"/>
  <c r="N82" i="4"/>
  <c r="O82" i="4"/>
  <c r="E83" i="4"/>
  <c r="G83" i="4"/>
  <c r="H83" i="4"/>
  <c r="L83" i="4"/>
  <c r="N83" i="4"/>
  <c r="O83" i="4"/>
  <c r="E84" i="4"/>
  <c r="G84" i="4"/>
  <c r="L84" i="4"/>
  <c r="N84" i="4"/>
  <c r="E85" i="4"/>
  <c r="G85" i="4"/>
  <c r="L85" i="4"/>
  <c r="N85" i="4"/>
  <c r="E86" i="4"/>
  <c r="G86" i="4"/>
  <c r="L86" i="4"/>
  <c r="N86" i="4"/>
  <c r="E87" i="4"/>
  <c r="G87" i="4"/>
  <c r="L87" i="4"/>
  <c r="N87" i="4"/>
  <c r="D88" i="4"/>
  <c r="E88" i="4"/>
  <c r="G88" i="4"/>
  <c r="H88" i="4"/>
  <c r="K88" i="4"/>
  <c r="L88" i="4"/>
  <c r="N88" i="4"/>
  <c r="O88" i="4"/>
  <c r="E93" i="4"/>
  <c r="G93" i="4"/>
  <c r="H93" i="4"/>
  <c r="L93" i="4"/>
  <c r="N93" i="4"/>
  <c r="O93" i="4"/>
  <c r="E94" i="4"/>
  <c r="G94" i="4"/>
  <c r="H94" i="4"/>
  <c r="L94" i="4"/>
  <c r="N94" i="4"/>
  <c r="O94" i="4"/>
  <c r="E95" i="4"/>
  <c r="G95" i="4"/>
  <c r="H95" i="4"/>
  <c r="L95" i="4"/>
  <c r="N95" i="4"/>
  <c r="O95" i="4"/>
  <c r="E96" i="4"/>
  <c r="G96" i="4"/>
  <c r="H96" i="4"/>
  <c r="L96" i="4"/>
  <c r="N96" i="4"/>
  <c r="O96" i="4"/>
  <c r="E97" i="4"/>
  <c r="G97" i="4"/>
  <c r="H97" i="4"/>
  <c r="L97" i="4"/>
  <c r="N97" i="4"/>
  <c r="O97" i="4"/>
  <c r="E98" i="4"/>
  <c r="G98" i="4"/>
  <c r="H98" i="4"/>
  <c r="L98" i="4"/>
  <c r="N98" i="4"/>
  <c r="O98" i="4"/>
  <c r="E99" i="4"/>
  <c r="G99" i="4"/>
  <c r="H99" i="4"/>
  <c r="L99" i="4"/>
  <c r="N99" i="4"/>
  <c r="O99" i="4"/>
  <c r="E100" i="4"/>
  <c r="G100" i="4"/>
  <c r="H100" i="4"/>
  <c r="L100" i="4"/>
  <c r="N100" i="4"/>
  <c r="O100" i="4"/>
  <c r="E101" i="4"/>
  <c r="G101" i="4"/>
  <c r="H101" i="4"/>
  <c r="L101" i="4"/>
  <c r="N101" i="4"/>
  <c r="O101" i="4"/>
  <c r="E102" i="4"/>
  <c r="G102" i="4"/>
  <c r="H102" i="4"/>
  <c r="L102" i="4"/>
  <c r="N102" i="4"/>
  <c r="O102" i="4"/>
  <c r="E103" i="4"/>
  <c r="G103" i="4"/>
  <c r="H103" i="4"/>
  <c r="L103" i="4"/>
  <c r="N103" i="4"/>
  <c r="O103" i="4"/>
  <c r="E104" i="4"/>
  <c r="G104" i="4"/>
  <c r="H104" i="4"/>
  <c r="L104" i="4"/>
  <c r="N104" i="4"/>
  <c r="O104" i="4"/>
  <c r="E105" i="4"/>
  <c r="G105" i="4"/>
  <c r="H105" i="4"/>
  <c r="L105" i="4"/>
  <c r="N105" i="4"/>
  <c r="O105" i="4"/>
  <c r="D106" i="4"/>
  <c r="E106" i="4"/>
  <c r="G106" i="4"/>
  <c r="H106" i="4"/>
  <c r="K106" i="4"/>
  <c r="L106" i="4"/>
  <c r="N106" i="4"/>
  <c r="O106" i="4"/>
  <c r="E108" i="4"/>
  <c r="G108" i="4"/>
  <c r="H108" i="4"/>
  <c r="L108" i="4"/>
  <c r="N108" i="4"/>
  <c r="O108" i="4"/>
  <c r="E109" i="4"/>
  <c r="G109" i="4"/>
  <c r="H109" i="4"/>
  <c r="L109" i="4"/>
  <c r="N109" i="4"/>
  <c r="O109" i="4"/>
  <c r="E110" i="4"/>
  <c r="G110" i="4"/>
  <c r="H110" i="4"/>
  <c r="L110" i="4"/>
  <c r="N110" i="4"/>
  <c r="O110" i="4"/>
  <c r="E111" i="4"/>
  <c r="G111" i="4"/>
  <c r="H111" i="4"/>
  <c r="L111" i="4"/>
  <c r="N111" i="4"/>
  <c r="O111" i="4"/>
  <c r="E112" i="4"/>
  <c r="G112" i="4"/>
  <c r="H112" i="4"/>
  <c r="L112" i="4"/>
  <c r="N112" i="4"/>
  <c r="O112" i="4"/>
  <c r="E113" i="4"/>
  <c r="G113" i="4"/>
  <c r="H113" i="4"/>
  <c r="L113" i="4"/>
  <c r="N113" i="4"/>
  <c r="O113" i="4"/>
  <c r="E114" i="4"/>
  <c r="G114" i="4"/>
  <c r="H114" i="4"/>
  <c r="L114" i="4"/>
  <c r="N114" i="4"/>
  <c r="O114" i="4"/>
  <c r="E115" i="4"/>
  <c r="G115" i="4"/>
  <c r="H115" i="4"/>
  <c r="L115" i="4"/>
  <c r="N115" i="4"/>
  <c r="O115" i="4"/>
  <c r="E116" i="4"/>
  <c r="G116" i="4"/>
  <c r="H116" i="4"/>
  <c r="L116" i="4"/>
  <c r="N116" i="4"/>
  <c r="O116" i="4"/>
  <c r="E117" i="4"/>
  <c r="G117" i="4"/>
  <c r="H117" i="4"/>
  <c r="L117" i="4"/>
  <c r="N117" i="4"/>
  <c r="O117" i="4"/>
  <c r="E118" i="4"/>
  <c r="G118" i="4"/>
  <c r="H118" i="4"/>
  <c r="L118" i="4"/>
  <c r="N118" i="4"/>
  <c r="O118" i="4"/>
  <c r="E119" i="4"/>
  <c r="G119" i="4"/>
  <c r="H119" i="4"/>
  <c r="L119" i="4"/>
  <c r="N119" i="4"/>
  <c r="O119" i="4"/>
  <c r="D120" i="4"/>
  <c r="E120" i="4"/>
  <c r="G120" i="4"/>
  <c r="H120" i="4"/>
  <c r="K120" i="4"/>
  <c r="L120" i="4"/>
  <c r="N120" i="4"/>
  <c r="O120" i="4"/>
  <c r="E125" i="4"/>
  <c r="G125" i="4"/>
  <c r="H125" i="4"/>
  <c r="L125" i="4"/>
  <c r="N125" i="4"/>
  <c r="O125" i="4"/>
  <c r="E126" i="4"/>
  <c r="G126" i="4"/>
  <c r="H126" i="4"/>
  <c r="L126" i="4"/>
  <c r="N126" i="4"/>
  <c r="O126" i="4"/>
  <c r="E127" i="4"/>
  <c r="G127" i="4"/>
  <c r="H127" i="4"/>
  <c r="L127" i="4"/>
  <c r="N127" i="4"/>
  <c r="O127" i="4"/>
  <c r="E128" i="4"/>
  <c r="G128" i="4"/>
  <c r="H128" i="4"/>
  <c r="L128" i="4"/>
  <c r="N128" i="4"/>
  <c r="O128" i="4"/>
  <c r="E129" i="4"/>
  <c r="G129" i="4"/>
  <c r="H129" i="4"/>
  <c r="L129" i="4"/>
  <c r="N129" i="4"/>
  <c r="O129" i="4"/>
  <c r="E130" i="4"/>
  <c r="G130" i="4"/>
  <c r="H130" i="4"/>
  <c r="L130" i="4"/>
  <c r="N130" i="4"/>
  <c r="O130" i="4"/>
  <c r="E131" i="4"/>
  <c r="G131" i="4"/>
  <c r="H131" i="4"/>
  <c r="L131" i="4"/>
  <c r="N131" i="4"/>
  <c r="O131" i="4"/>
  <c r="E132" i="4"/>
  <c r="G132" i="4"/>
  <c r="H132" i="4"/>
  <c r="L132" i="4"/>
  <c r="N132" i="4"/>
  <c r="O132" i="4"/>
  <c r="E133" i="4"/>
  <c r="G133" i="4"/>
  <c r="H133" i="4"/>
  <c r="L133" i="4"/>
  <c r="N133" i="4"/>
  <c r="O133" i="4"/>
  <c r="E134" i="4"/>
  <c r="G134" i="4"/>
  <c r="H134" i="4"/>
  <c r="L134" i="4"/>
  <c r="N134" i="4"/>
  <c r="O134" i="4"/>
  <c r="E135" i="4"/>
  <c r="G135" i="4"/>
  <c r="H135" i="4"/>
  <c r="L135" i="4"/>
  <c r="N135" i="4"/>
  <c r="O135" i="4"/>
  <c r="E136" i="4"/>
  <c r="G136" i="4"/>
  <c r="H136" i="4"/>
  <c r="L136" i="4"/>
  <c r="N136" i="4"/>
  <c r="O136" i="4"/>
  <c r="E137" i="4"/>
  <c r="G137" i="4"/>
  <c r="H137" i="4"/>
  <c r="L137" i="4"/>
  <c r="N137" i="4"/>
  <c r="O137" i="4"/>
  <c r="E138" i="4"/>
  <c r="G138" i="4"/>
  <c r="H138" i="4"/>
  <c r="L138" i="4"/>
  <c r="N138" i="4"/>
  <c r="O138" i="4"/>
  <c r="E139" i="4"/>
  <c r="G139" i="4"/>
  <c r="H139" i="4"/>
  <c r="L139" i="4"/>
  <c r="N139" i="4"/>
  <c r="O139" i="4"/>
  <c r="E140" i="4"/>
  <c r="G140" i="4"/>
  <c r="H140" i="4"/>
  <c r="L140" i="4"/>
  <c r="N140" i="4"/>
  <c r="O140" i="4"/>
  <c r="D141" i="4"/>
  <c r="E141" i="4"/>
  <c r="G141" i="4"/>
  <c r="H141" i="4"/>
  <c r="K141" i="4"/>
  <c r="L141" i="4"/>
  <c r="N141" i="4"/>
  <c r="O141" i="4"/>
  <c r="E143" i="4"/>
  <c r="G143" i="4"/>
  <c r="H143" i="4"/>
  <c r="L143" i="4"/>
  <c r="N143" i="4"/>
  <c r="O143" i="4"/>
  <c r="E144" i="4"/>
  <c r="G144" i="4"/>
  <c r="H144" i="4"/>
  <c r="L144" i="4"/>
  <c r="N144" i="4"/>
  <c r="O144" i="4"/>
  <c r="E145" i="4"/>
  <c r="G145" i="4"/>
  <c r="H145" i="4"/>
  <c r="L145" i="4"/>
  <c r="N145" i="4"/>
  <c r="O145" i="4"/>
  <c r="E146" i="4"/>
  <c r="G146" i="4"/>
  <c r="H146" i="4"/>
  <c r="L146" i="4"/>
  <c r="N146" i="4"/>
  <c r="O146" i="4"/>
  <c r="E147" i="4"/>
  <c r="G147" i="4"/>
  <c r="H147" i="4"/>
  <c r="L147" i="4"/>
  <c r="N147" i="4"/>
  <c r="O147" i="4"/>
  <c r="E148" i="4"/>
  <c r="G148" i="4"/>
  <c r="H148" i="4"/>
  <c r="L148" i="4"/>
  <c r="N148" i="4"/>
  <c r="O148" i="4"/>
  <c r="E149" i="4"/>
  <c r="G149" i="4"/>
  <c r="H149" i="4"/>
  <c r="L149" i="4"/>
  <c r="N149" i="4"/>
  <c r="O149" i="4"/>
  <c r="E150" i="4"/>
  <c r="G150" i="4"/>
  <c r="H150" i="4"/>
  <c r="L150" i="4"/>
  <c r="N150" i="4"/>
  <c r="O150" i="4"/>
  <c r="E151" i="4"/>
  <c r="G151" i="4"/>
  <c r="H151" i="4"/>
  <c r="L151" i="4"/>
  <c r="N151" i="4"/>
  <c r="O151" i="4"/>
  <c r="E152" i="4"/>
  <c r="G152" i="4"/>
  <c r="H152" i="4"/>
  <c r="L152" i="4"/>
  <c r="N152" i="4"/>
  <c r="O152" i="4"/>
  <c r="E153" i="4"/>
  <c r="G153" i="4"/>
  <c r="H153" i="4"/>
  <c r="L153" i="4"/>
  <c r="N153" i="4"/>
  <c r="O153" i="4"/>
  <c r="E154" i="4"/>
  <c r="G154" i="4"/>
  <c r="H154" i="4"/>
  <c r="L154" i="4"/>
  <c r="N154" i="4"/>
  <c r="O154" i="4"/>
  <c r="E155" i="4"/>
  <c r="G155" i="4"/>
  <c r="H155" i="4"/>
  <c r="L155" i="4"/>
  <c r="N155" i="4"/>
  <c r="O155" i="4"/>
  <c r="E156" i="4"/>
  <c r="G156" i="4"/>
  <c r="H156" i="4"/>
  <c r="L156" i="4"/>
  <c r="N156" i="4"/>
  <c r="O156" i="4"/>
  <c r="E157" i="4"/>
  <c r="G157" i="4"/>
  <c r="H157" i="4"/>
  <c r="L157" i="4"/>
  <c r="N157" i="4"/>
  <c r="O157" i="4"/>
  <c r="D158" i="4"/>
  <c r="E158" i="4"/>
  <c r="G158" i="4"/>
  <c r="H158" i="4"/>
  <c r="K158" i="4"/>
  <c r="L158" i="4"/>
  <c r="N158" i="4"/>
  <c r="O158" i="4"/>
  <c r="E162" i="4"/>
  <c r="G162" i="4"/>
  <c r="H162" i="4"/>
  <c r="L162" i="4"/>
  <c r="N162" i="4"/>
  <c r="O162" i="4"/>
  <c r="E163" i="4"/>
  <c r="G163" i="4"/>
  <c r="H163" i="4"/>
  <c r="L163" i="4"/>
  <c r="N163" i="4"/>
  <c r="O163" i="4"/>
  <c r="E164" i="4"/>
  <c r="G164" i="4"/>
  <c r="H164" i="4"/>
  <c r="L164" i="4"/>
  <c r="N164" i="4"/>
  <c r="O164" i="4"/>
  <c r="E165" i="4"/>
  <c r="G165" i="4"/>
  <c r="H165" i="4"/>
  <c r="L165" i="4"/>
  <c r="N165" i="4"/>
  <c r="O165" i="4"/>
  <c r="E166" i="4"/>
  <c r="G166" i="4"/>
  <c r="H166" i="4"/>
  <c r="L166" i="4"/>
  <c r="N166" i="4"/>
  <c r="O166" i="4"/>
  <c r="E167" i="4"/>
  <c r="G167" i="4"/>
  <c r="H167" i="4"/>
  <c r="L167" i="4"/>
  <c r="N167" i="4"/>
  <c r="O167" i="4"/>
  <c r="E168" i="4"/>
  <c r="G168" i="4"/>
  <c r="H168" i="4"/>
  <c r="L168" i="4"/>
  <c r="N168" i="4"/>
  <c r="O168" i="4"/>
  <c r="E169" i="4"/>
  <c r="G169" i="4"/>
  <c r="H169" i="4"/>
  <c r="L169" i="4"/>
  <c r="N169" i="4"/>
  <c r="O169" i="4"/>
  <c r="E170" i="4"/>
  <c r="G170" i="4"/>
  <c r="H170" i="4"/>
  <c r="L170" i="4"/>
  <c r="N170" i="4"/>
  <c r="O170" i="4"/>
  <c r="E171" i="4"/>
  <c r="G171" i="4"/>
  <c r="H171" i="4"/>
  <c r="L171" i="4"/>
  <c r="N171" i="4"/>
  <c r="O171" i="4"/>
  <c r="E172" i="4"/>
  <c r="G172" i="4"/>
  <c r="H172" i="4"/>
  <c r="L172" i="4"/>
  <c r="N172" i="4"/>
  <c r="O172" i="4"/>
  <c r="E173" i="4"/>
  <c r="G173" i="4"/>
  <c r="H173" i="4"/>
  <c r="L173" i="4"/>
  <c r="N173" i="4"/>
  <c r="O173" i="4"/>
  <c r="E174" i="4"/>
  <c r="G174" i="4"/>
  <c r="H174" i="4"/>
  <c r="L174" i="4"/>
  <c r="N174" i="4"/>
  <c r="O174" i="4"/>
  <c r="E175" i="4"/>
  <c r="G175" i="4"/>
  <c r="H175" i="4"/>
  <c r="L175" i="4"/>
  <c r="N175" i="4"/>
  <c r="O175" i="4"/>
  <c r="E176" i="4"/>
  <c r="G176" i="4"/>
  <c r="H176" i="4"/>
  <c r="L176" i="4"/>
  <c r="N176" i="4"/>
  <c r="O176" i="4"/>
  <c r="E177" i="4"/>
  <c r="G177" i="4"/>
  <c r="H177" i="4"/>
  <c r="L177" i="4"/>
  <c r="N177" i="4"/>
  <c r="O177" i="4"/>
  <c r="D178" i="4"/>
  <c r="E178" i="4"/>
  <c r="G178" i="4"/>
  <c r="H178" i="4"/>
  <c r="K178" i="4"/>
  <c r="L178" i="4"/>
  <c r="N178" i="4"/>
  <c r="O178" i="4"/>
  <c r="E180" i="4"/>
  <c r="G180" i="4"/>
  <c r="H180" i="4"/>
  <c r="L180" i="4"/>
  <c r="N180" i="4"/>
  <c r="O180" i="4"/>
  <c r="E181" i="4"/>
  <c r="G181" i="4"/>
  <c r="H181" i="4"/>
  <c r="L181" i="4"/>
  <c r="N181" i="4"/>
  <c r="O181" i="4"/>
  <c r="E182" i="4"/>
  <c r="G182" i="4"/>
  <c r="H182" i="4"/>
  <c r="L182" i="4"/>
  <c r="N182" i="4"/>
  <c r="O182" i="4"/>
  <c r="E183" i="4"/>
  <c r="G183" i="4"/>
  <c r="H183" i="4"/>
  <c r="L183" i="4"/>
  <c r="N183" i="4"/>
  <c r="O183" i="4"/>
  <c r="E184" i="4"/>
  <c r="G184" i="4"/>
  <c r="H184" i="4"/>
  <c r="L184" i="4"/>
  <c r="N184" i="4"/>
  <c r="O184" i="4"/>
  <c r="E185" i="4"/>
  <c r="G185" i="4"/>
  <c r="H185" i="4"/>
  <c r="L185" i="4"/>
  <c r="N185" i="4"/>
  <c r="O185" i="4"/>
  <c r="E186" i="4"/>
  <c r="G186" i="4"/>
  <c r="H186" i="4"/>
  <c r="L186" i="4"/>
  <c r="N186" i="4"/>
  <c r="O186" i="4"/>
  <c r="E187" i="4"/>
  <c r="G187" i="4"/>
  <c r="H187" i="4"/>
  <c r="L187" i="4"/>
  <c r="N187" i="4"/>
  <c r="O187" i="4"/>
  <c r="E188" i="4"/>
  <c r="G188" i="4"/>
  <c r="H188" i="4"/>
  <c r="L188" i="4"/>
  <c r="N188" i="4"/>
  <c r="O188" i="4"/>
  <c r="E189" i="4"/>
  <c r="G189" i="4"/>
  <c r="H189" i="4"/>
  <c r="L189" i="4"/>
  <c r="N189" i="4"/>
  <c r="O189" i="4"/>
  <c r="E190" i="4"/>
  <c r="G190" i="4"/>
  <c r="H190" i="4"/>
  <c r="L190" i="4"/>
  <c r="N190" i="4"/>
  <c r="O190" i="4"/>
  <c r="E191" i="4"/>
  <c r="G191" i="4"/>
  <c r="H191" i="4"/>
  <c r="L191" i="4"/>
  <c r="N191" i="4"/>
  <c r="O191" i="4"/>
  <c r="E192" i="4"/>
  <c r="G192" i="4"/>
  <c r="H192" i="4"/>
  <c r="L192" i="4"/>
  <c r="N192" i="4"/>
  <c r="O192" i="4"/>
  <c r="E193" i="4"/>
  <c r="G193" i="4"/>
  <c r="H193" i="4"/>
  <c r="L193" i="4"/>
  <c r="N193" i="4"/>
  <c r="O193" i="4"/>
  <c r="E194" i="4"/>
  <c r="G194" i="4"/>
  <c r="H194" i="4"/>
  <c r="L194" i="4"/>
  <c r="N194" i="4"/>
  <c r="O194" i="4"/>
  <c r="D195" i="4"/>
  <c r="E195" i="4"/>
  <c r="G195" i="4"/>
  <c r="H195" i="4"/>
  <c r="K195" i="4"/>
  <c r="L195" i="4"/>
  <c r="N195" i="4"/>
  <c r="O195" i="4"/>
  <c r="D16" i="6"/>
  <c r="E16" i="6"/>
  <c r="D17" i="6"/>
  <c r="E17" i="6"/>
  <c r="D18" i="6"/>
  <c r="E18" i="6"/>
  <c r="D19" i="6"/>
  <c r="E19" i="6"/>
  <c r="D23" i="6"/>
  <c r="E23" i="6"/>
  <c r="D24" i="6"/>
  <c r="E24" i="6"/>
  <c r="D25" i="6"/>
  <c r="E25" i="6"/>
  <c r="D26" i="6"/>
  <c r="E26" i="6"/>
  <c r="D30" i="6"/>
  <c r="E30" i="6"/>
  <c r="D31" i="6"/>
  <c r="E31" i="6"/>
  <c r="D32" i="6"/>
  <c r="E32" i="6"/>
  <c r="D33" i="6"/>
  <c r="E33" i="6"/>
  <c r="D37" i="6"/>
  <c r="E37" i="6"/>
  <c r="D38" i="6"/>
  <c r="E38" i="6"/>
  <c r="D39" i="6"/>
  <c r="E39" i="6"/>
  <c r="D40" i="6"/>
  <c r="E40" i="6"/>
  <c r="D44" i="6"/>
  <c r="E44" i="6"/>
  <c r="D45" i="6"/>
  <c r="E45" i="6"/>
  <c r="D46" i="6"/>
  <c r="E46" i="6"/>
  <c r="D47" i="6"/>
  <c r="E47" i="6"/>
  <c r="D51" i="6"/>
  <c r="E51" i="6"/>
  <c r="D52" i="6"/>
  <c r="E52" i="6"/>
  <c r="D53" i="6"/>
  <c r="E53" i="6"/>
  <c r="D54" i="6"/>
  <c r="E54" i="6"/>
</calcChain>
</file>

<file path=xl/sharedStrings.xml><?xml version="1.0" encoding="utf-8"?>
<sst xmlns="http://schemas.openxmlformats.org/spreadsheetml/2006/main" count="541" uniqueCount="59">
  <si>
    <t>DOW JONES CHEAT SHEET</t>
  </si>
  <si>
    <t>PV PURCHASES</t>
  </si>
  <si>
    <t>PV SALES</t>
  </si>
  <si>
    <t>MW</t>
  </si>
  <si>
    <t>%</t>
  </si>
  <si>
    <t>PRICE</t>
  </si>
  <si>
    <t>AVG.PRICE</t>
  </si>
  <si>
    <t>MWH</t>
  </si>
  <si>
    <t>CTPY</t>
  </si>
  <si>
    <t>TOTAL</t>
  </si>
  <si>
    <t>ON</t>
  </si>
  <si>
    <t>OFF</t>
  </si>
  <si>
    <t>COB SALES</t>
  </si>
  <si>
    <t>MIDC PURCHASES</t>
  </si>
  <si>
    <t>MIDC SALES</t>
  </si>
  <si>
    <r>
      <t>ONLY CHANGE FIELDS IN</t>
    </r>
    <r>
      <rPr>
        <b/>
        <sz val="10"/>
        <color indexed="10"/>
        <rFont val="Arial"/>
        <family val="2"/>
      </rPr>
      <t xml:space="preserve"> RED</t>
    </r>
  </si>
  <si>
    <t>COB PURCHASES</t>
  </si>
  <si>
    <t>.</t>
  </si>
  <si>
    <t>`</t>
  </si>
  <si>
    <t>Electricity Price Index Report</t>
  </si>
  <si>
    <t>Flow Date:</t>
  </si>
  <si>
    <t>From:</t>
  </si>
  <si>
    <t>Phone:</t>
  </si>
  <si>
    <t>Fax:</t>
  </si>
  <si>
    <t>(503) 464-3740</t>
  </si>
  <si>
    <t>To:</t>
  </si>
  <si>
    <t>(609) 520-4663 (Earnest Onukogu)</t>
  </si>
  <si>
    <t>COB</t>
  </si>
  <si>
    <t>Designation</t>
  </si>
  <si>
    <t>Type</t>
  </si>
  <si>
    <t>On Peak</t>
  </si>
  <si>
    <t>Firm Trades Sales</t>
  </si>
  <si>
    <t>Firm Trades Purchases</t>
  </si>
  <si>
    <t>Off Peak</t>
  </si>
  <si>
    <t>MID COLUMBIA</t>
  </si>
  <si>
    <t>PALO VERDE</t>
  </si>
  <si>
    <t>Rep. Date:</t>
  </si>
  <si>
    <t>Weighted Avg. Price</t>
  </si>
  <si>
    <t>MWH Vol.</t>
  </si>
  <si>
    <t>MEAD</t>
  </si>
  <si>
    <t>MEAD PURCHASES</t>
  </si>
  <si>
    <t>MEAD SALES</t>
  </si>
  <si>
    <t>Peak</t>
  </si>
  <si>
    <t>Off</t>
  </si>
  <si>
    <t>Off - Peak</t>
  </si>
  <si>
    <t>Off-Peak</t>
  </si>
  <si>
    <t>Eric or Jennifer</t>
  </si>
  <si>
    <t>(800) 464-7486</t>
  </si>
  <si>
    <t>(609) 452-3531</t>
  </si>
  <si>
    <t>NP-15 PURCHASES</t>
  </si>
  <si>
    <t>NP-15 SALES</t>
  </si>
  <si>
    <t>PEAK</t>
  </si>
  <si>
    <t>SP-15 PURCHASES</t>
  </si>
  <si>
    <t>SP-15 SALES</t>
  </si>
  <si>
    <t>NP-15</t>
  </si>
  <si>
    <t>SP-15</t>
  </si>
  <si>
    <t>Enron Power Marketing Inc. - Kate Symes</t>
  </si>
  <si>
    <t>(609) 520-4452 (Eric)</t>
  </si>
  <si>
    <t>3/25/01 - Sunday Round-the-Clock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</si>
</sst>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14" fontId="4" fillId="0" borderId="0" xfId="0" applyNumberFormat="1" applyFont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5" fillId="0" borderId="1" xfId="0" applyFont="1" applyBorder="1"/>
    <xf numFmtId="0" fontId="0" fillId="0" borderId="0" xfId="0" applyBorder="1"/>
    <xf numFmtId="0" fontId="5" fillId="0" borderId="0" xfId="0" applyFont="1" applyBorder="1"/>
    <xf numFmtId="9" fontId="1" fillId="0" borderId="0" xfId="4" applyBorder="1"/>
    <xf numFmtId="44" fontId="5" fillId="0" borderId="0" xfId="2" applyFont="1" applyBorder="1"/>
    <xf numFmtId="44" fontId="1" fillId="0" borderId="0" xfId="2" applyBorder="1"/>
    <xf numFmtId="0" fontId="0" fillId="0" borderId="2" xfId="0" applyBorder="1"/>
    <xf numFmtId="9" fontId="1" fillId="0" borderId="0" xfId="4" applyNumberFormat="1" applyBorder="1"/>
    <xf numFmtId="9" fontId="3" fillId="0" borderId="0" xfId="4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9" fontId="1" fillId="0" borderId="4" xfId="4" applyBorder="1"/>
    <xf numFmtId="0" fontId="0" fillId="0" borderId="5" xfId="0" applyBorder="1"/>
    <xf numFmtId="9" fontId="1" fillId="0" borderId="0" xfId="4"/>
    <xf numFmtId="0" fontId="3" fillId="0" borderId="0" xfId="0" applyFont="1" applyBorder="1" applyAlignment="1">
      <alignment horizontal="right"/>
    </xf>
    <xf numFmtId="9" fontId="3" fillId="0" borderId="0" xfId="4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2" borderId="6" xfId="0" applyFont="1" applyFill="1" applyBorder="1"/>
    <xf numFmtId="0" fontId="3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3" fillId="3" borderId="1" xfId="0" applyFont="1" applyFill="1" applyBorder="1"/>
    <xf numFmtId="0" fontId="3" fillId="3" borderId="0" xfId="0" applyFont="1" applyFill="1" applyBorder="1"/>
    <xf numFmtId="9" fontId="3" fillId="3" borderId="0" xfId="4" applyFont="1" applyFill="1" applyBorder="1"/>
    <xf numFmtId="44" fontId="3" fillId="3" borderId="0" xfId="2" applyFont="1" applyFill="1" applyBorder="1"/>
    <xf numFmtId="0" fontId="3" fillId="3" borderId="2" xfId="0" applyFont="1" applyFill="1" applyBorder="1"/>
    <xf numFmtId="9" fontId="3" fillId="3" borderId="0" xfId="4" applyNumberFormat="1" applyFont="1" applyFill="1" applyBorder="1"/>
    <xf numFmtId="9" fontId="1" fillId="2" borderId="7" xfId="4" applyFill="1" applyBorder="1"/>
    <xf numFmtId="0" fontId="0" fillId="0" borderId="0" xfId="0" applyFill="1"/>
    <xf numFmtId="0" fontId="3" fillId="0" borderId="3" xfId="0" applyFont="1" applyFill="1" applyBorder="1"/>
    <xf numFmtId="0" fontId="3" fillId="0" borderId="4" xfId="0" applyFont="1" applyFill="1" applyBorder="1"/>
    <xf numFmtId="9" fontId="3" fillId="0" borderId="4" xfId="4" applyFont="1" applyFill="1" applyBorder="1"/>
    <xf numFmtId="44" fontId="3" fillId="0" borderId="4" xfId="2" applyFont="1" applyFill="1" applyBorder="1"/>
    <xf numFmtId="0" fontId="3" fillId="0" borderId="5" xfId="0" applyFont="1" applyFill="1" applyBorder="1"/>
    <xf numFmtId="2" fontId="0" fillId="0" borderId="0" xfId="0" applyNumberFormat="1"/>
    <xf numFmtId="2" fontId="0" fillId="2" borderId="7" xfId="0" applyNumberFormat="1" applyFill="1" applyBorder="1"/>
    <xf numFmtId="2" fontId="3" fillId="0" borderId="0" xfId="0" applyNumberFormat="1" applyFont="1" applyBorder="1"/>
    <xf numFmtId="2" fontId="0" fillId="0" borderId="0" xfId="0" applyNumberFormat="1" applyBorder="1"/>
    <xf numFmtId="2" fontId="3" fillId="3" borderId="0" xfId="0" applyNumberFormat="1" applyFont="1" applyFill="1" applyBorder="1"/>
    <xf numFmtId="2" fontId="1" fillId="0" borderId="0" xfId="2" applyNumberFormat="1" applyBorder="1"/>
    <xf numFmtId="2" fontId="3" fillId="3" borderId="0" xfId="2" applyNumberFormat="1" applyFont="1" applyFill="1" applyBorder="1"/>
    <xf numFmtId="2" fontId="0" fillId="0" borderId="4" xfId="0" applyNumberFormat="1" applyBorder="1"/>
    <xf numFmtId="2" fontId="3" fillId="0" borderId="4" xfId="2" applyNumberFormat="1" applyFont="1" applyFill="1" applyBorder="1"/>
    <xf numFmtId="10" fontId="1" fillId="0" borderId="0" xfId="4" applyNumberFormat="1" applyBorder="1"/>
    <xf numFmtId="10" fontId="3" fillId="3" borderId="0" xfId="4" applyNumberFormat="1" applyFont="1" applyFill="1" applyBorder="1"/>
    <xf numFmtId="14" fontId="6" fillId="0" borderId="0" xfId="0" applyNumberFormat="1" applyFont="1"/>
    <xf numFmtId="0" fontId="4" fillId="0" borderId="1" xfId="0" applyFont="1" applyBorder="1"/>
    <xf numFmtId="0" fontId="1" fillId="0" borderId="0" xfId="3"/>
    <xf numFmtId="0" fontId="7" fillId="0" borderId="9" xfId="3" applyFont="1" applyFill="1" applyBorder="1" applyAlignment="1">
      <alignment horizontal="centerContinuous"/>
    </xf>
    <xf numFmtId="0" fontId="7" fillId="0" borderId="10" xfId="3" applyFont="1" applyBorder="1" applyAlignment="1">
      <alignment horizontal="centerContinuous"/>
    </xf>
    <xf numFmtId="0" fontId="7" fillId="0" borderId="10" xfId="3" applyFont="1" applyFill="1" applyBorder="1" applyAlignment="1">
      <alignment horizontal="centerContinuous"/>
    </xf>
    <xf numFmtId="0" fontId="7" fillId="0" borderId="11" xfId="3" applyFont="1" applyFill="1" applyBorder="1" applyAlignment="1">
      <alignment horizontal="centerContinuous"/>
    </xf>
    <xf numFmtId="0" fontId="6" fillId="0" borderId="0" xfId="3" applyFont="1" applyFill="1" applyBorder="1" applyAlignment="1">
      <alignment horizontal="left"/>
    </xf>
    <xf numFmtId="14" fontId="8" fillId="0" borderId="0" xfId="3" applyNumberFormat="1" applyFont="1" applyFill="1" applyBorder="1" applyAlignment="1">
      <alignment horizontal="left"/>
    </xf>
    <xf numFmtId="0" fontId="8" fillId="0" borderId="0" xfId="3" applyFont="1" applyFill="1" applyBorder="1"/>
    <xf numFmtId="0" fontId="8" fillId="0" borderId="0" xfId="3" quotePrefix="1" applyFont="1" applyFill="1" applyBorder="1"/>
    <xf numFmtId="165" fontId="6" fillId="0" borderId="0" xfId="1" applyNumberFormat="1" applyFont="1" applyFill="1" applyBorder="1"/>
    <xf numFmtId="0" fontId="6" fillId="0" borderId="0" xfId="3" applyFont="1" applyFill="1" applyBorder="1"/>
    <xf numFmtId="0" fontId="6" fillId="0" borderId="12" xfId="3" applyFont="1" applyFill="1" applyBorder="1" applyAlignment="1">
      <alignment horizontal="center"/>
    </xf>
    <xf numFmtId="16" fontId="6" fillId="0" borderId="13" xfId="3" applyNumberFormat="1" applyFont="1" applyFill="1" applyBorder="1"/>
    <xf numFmtId="0" fontId="8" fillId="0" borderId="9" xfId="3" applyFont="1" applyFill="1" applyBorder="1"/>
    <xf numFmtId="44" fontId="8" fillId="0" borderId="12" xfId="2" applyFont="1" applyFill="1" applyBorder="1"/>
    <xf numFmtId="165" fontId="8" fillId="0" borderId="11" xfId="1" applyNumberFormat="1" applyFont="1" applyFill="1" applyBorder="1"/>
    <xf numFmtId="16" fontId="6" fillId="0" borderId="14" xfId="3" applyNumberFormat="1" applyFont="1" applyFill="1" applyBorder="1"/>
    <xf numFmtId="44" fontId="8" fillId="0" borderId="15" xfId="2" applyFont="1" applyBorder="1"/>
    <xf numFmtId="165" fontId="8" fillId="0" borderId="16" xfId="1" applyNumberFormat="1" applyFont="1" applyFill="1" applyBorder="1"/>
    <xf numFmtId="0" fontId="8" fillId="0" borderId="17" xfId="3" applyFont="1" applyFill="1" applyBorder="1"/>
    <xf numFmtId="44" fontId="8" fillId="0" borderId="15" xfId="2" applyFont="1" applyFill="1" applyBorder="1"/>
    <xf numFmtId="16" fontId="6" fillId="0" borderId="15" xfId="3" applyNumberFormat="1" applyFont="1" applyFill="1" applyBorder="1"/>
    <xf numFmtId="16" fontId="6" fillId="0" borderId="0" xfId="3" applyNumberFormat="1" applyFont="1" applyFill="1" applyBorder="1"/>
    <xf numFmtId="44" fontId="8" fillId="0" borderId="0" xfId="2" applyFont="1" applyFill="1" applyBorder="1"/>
    <xf numFmtId="165" fontId="8" fillId="0" borderId="0" xfId="1" applyNumberFormat="1" applyFont="1" applyFill="1" applyBorder="1"/>
    <xf numFmtId="16" fontId="9" fillId="0" borderId="12" xfId="3" applyNumberFormat="1" applyFont="1" applyFill="1" applyBorder="1" applyAlignment="1">
      <alignment horizontal="center"/>
    </xf>
    <xf numFmtId="16" fontId="10" fillId="4" borderId="9" xfId="3" applyNumberFormat="1" applyFont="1" applyFill="1" applyBorder="1" applyAlignment="1">
      <alignment horizontal="centerContinuous"/>
    </xf>
    <xf numFmtId="0" fontId="11" fillId="4" borderId="10" xfId="3" applyFont="1" applyFill="1" applyBorder="1" applyAlignment="1">
      <alignment horizontal="centerContinuous"/>
    </xf>
    <xf numFmtId="0" fontId="11" fillId="4" borderId="11" xfId="3" applyFont="1" applyFill="1" applyBorder="1" applyAlignment="1">
      <alignment horizontal="centerContinuous"/>
    </xf>
    <xf numFmtId="44" fontId="11" fillId="4" borderId="10" xfId="2" applyFont="1" applyFill="1" applyBorder="1" applyAlignment="1">
      <alignment horizontal="centerContinuous"/>
    </xf>
    <xf numFmtId="165" fontId="11" fillId="4" borderId="11" xfId="1" applyNumberFormat="1" applyFont="1" applyFill="1" applyBorder="1" applyAlignment="1">
      <alignment horizontal="centerContinuous"/>
    </xf>
    <xf numFmtId="0" fontId="8" fillId="0" borderId="12" xfId="3" applyFont="1" applyBorder="1"/>
    <xf numFmtId="44" fontId="8" fillId="0" borderId="12" xfId="3" applyNumberFormat="1" applyFont="1" applyBorder="1"/>
    <xf numFmtId="9" fontId="3" fillId="3" borderId="0" xfId="0" applyNumberFormat="1" applyFont="1" applyFill="1" applyBorder="1"/>
    <xf numFmtId="0" fontId="6" fillId="0" borderId="0" xfId="0" applyFont="1" applyFill="1"/>
    <xf numFmtId="0" fontId="1" fillId="0" borderId="0" xfId="2" applyNumberFormat="1" applyBorder="1"/>
    <xf numFmtId="0" fontId="0" fillId="0" borderId="0" xfId="0" applyNumberFormat="1" applyBorder="1"/>
    <xf numFmtId="0" fontId="3" fillId="3" borderId="3" xfId="0" applyFont="1" applyFill="1" applyBorder="1"/>
    <xf numFmtId="0" fontId="3" fillId="3" borderId="4" xfId="0" applyFont="1" applyFill="1" applyBorder="1"/>
    <xf numFmtId="9" fontId="3" fillId="3" borderId="4" xfId="0" applyNumberFormat="1" applyFont="1" applyFill="1" applyBorder="1"/>
    <xf numFmtId="44" fontId="3" fillId="3" borderId="4" xfId="2" applyFont="1" applyFill="1" applyBorder="1"/>
    <xf numFmtId="2" fontId="3" fillId="3" borderId="4" xfId="0" applyNumberFormat="1" applyFont="1" applyFill="1" applyBorder="1"/>
    <xf numFmtId="1" fontId="3" fillId="3" borderId="4" xfId="0" applyNumberFormat="1" applyFont="1" applyFill="1" applyBorder="1"/>
  </cellXfs>
  <cellStyles count="5">
    <cellStyle name="Comma" xfId="1" builtinId="3"/>
    <cellStyle name="Currency" xfId="2" builtinId="4"/>
    <cellStyle name="Normal" xfId="0" builtinId="0"/>
    <cellStyle name="Normal_DJ FAX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4"/>
  <sheetViews>
    <sheetView tabSelected="1" zoomScaleNormal="100" workbookViewId="0">
      <selection activeCell="E8" sqref="E8"/>
    </sheetView>
  </sheetViews>
  <sheetFormatPr defaultColWidth="9.109375" defaultRowHeight="13.2" x14ac:dyDescent="0.25"/>
  <cols>
    <col min="1" max="1" width="9.109375" style="54"/>
    <col min="2" max="2" width="12.33203125" style="54" customWidth="1"/>
    <col min="3" max="3" width="23.88671875" style="54" customWidth="1"/>
    <col min="4" max="4" width="24.33203125" style="54" customWidth="1"/>
    <col min="5" max="5" width="14.44140625" style="54" customWidth="1"/>
    <col min="6" max="16384" width="9.109375" style="54"/>
  </cols>
  <sheetData>
    <row r="1" spans="2:5" ht="24.6" x14ac:dyDescent="0.4">
      <c r="B1" s="55" t="s">
        <v>19</v>
      </c>
      <c r="C1" s="56"/>
      <c r="D1" s="57"/>
      <c r="E1" s="58"/>
    </row>
    <row r="2" spans="2:5" ht="15.6" x14ac:dyDescent="0.3">
      <c r="B2" s="59" t="s">
        <v>36</v>
      </c>
      <c r="C2" s="60">
        <v>36976</v>
      </c>
      <c r="D2" s="61"/>
      <c r="E2" s="61"/>
    </row>
    <row r="3" spans="2:5" ht="15.6" x14ac:dyDescent="0.3">
      <c r="B3" s="59" t="s">
        <v>20</v>
      </c>
      <c r="C3" s="60" t="s">
        <v>58</v>
      </c>
      <c r="D3" s="61"/>
      <c r="E3" s="61"/>
    </row>
    <row r="4" spans="2:5" ht="15.6" x14ac:dyDescent="0.3">
      <c r="B4" s="59"/>
      <c r="C4" s="60"/>
      <c r="D4" s="61"/>
      <c r="E4" s="61"/>
    </row>
    <row r="5" spans="2:5" ht="15.6" x14ac:dyDescent="0.3">
      <c r="B5" s="59" t="s">
        <v>21</v>
      </c>
      <c r="C5" s="61" t="s">
        <v>56</v>
      </c>
      <c r="D5" s="61"/>
      <c r="E5" s="61"/>
    </row>
    <row r="6" spans="2:5" ht="15.6" x14ac:dyDescent="0.3">
      <c r="B6" s="59" t="s">
        <v>22</v>
      </c>
      <c r="C6" s="61" t="s">
        <v>47</v>
      </c>
      <c r="D6" s="61"/>
      <c r="E6" s="61"/>
    </row>
    <row r="7" spans="2:5" ht="15.6" x14ac:dyDescent="0.3">
      <c r="B7" s="59" t="s">
        <v>23</v>
      </c>
      <c r="C7" s="61" t="s">
        <v>24</v>
      </c>
      <c r="D7" s="61"/>
      <c r="E7" s="61"/>
    </row>
    <row r="8" spans="2:5" ht="15.6" x14ac:dyDescent="0.3">
      <c r="B8" s="59"/>
      <c r="C8" s="61"/>
      <c r="D8" s="61"/>
      <c r="E8" s="61"/>
    </row>
    <row r="9" spans="2:5" ht="15.6" x14ac:dyDescent="0.3">
      <c r="B9" s="59" t="s">
        <v>25</v>
      </c>
      <c r="C9" s="61" t="s">
        <v>46</v>
      </c>
      <c r="D9" s="61"/>
      <c r="E9" s="61"/>
    </row>
    <row r="10" spans="2:5" ht="15.6" x14ac:dyDescent="0.3">
      <c r="B10" s="59" t="s">
        <v>22</v>
      </c>
      <c r="C10" s="61" t="s">
        <v>57</v>
      </c>
      <c r="D10" s="61"/>
      <c r="E10" s="61"/>
    </row>
    <row r="11" spans="2:5" ht="15.6" x14ac:dyDescent="0.3">
      <c r="B11" s="59" t="s">
        <v>22</v>
      </c>
      <c r="C11" s="62" t="s">
        <v>26</v>
      </c>
      <c r="D11" s="61"/>
      <c r="E11" s="61"/>
    </row>
    <row r="12" spans="2:5" ht="15.6" x14ac:dyDescent="0.3">
      <c r="B12" s="59" t="s">
        <v>23</v>
      </c>
      <c r="C12" s="61" t="s">
        <v>48</v>
      </c>
      <c r="D12" s="63"/>
      <c r="E12" s="64"/>
    </row>
    <row r="13" spans="2:5" ht="15" x14ac:dyDescent="0.25">
      <c r="B13" s="61"/>
      <c r="C13" s="61"/>
      <c r="D13" s="61"/>
      <c r="E13" s="61"/>
    </row>
    <row r="14" spans="2:5" ht="17.399999999999999" x14ac:dyDescent="0.3">
      <c r="B14" s="80" t="s">
        <v>27</v>
      </c>
      <c r="C14" s="81"/>
      <c r="D14" s="81"/>
      <c r="E14" s="82"/>
    </row>
    <row r="15" spans="2:5" ht="15.6" x14ac:dyDescent="0.3">
      <c r="B15" s="79" t="s">
        <v>28</v>
      </c>
      <c r="C15" s="65" t="s">
        <v>29</v>
      </c>
      <c r="D15" s="65" t="s">
        <v>37</v>
      </c>
      <c r="E15" s="65" t="s">
        <v>38</v>
      </c>
    </row>
    <row r="16" spans="2:5" ht="15.6" x14ac:dyDescent="0.3">
      <c r="B16" s="66" t="s">
        <v>30</v>
      </c>
      <c r="C16" s="67" t="s">
        <v>31</v>
      </c>
      <c r="D16" s="68" t="e">
        <f>DJCHEAT!N21</f>
        <v>#DIV/0!</v>
      </c>
      <c r="E16" s="69">
        <f>DJCHEAT!O21</f>
        <v>0</v>
      </c>
    </row>
    <row r="17" spans="2:5" ht="15.6" x14ac:dyDescent="0.3">
      <c r="B17" s="70"/>
      <c r="C17" s="67" t="s">
        <v>32</v>
      </c>
      <c r="D17" s="71" t="e">
        <f>DJCHEAT!G21</f>
        <v>#DIV/0!</v>
      </c>
      <c r="E17" s="72">
        <f>DJCHEAT!H21</f>
        <v>0</v>
      </c>
    </row>
    <row r="18" spans="2:5" ht="15.6" x14ac:dyDescent="0.3">
      <c r="B18" s="66" t="s">
        <v>33</v>
      </c>
      <c r="C18" s="73" t="s">
        <v>31</v>
      </c>
      <c r="D18" s="74" t="e">
        <f>DJCHEAT!N31</f>
        <v>#DIV/0!</v>
      </c>
      <c r="E18" s="72">
        <f>DJCHEAT!O31</f>
        <v>0</v>
      </c>
    </row>
    <row r="19" spans="2:5" ht="15.6" x14ac:dyDescent="0.3">
      <c r="B19" s="75"/>
      <c r="C19" s="67" t="s">
        <v>32</v>
      </c>
      <c r="D19" s="74" t="e">
        <f>DJCHEAT!G31</f>
        <v>#DIV/0!</v>
      </c>
      <c r="E19" s="72">
        <f>DJCHEAT!H31</f>
        <v>0</v>
      </c>
    </row>
    <row r="20" spans="2:5" ht="15.6" x14ac:dyDescent="0.3">
      <c r="B20" s="76"/>
      <c r="C20" s="61"/>
      <c r="D20" s="77"/>
      <c r="E20" s="78"/>
    </row>
    <row r="21" spans="2:5" ht="17.399999999999999" x14ac:dyDescent="0.3">
      <c r="B21" s="80" t="s">
        <v>34</v>
      </c>
      <c r="C21" s="81"/>
      <c r="D21" s="83"/>
      <c r="E21" s="84"/>
    </row>
    <row r="22" spans="2:5" ht="15.6" x14ac:dyDescent="0.3">
      <c r="B22" s="79" t="s">
        <v>28</v>
      </c>
      <c r="C22" s="65" t="s">
        <v>29</v>
      </c>
      <c r="D22" s="65" t="s">
        <v>37</v>
      </c>
      <c r="E22" s="65" t="s">
        <v>38</v>
      </c>
    </row>
    <row r="23" spans="2:5" ht="15.6" x14ac:dyDescent="0.3">
      <c r="B23" s="70" t="s">
        <v>30</v>
      </c>
      <c r="C23" s="67" t="s">
        <v>31</v>
      </c>
      <c r="D23" s="74">
        <f>DJCHEAT!N46</f>
        <v>220</v>
      </c>
      <c r="E23" s="72">
        <f>DJCHEAT!O46</f>
        <v>1600</v>
      </c>
    </row>
    <row r="24" spans="2:5" ht="15.6" x14ac:dyDescent="0.3">
      <c r="B24" s="75"/>
      <c r="C24" s="67" t="s">
        <v>32</v>
      </c>
      <c r="D24" s="74" t="e">
        <f>DJCHEAT!G46</f>
        <v>#DIV/0!</v>
      </c>
      <c r="E24" s="72">
        <f>DJCHEAT!H46</f>
        <v>0</v>
      </c>
    </row>
    <row r="25" spans="2:5" ht="15.6" x14ac:dyDescent="0.3">
      <c r="B25" s="70" t="s">
        <v>33</v>
      </c>
      <c r="C25" s="67" t="s">
        <v>31</v>
      </c>
      <c r="D25" s="74">
        <f>DJCHEAT!N56</f>
        <v>220</v>
      </c>
      <c r="E25" s="72">
        <f>DJCHEAT!O56</f>
        <v>800</v>
      </c>
    </row>
    <row r="26" spans="2:5" ht="15.6" x14ac:dyDescent="0.3">
      <c r="B26" s="75"/>
      <c r="C26" s="67" t="s">
        <v>32</v>
      </c>
      <c r="D26" s="74" t="e">
        <f>DJCHEAT!G56</f>
        <v>#DIV/0!</v>
      </c>
      <c r="E26" s="72">
        <f>DJCHEAT!H56</f>
        <v>0</v>
      </c>
    </row>
    <row r="27" spans="2:5" ht="15.6" x14ac:dyDescent="0.3">
      <c r="B27" s="64"/>
      <c r="C27" s="61"/>
      <c r="D27" s="77"/>
      <c r="E27" s="78"/>
    </row>
    <row r="28" spans="2:5" ht="17.399999999999999" x14ac:dyDescent="0.3">
      <c r="B28" s="80" t="s">
        <v>35</v>
      </c>
      <c r="C28" s="81"/>
      <c r="D28" s="83"/>
      <c r="E28" s="84"/>
    </row>
    <row r="29" spans="2:5" ht="15.6" x14ac:dyDescent="0.3">
      <c r="B29" s="79" t="s">
        <v>28</v>
      </c>
      <c r="C29" s="65" t="s">
        <v>29</v>
      </c>
      <c r="D29" s="65" t="s">
        <v>37</v>
      </c>
      <c r="E29" s="65" t="s">
        <v>38</v>
      </c>
    </row>
    <row r="30" spans="2:5" ht="15.6" x14ac:dyDescent="0.3">
      <c r="B30" s="66" t="s">
        <v>30</v>
      </c>
      <c r="C30" s="67" t="s">
        <v>31</v>
      </c>
      <c r="D30" s="74">
        <f>DJCHEAT!N74</f>
        <v>161.81818181818181</v>
      </c>
      <c r="E30" s="72">
        <f>DJCHEAT!O74</f>
        <v>4400</v>
      </c>
    </row>
    <row r="31" spans="2:5" ht="15.6" x14ac:dyDescent="0.3">
      <c r="B31" s="70"/>
      <c r="C31" s="67" t="s">
        <v>32</v>
      </c>
      <c r="D31" s="74" t="e">
        <f>DJCHEAT!G74</f>
        <v>#DIV/0!</v>
      </c>
      <c r="E31" s="72">
        <f>DJCHEAT!H74</f>
        <v>0</v>
      </c>
    </row>
    <row r="32" spans="2:5" ht="15.6" x14ac:dyDescent="0.3">
      <c r="B32" s="66" t="s">
        <v>33</v>
      </c>
      <c r="C32" s="67" t="s">
        <v>31</v>
      </c>
      <c r="D32" s="68">
        <f>DJCHEAT!N88</f>
        <v>161.81818181818181</v>
      </c>
      <c r="E32" s="69">
        <f>DJCHEAT!O88</f>
        <v>2200</v>
      </c>
    </row>
    <row r="33" spans="2:5" ht="15.6" x14ac:dyDescent="0.3">
      <c r="B33" s="75"/>
      <c r="C33" s="67" t="s">
        <v>32</v>
      </c>
      <c r="D33" s="74" t="e">
        <f>DJCHEAT!G88</f>
        <v>#DIV/0!</v>
      </c>
      <c r="E33" s="72">
        <f>DJCHEAT!H88</f>
        <v>0</v>
      </c>
    </row>
    <row r="35" spans="2:5" ht="17.399999999999999" x14ac:dyDescent="0.3">
      <c r="B35" s="80" t="s">
        <v>39</v>
      </c>
      <c r="C35" s="81"/>
      <c r="D35" s="83"/>
      <c r="E35" s="84"/>
    </row>
    <row r="36" spans="2:5" ht="15.6" x14ac:dyDescent="0.3">
      <c r="B36" s="79" t="s">
        <v>28</v>
      </c>
      <c r="C36" s="65" t="s">
        <v>29</v>
      </c>
      <c r="D36" s="65" t="s">
        <v>37</v>
      </c>
      <c r="E36" s="65" t="s">
        <v>38</v>
      </c>
    </row>
    <row r="37" spans="2:5" ht="15.6" x14ac:dyDescent="0.3">
      <c r="B37" s="66" t="s">
        <v>30</v>
      </c>
      <c r="C37" s="67" t="s">
        <v>31</v>
      </c>
      <c r="D37" s="86">
        <f>DJCHEAT!N106</f>
        <v>160</v>
      </c>
      <c r="E37" s="85">
        <f>DJCHEAT!O106</f>
        <v>800</v>
      </c>
    </row>
    <row r="38" spans="2:5" ht="15.6" x14ac:dyDescent="0.3">
      <c r="B38" s="70"/>
      <c r="C38" s="67" t="s">
        <v>32</v>
      </c>
      <c r="D38" s="86">
        <f>DJCHEAT!G106</f>
        <v>135</v>
      </c>
      <c r="E38" s="85">
        <f>DJCHEAT!H106</f>
        <v>160</v>
      </c>
    </row>
    <row r="39" spans="2:5" ht="15.6" x14ac:dyDescent="0.3">
      <c r="B39" s="66" t="s">
        <v>33</v>
      </c>
      <c r="C39" s="67" t="s">
        <v>31</v>
      </c>
      <c r="D39" s="86">
        <f>DJCHEAT!N120</f>
        <v>160</v>
      </c>
      <c r="E39" s="85">
        <f>DJCHEAT!O120</f>
        <v>400</v>
      </c>
    </row>
    <row r="40" spans="2:5" ht="15.6" x14ac:dyDescent="0.3">
      <c r="B40" s="75"/>
      <c r="C40" s="67" t="s">
        <v>32</v>
      </c>
      <c r="D40" s="86">
        <f>DJCHEAT!G120</f>
        <v>135</v>
      </c>
      <c r="E40" s="85">
        <f>DJCHEAT!H120</f>
        <v>80</v>
      </c>
    </row>
    <row r="42" spans="2:5" ht="17.399999999999999" x14ac:dyDescent="0.3">
      <c r="B42" s="80" t="s">
        <v>54</v>
      </c>
      <c r="C42" s="81"/>
      <c r="D42" s="83"/>
      <c r="E42" s="84"/>
    </row>
    <row r="43" spans="2:5" ht="15.6" x14ac:dyDescent="0.3">
      <c r="B43" s="79" t="s">
        <v>28</v>
      </c>
      <c r="C43" s="65" t="s">
        <v>29</v>
      </c>
      <c r="D43" s="65" t="s">
        <v>37</v>
      </c>
      <c r="E43" s="65" t="s">
        <v>38</v>
      </c>
    </row>
    <row r="44" spans="2:5" ht="15.6" x14ac:dyDescent="0.3">
      <c r="B44" s="66" t="s">
        <v>30</v>
      </c>
      <c r="C44" s="67" t="s">
        <v>31</v>
      </c>
      <c r="D44" s="86">
        <f>DJCHEAT!N141</f>
        <v>166</v>
      </c>
      <c r="E44" s="85">
        <f>DJCHEAT!O141</f>
        <v>4400</v>
      </c>
    </row>
    <row r="45" spans="2:5" ht="15.6" x14ac:dyDescent="0.3">
      <c r="B45" s="70"/>
      <c r="C45" s="67" t="s">
        <v>32</v>
      </c>
      <c r="D45" s="86">
        <f>DJCHEAT!G141</f>
        <v>164</v>
      </c>
      <c r="E45" s="85">
        <f>DJCHEAT!H141</f>
        <v>3600</v>
      </c>
    </row>
    <row r="46" spans="2:5" ht="15.6" x14ac:dyDescent="0.3">
      <c r="B46" s="66" t="s">
        <v>33</v>
      </c>
      <c r="C46" s="67" t="s">
        <v>31</v>
      </c>
      <c r="D46" s="86">
        <f>DJCHEAT!N158</f>
        <v>166</v>
      </c>
      <c r="E46" s="85">
        <f>DJCHEAT!O158</f>
        <v>2200</v>
      </c>
    </row>
    <row r="47" spans="2:5" ht="15.6" x14ac:dyDescent="0.3">
      <c r="B47" s="75"/>
      <c r="C47" s="67" t="s">
        <v>32</v>
      </c>
      <c r="D47" s="86">
        <f>DJCHEAT!G158</f>
        <v>164</v>
      </c>
      <c r="E47" s="85">
        <f>DJCHEAT!H158</f>
        <v>1800</v>
      </c>
    </row>
    <row r="49" spans="2:5" ht="17.399999999999999" x14ac:dyDescent="0.3">
      <c r="B49" s="80" t="s">
        <v>55</v>
      </c>
      <c r="C49" s="81"/>
      <c r="D49" s="83"/>
      <c r="E49" s="84"/>
    </row>
    <row r="50" spans="2:5" ht="15.6" x14ac:dyDescent="0.3">
      <c r="B50" s="79" t="s">
        <v>28</v>
      </c>
      <c r="C50" s="65" t="s">
        <v>29</v>
      </c>
      <c r="D50" s="65" t="s">
        <v>37</v>
      </c>
      <c r="E50" s="65" t="s">
        <v>38</v>
      </c>
    </row>
    <row r="51" spans="2:5" ht="15.6" x14ac:dyDescent="0.3">
      <c r="B51" s="66" t="s">
        <v>30</v>
      </c>
      <c r="C51" s="67" t="s">
        <v>31</v>
      </c>
      <c r="D51" s="86">
        <f>DJCHEAT!N178</f>
        <v>143.49999999999997</v>
      </c>
      <c r="E51" s="85">
        <f>DJCHEAT!O178</f>
        <v>4800</v>
      </c>
    </row>
    <row r="52" spans="2:5" ht="15.6" x14ac:dyDescent="0.3">
      <c r="B52" s="70"/>
      <c r="C52" s="67" t="s">
        <v>32</v>
      </c>
      <c r="D52" s="86" t="e">
        <f>DJCHEAT!G178</f>
        <v>#DIV/0!</v>
      </c>
      <c r="E52" s="85">
        <f>DJCHEAT!H178</f>
        <v>0</v>
      </c>
    </row>
    <row r="53" spans="2:5" ht="15.6" x14ac:dyDescent="0.3">
      <c r="B53" s="66" t="s">
        <v>33</v>
      </c>
      <c r="C53" s="67" t="s">
        <v>31</v>
      </c>
      <c r="D53" s="86">
        <f>DJCHEAT!N195</f>
        <v>143.49999999999997</v>
      </c>
      <c r="E53" s="85">
        <f>DJCHEAT!O195</f>
        <v>2400</v>
      </c>
    </row>
    <row r="54" spans="2:5" ht="15.6" x14ac:dyDescent="0.3">
      <c r="B54" s="75"/>
      <c r="C54" s="67" t="s">
        <v>32</v>
      </c>
      <c r="D54" s="86" t="e">
        <f>DJCHEAT!G195</f>
        <v>#DIV/0!</v>
      </c>
      <c r="E54" s="85">
        <f>DJCHEAT!H195</f>
        <v>0</v>
      </c>
    </row>
  </sheetData>
  <pageMargins left="0.75" right="0.75" top="0.66" bottom="0.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5"/>
  <sheetViews>
    <sheetView topLeftCell="A103" zoomScale="85" workbookViewId="0">
      <selection activeCell="G131" sqref="G131"/>
    </sheetView>
  </sheetViews>
  <sheetFormatPr defaultColWidth="9.109375" defaultRowHeight="15.6" x14ac:dyDescent="0.3"/>
  <cols>
    <col min="1" max="1" width="12" style="88" bestFit="1" customWidth="1"/>
    <col min="2" max="2" width="15.5546875" customWidth="1"/>
    <col min="3" max="3" width="8.88671875" bestFit="1" customWidth="1"/>
    <col min="4" max="4" width="4.6640625" bestFit="1" customWidth="1"/>
    <col min="5" max="5" width="8.88671875" customWidth="1"/>
    <col min="6" max="6" width="9" bestFit="1" customWidth="1"/>
    <col min="7" max="7" width="12" bestFit="1" customWidth="1"/>
    <col min="8" max="8" width="5.6640625" customWidth="1"/>
    <col min="9" max="9" width="12.6640625" bestFit="1" customWidth="1"/>
    <col min="10" max="10" width="4.6640625" customWidth="1"/>
    <col min="11" max="11" width="5.109375" bestFit="1" customWidth="1"/>
    <col min="12" max="12" width="8.88671875" customWidth="1"/>
    <col min="13" max="13" width="10.5546875" bestFit="1" customWidth="1"/>
    <col min="14" max="14" width="13.109375" style="41" bestFit="1" customWidth="1"/>
    <col min="15" max="15" width="6.33203125" bestFit="1" customWidth="1"/>
    <col min="16" max="16384" width="9.109375" style="35"/>
  </cols>
  <sheetData>
    <row r="1" spans="1:15" x14ac:dyDescent="0.3">
      <c r="B1" s="1" t="s">
        <v>0</v>
      </c>
      <c r="C1" s="1"/>
      <c r="D1" s="1"/>
      <c r="E1" s="1"/>
    </row>
    <row r="2" spans="1:15" x14ac:dyDescent="0.3">
      <c r="B2" s="1"/>
      <c r="C2" s="2"/>
      <c r="D2" s="1"/>
      <c r="E2" s="1"/>
      <c r="G2" s="52"/>
    </row>
    <row r="3" spans="1:15" x14ac:dyDescent="0.3">
      <c r="B3" s="1"/>
      <c r="C3" s="1"/>
      <c r="D3" s="1"/>
      <c r="E3" s="1"/>
    </row>
    <row r="4" spans="1:15" x14ac:dyDescent="0.3">
      <c r="B4" s="1" t="s">
        <v>15</v>
      </c>
      <c r="C4" s="1"/>
      <c r="D4" s="1"/>
      <c r="E4" s="1"/>
      <c r="G4" t="s">
        <v>17</v>
      </c>
    </row>
    <row r="5" spans="1:15" x14ac:dyDescent="0.3">
      <c r="B5" s="1"/>
      <c r="C5" s="1"/>
      <c r="D5" s="1"/>
      <c r="E5" s="1"/>
    </row>
    <row r="6" spans="1:15" ht="16.2" thickBot="1" x14ac:dyDescent="0.35"/>
    <row r="7" spans="1:15" x14ac:dyDescent="0.3">
      <c r="B7" s="24" t="s">
        <v>16</v>
      </c>
      <c r="C7" s="25"/>
      <c r="D7" s="26"/>
      <c r="E7" s="34"/>
      <c r="F7" s="26"/>
      <c r="G7" s="26"/>
      <c r="H7" s="27"/>
      <c r="I7" s="24" t="s">
        <v>12</v>
      </c>
      <c r="J7" s="25"/>
      <c r="K7" s="26"/>
      <c r="L7" s="26"/>
      <c r="M7" s="26"/>
      <c r="N7" s="42"/>
      <c r="O7" s="27"/>
    </row>
    <row r="8" spans="1:15" x14ac:dyDescent="0.3">
      <c r="B8" s="3"/>
      <c r="C8" s="4"/>
      <c r="D8" s="4" t="s">
        <v>3</v>
      </c>
      <c r="E8" s="14" t="s">
        <v>4</v>
      </c>
      <c r="F8" s="4" t="s">
        <v>5</v>
      </c>
      <c r="G8" s="4" t="s">
        <v>6</v>
      </c>
      <c r="H8" s="5" t="s">
        <v>7</v>
      </c>
      <c r="I8" s="3"/>
      <c r="J8" s="4"/>
      <c r="K8" s="4" t="s">
        <v>3</v>
      </c>
      <c r="L8" s="4" t="s">
        <v>4</v>
      </c>
      <c r="M8" s="4" t="s">
        <v>5</v>
      </c>
      <c r="N8" s="43" t="s">
        <v>6</v>
      </c>
      <c r="O8" s="5" t="s">
        <v>7</v>
      </c>
    </row>
    <row r="9" spans="1:15" x14ac:dyDescent="0.3">
      <c r="B9" s="6"/>
      <c r="C9" s="7"/>
      <c r="D9" s="8">
        <v>0</v>
      </c>
      <c r="E9" s="9" t="e">
        <f t="shared" ref="E9:E20" si="0">D9/D$21</f>
        <v>#DIV/0!</v>
      </c>
      <c r="F9" s="10">
        <v>0</v>
      </c>
      <c r="G9" s="11" t="e">
        <f t="shared" ref="G9:G20" si="1">E9*F9</f>
        <v>#DIV/0!</v>
      </c>
      <c r="H9" s="12">
        <f t="shared" ref="H9:H14" si="2">D9*16</f>
        <v>0</v>
      </c>
      <c r="I9" s="6" t="s">
        <v>8</v>
      </c>
      <c r="J9" s="7"/>
      <c r="K9" s="8">
        <v>0</v>
      </c>
      <c r="L9" s="13" t="e">
        <f t="shared" ref="L9:L20" si="3">K9/K$21</f>
        <v>#DIV/0!</v>
      </c>
      <c r="M9" s="10">
        <v>0</v>
      </c>
      <c r="N9" s="44" t="e">
        <f t="shared" ref="N9:N15" si="4">L9*M9</f>
        <v>#DIV/0!</v>
      </c>
      <c r="O9" s="12">
        <f t="shared" ref="O9:O15" si="5">K9*16</f>
        <v>0</v>
      </c>
    </row>
    <row r="10" spans="1:15" x14ac:dyDescent="0.3">
      <c r="B10" s="6" t="s">
        <v>8</v>
      </c>
      <c r="C10" s="7"/>
      <c r="D10" s="8">
        <v>0</v>
      </c>
      <c r="E10" s="9" t="e">
        <f t="shared" si="0"/>
        <v>#DIV/0!</v>
      </c>
      <c r="F10" s="10">
        <v>0</v>
      </c>
      <c r="G10" s="11" t="e">
        <f t="shared" si="1"/>
        <v>#DIV/0!</v>
      </c>
      <c r="H10" s="12">
        <f t="shared" si="2"/>
        <v>0</v>
      </c>
      <c r="I10" s="6" t="s">
        <v>8</v>
      </c>
      <c r="J10" s="7"/>
      <c r="K10" s="8">
        <v>0</v>
      </c>
      <c r="L10" s="13" t="e">
        <f t="shared" si="3"/>
        <v>#DIV/0!</v>
      </c>
      <c r="M10" s="10">
        <v>0</v>
      </c>
      <c r="N10" s="44" t="e">
        <f t="shared" si="4"/>
        <v>#DIV/0!</v>
      </c>
      <c r="O10" s="12">
        <f t="shared" si="5"/>
        <v>0</v>
      </c>
    </row>
    <row r="11" spans="1:15" x14ac:dyDescent="0.3">
      <c r="A11" s="88" t="s">
        <v>42</v>
      </c>
      <c r="B11" s="6" t="s">
        <v>8</v>
      </c>
      <c r="C11" s="7"/>
      <c r="D11" s="8">
        <v>0</v>
      </c>
      <c r="E11" s="9" t="e">
        <f t="shared" si="0"/>
        <v>#DIV/0!</v>
      </c>
      <c r="F11" s="10">
        <v>0</v>
      </c>
      <c r="G11" s="11" t="e">
        <f t="shared" si="1"/>
        <v>#DIV/0!</v>
      </c>
      <c r="H11" s="12">
        <f t="shared" si="2"/>
        <v>0</v>
      </c>
      <c r="I11" s="6" t="s">
        <v>8</v>
      </c>
      <c r="J11" s="7"/>
      <c r="K11" s="8">
        <v>0</v>
      </c>
      <c r="L11" s="13" t="e">
        <f t="shared" si="3"/>
        <v>#DIV/0!</v>
      </c>
      <c r="M11" s="10">
        <v>0</v>
      </c>
      <c r="N11" s="44" t="e">
        <f t="shared" si="4"/>
        <v>#DIV/0!</v>
      </c>
      <c r="O11" s="12">
        <f t="shared" si="5"/>
        <v>0</v>
      </c>
    </row>
    <row r="12" spans="1:15" x14ac:dyDescent="0.3">
      <c r="B12" s="6" t="s">
        <v>8</v>
      </c>
      <c r="C12" s="7"/>
      <c r="D12" s="8">
        <v>0</v>
      </c>
      <c r="E12" s="9" t="e">
        <f t="shared" si="0"/>
        <v>#DIV/0!</v>
      </c>
      <c r="F12" s="10">
        <v>0</v>
      </c>
      <c r="G12" s="11" t="e">
        <f t="shared" si="1"/>
        <v>#DIV/0!</v>
      </c>
      <c r="H12" s="12">
        <f t="shared" si="2"/>
        <v>0</v>
      </c>
      <c r="I12" s="6" t="s">
        <v>8</v>
      </c>
      <c r="J12" s="7"/>
      <c r="K12" s="8">
        <v>0</v>
      </c>
      <c r="L12" s="13" t="e">
        <f t="shared" si="3"/>
        <v>#DIV/0!</v>
      </c>
      <c r="M12" s="10">
        <v>0</v>
      </c>
      <c r="N12" s="44" t="e">
        <f t="shared" si="4"/>
        <v>#DIV/0!</v>
      </c>
      <c r="O12" s="12">
        <f t="shared" si="5"/>
        <v>0</v>
      </c>
    </row>
    <row r="13" spans="1:15" x14ac:dyDescent="0.3">
      <c r="B13" s="6" t="s">
        <v>8</v>
      </c>
      <c r="C13" s="7"/>
      <c r="D13" s="8">
        <v>0</v>
      </c>
      <c r="E13" s="9" t="e">
        <f t="shared" si="0"/>
        <v>#DIV/0!</v>
      </c>
      <c r="F13" s="10">
        <v>0</v>
      </c>
      <c r="G13" s="11" t="e">
        <f t="shared" si="1"/>
        <v>#DIV/0!</v>
      </c>
      <c r="H13" s="12">
        <f t="shared" si="2"/>
        <v>0</v>
      </c>
      <c r="I13" s="6" t="s">
        <v>8</v>
      </c>
      <c r="J13" s="7"/>
      <c r="K13" s="8">
        <v>0</v>
      </c>
      <c r="L13" s="13" t="e">
        <f t="shared" si="3"/>
        <v>#DIV/0!</v>
      </c>
      <c r="M13" s="10">
        <v>0</v>
      </c>
      <c r="N13" s="44" t="e">
        <f t="shared" si="4"/>
        <v>#DIV/0!</v>
      </c>
      <c r="O13" s="12">
        <f t="shared" si="5"/>
        <v>0</v>
      </c>
    </row>
    <row r="14" spans="1:15" x14ac:dyDescent="0.3">
      <c r="B14" s="6" t="s">
        <v>8</v>
      </c>
      <c r="C14" s="7"/>
      <c r="D14" s="8">
        <v>0</v>
      </c>
      <c r="E14" s="9" t="e">
        <f t="shared" si="0"/>
        <v>#DIV/0!</v>
      </c>
      <c r="F14" s="10">
        <v>0</v>
      </c>
      <c r="G14" s="11" t="e">
        <f t="shared" si="1"/>
        <v>#DIV/0!</v>
      </c>
      <c r="H14" s="12">
        <f t="shared" si="2"/>
        <v>0</v>
      </c>
      <c r="I14" s="6" t="s">
        <v>8</v>
      </c>
      <c r="J14" s="7"/>
      <c r="K14" s="8">
        <v>0</v>
      </c>
      <c r="L14" s="13" t="e">
        <f t="shared" si="3"/>
        <v>#DIV/0!</v>
      </c>
      <c r="M14" s="10">
        <v>0</v>
      </c>
      <c r="N14" s="44" t="e">
        <f t="shared" si="4"/>
        <v>#DIV/0!</v>
      </c>
      <c r="O14" s="12">
        <f t="shared" si="5"/>
        <v>0</v>
      </c>
    </row>
    <row r="15" spans="1:15" x14ac:dyDescent="0.3">
      <c r="B15" s="6" t="s">
        <v>8</v>
      </c>
      <c r="C15" s="7"/>
      <c r="D15" s="8">
        <v>0</v>
      </c>
      <c r="E15" s="9" t="e">
        <f t="shared" si="0"/>
        <v>#DIV/0!</v>
      </c>
      <c r="F15" s="10">
        <v>0</v>
      </c>
      <c r="G15" s="11" t="e">
        <f t="shared" si="1"/>
        <v>#DIV/0!</v>
      </c>
      <c r="H15" s="12">
        <f t="shared" ref="H15:H20" si="6">D15*16</f>
        <v>0</v>
      </c>
      <c r="I15" s="6" t="s">
        <v>8</v>
      </c>
      <c r="J15" s="7"/>
      <c r="K15" s="8">
        <v>0</v>
      </c>
      <c r="L15" s="13" t="e">
        <f t="shared" si="3"/>
        <v>#DIV/0!</v>
      </c>
      <c r="M15" s="10">
        <v>0</v>
      </c>
      <c r="N15" s="44" t="e">
        <f t="shared" si="4"/>
        <v>#DIV/0!</v>
      </c>
      <c r="O15" s="12">
        <f t="shared" si="5"/>
        <v>0</v>
      </c>
    </row>
    <row r="16" spans="1:15" x14ac:dyDescent="0.3">
      <c r="B16" s="6" t="s">
        <v>8</v>
      </c>
      <c r="C16" s="7"/>
      <c r="D16" s="8">
        <v>0</v>
      </c>
      <c r="E16" s="9" t="e">
        <f>D16/D$21</f>
        <v>#DIV/0!</v>
      </c>
      <c r="F16" s="10">
        <v>0</v>
      </c>
      <c r="G16" s="89" t="e">
        <f>E16*F16</f>
        <v>#DIV/0!</v>
      </c>
      <c r="H16" s="12">
        <f t="shared" si="6"/>
        <v>0</v>
      </c>
      <c r="I16" s="6" t="s">
        <v>8</v>
      </c>
      <c r="J16" s="7"/>
      <c r="K16" s="8">
        <v>0</v>
      </c>
      <c r="L16" s="13" t="e">
        <f>K16/K$21</f>
        <v>#DIV/0!</v>
      </c>
      <c r="M16" s="10">
        <v>0</v>
      </c>
      <c r="N16" s="90" t="e">
        <f>L16*M15</f>
        <v>#DIV/0!</v>
      </c>
      <c r="O16" s="12">
        <f>K16*16</f>
        <v>0</v>
      </c>
    </row>
    <row r="17" spans="1:15" x14ac:dyDescent="0.3">
      <c r="B17" s="6" t="s">
        <v>8</v>
      </c>
      <c r="C17" s="7"/>
      <c r="D17" s="8">
        <v>0</v>
      </c>
      <c r="E17" s="9" t="e">
        <f>D17/D$21</f>
        <v>#DIV/0!</v>
      </c>
      <c r="F17" s="10">
        <v>0</v>
      </c>
      <c r="G17" s="89" t="e">
        <f>E17*F16</f>
        <v>#DIV/0!</v>
      </c>
      <c r="H17" s="12">
        <f t="shared" si="6"/>
        <v>0</v>
      </c>
      <c r="I17" s="6" t="s">
        <v>8</v>
      </c>
      <c r="J17" s="7"/>
      <c r="K17" s="8">
        <v>0</v>
      </c>
      <c r="L17" s="13" t="e">
        <f>K17/K$21</f>
        <v>#DIV/0!</v>
      </c>
      <c r="M17" s="10">
        <v>0</v>
      </c>
      <c r="N17" s="90" t="e">
        <f>L17*M17</f>
        <v>#DIV/0!</v>
      </c>
      <c r="O17" s="12">
        <f>K17*16</f>
        <v>0</v>
      </c>
    </row>
    <row r="18" spans="1:15" x14ac:dyDescent="0.3">
      <c r="B18" s="6" t="s">
        <v>8</v>
      </c>
      <c r="C18" s="7"/>
      <c r="D18" s="8">
        <v>0</v>
      </c>
      <c r="E18" s="9" t="e">
        <f>D18/D$21</f>
        <v>#DIV/0!</v>
      </c>
      <c r="F18" s="10">
        <v>0</v>
      </c>
      <c r="G18" s="89" t="e">
        <f>E18*F18</f>
        <v>#DIV/0!</v>
      </c>
      <c r="H18" s="12">
        <f t="shared" si="6"/>
        <v>0</v>
      </c>
      <c r="I18" s="6" t="s">
        <v>8</v>
      </c>
      <c r="J18" s="7"/>
      <c r="K18" s="8">
        <v>0</v>
      </c>
      <c r="L18" s="13" t="e">
        <f>K18/K$21</f>
        <v>#DIV/0!</v>
      </c>
      <c r="M18" s="10">
        <v>0</v>
      </c>
      <c r="N18" s="90" t="e">
        <f>L18*M18</f>
        <v>#DIV/0!</v>
      </c>
      <c r="O18" s="12">
        <f>K18*16</f>
        <v>0</v>
      </c>
    </row>
    <row r="19" spans="1:15" x14ac:dyDescent="0.3">
      <c r="B19" s="6" t="s">
        <v>8</v>
      </c>
      <c r="C19" s="7"/>
      <c r="D19" s="8">
        <v>0</v>
      </c>
      <c r="E19" s="9" t="e">
        <f>D19/D$21</f>
        <v>#DIV/0!</v>
      </c>
      <c r="F19" s="10">
        <v>0</v>
      </c>
      <c r="G19" s="89" t="e">
        <f>E19*F19</f>
        <v>#DIV/0!</v>
      </c>
      <c r="H19" s="12">
        <f t="shared" si="6"/>
        <v>0</v>
      </c>
      <c r="I19" s="6" t="s">
        <v>8</v>
      </c>
      <c r="J19" s="7"/>
      <c r="K19" s="8">
        <v>0</v>
      </c>
      <c r="L19" s="13" t="e">
        <f>K19/K$21</f>
        <v>#DIV/0!</v>
      </c>
      <c r="M19" s="10">
        <v>0</v>
      </c>
      <c r="N19" s="90" t="e">
        <f>L19*M19</f>
        <v>#DIV/0!</v>
      </c>
      <c r="O19" s="12">
        <f>K19*16</f>
        <v>0</v>
      </c>
    </row>
    <row r="20" spans="1:15" x14ac:dyDescent="0.3">
      <c r="B20" s="6" t="s">
        <v>8</v>
      </c>
      <c r="C20" s="7"/>
      <c r="D20" s="8">
        <v>0</v>
      </c>
      <c r="E20" s="9" t="e">
        <f t="shared" si="0"/>
        <v>#DIV/0!</v>
      </c>
      <c r="F20" s="10">
        <v>0</v>
      </c>
      <c r="G20" s="11" t="e">
        <f t="shared" si="1"/>
        <v>#DIV/0!</v>
      </c>
      <c r="H20" s="12">
        <f t="shared" si="6"/>
        <v>0</v>
      </c>
      <c r="I20" s="6" t="s">
        <v>8</v>
      </c>
      <c r="J20" s="7"/>
      <c r="K20" s="8">
        <v>0</v>
      </c>
      <c r="L20" s="13" t="e">
        <f t="shared" si="3"/>
        <v>#DIV/0!</v>
      </c>
      <c r="M20" s="10">
        <v>0</v>
      </c>
      <c r="N20" s="44" t="e">
        <f>L20*M20</f>
        <v>#DIV/0!</v>
      </c>
      <c r="O20" s="12">
        <f>K20*16</f>
        <v>0</v>
      </c>
    </row>
    <row r="21" spans="1:15" x14ac:dyDescent="0.3">
      <c r="B21" s="28" t="s">
        <v>9</v>
      </c>
      <c r="C21" s="29" t="s">
        <v>10</v>
      </c>
      <c r="D21" s="29">
        <f>SUM(D9:D20)</f>
        <v>0</v>
      </c>
      <c r="E21" s="30" t="e">
        <f>SUM(E9:E20)</f>
        <v>#DIV/0!</v>
      </c>
      <c r="F21" s="31"/>
      <c r="G21" s="31" t="e">
        <f>SUM(G9:G20)</f>
        <v>#DIV/0!</v>
      </c>
      <c r="H21" s="32">
        <f>SUM(H9:H20)</f>
        <v>0</v>
      </c>
      <c r="I21" s="28" t="s">
        <v>9</v>
      </c>
      <c r="J21" s="29" t="s">
        <v>10</v>
      </c>
      <c r="K21" s="29">
        <f>SUM(K9:K20)</f>
        <v>0</v>
      </c>
      <c r="L21" s="33" t="e">
        <f>SUM(L9:L20)</f>
        <v>#DIV/0!</v>
      </c>
      <c r="M21" s="31"/>
      <c r="N21" s="45" t="e">
        <f>SUM(N9:N20)</f>
        <v>#DIV/0!</v>
      </c>
      <c r="O21" s="32">
        <f>SUM(O9:O20)</f>
        <v>0</v>
      </c>
    </row>
    <row r="22" spans="1:15" x14ac:dyDescent="0.3">
      <c r="B22" s="15"/>
      <c r="C22" s="7"/>
      <c r="D22" s="7"/>
      <c r="E22" s="9"/>
      <c r="F22" s="11"/>
      <c r="G22" s="11"/>
      <c r="H22" s="12"/>
      <c r="I22" s="15"/>
      <c r="J22" s="7"/>
      <c r="K22" s="7"/>
      <c r="L22" s="7"/>
      <c r="M22" s="11"/>
      <c r="N22" s="44"/>
      <c r="O22" s="12"/>
    </row>
    <row r="23" spans="1:15" x14ac:dyDescent="0.3">
      <c r="B23" s="6" t="s">
        <v>8</v>
      </c>
      <c r="C23" s="7"/>
      <c r="D23" s="8">
        <v>0</v>
      </c>
      <c r="E23" s="9" t="e">
        <f t="shared" ref="E23:E30" si="7">D23/D$31</f>
        <v>#DIV/0!</v>
      </c>
      <c r="F23" s="10">
        <v>0</v>
      </c>
      <c r="G23" s="11" t="e">
        <f t="shared" ref="G23:G30" si="8">E23*F23</f>
        <v>#DIV/0!</v>
      </c>
      <c r="H23" s="12">
        <f t="shared" ref="H23:H30" si="9">D23*8</f>
        <v>0</v>
      </c>
      <c r="I23" s="6" t="s">
        <v>8</v>
      </c>
      <c r="J23" s="7"/>
      <c r="K23" s="8">
        <v>0</v>
      </c>
      <c r="L23" s="9" t="e">
        <f t="shared" ref="L23:L30" si="10">K23/K$31</f>
        <v>#DIV/0!</v>
      </c>
      <c r="M23" s="10">
        <v>0</v>
      </c>
      <c r="N23" s="46" t="e">
        <f t="shared" ref="N23:N30" si="11">L23*M23</f>
        <v>#DIV/0!</v>
      </c>
      <c r="O23" s="12">
        <f t="shared" ref="O23:O30" si="12">K23*8</f>
        <v>0</v>
      </c>
    </row>
    <row r="24" spans="1:15" x14ac:dyDescent="0.3">
      <c r="A24" s="88" t="s">
        <v>43</v>
      </c>
      <c r="B24" s="6" t="s">
        <v>8</v>
      </c>
      <c r="C24" s="7"/>
      <c r="D24" s="8">
        <v>0</v>
      </c>
      <c r="E24" s="9" t="e">
        <f t="shared" si="7"/>
        <v>#DIV/0!</v>
      </c>
      <c r="F24" s="10">
        <v>0</v>
      </c>
      <c r="G24" s="11" t="e">
        <f t="shared" si="8"/>
        <v>#DIV/0!</v>
      </c>
      <c r="H24" s="12">
        <f t="shared" si="9"/>
        <v>0</v>
      </c>
      <c r="I24" s="6" t="s">
        <v>8</v>
      </c>
      <c r="J24" s="7"/>
      <c r="K24" s="8">
        <v>0</v>
      </c>
      <c r="L24" s="9" t="e">
        <f t="shared" si="10"/>
        <v>#DIV/0!</v>
      </c>
      <c r="M24" s="10">
        <v>0</v>
      </c>
      <c r="N24" s="46" t="e">
        <f t="shared" si="11"/>
        <v>#DIV/0!</v>
      </c>
      <c r="O24" s="12">
        <f t="shared" si="12"/>
        <v>0</v>
      </c>
    </row>
    <row r="25" spans="1:15" x14ac:dyDescent="0.3">
      <c r="A25" s="88" t="s">
        <v>42</v>
      </c>
      <c r="B25" s="6" t="s">
        <v>8</v>
      </c>
      <c r="C25" s="7"/>
      <c r="D25" s="8">
        <v>0</v>
      </c>
      <c r="E25" s="9" t="e">
        <f t="shared" si="7"/>
        <v>#DIV/0!</v>
      </c>
      <c r="F25" s="10">
        <v>0</v>
      </c>
      <c r="G25" s="11" t="e">
        <f t="shared" si="8"/>
        <v>#DIV/0!</v>
      </c>
      <c r="H25" s="12">
        <f t="shared" si="9"/>
        <v>0</v>
      </c>
      <c r="I25" s="6" t="s">
        <v>8</v>
      </c>
      <c r="J25" s="7"/>
      <c r="K25" s="8">
        <v>0</v>
      </c>
      <c r="L25" s="9" t="e">
        <f t="shared" si="10"/>
        <v>#DIV/0!</v>
      </c>
      <c r="M25" s="10">
        <v>0</v>
      </c>
      <c r="N25" s="46" t="e">
        <f t="shared" si="11"/>
        <v>#DIV/0!</v>
      </c>
      <c r="O25" s="12">
        <f t="shared" si="12"/>
        <v>0</v>
      </c>
    </row>
    <row r="26" spans="1:15" x14ac:dyDescent="0.3">
      <c r="B26" s="6" t="s">
        <v>8</v>
      </c>
      <c r="C26" s="7"/>
      <c r="D26" s="8">
        <v>0</v>
      </c>
      <c r="E26" s="9" t="e">
        <f t="shared" si="7"/>
        <v>#DIV/0!</v>
      </c>
      <c r="F26" s="10">
        <v>0</v>
      </c>
      <c r="G26" s="11" t="e">
        <f t="shared" si="8"/>
        <v>#DIV/0!</v>
      </c>
      <c r="H26" s="12">
        <f t="shared" si="9"/>
        <v>0</v>
      </c>
      <c r="I26" s="6" t="s">
        <v>8</v>
      </c>
      <c r="J26" s="7"/>
      <c r="K26" s="8">
        <v>0</v>
      </c>
      <c r="L26" s="9" t="e">
        <f t="shared" si="10"/>
        <v>#DIV/0!</v>
      </c>
      <c r="M26" s="10">
        <v>0</v>
      </c>
      <c r="N26" s="46" t="e">
        <f t="shared" si="11"/>
        <v>#DIV/0!</v>
      </c>
      <c r="O26" s="12">
        <f t="shared" si="12"/>
        <v>0</v>
      </c>
    </row>
    <row r="27" spans="1:15" x14ac:dyDescent="0.3">
      <c r="B27" s="6" t="s">
        <v>8</v>
      </c>
      <c r="C27" s="7"/>
      <c r="D27" s="8">
        <v>0</v>
      </c>
      <c r="E27" s="9" t="e">
        <f t="shared" si="7"/>
        <v>#DIV/0!</v>
      </c>
      <c r="F27" s="10">
        <v>0</v>
      </c>
      <c r="G27" s="11" t="e">
        <f t="shared" si="8"/>
        <v>#DIV/0!</v>
      </c>
      <c r="H27" s="12">
        <f t="shared" si="9"/>
        <v>0</v>
      </c>
      <c r="I27" s="6" t="s">
        <v>8</v>
      </c>
      <c r="J27" s="7"/>
      <c r="K27" s="8">
        <v>0</v>
      </c>
      <c r="L27" s="9" t="e">
        <f t="shared" si="10"/>
        <v>#DIV/0!</v>
      </c>
      <c r="M27" s="10">
        <v>0</v>
      </c>
      <c r="N27" s="46" t="e">
        <f t="shared" si="11"/>
        <v>#DIV/0!</v>
      </c>
      <c r="O27" s="12">
        <f t="shared" si="12"/>
        <v>0</v>
      </c>
    </row>
    <row r="28" spans="1:15" x14ac:dyDescent="0.3">
      <c r="B28" s="6" t="s">
        <v>8</v>
      </c>
      <c r="C28" s="7"/>
      <c r="D28" s="8">
        <v>0</v>
      </c>
      <c r="E28" s="9" t="e">
        <f t="shared" si="7"/>
        <v>#DIV/0!</v>
      </c>
      <c r="F28" s="10">
        <v>0</v>
      </c>
      <c r="G28" s="11" t="e">
        <f t="shared" si="8"/>
        <v>#DIV/0!</v>
      </c>
      <c r="H28" s="12">
        <f t="shared" si="9"/>
        <v>0</v>
      </c>
      <c r="I28" s="6" t="s">
        <v>8</v>
      </c>
      <c r="J28" s="7"/>
      <c r="K28" s="8">
        <v>0</v>
      </c>
      <c r="L28" s="9" t="e">
        <f t="shared" si="10"/>
        <v>#DIV/0!</v>
      </c>
      <c r="M28" s="10">
        <v>0</v>
      </c>
      <c r="N28" s="46" t="e">
        <f t="shared" si="11"/>
        <v>#DIV/0!</v>
      </c>
      <c r="O28" s="12">
        <f t="shared" si="12"/>
        <v>0</v>
      </c>
    </row>
    <row r="29" spans="1:15" x14ac:dyDescent="0.3">
      <c r="B29" s="6" t="s">
        <v>8</v>
      </c>
      <c r="C29" s="7"/>
      <c r="D29" s="8">
        <v>0</v>
      </c>
      <c r="E29" s="9" t="e">
        <f t="shared" si="7"/>
        <v>#DIV/0!</v>
      </c>
      <c r="F29" s="10">
        <v>0</v>
      </c>
      <c r="G29" s="11" t="e">
        <f t="shared" si="8"/>
        <v>#DIV/0!</v>
      </c>
      <c r="H29" s="12">
        <f t="shared" si="9"/>
        <v>0</v>
      </c>
      <c r="I29" s="6" t="s">
        <v>8</v>
      </c>
      <c r="J29" s="7"/>
      <c r="K29" s="8">
        <v>0</v>
      </c>
      <c r="L29" s="9" t="e">
        <f t="shared" si="10"/>
        <v>#DIV/0!</v>
      </c>
      <c r="M29" s="10">
        <v>0</v>
      </c>
      <c r="N29" s="46" t="e">
        <f t="shared" si="11"/>
        <v>#DIV/0!</v>
      </c>
      <c r="O29" s="12">
        <f t="shared" si="12"/>
        <v>0</v>
      </c>
    </row>
    <row r="30" spans="1:15" x14ac:dyDescent="0.3">
      <c r="B30" s="6" t="s">
        <v>8</v>
      </c>
      <c r="C30" s="7"/>
      <c r="D30" s="8">
        <v>0</v>
      </c>
      <c r="E30" s="9" t="e">
        <f t="shared" si="7"/>
        <v>#DIV/0!</v>
      </c>
      <c r="F30" s="10">
        <v>0</v>
      </c>
      <c r="G30" s="11" t="e">
        <f t="shared" si="8"/>
        <v>#DIV/0!</v>
      </c>
      <c r="H30" s="12">
        <f t="shared" si="9"/>
        <v>0</v>
      </c>
      <c r="I30" s="6" t="s">
        <v>8</v>
      </c>
      <c r="J30" s="7"/>
      <c r="K30" s="8">
        <v>0</v>
      </c>
      <c r="L30" s="9" t="e">
        <f t="shared" si="10"/>
        <v>#DIV/0!</v>
      </c>
      <c r="M30" s="10">
        <v>0</v>
      </c>
      <c r="N30" s="46" t="e">
        <f t="shared" si="11"/>
        <v>#DIV/0!</v>
      </c>
      <c r="O30" s="12">
        <f t="shared" si="12"/>
        <v>0</v>
      </c>
    </row>
    <row r="31" spans="1:15" x14ac:dyDescent="0.3">
      <c r="B31" s="28" t="s">
        <v>9</v>
      </c>
      <c r="C31" s="29" t="s">
        <v>11</v>
      </c>
      <c r="D31" s="29">
        <f>SUM(D23:D30)</f>
        <v>0</v>
      </c>
      <c r="E31" s="30" t="e">
        <f>SUM(E23:E30)</f>
        <v>#DIV/0!</v>
      </c>
      <c r="F31" s="31"/>
      <c r="G31" s="31" t="e">
        <f>SUM(G23:G30)</f>
        <v>#DIV/0!</v>
      </c>
      <c r="H31" s="32">
        <f>SUM(H23:H30)</f>
        <v>0</v>
      </c>
      <c r="I31" s="28" t="s">
        <v>9</v>
      </c>
      <c r="J31" s="29" t="s">
        <v>11</v>
      </c>
      <c r="K31" s="29">
        <f>SUM(K23:K30)</f>
        <v>0</v>
      </c>
      <c r="L31" s="30" t="e">
        <f>SUM(L23:L30)</f>
        <v>#DIV/0!</v>
      </c>
      <c r="M31" s="31"/>
      <c r="N31" s="47" t="e">
        <f>SUM(N23:N30)</f>
        <v>#DIV/0!</v>
      </c>
      <c r="O31" s="32">
        <f>SUM(O23:O30)</f>
        <v>0</v>
      </c>
    </row>
    <row r="32" spans="1:15" ht="16.2" thickBot="1" x14ac:dyDescent="0.35">
      <c r="B32" s="16"/>
      <c r="C32" s="17"/>
      <c r="D32" s="17"/>
      <c r="E32" s="18"/>
      <c r="F32" s="17"/>
      <c r="G32" s="17"/>
      <c r="H32" s="19"/>
      <c r="I32" s="16"/>
      <c r="J32" s="17"/>
      <c r="K32" s="17"/>
      <c r="L32" s="17"/>
      <c r="M32" s="17"/>
      <c r="N32" s="48"/>
      <c r="O32" s="19"/>
    </row>
    <row r="34" spans="1:15" ht="16.2" thickBot="1" x14ac:dyDescent="0.35">
      <c r="B34" s="7"/>
      <c r="C34" s="7"/>
      <c r="D34" s="7"/>
      <c r="E34" s="9"/>
      <c r="F34" s="7"/>
      <c r="G34" s="7"/>
      <c r="H34" s="7"/>
      <c r="I34" s="7"/>
      <c r="J34" s="7"/>
      <c r="K34" s="7"/>
      <c r="L34" s="7"/>
      <c r="M34" s="7"/>
      <c r="N34" s="44"/>
      <c r="O34" s="7"/>
    </row>
    <row r="35" spans="1:15" x14ac:dyDescent="0.3">
      <c r="B35" s="24" t="s">
        <v>13</v>
      </c>
      <c r="C35" s="25"/>
      <c r="D35" s="26"/>
      <c r="E35" s="34"/>
      <c r="F35" s="26"/>
      <c r="G35" s="26"/>
      <c r="H35" s="27"/>
      <c r="I35" s="24" t="s">
        <v>14</v>
      </c>
      <c r="J35" s="25"/>
      <c r="K35" s="26"/>
      <c r="L35" s="26"/>
      <c r="M35" s="26"/>
      <c r="N35" s="42"/>
      <c r="O35" s="27"/>
    </row>
    <row r="36" spans="1:15" x14ac:dyDescent="0.3">
      <c r="B36" s="3"/>
      <c r="C36" s="4"/>
      <c r="D36" s="21" t="s">
        <v>3</v>
      </c>
      <c r="E36" s="22" t="s">
        <v>4</v>
      </c>
      <c r="F36" s="21" t="s">
        <v>5</v>
      </c>
      <c r="G36" s="21" t="s">
        <v>6</v>
      </c>
      <c r="H36" s="23" t="s">
        <v>7</v>
      </c>
      <c r="I36" s="3"/>
      <c r="J36" s="4"/>
      <c r="K36" s="4" t="s">
        <v>3</v>
      </c>
      <c r="L36" s="4" t="s">
        <v>4</v>
      </c>
      <c r="M36" s="4" t="s">
        <v>5</v>
      </c>
      <c r="N36" s="43" t="s">
        <v>6</v>
      </c>
      <c r="O36" s="5" t="s">
        <v>7</v>
      </c>
    </row>
    <row r="37" spans="1:15" x14ac:dyDescent="0.3">
      <c r="B37" s="6" t="s">
        <v>8</v>
      </c>
      <c r="C37" s="7"/>
      <c r="D37" s="8">
        <v>0</v>
      </c>
      <c r="E37" s="9" t="e">
        <f t="shared" ref="E37:E45" si="13">D37/D$46</f>
        <v>#DIV/0!</v>
      </c>
      <c r="F37" s="10">
        <v>0</v>
      </c>
      <c r="G37" s="11" t="e">
        <f>E37*F37</f>
        <v>#DIV/0!</v>
      </c>
      <c r="H37" s="12">
        <f>D37*16</f>
        <v>0</v>
      </c>
      <c r="I37" s="6" t="s">
        <v>8</v>
      </c>
      <c r="J37" s="7"/>
      <c r="K37" s="8">
        <v>25</v>
      </c>
      <c r="L37" s="9">
        <f t="shared" ref="L37:L45" si="14">K37/K$46</f>
        <v>0.25</v>
      </c>
      <c r="M37" s="10">
        <v>215</v>
      </c>
      <c r="N37" s="46">
        <f t="shared" ref="N37:N44" si="15">L37*M37</f>
        <v>53.75</v>
      </c>
      <c r="O37" s="12">
        <f t="shared" ref="O37:O44" si="16">K37*16</f>
        <v>400</v>
      </c>
    </row>
    <row r="38" spans="1:15" x14ac:dyDescent="0.3">
      <c r="B38" s="6" t="s">
        <v>8</v>
      </c>
      <c r="C38" s="7"/>
      <c r="D38" s="8">
        <v>0</v>
      </c>
      <c r="E38" s="9" t="e">
        <f t="shared" si="13"/>
        <v>#DIV/0!</v>
      </c>
      <c r="F38" s="10">
        <v>0</v>
      </c>
      <c r="G38" s="11" t="e">
        <f t="shared" ref="G38:G43" si="17">E38*F38</f>
        <v>#DIV/0!</v>
      </c>
      <c r="H38" s="12">
        <f t="shared" ref="H38:H45" si="18">D38*16</f>
        <v>0</v>
      </c>
      <c r="I38" s="6" t="s">
        <v>8</v>
      </c>
      <c r="J38" s="7"/>
      <c r="K38" s="8">
        <v>25</v>
      </c>
      <c r="L38" s="9">
        <f t="shared" si="14"/>
        <v>0.25</v>
      </c>
      <c r="M38" s="10">
        <v>220</v>
      </c>
      <c r="N38" s="46">
        <f t="shared" si="15"/>
        <v>55</v>
      </c>
      <c r="O38" s="12">
        <f t="shared" si="16"/>
        <v>400</v>
      </c>
    </row>
    <row r="39" spans="1:15" x14ac:dyDescent="0.3">
      <c r="B39" s="6" t="s">
        <v>8</v>
      </c>
      <c r="C39" s="7"/>
      <c r="D39" s="8">
        <v>0</v>
      </c>
      <c r="E39" s="9" t="e">
        <f t="shared" si="13"/>
        <v>#DIV/0!</v>
      </c>
      <c r="F39" s="10">
        <v>0</v>
      </c>
      <c r="G39" s="11" t="e">
        <f t="shared" si="17"/>
        <v>#DIV/0!</v>
      </c>
      <c r="H39" s="12">
        <f t="shared" si="18"/>
        <v>0</v>
      </c>
      <c r="I39" s="6" t="s">
        <v>8</v>
      </c>
      <c r="J39" s="7"/>
      <c r="K39" s="8">
        <v>25</v>
      </c>
      <c r="L39" s="9">
        <f t="shared" si="14"/>
        <v>0.25</v>
      </c>
      <c r="M39" s="10">
        <v>220</v>
      </c>
      <c r="N39" s="46">
        <f t="shared" si="15"/>
        <v>55</v>
      </c>
      <c r="O39" s="12">
        <f t="shared" si="16"/>
        <v>400</v>
      </c>
    </row>
    <row r="40" spans="1:15" x14ac:dyDescent="0.3">
      <c r="B40" s="6" t="s">
        <v>8</v>
      </c>
      <c r="C40" s="7"/>
      <c r="D40" s="8">
        <v>0</v>
      </c>
      <c r="E40" s="9" t="e">
        <f t="shared" si="13"/>
        <v>#DIV/0!</v>
      </c>
      <c r="F40" s="10">
        <v>0</v>
      </c>
      <c r="G40" s="11" t="e">
        <f t="shared" si="17"/>
        <v>#DIV/0!</v>
      </c>
      <c r="H40" s="12">
        <f t="shared" si="18"/>
        <v>0</v>
      </c>
      <c r="I40" s="6" t="s">
        <v>8</v>
      </c>
      <c r="J40" s="7"/>
      <c r="K40" s="8">
        <v>25</v>
      </c>
      <c r="L40" s="9">
        <f t="shared" si="14"/>
        <v>0.25</v>
      </c>
      <c r="M40" s="10">
        <v>225</v>
      </c>
      <c r="N40" s="46">
        <f t="shared" si="15"/>
        <v>56.25</v>
      </c>
      <c r="O40" s="12">
        <f t="shared" si="16"/>
        <v>400</v>
      </c>
    </row>
    <row r="41" spans="1:15" x14ac:dyDescent="0.3">
      <c r="A41" s="88" t="s">
        <v>42</v>
      </c>
      <c r="B41" s="6" t="s">
        <v>8</v>
      </c>
      <c r="C41" s="7"/>
      <c r="D41" s="8">
        <v>0</v>
      </c>
      <c r="E41" s="9" t="e">
        <f t="shared" si="13"/>
        <v>#DIV/0!</v>
      </c>
      <c r="F41" s="10">
        <v>0</v>
      </c>
      <c r="G41" s="11" t="e">
        <f t="shared" si="17"/>
        <v>#DIV/0!</v>
      </c>
      <c r="H41" s="12">
        <f t="shared" si="18"/>
        <v>0</v>
      </c>
      <c r="I41" s="6" t="s">
        <v>8</v>
      </c>
      <c r="J41" s="7"/>
      <c r="K41" s="8">
        <v>0</v>
      </c>
      <c r="L41" s="9">
        <f t="shared" si="14"/>
        <v>0</v>
      </c>
      <c r="M41" s="10">
        <v>0</v>
      </c>
      <c r="N41" s="46">
        <f t="shared" si="15"/>
        <v>0</v>
      </c>
      <c r="O41" s="12">
        <f t="shared" si="16"/>
        <v>0</v>
      </c>
    </row>
    <row r="42" spans="1:15" x14ac:dyDescent="0.3">
      <c r="B42" s="6" t="s">
        <v>8</v>
      </c>
      <c r="C42" s="7"/>
      <c r="D42" s="8">
        <v>0</v>
      </c>
      <c r="E42" s="9" t="e">
        <f t="shared" si="13"/>
        <v>#DIV/0!</v>
      </c>
      <c r="F42" s="10">
        <v>0</v>
      </c>
      <c r="G42" s="11" t="e">
        <f t="shared" si="17"/>
        <v>#DIV/0!</v>
      </c>
      <c r="H42" s="12">
        <f t="shared" si="18"/>
        <v>0</v>
      </c>
      <c r="I42" s="6" t="s">
        <v>8</v>
      </c>
      <c r="J42" s="7"/>
      <c r="K42" s="8">
        <v>0</v>
      </c>
      <c r="L42" s="9">
        <f t="shared" si="14"/>
        <v>0</v>
      </c>
      <c r="M42" s="10">
        <v>0</v>
      </c>
      <c r="N42" s="46">
        <f t="shared" si="15"/>
        <v>0</v>
      </c>
      <c r="O42" s="12">
        <f t="shared" si="16"/>
        <v>0</v>
      </c>
    </row>
    <row r="43" spans="1:15" x14ac:dyDescent="0.3">
      <c r="B43" s="6" t="s">
        <v>8</v>
      </c>
      <c r="C43" s="7"/>
      <c r="D43" s="8">
        <v>0</v>
      </c>
      <c r="E43" s="9" t="e">
        <f t="shared" si="13"/>
        <v>#DIV/0!</v>
      </c>
      <c r="F43" s="10">
        <v>0</v>
      </c>
      <c r="G43" s="11" t="e">
        <f t="shared" si="17"/>
        <v>#DIV/0!</v>
      </c>
      <c r="H43" s="12">
        <f t="shared" si="18"/>
        <v>0</v>
      </c>
      <c r="I43" s="6" t="s">
        <v>8</v>
      </c>
      <c r="J43" s="7"/>
      <c r="K43" s="8">
        <v>0</v>
      </c>
      <c r="L43" s="9">
        <f t="shared" si="14"/>
        <v>0</v>
      </c>
      <c r="M43" s="10">
        <v>0</v>
      </c>
      <c r="N43" s="46">
        <f>L43*M43</f>
        <v>0</v>
      </c>
      <c r="O43" s="12">
        <f>K43*16</f>
        <v>0</v>
      </c>
    </row>
    <row r="44" spans="1:15" x14ac:dyDescent="0.3">
      <c r="B44" s="6" t="s">
        <v>8</v>
      </c>
      <c r="C44" s="7"/>
      <c r="D44" s="8">
        <v>0</v>
      </c>
      <c r="E44" s="9" t="e">
        <f t="shared" si="13"/>
        <v>#DIV/0!</v>
      </c>
      <c r="F44" s="10">
        <v>0</v>
      </c>
      <c r="G44" s="11" t="e">
        <f>E44*F44</f>
        <v>#DIV/0!</v>
      </c>
      <c r="H44" s="12">
        <f t="shared" si="18"/>
        <v>0</v>
      </c>
      <c r="I44" s="6" t="s">
        <v>8</v>
      </c>
      <c r="J44" s="7"/>
      <c r="K44" s="8">
        <v>0</v>
      </c>
      <c r="L44" s="9">
        <f t="shared" si="14"/>
        <v>0</v>
      </c>
      <c r="M44" s="10">
        <v>0</v>
      </c>
      <c r="N44" s="46">
        <f t="shared" si="15"/>
        <v>0</v>
      </c>
      <c r="O44" s="12">
        <f t="shared" si="16"/>
        <v>0</v>
      </c>
    </row>
    <row r="45" spans="1:15" x14ac:dyDescent="0.3">
      <c r="B45" s="6" t="s">
        <v>8</v>
      </c>
      <c r="C45" s="7"/>
      <c r="D45" s="8">
        <v>0</v>
      </c>
      <c r="E45" s="9" t="e">
        <f t="shared" si="13"/>
        <v>#DIV/0!</v>
      </c>
      <c r="F45" s="10">
        <v>0</v>
      </c>
      <c r="G45" s="11" t="e">
        <f>E45*F45</f>
        <v>#DIV/0!</v>
      </c>
      <c r="H45" s="12">
        <f t="shared" si="18"/>
        <v>0</v>
      </c>
      <c r="I45" s="6" t="s">
        <v>8</v>
      </c>
      <c r="J45" s="7"/>
      <c r="K45" s="8">
        <v>0</v>
      </c>
      <c r="L45" s="9">
        <f t="shared" si="14"/>
        <v>0</v>
      </c>
      <c r="M45" s="10">
        <v>0</v>
      </c>
      <c r="N45" s="46">
        <f>L45*M45</f>
        <v>0</v>
      </c>
      <c r="O45" s="12">
        <f>K45*16</f>
        <v>0</v>
      </c>
    </row>
    <row r="46" spans="1:15" x14ac:dyDescent="0.3">
      <c r="B46" s="28" t="s">
        <v>9</v>
      </c>
      <c r="C46" s="29" t="s">
        <v>10</v>
      </c>
      <c r="D46" s="29">
        <f>SUM(D37:D45)</f>
        <v>0</v>
      </c>
      <c r="E46" s="30" t="e">
        <f>SUM(E37:E45)</f>
        <v>#DIV/0!</v>
      </c>
      <c r="F46" s="31"/>
      <c r="G46" s="31" t="e">
        <f>SUM(G37:G45)</f>
        <v>#DIV/0!</v>
      </c>
      <c r="H46" s="32">
        <f>SUM(H37:H45)</f>
        <v>0</v>
      </c>
      <c r="I46" s="28" t="s">
        <v>9</v>
      </c>
      <c r="J46" s="29" t="s">
        <v>10</v>
      </c>
      <c r="K46" s="29">
        <f>SUM(K37:K45)</f>
        <v>100</v>
      </c>
      <c r="L46" s="30">
        <f>SUM(L37:L45)</f>
        <v>1</v>
      </c>
      <c r="M46" s="31"/>
      <c r="N46" s="47">
        <f>SUM(N37:N45)</f>
        <v>220</v>
      </c>
      <c r="O46" s="32">
        <f>SUM(O37:O45)</f>
        <v>1600</v>
      </c>
    </row>
    <row r="47" spans="1:15" x14ac:dyDescent="0.3">
      <c r="B47" s="15"/>
      <c r="C47" s="7"/>
      <c r="D47" s="7"/>
      <c r="E47" s="9"/>
      <c r="F47" s="11"/>
      <c r="G47" s="11"/>
      <c r="H47" s="12"/>
      <c r="I47" s="15"/>
      <c r="J47" s="7"/>
      <c r="K47" s="7"/>
      <c r="L47" s="7"/>
      <c r="M47" s="10"/>
      <c r="N47" s="46"/>
      <c r="O47" s="12"/>
    </row>
    <row r="48" spans="1:15" x14ac:dyDescent="0.3">
      <c r="A48" s="88" t="s">
        <v>44</v>
      </c>
      <c r="B48" s="6" t="s">
        <v>8</v>
      </c>
      <c r="C48" s="7"/>
      <c r="D48" s="8">
        <v>0</v>
      </c>
      <c r="E48" s="9" t="e">
        <f t="shared" ref="E48:E55" si="19">D48/D$56</f>
        <v>#DIV/0!</v>
      </c>
      <c r="F48" s="10">
        <v>0</v>
      </c>
      <c r="G48" s="11" t="e">
        <f t="shared" ref="G48:G55" si="20">E48*F48</f>
        <v>#DIV/0!</v>
      </c>
      <c r="H48" s="12">
        <f t="shared" ref="H48:H55" si="21">D48*8</f>
        <v>0</v>
      </c>
      <c r="I48" s="6" t="s">
        <v>8</v>
      </c>
      <c r="J48" s="7"/>
      <c r="K48" s="8">
        <v>25</v>
      </c>
      <c r="L48" s="9">
        <f t="shared" ref="L48:L55" si="22">K48/K$56</f>
        <v>0.25</v>
      </c>
      <c r="M48" s="10">
        <v>215</v>
      </c>
      <c r="N48" s="46">
        <f t="shared" ref="N48:N55" si="23">L48*M48</f>
        <v>53.75</v>
      </c>
      <c r="O48" s="12">
        <f t="shared" ref="O48:O55" si="24">K48*8</f>
        <v>200</v>
      </c>
    </row>
    <row r="49" spans="1:15" x14ac:dyDescent="0.3">
      <c r="B49" s="6" t="s">
        <v>8</v>
      </c>
      <c r="C49" s="7"/>
      <c r="D49" s="8">
        <v>0</v>
      </c>
      <c r="E49" s="9" t="e">
        <f t="shared" si="19"/>
        <v>#DIV/0!</v>
      </c>
      <c r="F49" s="10">
        <v>0</v>
      </c>
      <c r="G49" s="11" t="e">
        <f t="shared" si="20"/>
        <v>#DIV/0!</v>
      </c>
      <c r="H49" s="12">
        <f t="shared" si="21"/>
        <v>0</v>
      </c>
      <c r="I49" s="6" t="s">
        <v>8</v>
      </c>
      <c r="J49" s="7"/>
      <c r="K49" s="8">
        <v>25</v>
      </c>
      <c r="L49" s="9">
        <f t="shared" si="22"/>
        <v>0.25</v>
      </c>
      <c r="M49" s="10">
        <v>220</v>
      </c>
      <c r="N49" s="46">
        <f t="shared" si="23"/>
        <v>55</v>
      </c>
      <c r="O49" s="12">
        <f t="shared" si="24"/>
        <v>200</v>
      </c>
    </row>
    <row r="50" spans="1:15" x14ac:dyDescent="0.3">
      <c r="B50" s="6" t="s">
        <v>8</v>
      </c>
      <c r="C50" s="7"/>
      <c r="D50" s="8">
        <v>0</v>
      </c>
      <c r="E50" s="9" t="e">
        <f t="shared" si="19"/>
        <v>#DIV/0!</v>
      </c>
      <c r="F50" s="10">
        <v>0</v>
      </c>
      <c r="G50" s="11" t="e">
        <f t="shared" si="20"/>
        <v>#DIV/0!</v>
      </c>
      <c r="H50" s="12">
        <f t="shared" si="21"/>
        <v>0</v>
      </c>
      <c r="I50" s="6" t="s">
        <v>8</v>
      </c>
      <c r="J50" s="7"/>
      <c r="K50" s="8">
        <v>25</v>
      </c>
      <c r="L50" s="9">
        <f t="shared" si="22"/>
        <v>0.25</v>
      </c>
      <c r="M50" s="10">
        <v>220</v>
      </c>
      <c r="N50" s="46">
        <f t="shared" si="23"/>
        <v>55</v>
      </c>
      <c r="O50" s="12">
        <f t="shared" si="24"/>
        <v>200</v>
      </c>
    </row>
    <row r="51" spans="1:15" x14ac:dyDescent="0.3">
      <c r="B51" s="6" t="s">
        <v>8</v>
      </c>
      <c r="C51" s="7"/>
      <c r="D51" s="8">
        <v>0</v>
      </c>
      <c r="E51" s="9" t="e">
        <f t="shared" si="19"/>
        <v>#DIV/0!</v>
      </c>
      <c r="F51" s="10">
        <v>0</v>
      </c>
      <c r="G51" s="11" t="e">
        <f t="shared" si="20"/>
        <v>#DIV/0!</v>
      </c>
      <c r="H51" s="12">
        <f t="shared" si="21"/>
        <v>0</v>
      </c>
      <c r="I51" s="6" t="s">
        <v>8</v>
      </c>
      <c r="J51" s="7"/>
      <c r="K51" s="8">
        <v>25</v>
      </c>
      <c r="L51" s="9">
        <f t="shared" si="22"/>
        <v>0.25</v>
      </c>
      <c r="M51" s="10">
        <v>225</v>
      </c>
      <c r="N51" s="46">
        <f t="shared" si="23"/>
        <v>56.25</v>
      </c>
      <c r="O51" s="12">
        <f t="shared" si="24"/>
        <v>200</v>
      </c>
    </row>
    <row r="52" spans="1:15" x14ac:dyDescent="0.3">
      <c r="B52" s="6" t="s">
        <v>8</v>
      </c>
      <c r="C52" s="7"/>
      <c r="D52" s="8">
        <v>0</v>
      </c>
      <c r="E52" s="9" t="e">
        <f t="shared" si="19"/>
        <v>#DIV/0!</v>
      </c>
      <c r="F52" s="10">
        <v>0</v>
      </c>
      <c r="G52" s="11" t="e">
        <f t="shared" si="20"/>
        <v>#DIV/0!</v>
      </c>
      <c r="H52" s="12">
        <f t="shared" si="21"/>
        <v>0</v>
      </c>
      <c r="I52" s="6" t="s">
        <v>8</v>
      </c>
      <c r="J52" s="7"/>
      <c r="K52" s="8">
        <v>0</v>
      </c>
      <c r="L52" s="9">
        <f t="shared" si="22"/>
        <v>0</v>
      </c>
      <c r="M52" s="10">
        <v>0</v>
      </c>
      <c r="N52" s="46">
        <f t="shared" si="23"/>
        <v>0</v>
      </c>
      <c r="O52" s="12">
        <f t="shared" si="24"/>
        <v>0</v>
      </c>
    </row>
    <row r="53" spans="1:15" x14ac:dyDescent="0.3">
      <c r="B53" s="6" t="s">
        <v>8</v>
      </c>
      <c r="C53" s="7"/>
      <c r="D53" s="8">
        <v>0</v>
      </c>
      <c r="E53" s="9" t="e">
        <f t="shared" si="19"/>
        <v>#DIV/0!</v>
      </c>
      <c r="F53" s="10">
        <v>0</v>
      </c>
      <c r="G53" s="11" t="e">
        <f t="shared" si="20"/>
        <v>#DIV/0!</v>
      </c>
      <c r="H53" s="12">
        <f t="shared" si="21"/>
        <v>0</v>
      </c>
      <c r="I53" s="6" t="s">
        <v>8</v>
      </c>
      <c r="J53" s="7"/>
      <c r="K53" s="8">
        <v>0</v>
      </c>
      <c r="L53" s="9">
        <f t="shared" si="22"/>
        <v>0</v>
      </c>
      <c r="M53" s="10">
        <v>0</v>
      </c>
      <c r="N53" s="46">
        <f t="shared" si="23"/>
        <v>0</v>
      </c>
      <c r="O53" s="12">
        <f t="shared" si="24"/>
        <v>0</v>
      </c>
    </row>
    <row r="54" spans="1:15" x14ac:dyDescent="0.3">
      <c r="B54" s="6" t="s">
        <v>8</v>
      </c>
      <c r="C54" s="7"/>
      <c r="D54" s="8">
        <v>0</v>
      </c>
      <c r="E54" s="9" t="e">
        <f t="shared" si="19"/>
        <v>#DIV/0!</v>
      </c>
      <c r="F54" s="10">
        <v>0</v>
      </c>
      <c r="G54" s="11" t="e">
        <f t="shared" si="20"/>
        <v>#DIV/0!</v>
      </c>
      <c r="H54" s="12">
        <f t="shared" si="21"/>
        <v>0</v>
      </c>
      <c r="I54" s="6" t="s">
        <v>8</v>
      </c>
      <c r="J54" s="7"/>
      <c r="K54" s="8">
        <v>0</v>
      </c>
      <c r="L54" s="9">
        <f t="shared" si="22"/>
        <v>0</v>
      </c>
      <c r="M54" s="10">
        <v>0</v>
      </c>
      <c r="N54" s="46">
        <f>L54*M54</f>
        <v>0</v>
      </c>
      <c r="O54" s="12">
        <f>K54*8</f>
        <v>0</v>
      </c>
    </row>
    <row r="55" spans="1:15" x14ac:dyDescent="0.3">
      <c r="B55" s="6" t="s">
        <v>8</v>
      </c>
      <c r="C55" s="7"/>
      <c r="D55" s="8">
        <v>0</v>
      </c>
      <c r="E55" s="9" t="e">
        <f t="shared" si="19"/>
        <v>#DIV/0!</v>
      </c>
      <c r="F55" s="10">
        <v>0</v>
      </c>
      <c r="G55" s="11" t="e">
        <f t="shared" si="20"/>
        <v>#DIV/0!</v>
      </c>
      <c r="H55" s="12">
        <f t="shared" si="21"/>
        <v>0</v>
      </c>
      <c r="I55" s="6" t="s">
        <v>8</v>
      </c>
      <c r="J55" s="7"/>
      <c r="K55" s="8">
        <v>0</v>
      </c>
      <c r="L55" s="9">
        <f t="shared" si="22"/>
        <v>0</v>
      </c>
      <c r="M55" s="10">
        <v>0</v>
      </c>
      <c r="N55" s="46">
        <f t="shared" si="23"/>
        <v>0</v>
      </c>
      <c r="O55" s="12">
        <f t="shared" si="24"/>
        <v>0</v>
      </c>
    </row>
    <row r="56" spans="1:15" x14ac:dyDescent="0.3">
      <c r="B56" s="28" t="s">
        <v>9</v>
      </c>
      <c r="C56" s="29" t="s">
        <v>11</v>
      </c>
      <c r="D56" s="29">
        <f>SUM(D48:D55)</f>
        <v>0</v>
      </c>
      <c r="E56" s="30" t="e">
        <f>SUM(E48:E55)</f>
        <v>#DIV/0!</v>
      </c>
      <c r="F56" s="31"/>
      <c r="G56" s="31" t="e">
        <f>SUM(G48:G55)</f>
        <v>#DIV/0!</v>
      </c>
      <c r="H56" s="32">
        <f>SUM(H48:H55)</f>
        <v>0</v>
      </c>
      <c r="I56" s="28" t="s">
        <v>9</v>
      </c>
      <c r="J56" s="29" t="s">
        <v>11</v>
      </c>
      <c r="K56" s="29">
        <f>SUM(K48:K55)</f>
        <v>100</v>
      </c>
      <c r="L56" s="30">
        <f>SUM(L48:L55)</f>
        <v>1</v>
      </c>
      <c r="M56" s="31"/>
      <c r="N56" s="47">
        <f>SUM(N48:N55)</f>
        <v>220</v>
      </c>
      <c r="O56" s="32">
        <f>SUM(O48:O55)</f>
        <v>800</v>
      </c>
    </row>
    <row r="57" spans="1:15" ht="16.2" thickBot="1" x14ac:dyDescent="0.35">
      <c r="B57" s="16"/>
      <c r="C57" s="17"/>
      <c r="D57" s="17"/>
      <c r="E57" s="18"/>
      <c r="F57" s="17"/>
      <c r="G57" s="17"/>
      <c r="H57" s="19"/>
      <c r="I57" s="16"/>
      <c r="J57" s="17"/>
      <c r="K57" s="17"/>
      <c r="L57" s="17"/>
      <c r="M57" s="17"/>
      <c r="N57" s="48"/>
      <c r="O57" s="19"/>
    </row>
    <row r="58" spans="1:15" ht="16.2" thickBot="1" x14ac:dyDescent="0.35">
      <c r="E58" s="20"/>
      <c r="I58" s="7"/>
      <c r="J58" s="7"/>
      <c r="K58" s="7"/>
      <c r="L58" s="7"/>
      <c r="M58" s="7"/>
      <c r="N58" s="44"/>
      <c r="O58" s="7"/>
    </row>
    <row r="59" spans="1:15" x14ac:dyDescent="0.3">
      <c r="B59" s="24" t="s">
        <v>1</v>
      </c>
      <c r="C59" s="25"/>
      <c r="D59" s="26"/>
      <c r="E59" s="26"/>
      <c r="F59" s="26"/>
      <c r="G59" s="26"/>
      <c r="H59" s="27"/>
      <c r="I59" s="24" t="s">
        <v>2</v>
      </c>
      <c r="J59" s="25"/>
      <c r="K59" s="26"/>
      <c r="L59" s="26"/>
      <c r="M59" s="26"/>
      <c r="N59" s="42"/>
      <c r="O59" s="27"/>
    </row>
    <row r="60" spans="1:15" x14ac:dyDescent="0.3">
      <c r="B60" s="3"/>
      <c r="C60" s="4"/>
      <c r="D60" s="4" t="s">
        <v>3</v>
      </c>
      <c r="E60" s="4" t="s">
        <v>4</v>
      </c>
      <c r="F60" s="4" t="s">
        <v>5</v>
      </c>
      <c r="G60" s="4" t="s">
        <v>6</v>
      </c>
      <c r="H60" s="5" t="s">
        <v>7</v>
      </c>
      <c r="I60" s="6"/>
      <c r="J60" s="4"/>
      <c r="K60" s="4" t="s">
        <v>3</v>
      </c>
      <c r="L60" s="4" t="s">
        <v>4</v>
      </c>
      <c r="M60" s="4" t="s">
        <v>5</v>
      </c>
      <c r="N60" s="43" t="s">
        <v>6</v>
      </c>
      <c r="O60" s="5" t="s">
        <v>7</v>
      </c>
    </row>
    <row r="61" spans="1:15" x14ac:dyDescent="0.3">
      <c r="B61" s="6" t="s">
        <v>8</v>
      </c>
      <c r="C61" s="7" t="s">
        <v>18</v>
      </c>
      <c r="D61" s="8">
        <v>0</v>
      </c>
      <c r="E61" s="9" t="e">
        <f>D61/D$74</f>
        <v>#DIV/0!</v>
      </c>
      <c r="F61" s="10">
        <v>0</v>
      </c>
      <c r="G61" s="11" t="e">
        <f t="shared" ref="G61:G67" si="25">E61*F61</f>
        <v>#DIV/0!</v>
      </c>
      <c r="H61" s="12">
        <f>D61*16</f>
        <v>0</v>
      </c>
      <c r="I61" s="6" t="s">
        <v>8</v>
      </c>
      <c r="J61" s="7"/>
      <c r="K61" s="8">
        <v>25</v>
      </c>
      <c r="L61" s="50">
        <f>K61/K$74</f>
        <v>9.0909090909090912E-2</v>
      </c>
      <c r="M61" s="10">
        <v>160</v>
      </c>
      <c r="N61" s="46">
        <f t="shared" ref="N61:N73" si="26">L61*M61</f>
        <v>14.545454545454547</v>
      </c>
      <c r="O61" s="12">
        <f t="shared" ref="O61:O68" si="27">K61*16</f>
        <v>400</v>
      </c>
    </row>
    <row r="62" spans="1:15" x14ac:dyDescent="0.3">
      <c r="B62" s="6" t="s">
        <v>8</v>
      </c>
      <c r="C62" s="7"/>
      <c r="D62" s="8">
        <v>0</v>
      </c>
      <c r="E62" s="9" t="e">
        <f>D62/D$74</f>
        <v>#DIV/0!</v>
      </c>
      <c r="F62" s="10">
        <v>0</v>
      </c>
      <c r="G62" s="11" t="e">
        <f t="shared" si="25"/>
        <v>#DIV/0!</v>
      </c>
      <c r="H62" s="12">
        <f>D62*16</f>
        <v>0</v>
      </c>
      <c r="I62" s="6" t="s">
        <v>8</v>
      </c>
      <c r="J62" s="7"/>
      <c r="K62" s="8">
        <v>25</v>
      </c>
      <c r="L62" s="50">
        <f t="shared" ref="L62:L73" si="28">K62/K$74</f>
        <v>9.0909090909090912E-2</v>
      </c>
      <c r="M62" s="10">
        <v>170</v>
      </c>
      <c r="N62" s="46">
        <f t="shared" si="26"/>
        <v>15.454545454545455</v>
      </c>
      <c r="O62" s="12">
        <f t="shared" si="27"/>
        <v>400</v>
      </c>
    </row>
    <row r="63" spans="1:15" x14ac:dyDescent="0.3">
      <c r="A63" s="88" t="s">
        <v>42</v>
      </c>
      <c r="B63" s="6" t="s">
        <v>8</v>
      </c>
      <c r="C63" s="7"/>
      <c r="D63" s="8">
        <v>0</v>
      </c>
      <c r="E63" s="9" t="e">
        <f t="shared" ref="E63:E73" si="29">D63/D$74</f>
        <v>#DIV/0!</v>
      </c>
      <c r="F63" s="10">
        <v>0</v>
      </c>
      <c r="G63" s="11" t="e">
        <f t="shared" si="25"/>
        <v>#DIV/0!</v>
      </c>
      <c r="H63" s="12">
        <f t="shared" ref="H63:H68" si="30">D63*16</f>
        <v>0</v>
      </c>
      <c r="I63" s="6" t="s">
        <v>8</v>
      </c>
      <c r="J63" s="7"/>
      <c r="K63" s="8">
        <v>25</v>
      </c>
      <c r="L63" s="50">
        <f t="shared" si="28"/>
        <v>9.0909090909090912E-2</v>
      </c>
      <c r="M63" s="10">
        <v>175</v>
      </c>
      <c r="N63" s="46">
        <f t="shared" si="26"/>
        <v>15.90909090909091</v>
      </c>
      <c r="O63" s="12">
        <f t="shared" si="27"/>
        <v>400</v>
      </c>
    </row>
    <row r="64" spans="1:15" x14ac:dyDescent="0.3">
      <c r="B64" s="6" t="s">
        <v>8</v>
      </c>
      <c r="C64" s="7"/>
      <c r="D64" s="8">
        <v>0</v>
      </c>
      <c r="E64" s="9" t="e">
        <f t="shared" si="29"/>
        <v>#DIV/0!</v>
      </c>
      <c r="F64" s="10">
        <v>0</v>
      </c>
      <c r="G64" s="11" t="e">
        <f t="shared" si="25"/>
        <v>#DIV/0!</v>
      </c>
      <c r="H64" s="12">
        <f t="shared" si="30"/>
        <v>0</v>
      </c>
      <c r="I64" s="6" t="s">
        <v>8</v>
      </c>
      <c r="J64" s="7"/>
      <c r="K64" s="8">
        <v>25</v>
      </c>
      <c r="L64" s="50">
        <f t="shared" si="28"/>
        <v>9.0909090909090912E-2</v>
      </c>
      <c r="M64" s="10">
        <v>185</v>
      </c>
      <c r="N64" s="46">
        <f t="shared" si="26"/>
        <v>16.81818181818182</v>
      </c>
      <c r="O64" s="12">
        <f t="shared" si="27"/>
        <v>400</v>
      </c>
    </row>
    <row r="65" spans="1:15" x14ac:dyDescent="0.3">
      <c r="B65" s="6" t="s">
        <v>8</v>
      </c>
      <c r="C65" s="7"/>
      <c r="D65" s="8">
        <v>0</v>
      </c>
      <c r="E65" s="9" t="e">
        <f t="shared" si="29"/>
        <v>#DIV/0!</v>
      </c>
      <c r="F65" s="10">
        <v>0</v>
      </c>
      <c r="G65" s="11" t="e">
        <f t="shared" si="25"/>
        <v>#DIV/0!</v>
      </c>
      <c r="H65" s="12">
        <f t="shared" si="30"/>
        <v>0</v>
      </c>
      <c r="I65" s="6" t="s">
        <v>8</v>
      </c>
      <c r="J65" s="7" t="s">
        <v>18</v>
      </c>
      <c r="K65" s="8">
        <v>25</v>
      </c>
      <c r="L65" s="50">
        <f t="shared" si="28"/>
        <v>9.0909090909090912E-2</v>
      </c>
      <c r="M65" s="10">
        <v>165</v>
      </c>
      <c r="N65" s="46">
        <f t="shared" si="26"/>
        <v>15</v>
      </c>
      <c r="O65" s="12">
        <f t="shared" si="27"/>
        <v>400</v>
      </c>
    </row>
    <row r="66" spans="1:15" x14ac:dyDescent="0.3">
      <c r="B66" s="6" t="s">
        <v>8</v>
      </c>
      <c r="C66" s="7"/>
      <c r="D66" s="8">
        <v>0</v>
      </c>
      <c r="E66" s="9" t="e">
        <f t="shared" si="29"/>
        <v>#DIV/0!</v>
      </c>
      <c r="F66" s="10">
        <v>0</v>
      </c>
      <c r="G66" s="11" t="e">
        <f t="shared" si="25"/>
        <v>#DIV/0!</v>
      </c>
      <c r="H66" s="12">
        <f t="shared" si="30"/>
        <v>0</v>
      </c>
      <c r="I66" s="6" t="s">
        <v>8</v>
      </c>
      <c r="J66" s="7"/>
      <c r="K66" s="8">
        <v>75</v>
      </c>
      <c r="L66" s="50">
        <f t="shared" si="28"/>
        <v>0.27272727272727271</v>
      </c>
      <c r="M66" s="10">
        <v>155</v>
      </c>
      <c r="N66" s="46">
        <f t="shared" si="26"/>
        <v>42.272727272727266</v>
      </c>
      <c r="O66" s="12">
        <f t="shared" si="27"/>
        <v>1200</v>
      </c>
    </row>
    <row r="67" spans="1:15" x14ac:dyDescent="0.3">
      <c r="B67" s="6" t="s">
        <v>8</v>
      </c>
      <c r="C67" s="7"/>
      <c r="D67" s="8">
        <v>0</v>
      </c>
      <c r="E67" s="9" t="e">
        <f t="shared" si="29"/>
        <v>#DIV/0!</v>
      </c>
      <c r="F67" s="10">
        <v>0</v>
      </c>
      <c r="G67" s="11" t="e">
        <f t="shared" si="25"/>
        <v>#DIV/0!</v>
      </c>
      <c r="H67" s="12">
        <f t="shared" si="30"/>
        <v>0</v>
      </c>
      <c r="I67" s="6" t="s">
        <v>8</v>
      </c>
      <c r="J67" s="7"/>
      <c r="K67" s="8">
        <v>50</v>
      </c>
      <c r="L67" s="50">
        <f t="shared" si="28"/>
        <v>0.18181818181818182</v>
      </c>
      <c r="M67" s="10">
        <v>150</v>
      </c>
      <c r="N67" s="46">
        <f t="shared" si="26"/>
        <v>27.272727272727273</v>
      </c>
      <c r="O67" s="12">
        <f t="shared" si="27"/>
        <v>800</v>
      </c>
    </row>
    <row r="68" spans="1:15" x14ac:dyDescent="0.3">
      <c r="B68" s="6" t="s">
        <v>8</v>
      </c>
      <c r="C68" s="7"/>
      <c r="D68" s="8">
        <v>0</v>
      </c>
      <c r="E68" s="9" t="e">
        <f t="shared" si="29"/>
        <v>#DIV/0!</v>
      </c>
      <c r="F68" s="10">
        <v>0</v>
      </c>
      <c r="G68" s="11" t="e">
        <f t="shared" ref="G68:G73" si="31">E68*F68</f>
        <v>#DIV/0!</v>
      </c>
      <c r="H68" s="12">
        <f t="shared" si="30"/>
        <v>0</v>
      </c>
      <c r="I68" s="6" t="s">
        <v>8</v>
      </c>
      <c r="J68" s="7"/>
      <c r="K68" s="8">
        <v>25</v>
      </c>
      <c r="L68" s="50">
        <f t="shared" si="28"/>
        <v>9.0909090909090912E-2</v>
      </c>
      <c r="M68" s="10">
        <v>160</v>
      </c>
      <c r="N68" s="46">
        <f t="shared" si="26"/>
        <v>14.545454545454547</v>
      </c>
      <c r="O68" s="12">
        <f t="shared" si="27"/>
        <v>400</v>
      </c>
    </row>
    <row r="69" spans="1:15" x14ac:dyDescent="0.3">
      <c r="B69" s="6" t="s">
        <v>8</v>
      </c>
      <c r="C69" s="7"/>
      <c r="D69" s="8">
        <v>0</v>
      </c>
      <c r="E69" s="9" t="e">
        <f t="shared" si="29"/>
        <v>#DIV/0!</v>
      </c>
      <c r="F69" s="10">
        <v>0</v>
      </c>
      <c r="G69" s="11" t="e">
        <f t="shared" si="31"/>
        <v>#DIV/0!</v>
      </c>
      <c r="H69" s="12">
        <f>D69*16</f>
        <v>0</v>
      </c>
      <c r="I69" s="6" t="s">
        <v>8</v>
      </c>
      <c r="J69" s="7"/>
      <c r="K69" s="8">
        <v>0</v>
      </c>
      <c r="L69" s="50">
        <f t="shared" si="28"/>
        <v>0</v>
      </c>
      <c r="M69" s="10">
        <v>0</v>
      </c>
      <c r="N69" s="46">
        <f t="shared" si="26"/>
        <v>0</v>
      </c>
      <c r="O69" s="12">
        <f>K69*16</f>
        <v>0</v>
      </c>
    </row>
    <row r="70" spans="1:15" x14ac:dyDescent="0.3">
      <c r="B70" s="6" t="s">
        <v>8</v>
      </c>
      <c r="C70" s="7"/>
      <c r="D70" s="8">
        <v>0</v>
      </c>
      <c r="E70" s="9" t="e">
        <f t="shared" si="29"/>
        <v>#DIV/0!</v>
      </c>
      <c r="F70" s="10">
        <v>0</v>
      </c>
      <c r="G70" s="11" t="e">
        <f t="shared" si="31"/>
        <v>#DIV/0!</v>
      </c>
      <c r="H70" s="12">
        <f>D70*16</f>
        <v>0</v>
      </c>
      <c r="I70" s="6" t="s">
        <v>8</v>
      </c>
      <c r="J70" s="7"/>
      <c r="K70" s="8">
        <v>0</v>
      </c>
      <c r="L70" s="50">
        <f t="shared" si="28"/>
        <v>0</v>
      </c>
      <c r="M70" s="10">
        <v>0</v>
      </c>
      <c r="N70" s="46">
        <f t="shared" si="26"/>
        <v>0</v>
      </c>
      <c r="O70" s="12">
        <f>K70*16</f>
        <v>0</v>
      </c>
    </row>
    <row r="71" spans="1:15" x14ac:dyDescent="0.3">
      <c r="B71" s="6" t="s">
        <v>8</v>
      </c>
      <c r="C71" s="7"/>
      <c r="D71" s="8">
        <v>0</v>
      </c>
      <c r="E71" s="9" t="e">
        <f t="shared" si="29"/>
        <v>#DIV/0!</v>
      </c>
      <c r="F71" s="10">
        <v>0</v>
      </c>
      <c r="G71" s="11" t="e">
        <f t="shared" si="31"/>
        <v>#DIV/0!</v>
      </c>
      <c r="H71" s="12">
        <f>D71*16</f>
        <v>0</v>
      </c>
      <c r="I71" s="6" t="s">
        <v>8</v>
      </c>
      <c r="J71" s="7"/>
      <c r="K71" s="8">
        <v>0</v>
      </c>
      <c r="L71" s="50">
        <f t="shared" si="28"/>
        <v>0</v>
      </c>
      <c r="M71" s="10">
        <v>0</v>
      </c>
      <c r="N71" s="46">
        <f t="shared" si="26"/>
        <v>0</v>
      </c>
      <c r="O71" s="12">
        <f>K71*16</f>
        <v>0</v>
      </c>
    </row>
    <row r="72" spans="1:15" x14ac:dyDescent="0.3">
      <c r="B72" s="6" t="s">
        <v>8</v>
      </c>
      <c r="C72" s="7"/>
      <c r="D72" s="8">
        <v>0</v>
      </c>
      <c r="E72" s="9" t="e">
        <f t="shared" si="29"/>
        <v>#DIV/0!</v>
      </c>
      <c r="F72" s="10">
        <v>0</v>
      </c>
      <c r="G72" s="11" t="e">
        <f t="shared" si="31"/>
        <v>#DIV/0!</v>
      </c>
      <c r="H72" s="12">
        <f>D72*16</f>
        <v>0</v>
      </c>
      <c r="I72" s="6" t="s">
        <v>8</v>
      </c>
      <c r="J72" s="7"/>
      <c r="K72" s="8">
        <v>0</v>
      </c>
      <c r="L72" s="50">
        <f t="shared" si="28"/>
        <v>0</v>
      </c>
      <c r="M72" s="10">
        <v>0</v>
      </c>
      <c r="N72" s="46">
        <f t="shared" si="26"/>
        <v>0</v>
      </c>
      <c r="O72" s="12">
        <f>K72*16</f>
        <v>0</v>
      </c>
    </row>
    <row r="73" spans="1:15" x14ac:dyDescent="0.3">
      <c r="B73" s="6" t="s">
        <v>8</v>
      </c>
      <c r="C73" s="7"/>
      <c r="D73" s="8">
        <v>0</v>
      </c>
      <c r="E73" s="9" t="e">
        <f t="shared" si="29"/>
        <v>#DIV/0!</v>
      </c>
      <c r="F73" s="10">
        <v>0</v>
      </c>
      <c r="G73" s="11" t="e">
        <f t="shared" si="31"/>
        <v>#DIV/0!</v>
      </c>
      <c r="H73" s="12">
        <f>D73*16</f>
        <v>0</v>
      </c>
      <c r="I73" s="6" t="s">
        <v>8</v>
      </c>
      <c r="J73" s="7"/>
      <c r="K73" s="8">
        <v>0</v>
      </c>
      <c r="L73" s="50">
        <f t="shared" si="28"/>
        <v>0</v>
      </c>
      <c r="M73" s="10">
        <v>0</v>
      </c>
      <c r="N73" s="46">
        <f t="shared" si="26"/>
        <v>0</v>
      </c>
      <c r="O73" s="12">
        <f>K73*16</f>
        <v>0</v>
      </c>
    </row>
    <row r="74" spans="1:15" x14ac:dyDescent="0.3">
      <c r="B74" s="28" t="s">
        <v>9</v>
      </c>
      <c r="C74" s="29" t="s">
        <v>10</v>
      </c>
      <c r="D74" s="29">
        <f>SUM(D61:D72)</f>
        <v>0</v>
      </c>
      <c r="E74" s="33" t="e">
        <f>SUM(E61:E72)</f>
        <v>#DIV/0!</v>
      </c>
      <c r="F74" s="31"/>
      <c r="G74" s="31" t="e">
        <f>SUM(G61:G72)</f>
        <v>#DIV/0!</v>
      </c>
      <c r="H74" s="32">
        <f>SUM(H61:H72)</f>
        <v>0</v>
      </c>
      <c r="I74" s="28" t="s">
        <v>9</v>
      </c>
      <c r="J74" s="29" t="s">
        <v>10</v>
      </c>
      <c r="K74" s="29">
        <f>SUM(K61:K73)</f>
        <v>275</v>
      </c>
      <c r="L74" s="51">
        <f>SUM(L61:L73)</f>
        <v>1</v>
      </c>
      <c r="M74" s="31"/>
      <c r="N74" s="47">
        <f>SUM(N61:N73)</f>
        <v>161.81818181818181</v>
      </c>
      <c r="O74" s="32">
        <f>SUM(O61:O73)</f>
        <v>4400</v>
      </c>
    </row>
    <row r="75" spans="1:15" x14ac:dyDescent="0.3">
      <c r="B75" s="15"/>
      <c r="C75" s="7"/>
      <c r="D75" s="7"/>
      <c r="E75" s="9"/>
      <c r="F75" s="11"/>
      <c r="G75" s="11"/>
      <c r="H75" s="12"/>
      <c r="I75" s="15"/>
      <c r="J75" s="7"/>
      <c r="K75" s="7"/>
      <c r="L75" s="7"/>
      <c r="M75" s="11"/>
      <c r="N75" s="46"/>
      <c r="O75" s="12"/>
    </row>
    <row r="76" spans="1:15" x14ac:dyDescent="0.3">
      <c r="B76" s="6" t="s">
        <v>8</v>
      </c>
      <c r="C76" s="7"/>
      <c r="D76" s="8">
        <v>0</v>
      </c>
      <c r="E76" s="9" t="e">
        <f t="shared" ref="E76:E87" si="32">D76/D$88</f>
        <v>#DIV/0!</v>
      </c>
      <c r="F76" s="10">
        <v>0</v>
      </c>
      <c r="G76" s="11" t="e">
        <f t="shared" ref="G76:G83" si="33">E76*F76</f>
        <v>#DIV/0!</v>
      </c>
      <c r="H76" s="12">
        <f t="shared" ref="H76:H83" si="34">D76*8</f>
        <v>0</v>
      </c>
      <c r="I76" s="6" t="s">
        <v>8</v>
      </c>
      <c r="J76" s="7"/>
      <c r="K76" s="8">
        <v>25</v>
      </c>
      <c r="L76" s="9">
        <f t="shared" ref="L76:L83" si="35">K76/K$88</f>
        <v>9.0909090909090912E-2</v>
      </c>
      <c r="M76" s="10">
        <v>160</v>
      </c>
      <c r="N76" s="46">
        <f t="shared" ref="N76:N83" si="36">L76*M76</f>
        <v>14.545454545454547</v>
      </c>
      <c r="O76" s="12">
        <f t="shared" ref="O76:O83" si="37">K76*8</f>
        <v>200</v>
      </c>
    </row>
    <row r="77" spans="1:15" x14ac:dyDescent="0.3">
      <c r="A77" s="88" t="s">
        <v>45</v>
      </c>
      <c r="B77" s="6" t="s">
        <v>8</v>
      </c>
      <c r="C77" s="7"/>
      <c r="D77" s="8">
        <v>0</v>
      </c>
      <c r="E77" s="9" t="e">
        <f t="shared" si="32"/>
        <v>#DIV/0!</v>
      </c>
      <c r="F77" s="10">
        <v>0</v>
      </c>
      <c r="G77" s="11" t="e">
        <f t="shared" si="33"/>
        <v>#DIV/0!</v>
      </c>
      <c r="H77" s="12">
        <f t="shared" si="34"/>
        <v>0</v>
      </c>
      <c r="I77" s="6" t="s">
        <v>8</v>
      </c>
      <c r="J77" s="7"/>
      <c r="K77" s="8">
        <v>25</v>
      </c>
      <c r="L77" s="9">
        <f t="shared" si="35"/>
        <v>9.0909090909090912E-2</v>
      </c>
      <c r="M77" s="10">
        <v>170</v>
      </c>
      <c r="N77" s="46">
        <f>L77*M77</f>
        <v>15.454545454545455</v>
      </c>
      <c r="O77" s="12">
        <f t="shared" si="37"/>
        <v>200</v>
      </c>
    </row>
    <row r="78" spans="1:15" x14ac:dyDescent="0.3">
      <c r="B78" s="6" t="s">
        <v>8</v>
      </c>
      <c r="C78" s="7"/>
      <c r="D78" s="8">
        <v>0</v>
      </c>
      <c r="E78" s="9" t="e">
        <f t="shared" si="32"/>
        <v>#DIV/0!</v>
      </c>
      <c r="F78" s="10">
        <v>0</v>
      </c>
      <c r="G78" s="11" t="e">
        <f t="shared" si="33"/>
        <v>#DIV/0!</v>
      </c>
      <c r="H78" s="12">
        <f t="shared" si="34"/>
        <v>0</v>
      </c>
      <c r="I78" s="6" t="s">
        <v>8</v>
      </c>
      <c r="J78" s="7"/>
      <c r="K78" s="8">
        <v>25</v>
      </c>
      <c r="L78" s="9">
        <f>K78/K$88</f>
        <v>9.0909090909090912E-2</v>
      </c>
      <c r="M78" s="10">
        <v>175</v>
      </c>
      <c r="N78" s="46">
        <f t="shared" si="36"/>
        <v>15.90909090909091</v>
      </c>
      <c r="O78" s="12">
        <f t="shared" si="37"/>
        <v>200</v>
      </c>
    </row>
    <row r="79" spans="1:15" x14ac:dyDescent="0.3">
      <c r="B79" s="6" t="s">
        <v>8</v>
      </c>
      <c r="C79" s="7"/>
      <c r="D79" s="8">
        <v>0</v>
      </c>
      <c r="E79" s="9" t="e">
        <f t="shared" si="32"/>
        <v>#DIV/0!</v>
      </c>
      <c r="F79" s="10">
        <v>0</v>
      </c>
      <c r="G79" s="11" t="e">
        <f t="shared" si="33"/>
        <v>#DIV/0!</v>
      </c>
      <c r="H79" s="12">
        <f t="shared" si="34"/>
        <v>0</v>
      </c>
      <c r="I79" s="6" t="s">
        <v>8</v>
      </c>
      <c r="J79" s="7"/>
      <c r="K79" s="8">
        <v>25</v>
      </c>
      <c r="L79" s="9">
        <f t="shared" si="35"/>
        <v>9.0909090909090912E-2</v>
      </c>
      <c r="M79" s="10">
        <v>185</v>
      </c>
      <c r="N79" s="46">
        <f t="shared" si="36"/>
        <v>16.81818181818182</v>
      </c>
      <c r="O79" s="12">
        <f t="shared" si="37"/>
        <v>200</v>
      </c>
    </row>
    <row r="80" spans="1:15" x14ac:dyDescent="0.3">
      <c r="B80" s="6" t="s">
        <v>8</v>
      </c>
      <c r="C80" s="7"/>
      <c r="D80" s="8">
        <v>0</v>
      </c>
      <c r="E80" s="9" t="e">
        <f t="shared" si="32"/>
        <v>#DIV/0!</v>
      </c>
      <c r="F80" s="10">
        <v>0</v>
      </c>
      <c r="G80" s="11" t="e">
        <f t="shared" si="33"/>
        <v>#DIV/0!</v>
      </c>
      <c r="H80" s="12">
        <f t="shared" si="34"/>
        <v>0</v>
      </c>
      <c r="I80" s="6" t="s">
        <v>8</v>
      </c>
      <c r="J80" s="7"/>
      <c r="K80" s="8">
        <v>25</v>
      </c>
      <c r="L80" s="9">
        <f t="shared" si="35"/>
        <v>9.0909090909090912E-2</v>
      </c>
      <c r="M80" s="10">
        <v>165</v>
      </c>
      <c r="N80" s="46">
        <f t="shared" si="36"/>
        <v>15</v>
      </c>
      <c r="O80" s="12">
        <f t="shared" si="37"/>
        <v>200</v>
      </c>
    </row>
    <row r="81" spans="1:15" x14ac:dyDescent="0.3">
      <c r="B81" s="6" t="s">
        <v>8</v>
      </c>
      <c r="C81" s="7"/>
      <c r="D81" s="8">
        <v>0</v>
      </c>
      <c r="E81" s="9" t="e">
        <f t="shared" si="32"/>
        <v>#DIV/0!</v>
      </c>
      <c r="F81" s="10">
        <v>0</v>
      </c>
      <c r="G81" s="11" t="e">
        <f t="shared" si="33"/>
        <v>#DIV/0!</v>
      </c>
      <c r="H81" s="12">
        <f t="shared" si="34"/>
        <v>0</v>
      </c>
      <c r="I81" s="6" t="s">
        <v>8</v>
      </c>
      <c r="J81" s="7"/>
      <c r="K81" s="8">
        <v>75</v>
      </c>
      <c r="L81" s="9">
        <f t="shared" si="35"/>
        <v>0.27272727272727271</v>
      </c>
      <c r="M81" s="10">
        <v>155</v>
      </c>
      <c r="N81" s="46">
        <f t="shared" si="36"/>
        <v>42.272727272727266</v>
      </c>
      <c r="O81" s="12">
        <f t="shared" si="37"/>
        <v>600</v>
      </c>
    </row>
    <row r="82" spans="1:15" x14ac:dyDescent="0.3">
      <c r="B82" s="6" t="s">
        <v>8</v>
      </c>
      <c r="C82" s="7"/>
      <c r="D82" s="8">
        <v>0</v>
      </c>
      <c r="E82" s="9" t="e">
        <f t="shared" si="32"/>
        <v>#DIV/0!</v>
      </c>
      <c r="F82" s="10">
        <v>0</v>
      </c>
      <c r="G82" s="11" t="e">
        <f t="shared" si="33"/>
        <v>#DIV/0!</v>
      </c>
      <c r="H82" s="12">
        <f t="shared" si="34"/>
        <v>0</v>
      </c>
      <c r="I82" s="6" t="s">
        <v>8</v>
      </c>
      <c r="J82" s="7"/>
      <c r="K82" s="8">
        <v>50</v>
      </c>
      <c r="L82" s="9">
        <f t="shared" si="35"/>
        <v>0.18181818181818182</v>
      </c>
      <c r="M82" s="10">
        <v>150</v>
      </c>
      <c r="N82" s="46">
        <f t="shared" si="36"/>
        <v>27.272727272727273</v>
      </c>
      <c r="O82" s="12">
        <f t="shared" si="37"/>
        <v>400</v>
      </c>
    </row>
    <row r="83" spans="1:15" x14ac:dyDescent="0.3">
      <c r="B83" s="6" t="s">
        <v>8</v>
      </c>
      <c r="C83" s="7"/>
      <c r="D83" s="8">
        <v>0</v>
      </c>
      <c r="E83" s="9" t="e">
        <f t="shared" si="32"/>
        <v>#DIV/0!</v>
      </c>
      <c r="F83" s="10">
        <v>0</v>
      </c>
      <c r="G83" s="11" t="e">
        <f t="shared" si="33"/>
        <v>#DIV/0!</v>
      </c>
      <c r="H83" s="12">
        <f t="shared" si="34"/>
        <v>0</v>
      </c>
      <c r="I83" s="6" t="s">
        <v>8</v>
      </c>
      <c r="J83" s="7"/>
      <c r="K83" s="8">
        <v>25</v>
      </c>
      <c r="L83" s="9">
        <f t="shared" si="35"/>
        <v>9.0909090909090912E-2</v>
      </c>
      <c r="M83" s="10">
        <v>160</v>
      </c>
      <c r="N83" s="46">
        <f t="shared" si="36"/>
        <v>14.545454545454547</v>
      </c>
      <c r="O83" s="12">
        <f t="shared" si="37"/>
        <v>200</v>
      </c>
    </row>
    <row r="84" spans="1:15" x14ac:dyDescent="0.3">
      <c r="B84" s="6" t="s">
        <v>8</v>
      </c>
      <c r="C84" s="7"/>
      <c r="D84" s="8">
        <v>0</v>
      </c>
      <c r="E84" s="9" t="e">
        <f t="shared" si="32"/>
        <v>#DIV/0!</v>
      </c>
      <c r="F84" s="10">
        <v>0</v>
      </c>
      <c r="G84" s="11" t="e">
        <f>E84*F84</f>
        <v>#DIV/0!</v>
      </c>
      <c r="H84" s="12"/>
      <c r="I84" s="6" t="s">
        <v>8</v>
      </c>
      <c r="J84" s="7"/>
      <c r="K84" s="8">
        <v>0</v>
      </c>
      <c r="L84" s="9">
        <f>K84/K$88</f>
        <v>0</v>
      </c>
      <c r="M84" s="10">
        <v>0</v>
      </c>
      <c r="N84" s="46">
        <f>L84*M84</f>
        <v>0</v>
      </c>
      <c r="O84" s="12"/>
    </row>
    <row r="85" spans="1:15" x14ac:dyDescent="0.3">
      <c r="B85" s="6" t="s">
        <v>8</v>
      </c>
      <c r="C85" s="7"/>
      <c r="D85" s="8">
        <v>0</v>
      </c>
      <c r="E85" s="9" t="e">
        <f t="shared" si="32"/>
        <v>#DIV/0!</v>
      </c>
      <c r="F85" s="10">
        <v>0</v>
      </c>
      <c r="G85" s="11" t="e">
        <f>E85*F85</f>
        <v>#DIV/0!</v>
      </c>
      <c r="H85" s="12"/>
      <c r="I85" s="6" t="s">
        <v>8</v>
      </c>
      <c r="J85" s="7"/>
      <c r="K85" s="8">
        <v>0</v>
      </c>
      <c r="L85" s="9">
        <f>K85/K$88</f>
        <v>0</v>
      </c>
      <c r="M85" s="10">
        <v>0</v>
      </c>
      <c r="N85" s="46">
        <f>L85*M85</f>
        <v>0</v>
      </c>
      <c r="O85" s="12"/>
    </row>
    <row r="86" spans="1:15" x14ac:dyDescent="0.3">
      <c r="B86" s="6" t="s">
        <v>8</v>
      </c>
      <c r="C86" s="7"/>
      <c r="D86" s="8">
        <v>0</v>
      </c>
      <c r="E86" s="9" t="e">
        <f t="shared" si="32"/>
        <v>#DIV/0!</v>
      </c>
      <c r="F86" s="10">
        <v>0</v>
      </c>
      <c r="G86" s="11" t="e">
        <f>E86*F86</f>
        <v>#DIV/0!</v>
      </c>
      <c r="H86" s="12"/>
      <c r="I86" s="6" t="s">
        <v>8</v>
      </c>
      <c r="J86" s="7"/>
      <c r="K86" s="8">
        <v>0</v>
      </c>
      <c r="L86" s="9">
        <f>K86/K$88</f>
        <v>0</v>
      </c>
      <c r="M86" s="10">
        <v>0</v>
      </c>
      <c r="N86" s="46">
        <f>L86*M86</f>
        <v>0</v>
      </c>
      <c r="O86" s="12"/>
    </row>
    <row r="87" spans="1:15" x14ac:dyDescent="0.3">
      <c r="B87" s="6" t="s">
        <v>8</v>
      </c>
      <c r="C87" s="7"/>
      <c r="D87" s="8">
        <v>0</v>
      </c>
      <c r="E87" s="9" t="e">
        <f t="shared" si="32"/>
        <v>#DIV/0!</v>
      </c>
      <c r="F87" s="10">
        <v>0</v>
      </c>
      <c r="G87" s="11" t="e">
        <f>E87*F87</f>
        <v>#DIV/0!</v>
      </c>
      <c r="H87" s="12"/>
      <c r="I87" s="6" t="s">
        <v>8</v>
      </c>
      <c r="J87" s="7"/>
      <c r="K87" s="8">
        <v>0</v>
      </c>
      <c r="L87" s="9">
        <f>K87/K$88</f>
        <v>0</v>
      </c>
      <c r="M87" s="10">
        <v>0</v>
      </c>
      <c r="N87" s="46">
        <f>L87*M87</f>
        <v>0</v>
      </c>
      <c r="O87" s="12"/>
    </row>
    <row r="88" spans="1:15" x14ac:dyDescent="0.3">
      <c r="B88" s="28" t="s">
        <v>9</v>
      </c>
      <c r="C88" s="29" t="s">
        <v>11</v>
      </c>
      <c r="D88" s="29">
        <f>SUM(D76:D87)</f>
        <v>0</v>
      </c>
      <c r="E88" s="29" t="e">
        <f>SUM(E76:E87)</f>
        <v>#DIV/0!</v>
      </c>
      <c r="F88" s="31"/>
      <c r="G88" s="29" t="e">
        <f>SUM(G76:G87)</f>
        <v>#DIV/0!</v>
      </c>
      <c r="H88" s="29">
        <f>SUM(H76:H87)</f>
        <v>0</v>
      </c>
      <c r="I88" s="28" t="s">
        <v>9</v>
      </c>
      <c r="J88" s="29" t="s">
        <v>11</v>
      </c>
      <c r="K88" s="29">
        <f>SUM(K76:K87)</f>
        <v>275</v>
      </c>
      <c r="L88" s="29">
        <f>SUM(L76:L87)</f>
        <v>1</v>
      </c>
      <c r="M88" s="31"/>
      <c r="N88" s="45">
        <f>SUM(N76:N87)</f>
        <v>161.81818181818181</v>
      </c>
      <c r="O88" s="29">
        <f>SUM(O76:O87)</f>
        <v>2200</v>
      </c>
    </row>
    <row r="89" spans="1:15" ht="16.2" thickBot="1" x14ac:dyDescent="0.35">
      <c r="B89" s="36"/>
      <c r="C89" s="37"/>
      <c r="D89" s="37"/>
      <c r="E89" s="38"/>
      <c r="F89" s="39"/>
      <c r="G89" s="39"/>
      <c r="H89" s="40"/>
      <c r="I89" s="36"/>
      <c r="J89" s="37"/>
      <c r="K89" s="37"/>
      <c r="L89" s="38"/>
      <c r="M89" s="39"/>
      <c r="N89" s="49"/>
      <c r="O89" s="40"/>
    </row>
    <row r="90" spans="1:15" ht="16.2" thickBot="1" x14ac:dyDescent="0.35">
      <c r="E90" s="20"/>
    </row>
    <row r="91" spans="1:15" x14ac:dyDescent="0.3">
      <c r="B91" s="24" t="s">
        <v>40</v>
      </c>
      <c r="C91" s="25"/>
      <c r="D91" s="26"/>
      <c r="E91" s="26"/>
      <c r="F91" s="26"/>
      <c r="G91" s="26"/>
      <c r="H91" s="27"/>
      <c r="I91" s="24" t="s">
        <v>41</v>
      </c>
      <c r="J91" s="25"/>
      <c r="K91" s="26"/>
      <c r="L91" s="26"/>
      <c r="M91" s="26"/>
      <c r="N91" s="42"/>
      <c r="O91" s="27"/>
    </row>
    <row r="92" spans="1:15" x14ac:dyDescent="0.3">
      <c r="B92" s="3"/>
      <c r="C92" s="4"/>
      <c r="D92" s="4" t="s">
        <v>3</v>
      </c>
      <c r="E92" s="4" t="s">
        <v>4</v>
      </c>
      <c r="F92" s="4" t="s">
        <v>5</v>
      </c>
      <c r="G92" s="4" t="s">
        <v>6</v>
      </c>
      <c r="H92" s="5" t="s">
        <v>7</v>
      </c>
      <c r="I92" s="6"/>
      <c r="J92" s="4"/>
      <c r="K92" s="4" t="s">
        <v>3</v>
      </c>
      <c r="L92" s="4" t="s">
        <v>4</v>
      </c>
      <c r="M92" s="4" t="s">
        <v>5</v>
      </c>
      <c r="N92" s="43" t="s">
        <v>6</v>
      </c>
      <c r="O92" s="5" t="s">
        <v>7</v>
      </c>
    </row>
    <row r="93" spans="1:15" x14ac:dyDescent="0.3">
      <c r="B93" s="6" t="s">
        <v>8</v>
      </c>
      <c r="C93" s="7" t="s">
        <v>18</v>
      </c>
      <c r="D93" s="8">
        <v>10</v>
      </c>
      <c r="E93" s="9">
        <f>D93/D$106</f>
        <v>1</v>
      </c>
      <c r="F93" s="10">
        <v>135</v>
      </c>
      <c r="G93" s="11">
        <f t="shared" ref="G93:G105" si="38">E93*F93</f>
        <v>135</v>
      </c>
      <c r="H93" s="12">
        <f>D93*16</f>
        <v>160</v>
      </c>
      <c r="I93" s="53" t="s">
        <v>8</v>
      </c>
      <c r="J93" s="7"/>
      <c r="K93" s="8">
        <v>50</v>
      </c>
      <c r="L93" s="50">
        <f>K93/K$106</f>
        <v>1</v>
      </c>
      <c r="M93" s="10">
        <v>160</v>
      </c>
      <c r="N93" s="46">
        <f t="shared" ref="N93:N105" si="39">L93*M93</f>
        <v>160</v>
      </c>
      <c r="O93" s="12">
        <f t="shared" ref="O93:O100" si="40">K93*16</f>
        <v>800</v>
      </c>
    </row>
    <row r="94" spans="1:15" x14ac:dyDescent="0.3">
      <c r="B94" s="6" t="s">
        <v>8</v>
      </c>
      <c r="C94" s="7"/>
      <c r="D94" s="8">
        <v>0</v>
      </c>
      <c r="E94" s="9">
        <f t="shared" ref="E94:E105" si="41">D94/D$106</f>
        <v>0</v>
      </c>
      <c r="F94" s="10">
        <v>0</v>
      </c>
      <c r="G94" s="11">
        <f t="shared" si="38"/>
        <v>0</v>
      </c>
      <c r="H94" s="12">
        <f>D94*16</f>
        <v>0</v>
      </c>
      <c r="I94" s="53" t="s">
        <v>8</v>
      </c>
      <c r="J94" s="7"/>
      <c r="K94" s="8">
        <v>0</v>
      </c>
      <c r="L94" s="50">
        <f t="shared" ref="L94:L105" si="42">K94/K$106</f>
        <v>0</v>
      </c>
      <c r="M94" s="10">
        <v>0</v>
      </c>
      <c r="N94" s="46">
        <f t="shared" si="39"/>
        <v>0</v>
      </c>
      <c r="O94" s="12">
        <f t="shared" si="40"/>
        <v>0</v>
      </c>
    </row>
    <row r="95" spans="1:15" x14ac:dyDescent="0.3">
      <c r="A95" s="88" t="s">
        <v>42</v>
      </c>
      <c r="B95" s="6" t="s">
        <v>8</v>
      </c>
      <c r="C95" s="7"/>
      <c r="D95" s="8">
        <v>0</v>
      </c>
      <c r="E95" s="9">
        <f t="shared" si="41"/>
        <v>0</v>
      </c>
      <c r="F95" s="10">
        <v>0</v>
      </c>
      <c r="G95" s="11">
        <f t="shared" si="38"/>
        <v>0</v>
      </c>
      <c r="H95" s="12">
        <f t="shared" ref="H95:H100" si="43">D95*16</f>
        <v>0</v>
      </c>
      <c r="I95" s="53" t="s">
        <v>8</v>
      </c>
      <c r="J95" s="7"/>
      <c r="K95" s="8">
        <v>0</v>
      </c>
      <c r="L95" s="50">
        <f t="shared" si="42"/>
        <v>0</v>
      </c>
      <c r="M95" s="10">
        <v>0</v>
      </c>
      <c r="N95" s="46">
        <f t="shared" si="39"/>
        <v>0</v>
      </c>
      <c r="O95" s="12">
        <f t="shared" si="40"/>
        <v>0</v>
      </c>
    </row>
    <row r="96" spans="1:15" x14ac:dyDescent="0.3">
      <c r="B96" s="6" t="s">
        <v>8</v>
      </c>
      <c r="C96" s="7"/>
      <c r="D96" s="8">
        <v>0</v>
      </c>
      <c r="E96" s="9">
        <f t="shared" si="41"/>
        <v>0</v>
      </c>
      <c r="F96" s="10">
        <v>0</v>
      </c>
      <c r="G96" s="11">
        <f t="shared" si="38"/>
        <v>0</v>
      </c>
      <c r="H96" s="12">
        <f t="shared" si="43"/>
        <v>0</v>
      </c>
      <c r="I96" s="53" t="s">
        <v>8</v>
      </c>
      <c r="J96" s="7"/>
      <c r="K96" s="8">
        <v>0</v>
      </c>
      <c r="L96" s="50">
        <f t="shared" si="42"/>
        <v>0</v>
      </c>
      <c r="M96" s="10">
        <v>0</v>
      </c>
      <c r="N96" s="46">
        <f t="shared" si="39"/>
        <v>0</v>
      </c>
      <c r="O96" s="12">
        <f t="shared" si="40"/>
        <v>0</v>
      </c>
    </row>
    <row r="97" spans="1:15" x14ac:dyDescent="0.3">
      <c r="B97" s="6" t="s">
        <v>8</v>
      </c>
      <c r="C97" s="7"/>
      <c r="D97" s="8">
        <v>0</v>
      </c>
      <c r="E97" s="9">
        <f t="shared" si="41"/>
        <v>0</v>
      </c>
      <c r="F97" s="10">
        <v>0</v>
      </c>
      <c r="G97" s="11">
        <f t="shared" si="38"/>
        <v>0</v>
      </c>
      <c r="H97" s="12">
        <f t="shared" si="43"/>
        <v>0</v>
      </c>
      <c r="I97" s="53" t="s">
        <v>8</v>
      </c>
      <c r="J97" s="7" t="s">
        <v>18</v>
      </c>
      <c r="K97" s="8">
        <v>0</v>
      </c>
      <c r="L97" s="50">
        <f t="shared" si="42"/>
        <v>0</v>
      </c>
      <c r="M97" s="10">
        <v>0</v>
      </c>
      <c r="N97" s="46">
        <f t="shared" si="39"/>
        <v>0</v>
      </c>
      <c r="O97" s="12">
        <f t="shared" si="40"/>
        <v>0</v>
      </c>
    </row>
    <row r="98" spans="1:15" x14ac:dyDescent="0.3">
      <c r="B98" s="6" t="s">
        <v>8</v>
      </c>
      <c r="C98" s="7"/>
      <c r="D98" s="8">
        <v>0</v>
      </c>
      <c r="E98" s="9">
        <f t="shared" si="41"/>
        <v>0</v>
      </c>
      <c r="F98" s="10">
        <v>0</v>
      </c>
      <c r="G98" s="11">
        <f t="shared" si="38"/>
        <v>0</v>
      </c>
      <c r="H98" s="12">
        <f t="shared" si="43"/>
        <v>0</v>
      </c>
      <c r="I98" s="53" t="s">
        <v>8</v>
      </c>
      <c r="J98" s="7"/>
      <c r="K98" s="8">
        <v>0</v>
      </c>
      <c r="L98" s="50">
        <f t="shared" si="42"/>
        <v>0</v>
      </c>
      <c r="M98" s="10">
        <v>0</v>
      </c>
      <c r="N98" s="46">
        <f t="shared" si="39"/>
        <v>0</v>
      </c>
      <c r="O98" s="12">
        <f t="shared" si="40"/>
        <v>0</v>
      </c>
    </row>
    <row r="99" spans="1:15" x14ac:dyDescent="0.3">
      <c r="B99" s="6" t="s">
        <v>8</v>
      </c>
      <c r="C99" s="7"/>
      <c r="D99" s="8">
        <v>0</v>
      </c>
      <c r="E99" s="9">
        <f t="shared" si="41"/>
        <v>0</v>
      </c>
      <c r="F99" s="10">
        <v>0</v>
      </c>
      <c r="G99" s="11">
        <f t="shared" si="38"/>
        <v>0</v>
      </c>
      <c r="H99" s="12">
        <f t="shared" si="43"/>
        <v>0</v>
      </c>
      <c r="I99" s="53" t="s">
        <v>8</v>
      </c>
      <c r="J99" s="7"/>
      <c r="K99" s="8">
        <v>0</v>
      </c>
      <c r="L99" s="50">
        <f t="shared" si="42"/>
        <v>0</v>
      </c>
      <c r="M99" s="10">
        <v>0</v>
      </c>
      <c r="N99" s="46">
        <f t="shared" si="39"/>
        <v>0</v>
      </c>
      <c r="O99" s="12">
        <f t="shared" si="40"/>
        <v>0</v>
      </c>
    </row>
    <row r="100" spans="1:15" x14ac:dyDescent="0.3">
      <c r="B100" s="6" t="s">
        <v>8</v>
      </c>
      <c r="C100" s="7"/>
      <c r="D100" s="8">
        <v>0</v>
      </c>
      <c r="E100" s="9">
        <f t="shared" si="41"/>
        <v>0</v>
      </c>
      <c r="F100" s="10">
        <v>0</v>
      </c>
      <c r="G100" s="11">
        <f t="shared" si="38"/>
        <v>0</v>
      </c>
      <c r="H100" s="12">
        <f t="shared" si="43"/>
        <v>0</v>
      </c>
      <c r="I100" s="53" t="s">
        <v>8</v>
      </c>
      <c r="J100" s="7"/>
      <c r="K100" s="8">
        <v>0</v>
      </c>
      <c r="L100" s="50">
        <f t="shared" si="42"/>
        <v>0</v>
      </c>
      <c r="M100" s="10">
        <v>0</v>
      </c>
      <c r="N100" s="46">
        <f t="shared" si="39"/>
        <v>0</v>
      </c>
      <c r="O100" s="12">
        <f t="shared" si="40"/>
        <v>0</v>
      </c>
    </row>
    <row r="101" spans="1:15" x14ac:dyDescent="0.3">
      <c r="B101" s="6" t="s">
        <v>8</v>
      </c>
      <c r="C101" s="7"/>
      <c r="D101" s="8">
        <v>0</v>
      </c>
      <c r="E101" s="9">
        <f t="shared" si="41"/>
        <v>0</v>
      </c>
      <c r="F101" s="10">
        <v>0</v>
      </c>
      <c r="G101" s="11">
        <f t="shared" si="38"/>
        <v>0</v>
      </c>
      <c r="H101" s="12">
        <f>D101*16</f>
        <v>0</v>
      </c>
      <c r="I101" s="53" t="s">
        <v>8</v>
      </c>
      <c r="J101" s="7"/>
      <c r="K101" s="8">
        <v>0</v>
      </c>
      <c r="L101" s="50">
        <f t="shared" si="42"/>
        <v>0</v>
      </c>
      <c r="M101" s="10">
        <v>0</v>
      </c>
      <c r="N101" s="46">
        <f t="shared" si="39"/>
        <v>0</v>
      </c>
      <c r="O101" s="12">
        <f>K101*16</f>
        <v>0</v>
      </c>
    </row>
    <row r="102" spans="1:15" x14ac:dyDescent="0.3">
      <c r="B102" s="6" t="s">
        <v>8</v>
      </c>
      <c r="C102" s="7"/>
      <c r="D102" s="8">
        <v>0</v>
      </c>
      <c r="E102" s="9">
        <f t="shared" si="41"/>
        <v>0</v>
      </c>
      <c r="F102" s="10">
        <v>0</v>
      </c>
      <c r="G102" s="11">
        <f t="shared" si="38"/>
        <v>0</v>
      </c>
      <c r="H102" s="12">
        <f>D102*16</f>
        <v>0</v>
      </c>
      <c r="I102" s="53" t="s">
        <v>8</v>
      </c>
      <c r="J102" s="7"/>
      <c r="K102" s="8">
        <v>0</v>
      </c>
      <c r="L102" s="50">
        <f t="shared" si="42"/>
        <v>0</v>
      </c>
      <c r="M102" s="10">
        <v>0</v>
      </c>
      <c r="N102" s="46">
        <f t="shared" si="39"/>
        <v>0</v>
      </c>
      <c r="O102" s="12">
        <f>K102*16</f>
        <v>0</v>
      </c>
    </row>
    <row r="103" spans="1:15" x14ac:dyDescent="0.3">
      <c r="B103" s="6" t="s">
        <v>8</v>
      </c>
      <c r="C103" s="7"/>
      <c r="D103" s="8">
        <v>0</v>
      </c>
      <c r="E103" s="9">
        <f t="shared" si="41"/>
        <v>0</v>
      </c>
      <c r="F103" s="10">
        <v>0</v>
      </c>
      <c r="G103" s="11">
        <f t="shared" si="38"/>
        <v>0</v>
      </c>
      <c r="H103" s="12">
        <f>D103*16</f>
        <v>0</v>
      </c>
      <c r="I103" s="53" t="s">
        <v>8</v>
      </c>
      <c r="J103" s="7"/>
      <c r="K103" s="8">
        <v>0</v>
      </c>
      <c r="L103" s="50">
        <f t="shared" si="42"/>
        <v>0</v>
      </c>
      <c r="M103" s="10">
        <v>0</v>
      </c>
      <c r="N103" s="46">
        <f t="shared" si="39"/>
        <v>0</v>
      </c>
      <c r="O103" s="12">
        <f>K103*16</f>
        <v>0</v>
      </c>
    </row>
    <row r="104" spans="1:15" x14ac:dyDescent="0.3">
      <c r="B104" s="6" t="s">
        <v>8</v>
      </c>
      <c r="C104" s="7"/>
      <c r="D104" s="8">
        <v>0</v>
      </c>
      <c r="E104" s="9">
        <f t="shared" si="41"/>
        <v>0</v>
      </c>
      <c r="F104" s="10">
        <v>0</v>
      </c>
      <c r="G104" s="11">
        <f t="shared" si="38"/>
        <v>0</v>
      </c>
      <c r="H104" s="12">
        <f>D104*16</f>
        <v>0</v>
      </c>
      <c r="I104" s="53" t="s">
        <v>8</v>
      </c>
      <c r="J104" s="7"/>
      <c r="K104" s="8">
        <v>0</v>
      </c>
      <c r="L104" s="50">
        <f t="shared" si="42"/>
        <v>0</v>
      </c>
      <c r="M104" s="10">
        <v>0</v>
      </c>
      <c r="N104" s="46">
        <f t="shared" si="39"/>
        <v>0</v>
      </c>
      <c r="O104" s="12">
        <f>K104*16</f>
        <v>0</v>
      </c>
    </row>
    <row r="105" spans="1:15" x14ac:dyDescent="0.3">
      <c r="B105" s="6" t="s">
        <v>8</v>
      </c>
      <c r="C105" s="7"/>
      <c r="D105" s="8">
        <v>0</v>
      </c>
      <c r="E105" s="9">
        <f t="shared" si="41"/>
        <v>0</v>
      </c>
      <c r="F105" s="10">
        <v>0</v>
      </c>
      <c r="G105" s="11">
        <f t="shared" si="38"/>
        <v>0</v>
      </c>
      <c r="H105" s="12">
        <f>D105*16</f>
        <v>0</v>
      </c>
      <c r="I105" s="53" t="s">
        <v>8</v>
      </c>
      <c r="J105" s="7"/>
      <c r="K105" s="8">
        <v>0</v>
      </c>
      <c r="L105" s="50">
        <f t="shared" si="42"/>
        <v>0</v>
      </c>
      <c r="M105" s="10">
        <v>0</v>
      </c>
      <c r="N105" s="46">
        <f t="shared" si="39"/>
        <v>0</v>
      </c>
      <c r="O105" s="12">
        <f>K105*16</f>
        <v>0</v>
      </c>
    </row>
    <row r="106" spans="1:15" x14ac:dyDescent="0.3">
      <c r="B106" s="28" t="s">
        <v>9</v>
      </c>
      <c r="C106" s="29" t="s">
        <v>10</v>
      </c>
      <c r="D106" s="29">
        <f>SUM(D93:D104)</f>
        <v>10</v>
      </c>
      <c r="E106" s="33">
        <f>SUM(E93:E104)</f>
        <v>1</v>
      </c>
      <c r="F106" s="31"/>
      <c r="G106" s="31">
        <f>SUM(G93:G104)</f>
        <v>135</v>
      </c>
      <c r="H106" s="32">
        <f>SUM(H93:H104)</f>
        <v>160</v>
      </c>
      <c r="I106" s="28" t="s">
        <v>9</v>
      </c>
      <c r="J106" s="29" t="s">
        <v>10</v>
      </c>
      <c r="K106" s="29">
        <f>SUM(K93:K105)</f>
        <v>50</v>
      </c>
      <c r="L106" s="51">
        <f>SUM(L93:L105)</f>
        <v>1</v>
      </c>
      <c r="M106" s="31"/>
      <c r="N106" s="47">
        <f>SUM(N93:N105)</f>
        <v>160</v>
      </c>
      <c r="O106" s="32">
        <f>SUM(O93:O105)</f>
        <v>800</v>
      </c>
    </row>
    <row r="107" spans="1:15" x14ac:dyDescent="0.3">
      <c r="B107" s="15"/>
      <c r="C107" s="7"/>
      <c r="D107" s="7"/>
      <c r="E107" s="9"/>
      <c r="F107" s="11"/>
      <c r="G107" s="11"/>
      <c r="H107" s="12"/>
      <c r="I107" s="15"/>
      <c r="J107" s="7"/>
      <c r="K107" s="7"/>
      <c r="L107" s="7"/>
      <c r="M107" s="11"/>
      <c r="N107" s="46"/>
      <c r="O107" s="12"/>
    </row>
    <row r="108" spans="1:15" x14ac:dyDescent="0.3">
      <c r="B108" s="6" t="s">
        <v>8</v>
      </c>
      <c r="C108" s="7"/>
      <c r="D108" s="8">
        <v>10</v>
      </c>
      <c r="E108" s="9">
        <f>D108/D$120</f>
        <v>1</v>
      </c>
      <c r="F108" s="10">
        <v>135</v>
      </c>
      <c r="G108" s="11">
        <f t="shared" ref="G108:G115" si="44">E108*F108</f>
        <v>135</v>
      </c>
      <c r="H108" s="12">
        <f t="shared" ref="H108:H115" si="45">D108*8</f>
        <v>80</v>
      </c>
      <c r="I108" s="6" t="s">
        <v>8</v>
      </c>
      <c r="J108" s="7"/>
      <c r="K108" s="8">
        <v>50</v>
      </c>
      <c r="L108" s="9">
        <f>K108/K$120</f>
        <v>1</v>
      </c>
      <c r="M108" s="10">
        <v>160</v>
      </c>
      <c r="N108" s="46">
        <f>L108*M108</f>
        <v>160</v>
      </c>
      <c r="O108" s="12">
        <f t="shared" ref="O108:O115" si="46">K108*8</f>
        <v>400</v>
      </c>
    </row>
    <row r="109" spans="1:15" x14ac:dyDescent="0.3">
      <c r="A109" s="88" t="s">
        <v>45</v>
      </c>
      <c r="B109" s="6" t="s">
        <v>8</v>
      </c>
      <c r="C109" s="7"/>
      <c r="D109" s="8">
        <v>0</v>
      </c>
      <c r="E109" s="9">
        <f t="shared" ref="E109:E119" si="47">D109/D$120</f>
        <v>0</v>
      </c>
      <c r="F109" s="10">
        <v>0</v>
      </c>
      <c r="G109" s="11">
        <f t="shared" si="44"/>
        <v>0</v>
      </c>
      <c r="H109" s="12">
        <f t="shared" si="45"/>
        <v>0</v>
      </c>
      <c r="I109" s="6" t="s">
        <v>8</v>
      </c>
      <c r="J109" s="7"/>
      <c r="K109" s="8">
        <v>0</v>
      </c>
      <c r="L109" s="9">
        <f t="shared" ref="L109:L119" si="48">K109/K$120</f>
        <v>0</v>
      </c>
      <c r="M109" s="10">
        <v>0</v>
      </c>
      <c r="N109" s="46">
        <f>L109*M109</f>
        <v>0</v>
      </c>
      <c r="O109" s="12">
        <f t="shared" si="46"/>
        <v>0</v>
      </c>
    </row>
    <row r="110" spans="1:15" x14ac:dyDescent="0.3">
      <c r="B110" s="6" t="s">
        <v>8</v>
      </c>
      <c r="C110" s="7"/>
      <c r="D110" s="8">
        <v>0</v>
      </c>
      <c r="E110" s="9">
        <f t="shared" si="47"/>
        <v>0</v>
      </c>
      <c r="F110" s="10">
        <v>0</v>
      </c>
      <c r="G110" s="11">
        <f t="shared" si="44"/>
        <v>0</v>
      </c>
      <c r="H110" s="12">
        <f t="shared" si="45"/>
        <v>0</v>
      </c>
      <c r="I110" s="6" t="s">
        <v>8</v>
      </c>
      <c r="J110" s="7"/>
      <c r="K110" s="8">
        <v>0</v>
      </c>
      <c r="L110" s="9">
        <f t="shared" si="48"/>
        <v>0</v>
      </c>
      <c r="M110" s="10">
        <v>0</v>
      </c>
      <c r="N110" s="46">
        <f t="shared" ref="N110:N115" si="49">L110*M110</f>
        <v>0</v>
      </c>
      <c r="O110" s="12">
        <f t="shared" si="46"/>
        <v>0</v>
      </c>
    </row>
    <row r="111" spans="1:15" x14ac:dyDescent="0.3">
      <c r="B111" s="6" t="s">
        <v>8</v>
      </c>
      <c r="C111" s="7"/>
      <c r="D111" s="8">
        <v>0</v>
      </c>
      <c r="E111" s="9">
        <f t="shared" si="47"/>
        <v>0</v>
      </c>
      <c r="F111" s="10">
        <v>0</v>
      </c>
      <c r="G111" s="11">
        <f t="shared" si="44"/>
        <v>0</v>
      </c>
      <c r="H111" s="12">
        <f t="shared" si="45"/>
        <v>0</v>
      </c>
      <c r="I111" s="6" t="s">
        <v>8</v>
      </c>
      <c r="J111" s="7"/>
      <c r="K111" s="8">
        <v>0</v>
      </c>
      <c r="L111" s="9">
        <f t="shared" si="48"/>
        <v>0</v>
      </c>
      <c r="M111" s="10">
        <v>0</v>
      </c>
      <c r="N111" s="46">
        <f t="shared" si="49"/>
        <v>0</v>
      </c>
      <c r="O111" s="12">
        <f t="shared" si="46"/>
        <v>0</v>
      </c>
    </row>
    <row r="112" spans="1:15" x14ac:dyDescent="0.3">
      <c r="B112" s="6" t="s">
        <v>8</v>
      </c>
      <c r="C112" s="7"/>
      <c r="D112" s="8">
        <v>0</v>
      </c>
      <c r="E112" s="9">
        <f t="shared" si="47"/>
        <v>0</v>
      </c>
      <c r="F112" s="10">
        <v>0</v>
      </c>
      <c r="G112" s="11">
        <f t="shared" si="44"/>
        <v>0</v>
      </c>
      <c r="H112" s="12">
        <f t="shared" si="45"/>
        <v>0</v>
      </c>
      <c r="I112" s="6" t="s">
        <v>8</v>
      </c>
      <c r="J112" s="7"/>
      <c r="K112" s="8">
        <v>0</v>
      </c>
      <c r="L112" s="9">
        <f t="shared" si="48"/>
        <v>0</v>
      </c>
      <c r="M112" s="10">
        <v>0</v>
      </c>
      <c r="N112" s="46">
        <f t="shared" si="49"/>
        <v>0</v>
      </c>
      <c r="O112" s="12">
        <f t="shared" si="46"/>
        <v>0</v>
      </c>
    </row>
    <row r="113" spans="1:15" x14ac:dyDescent="0.3">
      <c r="B113" s="6" t="s">
        <v>8</v>
      </c>
      <c r="C113" s="7"/>
      <c r="D113" s="8">
        <v>0</v>
      </c>
      <c r="E113" s="9">
        <f t="shared" si="47"/>
        <v>0</v>
      </c>
      <c r="F113" s="10">
        <v>0</v>
      </c>
      <c r="G113" s="11">
        <f t="shared" si="44"/>
        <v>0</v>
      </c>
      <c r="H113" s="12">
        <f t="shared" si="45"/>
        <v>0</v>
      </c>
      <c r="I113" s="6" t="s">
        <v>8</v>
      </c>
      <c r="J113" s="7"/>
      <c r="K113" s="8">
        <v>0</v>
      </c>
      <c r="L113" s="9">
        <f t="shared" si="48"/>
        <v>0</v>
      </c>
      <c r="M113" s="10">
        <v>0</v>
      </c>
      <c r="N113" s="46">
        <f t="shared" si="49"/>
        <v>0</v>
      </c>
      <c r="O113" s="12">
        <f t="shared" si="46"/>
        <v>0</v>
      </c>
    </row>
    <row r="114" spans="1:15" x14ac:dyDescent="0.3">
      <c r="B114" s="6" t="s">
        <v>8</v>
      </c>
      <c r="C114" s="7"/>
      <c r="D114" s="8">
        <v>0</v>
      </c>
      <c r="E114" s="9">
        <f t="shared" si="47"/>
        <v>0</v>
      </c>
      <c r="F114" s="10">
        <v>0</v>
      </c>
      <c r="G114" s="11">
        <f t="shared" si="44"/>
        <v>0</v>
      </c>
      <c r="H114" s="12">
        <f t="shared" si="45"/>
        <v>0</v>
      </c>
      <c r="I114" s="6" t="s">
        <v>8</v>
      </c>
      <c r="J114" s="7"/>
      <c r="K114" s="8">
        <v>0</v>
      </c>
      <c r="L114" s="9">
        <f t="shared" si="48"/>
        <v>0</v>
      </c>
      <c r="M114" s="10">
        <v>0</v>
      </c>
      <c r="N114" s="46">
        <f t="shared" si="49"/>
        <v>0</v>
      </c>
      <c r="O114" s="12">
        <f t="shared" si="46"/>
        <v>0</v>
      </c>
    </row>
    <row r="115" spans="1:15" x14ac:dyDescent="0.3">
      <c r="B115" s="6" t="s">
        <v>8</v>
      </c>
      <c r="C115" s="7"/>
      <c r="D115" s="8">
        <v>0</v>
      </c>
      <c r="E115" s="9">
        <f t="shared" si="47"/>
        <v>0</v>
      </c>
      <c r="F115" s="10">
        <v>0</v>
      </c>
      <c r="G115" s="11">
        <f t="shared" si="44"/>
        <v>0</v>
      </c>
      <c r="H115" s="12">
        <f t="shared" si="45"/>
        <v>0</v>
      </c>
      <c r="I115" s="6" t="s">
        <v>8</v>
      </c>
      <c r="J115" s="7"/>
      <c r="K115" s="8">
        <v>0</v>
      </c>
      <c r="L115" s="9">
        <f t="shared" si="48"/>
        <v>0</v>
      </c>
      <c r="M115" s="10">
        <v>0</v>
      </c>
      <c r="N115" s="46">
        <f t="shared" si="49"/>
        <v>0</v>
      </c>
      <c r="O115" s="12">
        <f t="shared" si="46"/>
        <v>0</v>
      </c>
    </row>
    <row r="116" spans="1:15" x14ac:dyDescent="0.3">
      <c r="B116" s="6" t="s">
        <v>8</v>
      </c>
      <c r="C116" s="7"/>
      <c r="D116" s="8">
        <v>0</v>
      </c>
      <c r="E116" s="9">
        <f t="shared" si="47"/>
        <v>0</v>
      </c>
      <c r="F116" s="10">
        <v>0</v>
      </c>
      <c r="G116" s="11">
        <f>E116*F116</f>
        <v>0</v>
      </c>
      <c r="H116" s="12">
        <f>D116*8</f>
        <v>0</v>
      </c>
      <c r="I116" s="6" t="s">
        <v>8</v>
      </c>
      <c r="J116" s="7"/>
      <c r="K116" s="8">
        <v>0</v>
      </c>
      <c r="L116" s="9">
        <f t="shared" si="48"/>
        <v>0</v>
      </c>
      <c r="M116" s="10">
        <v>0</v>
      </c>
      <c r="N116" s="46">
        <f>L116*M116</f>
        <v>0</v>
      </c>
      <c r="O116" s="12">
        <f>K116*8</f>
        <v>0</v>
      </c>
    </row>
    <row r="117" spans="1:15" x14ac:dyDescent="0.3">
      <c r="B117" s="6" t="s">
        <v>8</v>
      </c>
      <c r="C117" s="7"/>
      <c r="D117" s="8">
        <v>0</v>
      </c>
      <c r="E117" s="9">
        <f t="shared" si="47"/>
        <v>0</v>
      </c>
      <c r="F117" s="10">
        <v>0</v>
      </c>
      <c r="G117" s="11">
        <f>E117*F117</f>
        <v>0</v>
      </c>
      <c r="H117" s="12">
        <f>D117*8</f>
        <v>0</v>
      </c>
      <c r="I117" s="6" t="s">
        <v>8</v>
      </c>
      <c r="J117" s="7"/>
      <c r="K117" s="8">
        <v>0</v>
      </c>
      <c r="L117" s="9">
        <f t="shared" si="48"/>
        <v>0</v>
      </c>
      <c r="M117" s="10">
        <v>0</v>
      </c>
      <c r="N117" s="46">
        <f>L117*M117</f>
        <v>0</v>
      </c>
      <c r="O117" s="12">
        <f>K117*8</f>
        <v>0</v>
      </c>
    </row>
    <row r="118" spans="1:15" x14ac:dyDescent="0.3">
      <c r="B118" s="6" t="s">
        <v>8</v>
      </c>
      <c r="C118" s="7"/>
      <c r="D118" s="8">
        <v>0</v>
      </c>
      <c r="E118" s="9">
        <f t="shared" si="47"/>
        <v>0</v>
      </c>
      <c r="F118" s="10">
        <v>0</v>
      </c>
      <c r="G118" s="11">
        <f>E118*F118</f>
        <v>0</v>
      </c>
      <c r="H118" s="12">
        <f>D118*8</f>
        <v>0</v>
      </c>
      <c r="I118" s="6" t="s">
        <v>8</v>
      </c>
      <c r="J118" s="7"/>
      <c r="K118" s="8">
        <v>0</v>
      </c>
      <c r="L118" s="9">
        <f t="shared" si="48"/>
        <v>0</v>
      </c>
      <c r="M118" s="10">
        <v>0</v>
      </c>
      <c r="N118" s="46">
        <f>L118*M118</f>
        <v>0</v>
      </c>
      <c r="O118" s="12">
        <f>K118*8</f>
        <v>0</v>
      </c>
    </row>
    <row r="119" spans="1:15" x14ac:dyDescent="0.3">
      <c r="B119" s="6" t="s">
        <v>8</v>
      </c>
      <c r="C119" s="7"/>
      <c r="D119" s="8">
        <v>0</v>
      </c>
      <c r="E119" s="9">
        <f t="shared" si="47"/>
        <v>0</v>
      </c>
      <c r="F119" s="10">
        <v>0</v>
      </c>
      <c r="G119" s="11">
        <f>E119*F119</f>
        <v>0</v>
      </c>
      <c r="H119" s="12">
        <f>D119*8</f>
        <v>0</v>
      </c>
      <c r="I119" s="6" t="s">
        <v>8</v>
      </c>
      <c r="J119" s="7"/>
      <c r="K119" s="8">
        <v>0</v>
      </c>
      <c r="L119" s="9">
        <f t="shared" si="48"/>
        <v>0</v>
      </c>
      <c r="M119" s="10">
        <v>0</v>
      </c>
      <c r="N119" s="46">
        <f>L119*M119</f>
        <v>0</v>
      </c>
      <c r="O119" s="12">
        <f>K119*8</f>
        <v>0</v>
      </c>
    </row>
    <row r="120" spans="1:15" x14ac:dyDescent="0.3">
      <c r="B120" s="28" t="s">
        <v>9</v>
      </c>
      <c r="C120" s="29" t="s">
        <v>11</v>
      </c>
      <c r="D120" s="29">
        <f>SUM(D108:D119)</f>
        <v>10</v>
      </c>
      <c r="E120" s="87">
        <f>SUM(E108:E119)</f>
        <v>1</v>
      </c>
      <c r="F120" s="31"/>
      <c r="G120" s="29">
        <f>SUM(G108:G119)</f>
        <v>135</v>
      </c>
      <c r="H120" s="29">
        <f>SUM(H108:H119)</f>
        <v>80</v>
      </c>
      <c r="I120" s="28" t="s">
        <v>9</v>
      </c>
      <c r="J120" s="29" t="s">
        <v>11</v>
      </c>
      <c r="K120" s="29">
        <f>SUM(K108:K119)</f>
        <v>50</v>
      </c>
      <c r="L120" s="29">
        <f>SUM(L108:L119)</f>
        <v>1</v>
      </c>
      <c r="M120" s="31"/>
      <c r="N120" s="45">
        <f>SUM(N108:N119)</f>
        <v>160</v>
      </c>
      <c r="O120" s="29">
        <f>SUM(O108:O119)</f>
        <v>400</v>
      </c>
    </row>
    <row r="121" spans="1:15" ht="16.2" thickBot="1" x14ac:dyDescent="0.35">
      <c r="B121" s="36"/>
      <c r="C121" s="37"/>
      <c r="D121" s="37"/>
      <c r="E121" s="38"/>
      <c r="F121" s="39"/>
      <c r="G121" s="39"/>
      <c r="H121" s="40"/>
      <c r="I121" s="36"/>
      <c r="J121" s="37"/>
      <c r="K121" s="37"/>
      <c r="L121" s="38"/>
      <c r="M121" s="39"/>
      <c r="N121" s="49"/>
      <c r="O121" s="40"/>
    </row>
    <row r="122" spans="1:15" ht="16.2" thickBot="1" x14ac:dyDescent="0.35"/>
    <row r="123" spans="1:15" x14ac:dyDescent="0.3">
      <c r="B123" s="24" t="s">
        <v>49</v>
      </c>
      <c r="C123" s="25"/>
      <c r="D123" s="26"/>
      <c r="E123" s="26"/>
      <c r="F123" s="26"/>
      <c r="G123" s="26"/>
      <c r="H123" s="27"/>
      <c r="I123" s="24" t="s">
        <v>50</v>
      </c>
      <c r="J123" s="25"/>
      <c r="K123" s="26"/>
      <c r="L123" s="26"/>
      <c r="M123" s="26"/>
      <c r="N123" s="42"/>
      <c r="O123" s="27"/>
    </row>
    <row r="124" spans="1:15" x14ac:dyDescent="0.3">
      <c r="B124" s="6"/>
      <c r="D124" s="4" t="s">
        <v>3</v>
      </c>
      <c r="E124" s="4" t="s">
        <v>4</v>
      </c>
      <c r="F124" s="4" t="s">
        <v>5</v>
      </c>
      <c r="G124" s="4" t="s">
        <v>6</v>
      </c>
      <c r="H124" s="5" t="s">
        <v>7</v>
      </c>
      <c r="K124" s="4" t="s">
        <v>3</v>
      </c>
      <c r="L124" s="4" t="s">
        <v>4</v>
      </c>
      <c r="M124" s="4" t="s">
        <v>5</v>
      </c>
      <c r="N124" s="43" t="s">
        <v>6</v>
      </c>
      <c r="O124" s="5" t="s">
        <v>7</v>
      </c>
    </row>
    <row r="125" spans="1:15" x14ac:dyDescent="0.3">
      <c r="B125" s="6" t="s">
        <v>8</v>
      </c>
      <c r="D125" s="8">
        <v>25</v>
      </c>
      <c r="E125" s="41">
        <f>D125/D$141</f>
        <v>0.1111111111111111</v>
      </c>
      <c r="F125" s="10">
        <v>163</v>
      </c>
      <c r="G125" s="41">
        <f>E125*F125</f>
        <v>18.111111111111111</v>
      </c>
      <c r="H125">
        <f>D125*16</f>
        <v>400</v>
      </c>
      <c r="I125" s="6" t="s">
        <v>8</v>
      </c>
      <c r="K125" s="8">
        <v>25</v>
      </c>
      <c r="L125" s="41">
        <f t="shared" ref="L125:L140" si="50">K125/K$141</f>
        <v>9.0909090909090912E-2</v>
      </c>
      <c r="M125" s="10">
        <v>165</v>
      </c>
      <c r="N125" s="41">
        <f>L125*M125</f>
        <v>15</v>
      </c>
      <c r="O125" s="5">
        <f>K125*16</f>
        <v>400</v>
      </c>
    </row>
    <row r="126" spans="1:15" x14ac:dyDescent="0.3">
      <c r="B126" s="6" t="s">
        <v>8</v>
      </c>
      <c r="D126" s="8">
        <v>25</v>
      </c>
      <c r="E126" s="41">
        <f>D126/D$141</f>
        <v>0.1111111111111111</v>
      </c>
      <c r="F126" s="10">
        <v>174</v>
      </c>
      <c r="G126" s="41">
        <f>E126*F126</f>
        <v>19.333333333333332</v>
      </c>
      <c r="H126">
        <f>D126*16</f>
        <v>400</v>
      </c>
      <c r="I126" s="6" t="s">
        <v>8</v>
      </c>
      <c r="K126" s="8">
        <v>25</v>
      </c>
      <c r="L126" s="41">
        <f t="shared" si="50"/>
        <v>9.0909090909090912E-2</v>
      </c>
      <c r="M126" s="10">
        <v>169</v>
      </c>
      <c r="N126" s="41">
        <f>L126*M126</f>
        <v>15.363636363636363</v>
      </c>
      <c r="O126" s="5">
        <f>K126*16</f>
        <v>400</v>
      </c>
    </row>
    <row r="127" spans="1:15" x14ac:dyDescent="0.3">
      <c r="B127" s="6" t="s">
        <v>8</v>
      </c>
      <c r="D127" s="8">
        <v>25</v>
      </c>
      <c r="E127" s="41">
        <f>D127/D$141</f>
        <v>0.1111111111111111</v>
      </c>
      <c r="F127" s="10">
        <v>172</v>
      </c>
      <c r="G127" s="41">
        <f t="shared" ref="G127:G140" si="51">E127*F127</f>
        <v>19.111111111111111</v>
      </c>
      <c r="H127">
        <f t="shared" ref="H127:H140" si="52">D127*16</f>
        <v>400</v>
      </c>
      <c r="I127" s="6" t="s">
        <v>8</v>
      </c>
      <c r="K127" s="8">
        <v>25</v>
      </c>
      <c r="L127" s="41">
        <f t="shared" si="50"/>
        <v>9.0909090909090912E-2</v>
      </c>
      <c r="M127" s="10">
        <v>168</v>
      </c>
      <c r="N127" s="41">
        <f t="shared" ref="N127:N140" si="53">L127*M127</f>
        <v>15.272727272727273</v>
      </c>
      <c r="O127" s="5">
        <f t="shared" ref="O127:O140" si="54">K127*16</f>
        <v>400</v>
      </c>
    </row>
    <row r="128" spans="1:15" x14ac:dyDescent="0.3">
      <c r="A128" s="88" t="s">
        <v>51</v>
      </c>
      <c r="B128" s="6" t="s">
        <v>8</v>
      </c>
      <c r="D128" s="8">
        <v>25</v>
      </c>
      <c r="E128" s="41">
        <f>D128/D$141</f>
        <v>0.1111111111111111</v>
      </c>
      <c r="F128" s="10">
        <v>167</v>
      </c>
      <c r="G128" s="41">
        <f t="shared" si="51"/>
        <v>18.555555555555554</v>
      </c>
      <c r="H128">
        <f t="shared" si="52"/>
        <v>400</v>
      </c>
      <c r="I128" s="6" t="s">
        <v>8</v>
      </c>
      <c r="K128" s="8">
        <v>25</v>
      </c>
      <c r="L128" s="41">
        <f t="shared" si="50"/>
        <v>9.0909090909090912E-2</v>
      </c>
      <c r="M128" s="10">
        <v>150</v>
      </c>
      <c r="N128" s="41">
        <f t="shared" si="53"/>
        <v>13.636363636363637</v>
      </c>
      <c r="O128" s="5">
        <f t="shared" si="54"/>
        <v>400</v>
      </c>
    </row>
    <row r="129" spans="2:15" x14ac:dyDescent="0.3">
      <c r="B129" s="6" t="s">
        <v>8</v>
      </c>
      <c r="D129" s="8">
        <v>25</v>
      </c>
      <c r="E129" s="41">
        <f t="shared" ref="E129:E140" si="55">D129/D$141</f>
        <v>0.1111111111111111</v>
      </c>
      <c r="F129" s="10">
        <v>167</v>
      </c>
      <c r="G129" s="41">
        <f t="shared" si="51"/>
        <v>18.555555555555554</v>
      </c>
      <c r="H129">
        <f t="shared" si="52"/>
        <v>400</v>
      </c>
      <c r="I129" s="6" t="s">
        <v>8</v>
      </c>
      <c r="K129" s="8">
        <v>25</v>
      </c>
      <c r="L129" s="41">
        <f t="shared" si="50"/>
        <v>9.0909090909090912E-2</v>
      </c>
      <c r="M129" s="10">
        <v>155</v>
      </c>
      <c r="N129" s="41">
        <f t="shared" si="53"/>
        <v>14.090909090909092</v>
      </c>
      <c r="O129" s="5">
        <f t="shared" si="54"/>
        <v>400</v>
      </c>
    </row>
    <row r="130" spans="2:15" x14ac:dyDescent="0.3">
      <c r="B130" s="6" t="s">
        <v>8</v>
      </c>
      <c r="D130" s="8">
        <v>25</v>
      </c>
      <c r="E130" s="41">
        <f t="shared" si="55"/>
        <v>0.1111111111111111</v>
      </c>
      <c r="F130" s="10">
        <v>165</v>
      </c>
      <c r="G130" s="41">
        <f t="shared" si="51"/>
        <v>18.333333333333332</v>
      </c>
      <c r="H130">
        <f t="shared" si="52"/>
        <v>400</v>
      </c>
      <c r="I130" s="6" t="s">
        <v>8</v>
      </c>
      <c r="K130" s="8">
        <v>25</v>
      </c>
      <c r="L130" s="41">
        <f t="shared" si="50"/>
        <v>9.0909090909090912E-2</v>
      </c>
      <c r="M130" s="10">
        <v>170</v>
      </c>
      <c r="N130" s="41">
        <f t="shared" si="53"/>
        <v>15.454545454545455</v>
      </c>
      <c r="O130" s="5">
        <f t="shared" si="54"/>
        <v>400</v>
      </c>
    </row>
    <row r="131" spans="2:15" x14ac:dyDescent="0.3">
      <c r="B131" s="6" t="s">
        <v>8</v>
      </c>
      <c r="D131" s="8">
        <v>25</v>
      </c>
      <c r="E131" s="41">
        <f t="shared" si="55"/>
        <v>0.1111111111111111</v>
      </c>
      <c r="F131" s="10">
        <v>163</v>
      </c>
      <c r="G131" s="41">
        <f t="shared" si="51"/>
        <v>18.111111111111111</v>
      </c>
      <c r="H131">
        <f t="shared" si="52"/>
        <v>400</v>
      </c>
      <c r="I131" s="6" t="s">
        <v>8</v>
      </c>
      <c r="K131" s="8">
        <v>25</v>
      </c>
      <c r="L131" s="41">
        <f t="shared" si="50"/>
        <v>9.0909090909090912E-2</v>
      </c>
      <c r="M131" s="10">
        <v>150</v>
      </c>
      <c r="N131" s="41">
        <f t="shared" si="53"/>
        <v>13.636363636363637</v>
      </c>
      <c r="O131" s="5">
        <f t="shared" si="54"/>
        <v>400</v>
      </c>
    </row>
    <row r="132" spans="2:15" x14ac:dyDescent="0.3">
      <c r="B132" s="6" t="s">
        <v>8</v>
      </c>
      <c r="D132" s="8">
        <v>25</v>
      </c>
      <c r="E132" s="41">
        <f t="shared" si="55"/>
        <v>0.1111111111111111</v>
      </c>
      <c r="F132" s="10">
        <v>140</v>
      </c>
      <c r="G132" s="41">
        <f t="shared" si="51"/>
        <v>15.555555555555555</v>
      </c>
      <c r="H132">
        <f t="shared" si="52"/>
        <v>400</v>
      </c>
      <c r="I132" s="6" t="s">
        <v>8</v>
      </c>
      <c r="K132" s="8">
        <v>25</v>
      </c>
      <c r="L132" s="41">
        <f t="shared" si="50"/>
        <v>9.0909090909090912E-2</v>
      </c>
      <c r="M132" s="10">
        <v>178</v>
      </c>
      <c r="N132" s="41">
        <f t="shared" si="53"/>
        <v>16.181818181818183</v>
      </c>
      <c r="O132" s="5">
        <f t="shared" si="54"/>
        <v>400</v>
      </c>
    </row>
    <row r="133" spans="2:15" x14ac:dyDescent="0.3">
      <c r="B133" s="6" t="s">
        <v>8</v>
      </c>
      <c r="D133" s="8">
        <v>25</v>
      </c>
      <c r="E133" s="41">
        <f t="shared" si="55"/>
        <v>0.1111111111111111</v>
      </c>
      <c r="F133" s="10">
        <v>165</v>
      </c>
      <c r="G133" s="41">
        <f t="shared" si="51"/>
        <v>18.333333333333332</v>
      </c>
      <c r="H133">
        <f t="shared" si="52"/>
        <v>400</v>
      </c>
      <c r="I133" s="6" t="s">
        <v>8</v>
      </c>
      <c r="K133" s="8">
        <v>25</v>
      </c>
      <c r="L133" s="41">
        <f t="shared" si="50"/>
        <v>9.0909090909090912E-2</v>
      </c>
      <c r="M133" s="10">
        <v>171</v>
      </c>
      <c r="N133" s="41">
        <f t="shared" si="53"/>
        <v>15.545454545454547</v>
      </c>
      <c r="O133" s="5">
        <f t="shared" si="54"/>
        <v>400</v>
      </c>
    </row>
    <row r="134" spans="2:15" x14ac:dyDescent="0.3">
      <c r="B134" s="6" t="s">
        <v>8</v>
      </c>
      <c r="D134" s="8">
        <v>0</v>
      </c>
      <c r="E134" s="41">
        <f t="shared" si="55"/>
        <v>0</v>
      </c>
      <c r="F134" s="10">
        <v>0</v>
      </c>
      <c r="G134" s="41">
        <f t="shared" si="51"/>
        <v>0</v>
      </c>
      <c r="H134">
        <f t="shared" si="52"/>
        <v>0</v>
      </c>
      <c r="I134" s="6" t="s">
        <v>8</v>
      </c>
      <c r="K134" s="8">
        <v>25</v>
      </c>
      <c r="L134" s="41">
        <f t="shared" si="50"/>
        <v>9.0909090909090912E-2</v>
      </c>
      <c r="M134" s="10">
        <v>175</v>
      </c>
      <c r="N134" s="41">
        <f t="shared" si="53"/>
        <v>15.90909090909091</v>
      </c>
      <c r="O134" s="5">
        <f t="shared" si="54"/>
        <v>400</v>
      </c>
    </row>
    <row r="135" spans="2:15" x14ac:dyDescent="0.3">
      <c r="B135" s="6" t="s">
        <v>8</v>
      </c>
      <c r="D135" s="8">
        <v>0</v>
      </c>
      <c r="E135" s="41">
        <f t="shared" si="55"/>
        <v>0</v>
      </c>
      <c r="F135" s="10">
        <v>0</v>
      </c>
      <c r="G135" s="41">
        <f t="shared" si="51"/>
        <v>0</v>
      </c>
      <c r="H135">
        <f t="shared" si="52"/>
        <v>0</v>
      </c>
      <c r="I135" s="6" t="s">
        <v>8</v>
      </c>
      <c r="K135" s="8">
        <v>25</v>
      </c>
      <c r="L135" s="41">
        <f t="shared" si="50"/>
        <v>9.0909090909090912E-2</v>
      </c>
      <c r="M135" s="10">
        <v>175</v>
      </c>
      <c r="N135" s="41">
        <f t="shared" si="53"/>
        <v>15.90909090909091</v>
      </c>
      <c r="O135" s="5">
        <f t="shared" si="54"/>
        <v>400</v>
      </c>
    </row>
    <row r="136" spans="2:15" x14ac:dyDescent="0.3">
      <c r="B136" s="6" t="s">
        <v>8</v>
      </c>
      <c r="D136" s="8">
        <v>0</v>
      </c>
      <c r="E136" s="41">
        <f t="shared" si="55"/>
        <v>0</v>
      </c>
      <c r="F136" s="10">
        <v>0</v>
      </c>
      <c r="G136" s="41">
        <f t="shared" si="51"/>
        <v>0</v>
      </c>
      <c r="H136">
        <f t="shared" si="52"/>
        <v>0</v>
      </c>
      <c r="I136" s="6" t="s">
        <v>8</v>
      </c>
      <c r="K136" s="8">
        <v>0</v>
      </c>
      <c r="L136" s="41">
        <f t="shared" si="50"/>
        <v>0</v>
      </c>
      <c r="M136" s="10">
        <v>0</v>
      </c>
      <c r="N136" s="41">
        <f t="shared" si="53"/>
        <v>0</v>
      </c>
      <c r="O136" s="5">
        <f t="shared" si="54"/>
        <v>0</v>
      </c>
    </row>
    <row r="137" spans="2:15" x14ac:dyDescent="0.3">
      <c r="B137" s="6" t="s">
        <v>8</v>
      </c>
      <c r="D137" s="8">
        <v>0</v>
      </c>
      <c r="E137" s="41">
        <f t="shared" si="55"/>
        <v>0</v>
      </c>
      <c r="F137" s="10">
        <v>0</v>
      </c>
      <c r="G137" s="41">
        <f t="shared" si="51"/>
        <v>0</v>
      </c>
      <c r="H137">
        <f t="shared" si="52"/>
        <v>0</v>
      </c>
      <c r="I137" s="6" t="s">
        <v>8</v>
      </c>
      <c r="K137" s="8">
        <v>0</v>
      </c>
      <c r="L137" s="41">
        <f t="shared" si="50"/>
        <v>0</v>
      </c>
      <c r="M137" s="10">
        <v>0</v>
      </c>
      <c r="N137" s="41">
        <f t="shared" si="53"/>
        <v>0</v>
      </c>
      <c r="O137" s="5">
        <f t="shared" si="54"/>
        <v>0</v>
      </c>
    </row>
    <row r="138" spans="2:15" x14ac:dyDescent="0.3">
      <c r="B138" s="6" t="s">
        <v>8</v>
      </c>
      <c r="D138" s="8">
        <v>0</v>
      </c>
      <c r="E138" s="41">
        <f t="shared" si="55"/>
        <v>0</v>
      </c>
      <c r="F138" s="10">
        <v>0</v>
      </c>
      <c r="G138" s="41">
        <f t="shared" si="51"/>
        <v>0</v>
      </c>
      <c r="H138">
        <f t="shared" si="52"/>
        <v>0</v>
      </c>
      <c r="I138" s="6" t="s">
        <v>8</v>
      </c>
      <c r="K138" s="8">
        <v>0</v>
      </c>
      <c r="L138" s="41">
        <f t="shared" si="50"/>
        <v>0</v>
      </c>
      <c r="M138" s="10">
        <v>0</v>
      </c>
      <c r="N138" s="41">
        <f t="shared" si="53"/>
        <v>0</v>
      </c>
      <c r="O138" s="5">
        <f t="shared" si="54"/>
        <v>0</v>
      </c>
    </row>
    <row r="139" spans="2:15" x14ac:dyDescent="0.3">
      <c r="B139" s="6" t="s">
        <v>8</v>
      </c>
      <c r="D139" s="8">
        <v>0</v>
      </c>
      <c r="E139" s="41">
        <f t="shared" si="55"/>
        <v>0</v>
      </c>
      <c r="F139" s="10">
        <v>0</v>
      </c>
      <c r="G139" s="41">
        <f t="shared" si="51"/>
        <v>0</v>
      </c>
      <c r="H139">
        <f t="shared" si="52"/>
        <v>0</v>
      </c>
      <c r="I139" s="6" t="s">
        <v>8</v>
      </c>
      <c r="K139" s="8">
        <v>0</v>
      </c>
      <c r="L139" s="41">
        <f t="shared" si="50"/>
        <v>0</v>
      </c>
      <c r="M139" s="10">
        <v>0</v>
      </c>
      <c r="N139" s="41">
        <f t="shared" si="53"/>
        <v>0</v>
      </c>
      <c r="O139" s="5">
        <f t="shared" si="54"/>
        <v>0</v>
      </c>
    </row>
    <row r="140" spans="2:15" x14ac:dyDescent="0.3">
      <c r="B140" s="6" t="s">
        <v>8</v>
      </c>
      <c r="D140" s="8">
        <v>0</v>
      </c>
      <c r="E140" s="41">
        <f t="shared" si="55"/>
        <v>0</v>
      </c>
      <c r="F140" s="10">
        <v>0</v>
      </c>
      <c r="G140" s="41">
        <f t="shared" si="51"/>
        <v>0</v>
      </c>
      <c r="H140">
        <f t="shared" si="52"/>
        <v>0</v>
      </c>
      <c r="I140" s="6" t="s">
        <v>8</v>
      </c>
      <c r="K140" s="8">
        <v>0</v>
      </c>
      <c r="L140" s="41">
        <f t="shared" si="50"/>
        <v>0</v>
      </c>
      <c r="M140" s="10">
        <v>0</v>
      </c>
      <c r="N140" s="41">
        <f t="shared" si="53"/>
        <v>0</v>
      </c>
      <c r="O140" s="5">
        <f t="shared" si="54"/>
        <v>0</v>
      </c>
    </row>
    <row r="141" spans="2:15" ht="16.2" thickBot="1" x14ac:dyDescent="0.35">
      <c r="B141" s="91" t="s">
        <v>9</v>
      </c>
      <c r="C141" s="92" t="s">
        <v>10</v>
      </c>
      <c r="D141" s="92">
        <f>SUM(D125:D140)</f>
        <v>225</v>
      </c>
      <c r="E141" s="93">
        <f>SUM(E125:E140)</f>
        <v>1.0000000000000002</v>
      </c>
      <c r="F141" s="94"/>
      <c r="G141" s="95">
        <f>SUM(G125:G140)</f>
        <v>164</v>
      </c>
      <c r="H141" s="92">
        <f>SUM(H125:H140)</f>
        <v>3600</v>
      </c>
      <c r="I141" s="91" t="s">
        <v>9</v>
      </c>
      <c r="J141" s="92" t="s">
        <v>10</v>
      </c>
      <c r="K141" s="92">
        <f>SUM(K125:K140)</f>
        <v>275</v>
      </c>
      <c r="L141" s="93">
        <f>SUM(L125:L140)</f>
        <v>1.0000000000000002</v>
      </c>
      <c r="M141" s="94"/>
      <c r="N141" s="95">
        <f>SUM(N125:N140)</f>
        <v>166</v>
      </c>
      <c r="O141" s="96">
        <f>SUM(O125:O140)</f>
        <v>4400</v>
      </c>
    </row>
    <row r="142" spans="2:15" x14ac:dyDescent="0.3">
      <c r="B142" s="6"/>
      <c r="D142" s="4" t="s">
        <v>3</v>
      </c>
      <c r="E142" s="4" t="s">
        <v>4</v>
      </c>
      <c r="F142" s="4" t="s">
        <v>5</v>
      </c>
      <c r="G142" s="4" t="s">
        <v>6</v>
      </c>
      <c r="H142" s="5" t="s">
        <v>7</v>
      </c>
      <c r="K142" s="4" t="s">
        <v>3</v>
      </c>
      <c r="L142" s="4" t="s">
        <v>4</v>
      </c>
      <c r="M142" s="4" t="s">
        <v>5</v>
      </c>
      <c r="N142" s="43" t="s">
        <v>6</v>
      </c>
      <c r="O142" s="5" t="s">
        <v>7</v>
      </c>
    </row>
    <row r="143" spans="2:15" x14ac:dyDescent="0.3">
      <c r="B143" s="6" t="s">
        <v>8</v>
      </c>
      <c r="D143" s="8">
        <v>25</v>
      </c>
      <c r="E143" s="41">
        <f>D143/D$158</f>
        <v>0.1111111111111111</v>
      </c>
      <c r="F143" s="10">
        <v>163</v>
      </c>
      <c r="G143" s="41">
        <f>E143*F143</f>
        <v>18.111111111111111</v>
      </c>
      <c r="H143">
        <f>D143*8</f>
        <v>200</v>
      </c>
      <c r="I143" s="6" t="s">
        <v>8</v>
      </c>
      <c r="K143" s="8">
        <v>25</v>
      </c>
      <c r="L143" s="41">
        <f>K143/K$158</f>
        <v>9.0909090909090912E-2</v>
      </c>
      <c r="M143" s="10">
        <v>165</v>
      </c>
      <c r="N143" s="41">
        <f>L143*M143</f>
        <v>15</v>
      </c>
      <c r="O143" s="5">
        <f>K143*8</f>
        <v>200</v>
      </c>
    </row>
    <row r="144" spans="2:15" x14ac:dyDescent="0.3">
      <c r="B144" s="6" t="s">
        <v>8</v>
      </c>
      <c r="D144" s="8">
        <v>25</v>
      </c>
      <c r="E144" s="41">
        <f>D144/D$158</f>
        <v>0.1111111111111111</v>
      </c>
      <c r="F144" s="10">
        <v>174</v>
      </c>
      <c r="G144" s="41">
        <f>E144*F144</f>
        <v>19.333333333333332</v>
      </c>
      <c r="H144">
        <f>D144*8</f>
        <v>200</v>
      </c>
      <c r="I144" s="6" t="s">
        <v>8</v>
      </c>
      <c r="K144" s="8">
        <v>25</v>
      </c>
      <c r="L144" s="41">
        <f>K144/K$158</f>
        <v>9.0909090909090912E-2</v>
      </c>
      <c r="M144" s="10">
        <v>169</v>
      </c>
      <c r="N144" s="41">
        <f>L144*M144</f>
        <v>15.363636363636363</v>
      </c>
      <c r="O144" s="5">
        <f>K144*8</f>
        <v>200</v>
      </c>
    </row>
    <row r="145" spans="1:15" x14ac:dyDescent="0.3">
      <c r="B145" s="6" t="s">
        <v>8</v>
      </c>
      <c r="D145" s="8">
        <v>25</v>
      </c>
      <c r="E145" s="41">
        <f t="shared" ref="E145:E157" si="56">D145/D$158</f>
        <v>0.1111111111111111</v>
      </c>
      <c r="F145" s="10">
        <v>172</v>
      </c>
      <c r="G145" s="41">
        <f t="shared" ref="G145:G157" si="57">E145*F145</f>
        <v>19.111111111111111</v>
      </c>
      <c r="H145">
        <f t="shared" ref="H145:H157" si="58">D145*8</f>
        <v>200</v>
      </c>
      <c r="I145" s="6" t="s">
        <v>8</v>
      </c>
      <c r="K145" s="8">
        <v>25</v>
      </c>
      <c r="L145" s="41">
        <f t="shared" ref="L145:L157" si="59">K145/K$158</f>
        <v>9.0909090909090912E-2</v>
      </c>
      <c r="M145" s="10">
        <v>168</v>
      </c>
      <c r="N145" s="41">
        <f t="shared" ref="N145:N157" si="60">L145*M145</f>
        <v>15.272727272727273</v>
      </c>
      <c r="O145" s="5">
        <f t="shared" ref="O145:O157" si="61">K145*8</f>
        <v>200</v>
      </c>
    </row>
    <row r="146" spans="1:15" x14ac:dyDescent="0.3">
      <c r="B146" s="6" t="s">
        <v>8</v>
      </c>
      <c r="D146" s="8">
        <v>25</v>
      </c>
      <c r="E146" s="41">
        <f t="shared" si="56"/>
        <v>0.1111111111111111</v>
      </c>
      <c r="F146" s="10">
        <v>167</v>
      </c>
      <c r="G146" s="41">
        <f t="shared" si="57"/>
        <v>18.555555555555554</v>
      </c>
      <c r="H146">
        <f t="shared" si="58"/>
        <v>200</v>
      </c>
      <c r="I146" s="6" t="s">
        <v>8</v>
      </c>
      <c r="K146" s="8">
        <v>25</v>
      </c>
      <c r="L146" s="41">
        <f t="shared" si="59"/>
        <v>9.0909090909090912E-2</v>
      </c>
      <c r="M146" s="10">
        <v>150</v>
      </c>
      <c r="N146" s="41">
        <f t="shared" si="60"/>
        <v>13.636363636363637</v>
      </c>
      <c r="O146" s="5">
        <f t="shared" si="61"/>
        <v>200</v>
      </c>
    </row>
    <row r="147" spans="1:15" x14ac:dyDescent="0.3">
      <c r="A147" s="88" t="s">
        <v>33</v>
      </c>
      <c r="B147" s="6" t="s">
        <v>8</v>
      </c>
      <c r="D147" s="8">
        <v>25</v>
      </c>
      <c r="E147" s="41">
        <f t="shared" si="56"/>
        <v>0.1111111111111111</v>
      </c>
      <c r="F147" s="10">
        <v>167</v>
      </c>
      <c r="G147" s="41">
        <f t="shared" si="57"/>
        <v>18.555555555555554</v>
      </c>
      <c r="H147">
        <f t="shared" si="58"/>
        <v>200</v>
      </c>
      <c r="I147" s="6" t="s">
        <v>8</v>
      </c>
      <c r="K147" s="8">
        <v>25</v>
      </c>
      <c r="L147" s="41">
        <f t="shared" si="59"/>
        <v>9.0909090909090912E-2</v>
      </c>
      <c r="M147" s="10">
        <v>155</v>
      </c>
      <c r="N147" s="41">
        <f t="shared" si="60"/>
        <v>14.090909090909092</v>
      </c>
      <c r="O147" s="5">
        <f t="shared" si="61"/>
        <v>200</v>
      </c>
    </row>
    <row r="148" spans="1:15" x14ac:dyDescent="0.3">
      <c r="B148" s="6" t="s">
        <v>8</v>
      </c>
      <c r="D148" s="8">
        <v>25</v>
      </c>
      <c r="E148" s="41">
        <f t="shared" si="56"/>
        <v>0.1111111111111111</v>
      </c>
      <c r="F148" s="10">
        <v>165</v>
      </c>
      <c r="G148" s="41">
        <f t="shared" si="57"/>
        <v>18.333333333333332</v>
      </c>
      <c r="H148">
        <f t="shared" si="58"/>
        <v>200</v>
      </c>
      <c r="I148" s="6" t="s">
        <v>8</v>
      </c>
      <c r="K148" s="8">
        <v>25</v>
      </c>
      <c r="L148" s="41">
        <f t="shared" si="59"/>
        <v>9.0909090909090912E-2</v>
      </c>
      <c r="M148" s="10">
        <v>170</v>
      </c>
      <c r="N148" s="41">
        <f t="shared" si="60"/>
        <v>15.454545454545455</v>
      </c>
      <c r="O148" s="5">
        <f t="shared" si="61"/>
        <v>200</v>
      </c>
    </row>
    <row r="149" spans="1:15" x14ac:dyDescent="0.3">
      <c r="B149" s="6" t="s">
        <v>8</v>
      </c>
      <c r="D149" s="8">
        <v>25</v>
      </c>
      <c r="E149" s="41">
        <f t="shared" si="56"/>
        <v>0.1111111111111111</v>
      </c>
      <c r="F149" s="10">
        <v>163</v>
      </c>
      <c r="G149" s="41">
        <f t="shared" si="57"/>
        <v>18.111111111111111</v>
      </c>
      <c r="H149">
        <f t="shared" si="58"/>
        <v>200</v>
      </c>
      <c r="I149" s="6" t="s">
        <v>8</v>
      </c>
      <c r="K149" s="8">
        <v>25</v>
      </c>
      <c r="L149" s="41">
        <f t="shared" si="59"/>
        <v>9.0909090909090912E-2</v>
      </c>
      <c r="M149" s="10">
        <v>150</v>
      </c>
      <c r="N149" s="41">
        <f t="shared" si="60"/>
        <v>13.636363636363637</v>
      </c>
      <c r="O149" s="5">
        <f t="shared" si="61"/>
        <v>200</v>
      </c>
    </row>
    <row r="150" spans="1:15" x14ac:dyDescent="0.3">
      <c r="B150" s="6" t="s">
        <v>8</v>
      </c>
      <c r="D150" s="8">
        <v>25</v>
      </c>
      <c r="E150" s="41">
        <f t="shared" si="56"/>
        <v>0.1111111111111111</v>
      </c>
      <c r="F150" s="10">
        <v>140</v>
      </c>
      <c r="G150" s="41">
        <f t="shared" si="57"/>
        <v>15.555555555555555</v>
      </c>
      <c r="H150">
        <f t="shared" si="58"/>
        <v>200</v>
      </c>
      <c r="I150" s="6" t="s">
        <v>8</v>
      </c>
      <c r="K150" s="8">
        <v>25</v>
      </c>
      <c r="L150" s="41">
        <f t="shared" si="59"/>
        <v>9.0909090909090912E-2</v>
      </c>
      <c r="M150" s="10">
        <v>178</v>
      </c>
      <c r="N150" s="41">
        <f t="shared" si="60"/>
        <v>16.181818181818183</v>
      </c>
      <c r="O150" s="5">
        <f t="shared" si="61"/>
        <v>200</v>
      </c>
    </row>
    <row r="151" spans="1:15" x14ac:dyDescent="0.3">
      <c r="B151" s="6" t="s">
        <v>8</v>
      </c>
      <c r="D151" s="8">
        <v>25</v>
      </c>
      <c r="E151" s="41">
        <f t="shared" si="56"/>
        <v>0.1111111111111111</v>
      </c>
      <c r="F151" s="10">
        <v>165</v>
      </c>
      <c r="G151" s="41">
        <f t="shared" si="57"/>
        <v>18.333333333333332</v>
      </c>
      <c r="H151">
        <f t="shared" si="58"/>
        <v>200</v>
      </c>
      <c r="I151" s="6" t="s">
        <v>8</v>
      </c>
      <c r="K151" s="8">
        <v>25</v>
      </c>
      <c r="L151" s="41">
        <f t="shared" si="59"/>
        <v>9.0909090909090912E-2</v>
      </c>
      <c r="M151" s="10">
        <v>171</v>
      </c>
      <c r="N151" s="41">
        <f t="shared" si="60"/>
        <v>15.545454545454547</v>
      </c>
      <c r="O151" s="5">
        <f t="shared" si="61"/>
        <v>200</v>
      </c>
    </row>
    <row r="152" spans="1:15" x14ac:dyDescent="0.3">
      <c r="B152" s="6" t="s">
        <v>8</v>
      </c>
      <c r="D152" s="8">
        <v>0</v>
      </c>
      <c r="E152" s="41">
        <f t="shared" si="56"/>
        <v>0</v>
      </c>
      <c r="F152" s="10">
        <v>0</v>
      </c>
      <c r="G152" s="41">
        <f t="shared" si="57"/>
        <v>0</v>
      </c>
      <c r="H152">
        <f t="shared" si="58"/>
        <v>0</v>
      </c>
      <c r="I152" s="6" t="s">
        <v>8</v>
      </c>
      <c r="K152" s="8">
        <v>25</v>
      </c>
      <c r="L152" s="41">
        <f t="shared" si="59"/>
        <v>9.0909090909090912E-2</v>
      </c>
      <c r="M152" s="10">
        <v>175</v>
      </c>
      <c r="N152" s="41">
        <f t="shared" si="60"/>
        <v>15.90909090909091</v>
      </c>
      <c r="O152" s="5">
        <f t="shared" si="61"/>
        <v>200</v>
      </c>
    </row>
    <row r="153" spans="1:15" x14ac:dyDescent="0.3">
      <c r="B153" s="6" t="s">
        <v>8</v>
      </c>
      <c r="D153" s="8">
        <v>0</v>
      </c>
      <c r="E153" s="41">
        <f t="shared" si="56"/>
        <v>0</v>
      </c>
      <c r="F153" s="10">
        <v>0</v>
      </c>
      <c r="G153" s="41">
        <f t="shared" si="57"/>
        <v>0</v>
      </c>
      <c r="H153">
        <f t="shared" si="58"/>
        <v>0</v>
      </c>
      <c r="I153" s="6" t="s">
        <v>8</v>
      </c>
      <c r="K153" s="8">
        <v>25</v>
      </c>
      <c r="L153" s="41">
        <f t="shared" si="59"/>
        <v>9.0909090909090912E-2</v>
      </c>
      <c r="M153" s="10">
        <v>175</v>
      </c>
      <c r="N153" s="41">
        <f t="shared" si="60"/>
        <v>15.90909090909091</v>
      </c>
      <c r="O153" s="5">
        <f t="shared" si="61"/>
        <v>200</v>
      </c>
    </row>
    <row r="154" spans="1:15" x14ac:dyDescent="0.3">
      <c r="B154" s="6" t="s">
        <v>8</v>
      </c>
      <c r="D154" s="8">
        <v>0</v>
      </c>
      <c r="E154" s="41">
        <f t="shared" si="56"/>
        <v>0</v>
      </c>
      <c r="F154" s="10">
        <v>0</v>
      </c>
      <c r="G154" s="41">
        <f t="shared" si="57"/>
        <v>0</v>
      </c>
      <c r="H154">
        <f t="shared" si="58"/>
        <v>0</v>
      </c>
      <c r="I154" s="6" t="s">
        <v>8</v>
      </c>
      <c r="K154" s="8">
        <v>0</v>
      </c>
      <c r="L154" s="41">
        <f t="shared" si="59"/>
        <v>0</v>
      </c>
      <c r="M154" s="10">
        <v>0</v>
      </c>
      <c r="N154" s="41">
        <f t="shared" si="60"/>
        <v>0</v>
      </c>
      <c r="O154" s="5">
        <f t="shared" si="61"/>
        <v>0</v>
      </c>
    </row>
    <row r="155" spans="1:15" x14ac:dyDescent="0.3">
      <c r="B155" s="6" t="s">
        <v>8</v>
      </c>
      <c r="D155" s="8">
        <v>0</v>
      </c>
      <c r="E155" s="41">
        <f t="shared" si="56"/>
        <v>0</v>
      </c>
      <c r="F155" s="10">
        <v>0</v>
      </c>
      <c r="G155" s="41">
        <f t="shared" si="57"/>
        <v>0</v>
      </c>
      <c r="H155">
        <f t="shared" si="58"/>
        <v>0</v>
      </c>
      <c r="I155" s="6" t="s">
        <v>8</v>
      </c>
      <c r="K155" s="8">
        <v>0</v>
      </c>
      <c r="L155" s="41">
        <f t="shared" si="59"/>
        <v>0</v>
      </c>
      <c r="M155" s="10">
        <v>0</v>
      </c>
      <c r="N155" s="41">
        <f t="shared" si="60"/>
        <v>0</v>
      </c>
      <c r="O155" s="5">
        <f t="shared" si="61"/>
        <v>0</v>
      </c>
    </row>
    <row r="156" spans="1:15" x14ac:dyDescent="0.3">
      <c r="B156" s="6" t="s">
        <v>8</v>
      </c>
      <c r="D156" s="8">
        <v>0</v>
      </c>
      <c r="E156" s="41">
        <f t="shared" si="56"/>
        <v>0</v>
      </c>
      <c r="F156" s="10">
        <v>0</v>
      </c>
      <c r="G156" s="41">
        <f t="shared" si="57"/>
        <v>0</v>
      </c>
      <c r="H156">
        <f t="shared" si="58"/>
        <v>0</v>
      </c>
      <c r="I156" s="6" t="s">
        <v>8</v>
      </c>
      <c r="K156" s="8">
        <v>0</v>
      </c>
      <c r="L156" s="41">
        <f t="shared" si="59"/>
        <v>0</v>
      </c>
      <c r="M156" s="10">
        <v>0</v>
      </c>
      <c r="N156" s="41">
        <f t="shared" si="60"/>
        <v>0</v>
      </c>
      <c r="O156" s="5">
        <f t="shared" si="61"/>
        <v>0</v>
      </c>
    </row>
    <row r="157" spans="1:15" x14ac:dyDescent="0.3">
      <c r="B157" s="6" t="s">
        <v>8</v>
      </c>
      <c r="D157" s="8">
        <v>0</v>
      </c>
      <c r="E157" s="41">
        <f t="shared" si="56"/>
        <v>0</v>
      </c>
      <c r="F157" s="10">
        <v>0</v>
      </c>
      <c r="G157" s="41">
        <f t="shared" si="57"/>
        <v>0</v>
      </c>
      <c r="H157">
        <f t="shared" si="58"/>
        <v>0</v>
      </c>
      <c r="I157" s="6" t="s">
        <v>8</v>
      </c>
      <c r="K157" s="8">
        <v>0</v>
      </c>
      <c r="L157" s="41">
        <f t="shared" si="59"/>
        <v>0</v>
      </c>
      <c r="M157" s="10">
        <v>0</v>
      </c>
      <c r="N157" s="41">
        <f t="shared" si="60"/>
        <v>0</v>
      </c>
      <c r="O157" s="5">
        <f t="shared" si="61"/>
        <v>0</v>
      </c>
    </row>
    <row r="158" spans="1:15" ht="16.2" thickBot="1" x14ac:dyDescent="0.35">
      <c r="B158" s="91" t="s">
        <v>9</v>
      </c>
      <c r="C158" s="92" t="s">
        <v>11</v>
      </c>
      <c r="D158" s="92">
        <f>SUM(D143:D157)</f>
        <v>225</v>
      </c>
      <c r="E158" s="93">
        <f>SUM(E143:E157)</f>
        <v>1.0000000000000002</v>
      </c>
      <c r="F158" s="94"/>
      <c r="G158" s="95">
        <f>SUM(G143:G157)</f>
        <v>164</v>
      </c>
      <c r="H158" s="92">
        <f>SUM(H143:H157)</f>
        <v>1800</v>
      </c>
      <c r="I158" s="91" t="s">
        <v>9</v>
      </c>
      <c r="J158" s="92" t="s">
        <v>11</v>
      </c>
      <c r="K158" s="92">
        <f>SUM(K143:K157)</f>
        <v>275</v>
      </c>
      <c r="L158" s="93">
        <f>SUM(L143:L157)</f>
        <v>1.0000000000000002</v>
      </c>
      <c r="M158" s="94"/>
      <c r="N158" s="95">
        <f>SUM(N143:N157)</f>
        <v>166</v>
      </c>
      <c r="O158" s="92">
        <f>SUM(O143:O157)</f>
        <v>2200</v>
      </c>
    </row>
    <row r="159" spans="1:15" ht="16.2" thickBot="1" x14ac:dyDescent="0.35"/>
    <row r="160" spans="1:15" x14ac:dyDescent="0.3">
      <c r="B160" s="24" t="s">
        <v>52</v>
      </c>
      <c r="C160" s="25"/>
      <c r="D160" s="26"/>
      <c r="E160" s="26"/>
      <c r="F160" s="26"/>
      <c r="G160" s="26"/>
      <c r="H160" s="27"/>
      <c r="I160" s="24" t="s">
        <v>53</v>
      </c>
      <c r="J160" s="25"/>
      <c r="K160" s="26"/>
      <c r="L160" s="26"/>
      <c r="M160" s="26"/>
      <c r="N160" s="42"/>
      <c r="O160" s="27"/>
    </row>
    <row r="161" spans="1:15" x14ac:dyDescent="0.3">
      <c r="B161" s="6"/>
      <c r="D161" s="4" t="s">
        <v>3</v>
      </c>
      <c r="E161" s="4" t="s">
        <v>4</v>
      </c>
      <c r="F161" s="4" t="s">
        <v>5</v>
      </c>
      <c r="G161" s="4" t="s">
        <v>6</v>
      </c>
      <c r="H161" s="5" t="s">
        <v>7</v>
      </c>
      <c r="K161" s="4" t="s">
        <v>3</v>
      </c>
      <c r="L161" s="4" t="s">
        <v>4</v>
      </c>
      <c r="M161" s="4" t="s">
        <v>5</v>
      </c>
      <c r="N161" s="43" t="s">
        <v>6</v>
      </c>
      <c r="O161" s="5" t="s">
        <v>7</v>
      </c>
    </row>
    <row r="162" spans="1:15" x14ac:dyDescent="0.3">
      <c r="B162" s="6" t="s">
        <v>8</v>
      </c>
      <c r="D162" s="8">
        <v>0</v>
      </c>
      <c r="E162" s="41" t="e">
        <f>D162/D$178</f>
        <v>#DIV/0!</v>
      </c>
      <c r="F162" s="10">
        <v>0</v>
      </c>
      <c r="G162" s="41" t="e">
        <f>E162*F162</f>
        <v>#DIV/0!</v>
      </c>
      <c r="H162">
        <f>D162*16</f>
        <v>0</v>
      </c>
      <c r="I162" s="6" t="s">
        <v>8</v>
      </c>
      <c r="K162" s="8">
        <v>25</v>
      </c>
      <c r="L162" s="41">
        <f>K162/K$178</f>
        <v>8.3333333333333329E-2</v>
      </c>
      <c r="M162" s="10">
        <v>152</v>
      </c>
      <c r="N162" s="41">
        <f>L162*M162</f>
        <v>12.666666666666666</v>
      </c>
      <c r="O162" s="5">
        <f>K162*16</f>
        <v>400</v>
      </c>
    </row>
    <row r="163" spans="1:15" x14ac:dyDescent="0.3">
      <c r="B163" s="6" t="s">
        <v>8</v>
      </c>
      <c r="D163" s="8">
        <v>0</v>
      </c>
      <c r="E163" s="41" t="e">
        <f>D163/D$178</f>
        <v>#DIV/0!</v>
      </c>
      <c r="F163" s="10">
        <v>0</v>
      </c>
      <c r="G163" s="41" t="e">
        <f>E163*F163</f>
        <v>#DIV/0!</v>
      </c>
      <c r="H163">
        <f>D163*16</f>
        <v>0</v>
      </c>
      <c r="I163" s="6" t="s">
        <v>8</v>
      </c>
      <c r="K163" s="8">
        <v>25</v>
      </c>
      <c r="L163" s="41">
        <f>K163/K$178</f>
        <v>8.3333333333333329E-2</v>
      </c>
      <c r="M163" s="10">
        <v>160</v>
      </c>
      <c r="N163" s="41">
        <f>L163*M163</f>
        <v>13.333333333333332</v>
      </c>
      <c r="O163" s="5">
        <f>K163*16</f>
        <v>400</v>
      </c>
    </row>
    <row r="164" spans="1:15" x14ac:dyDescent="0.3">
      <c r="B164" s="6" t="s">
        <v>8</v>
      </c>
      <c r="D164" s="8">
        <v>0</v>
      </c>
      <c r="E164" s="41" t="e">
        <f t="shared" ref="E164:E177" si="62">D164/D$178</f>
        <v>#DIV/0!</v>
      </c>
      <c r="F164" s="10">
        <v>0</v>
      </c>
      <c r="G164" s="41" t="e">
        <f t="shared" ref="G164:G177" si="63">E164*F164</f>
        <v>#DIV/0!</v>
      </c>
      <c r="H164">
        <f t="shared" ref="H164:H177" si="64">D164*16</f>
        <v>0</v>
      </c>
      <c r="I164" s="6" t="s">
        <v>8</v>
      </c>
      <c r="K164" s="8">
        <v>25</v>
      </c>
      <c r="L164" s="41">
        <f t="shared" ref="L164:L177" si="65">K164/K$178</f>
        <v>8.3333333333333329E-2</v>
      </c>
      <c r="M164" s="10">
        <v>163</v>
      </c>
      <c r="N164" s="41">
        <f t="shared" ref="N164:N177" si="66">L164*M164</f>
        <v>13.583333333333332</v>
      </c>
      <c r="O164" s="5">
        <f t="shared" ref="O164:O177" si="67">K164*16</f>
        <v>400</v>
      </c>
    </row>
    <row r="165" spans="1:15" x14ac:dyDescent="0.3">
      <c r="B165" s="6" t="s">
        <v>8</v>
      </c>
      <c r="D165" s="8">
        <v>0</v>
      </c>
      <c r="E165" s="41" t="e">
        <f t="shared" si="62"/>
        <v>#DIV/0!</v>
      </c>
      <c r="F165" s="10">
        <v>0</v>
      </c>
      <c r="G165" s="41" t="e">
        <f t="shared" si="63"/>
        <v>#DIV/0!</v>
      </c>
      <c r="H165">
        <f t="shared" si="64"/>
        <v>0</v>
      </c>
      <c r="I165" s="6" t="s">
        <v>8</v>
      </c>
      <c r="K165" s="8">
        <v>25</v>
      </c>
      <c r="L165" s="41">
        <f t="shared" si="65"/>
        <v>8.3333333333333329E-2</v>
      </c>
      <c r="M165" s="10">
        <v>154</v>
      </c>
      <c r="N165" s="41">
        <f t="shared" si="66"/>
        <v>12.833333333333332</v>
      </c>
      <c r="O165" s="5">
        <f t="shared" si="67"/>
        <v>400</v>
      </c>
    </row>
    <row r="166" spans="1:15" x14ac:dyDescent="0.3">
      <c r="B166" s="6" t="s">
        <v>8</v>
      </c>
      <c r="D166" s="8">
        <v>0</v>
      </c>
      <c r="E166" s="41" t="e">
        <f t="shared" si="62"/>
        <v>#DIV/0!</v>
      </c>
      <c r="F166" s="10">
        <v>0</v>
      </c>
      <c r="G166" s="41" t="e">
        <f t="shared" si="63"/>
        <v>#DIV/0!</v>
      </c>
      <c r="H166">
        <f t="shared" si="64"/>
        <v>0</v>
      </c>
      <c r="I166" s="6" t="s">
        <v>8</v>
      </c>
      <c r="K166" s="8">
        <v>25</v>
      </c>
      <c r="L166" s="41">
        <f t="shared" si="65"/>
        <v>8.3333333333333329E-2</v>
      </c>
      <c r="M166" s="10">
        <v>147</v>
      </c>
      <c r="N166" s="41">
        <f t="shared" si="66"/>
        <v>12.25</v>
      </c>
      <c r="O166" s="5">
        <f t="shared" si="67"/>
        <v>400</v>
      </c>
    </row>
    <row r="167" spans="1:15" x14ac:dyDescent="0.3">
      <c r="A167" s="88" t="s">
        <v>42</v>
      </c>
      <c r="B167" s="6" t="s">
        <v>8</v>
      </c>
      <c r="D167" s="8">
        <v>0</v>
      </c>
      <c r="E167" s="41" t="e">
        <f t="shared" si="62"/>
        <v>#DIV/0!</v>
      </c>
      <c r="F167" s="10">
        <v>0</v>
      </c>
      <c r="G167" s="41" t="e">
        <f t="shared" si="63"/>
        <v>#DIV/0!</v>
      </c>
      <c r="H167">
        <f t="shared" si="64"/>
        <v>0</v>
      </c>
      <c r="I167" s="6" t="s">
        <v>8</v>
      </c>
      <c r="K167" s="8">
        <v>25</v>
      </c>
      <c r="L167" s="41">
        <f t="shared" si="65"/>
        <v>8.3333333333333329E-2</v>
      </c>
      <c r="M167" s="10">
        <v>141</v>
      </c>
      <c r="N167" s="41">
        <f t="shared" si="66"/>
        <v>11.75</v>
      </c>
      <c r="O167" s="5">
        <f t="shared" si="67"/>
        <v>400</v>
      </c>
    </row>
    <row r="168" spans="1:15" x14ac:dyDescent="0.3">
      <c r="B168" s="6" t="s">
        <v>8</v>
      </c>
      <c r="D168" s="8">
        <v>0</v>
      </c>
      <c r="E168" s="41" t="e">
        <f t="shared" si="62"/>
        <v>#DIV/0!</v>
      </c>
      <c r="F168" s="10">
        <v>0</v>
      </c>
      <c r="G168" s="41" t="e">
        <f t="shared" si="63"/>
        <v>#DIV/0!</v>
      </c>
      <c r="H168">
        <f t="shared" si="64"/>
        <v>0</v>
      </c>
      <c r="I168" s="6" t="s">
        <v>8</v>
      </c>
      <c r="K168" s="8">
        <v>25</v>
      </c>
      <c r="L168" s="41">
        <f t="shared" si="65"/>
        <v>8.3333333333333329E-2</v>
      </c>
      <c r="M168" s="10">
        <v>136</v>
      </c>
      <c r="N168" s="41">
        <f t="shared" si="66"/>
        <v>11.333333333333332</v>
      </c>
      <c r="O168" s="5">
        <f t="shared" si="67"/>
        <v>400</v>
      </c>
    </row>
    <row r="169" spans="1:15" x14ac:dyDescent="0.3">
      <c r="B169" s="6" t="s">
        <v>8</v>
      </c>
      <c r="D169" s="8">
        <v>0</v>
      </c>
      <c r="E169" s="41" t="e">
        <f t="shared" si="62"/>
        <v>#DIV/0!</v>
      </c>
      <c r="F169" s="10">
        <v>0</v>
      </c>
      <c r="G169" s="41" t="e">
        <f t="shared" si="63"/>
        <v>#DIV/0!</v>
      </c>
      <c r="H169">
        <f t="shared" si="64"/>
        <v>0</v>
      </c>
      <c r="I169" s="6" t="s">
        <v>8</v>
      </c>
      <c r="K169" s="8">
        <v>25</v>
      </c>
      <c r="L169" s="41">
        <f t="shared" si="65"/>
        <v>8.3333333333333329E-2</v>
      </c>
      <c r="M169" s="10">
        <v>133</v>
      </c>
      <c r="N169" s="41">
        <f t="shared" si="66"/>
        <v>11.083333333333332</v>
      </c>
      <c r="O169" s="5">
        <f t="shared" si="67"/>
        <v>400</v>
      </c>
    </row>
    <row r="170" spans="1:15" x14ac:dyDescent="0.3">
      <c r="B170" s="6" t="s">
        <v>8</v>
      </c>
      <c r="D170" s="8">
        <v>0</v>
      </c>
      <c r="E170" s="41" t="e">
        <f t="shared" si="62"/>
        <v>#DIV/0!</v>
      </c>
      <c r="F170" s="10">
        <v>0</v>
      </c>
      <c r="G170" s="41" t="e">
        <f t="shared" si="63"/>
        <v>#DIV/0!</v>
      </c>
      <c r="H170">
        <f t="shared" si="64"/>
        <v>0</v>
      </c>
      <c r="I170" s="6" t="s">
        <v>8</v>
      </c>
      <c r="K170" s="8">
        <v>25</v>
      </c>
      <c r="L170" s="41">
        <f t="shared" si="65"/>
        <v>8.3333333333333329E-2</v>
      </c>
      <c r="M170" s="10">
        <v>133</v>
      </c>
      <c r="N170" s="41">
        <f t="shared" si="66"/>
        <v>11.083333333333332</v>
      </c>
      <c r="O170" s="5">
        <f t="shared" si="67"/>
        <v>400</v>
      </c>
    </row>
    <row r="171" spans="1:15" x14ac:dyDescent="0.3">
      <c r="B171" s="6" t="s">
        <v>8</v>
      </c>
      <c r="D171" s="8">
        <v>0</v>
      </c>
      <c r="E171" s="41" t="e">
        <f t="shared" si="62"/>
        <v>#DIV/0!</v>
      </c>
      <c r="F171" s="10">
        <v>0</v>
      </c>
      <c r="G171" s="41" t="e">
        <f t="shared" si="63"/>
        <v>#DIV/0!</v>
      </c>
      <c r="H171">
        <f t="shared" si="64"/>
        <v>0</v>
      </c>
      <c r="I171" s="6" t="s">
        <v>8</v>
      </c>
      <c r="K171" s="8">
        <v>25</v>
      </c>
      <c r="L171" s="41">
        <f t="shared" si="65"/>
        <v>8.3333333333333329E-2</v>
      </c>
      <c r="M171" s="10">
        <v>132</v>
      </c>
      <c r="N171" s="41">
        <f t="shared" si="66"/>
        <v>11</v>
      </c>
      <c r="O171" s="5">
        <f t="shared" si="67"/>
        <v>400</v>
      </c>
    </row>
    <row r="172" spans="1:15" x14ac:dyDescent="0.3">
      <c r="B172" s="6" t="s">
        <v>8</v>
      </c>
      <c r="D172" s="8">
        <v>0</v>
      </c>
      <c r="E172" s="41" t="e">
        <f t="shared" si="62"/>
        <v>#DIV/0!</v>
      </c>
      <c r="F172" s="10">
        <v>0</v>
      </c>
      <c r="G172" s="41" t="e">
        <f t="shared" si="63"/>
        <v>#DIV/0!</v>
      </c>
      <c r="H172">
        <f t="shared" si="64"/>
        <v>0</v>
      </c>
      <c r="I172" s="6" t="s">
        <v>8</v>
      </c>
      <c r="K172" s="8">
        <v>25</v>
      </c>
      <c r="L172" s="41">
        <f t="shared" si="65"/>
        <v>8.3333333333333329E-2</v>
      </c>
      <c r="M172" s="10">
        <v>136</v>
      </c>
      <c r="N172" s="41">
        <f t="shared" si="66"/>
        <v>11.333333333333332</v>
      </c>
      <c r="O172" s="5">
        <f t="shared" si="67"/>
        <v>400</v>
      </c>
    </row>
    <row r="173" spans="1:15" x14ac:dyDescent="0.3">
      <c r="B173" s="6" t="s">
        <v>8</v>
      </c>
      <c r="D173" s="8">
        <v>0</v>
      </c>
      <c r="E173" s="41" t="e">
        <f t="shared" si="62"/>
        <v>#DIV/0!</v>
      </c>
      <c r="F173" s="10">
        <v>0</v>
      </c>
      <c r="G173" s="41" t="e">
        <f t="shared" si="63"/>
        <v>#DIV/0!</v>
      </c>
      <c r="H173">
        <f t="shared" si="64"/>
        <v>0</v>
      </c>
      <c r="I173" s="6" t="s">
        <v>8</v>
      </c>
      <c r="K173" s="8">
        <v>25</v>
      </c>
      <c r="L173" s="41">
        <f t="shared" si="65"/>
        <v>8.3333333333333329E-2</v>
      </c>
      <c r="M173" s="10">
        <v>135</v>
      </c>
      <c r="N173" s="41">
        <f t="shared" si="66"/>
        <v>11.25</v>
      </c>
      <c r="O173" s="5">
        <f t="shared" si="67"/>
        <v>400</v>
      </c>
    </row>
    <row r="174" spans="1:15" x14ac:dyDescent="0.3">
      <c r="B174" s="6" t="s">
        <v>8</v>
      </c>
      <c r="D174" s="8">
        <v>0</v>
      </c>
      <c r="E174" s="41" t="e">
        <f t="shared" si="62"/>
        <v>#DIV/0!</v>
      </c>
      <c r="F174" s="10">
        <v>0</v>
      </c>
      <c r="G174" s="41" t="e">
        <f t="shared" si="63"/>
        <v>#DIV/0!</v>
      </c>
      <c r="H174">
        <f t="shared" si="64"/>
        <v>0</v>
      </c>
      <c r="I174" s="6" t="s">
        <v>8</v>
      </c>
      <c r="K174" s="8">
        <v>0</v>
      </c>
      <c r="L174" s="41">
        <f t="shared" si="65"/>
        <v>0</v>
      </c>
      <c r="M174" s="10">
        <v>0</v>
      </c>
      <c r="N174" s="41">
        <f t="shared" si="66"/>
        <v>0</v>
      </c>
      <c r="O174" s="5">
        <f t="shared" si="67"/>
        <v>0</v>
      </c>
    </row>
    <row r="175" spans="1:15" x14ac:dyDescent="0.3">
      <c r="B175" s="6" t="s">
        <v>8</v>
      </c>
      <c r="D175" s="8">
        <v>0</v>
      </c>
      <c r="E175" s="41" t="e">
        <f t="shared" si="62"/>
        <v>#DIV/0!</v>
      </c>
      <c r="F175" s="10">
        <v>0</v>
      </c>
      <c r="G175" s="41" t="e">
        <f t="shared" si="63"/>
        <v>#DIV/0!</v>
      </c>
      <c r="H175">
        <f t="shared" si="64"/>
        <v>0</v>
      </c>
      <c r="I175" s="6" t="s">
        <v>8</v>
      </c>
      <c r="K175" s="8">
        <v>0</v>
      </c>
      <c r="L175" s="41">
        <f t="shared" si="65"/>
        <v>0</v>
      </c>
      <c r="M175" s="10">
        <v>0</v>
      </c>
      <c r="N175" s="41">
        <f t="shared" si="66"/>
        <v>0</v>
      </c>
      <c r="O175" s="5">
        <f t="shared" si="67"/>
        <v>0</v>
      </c>
    </row>
    <row r="176" spans="1:15" x14ac:dyDescent="0.3">
      <c r="B176" s="6" t="s">
        <v>8</v>
      </c>
      <c r="D176" s="8">
        <v>0</v>
      </c>
      <c r="E176" s="41" t="e">
        <f t="shared" si="62"/>
        <v>#DIV/0!</v>
      </c>
      <c r="F176" s="10">
        <v>0</v>
      </c>
      <c r="G176" s="41" t="e">
        <f t="shared" si="63"/>
        <v>#DIV/0!</v>
      </c>
      <c r="H176">
        <f t="shared" si="64"/>
        <v>0</v>
      </c>
      <c r="I176" s="6" t="s">
        <v>8</v>
      </c>
      <c r="K176" s="8">
        <v>0</v>
      </c>
      <c r="L176" s="41">
        <f t="shared" si="65"/>
        <v>0</v>
      </c>
      <c r="M176" s="10">
        <v>0</v>
      </c>
      <c r="N176" s="41">
        <f t="shared" si="66"/>
        <v>0</v>
      </c>
      <c r="O176" s="5">
        <f t="shared" si="67"/>
        <v>0</v>
      </c>
    </row>
    <row r="177" spans="1:15" x14ac:dyDescent="0.3">
      <c r="B177" s="6" t="s">
        <v>8</v>
      </c>
      <c r="D177" s="8">
        <v>0</v>
      </c>
      <c r="E177" s="41" t="e">
        <f t="shared" si="62"/>
        <v>#DIV/0!</v>
      </c>
      <c r="F177" s="10">
        <v>0</v>
      </c>
      <c r="G177" s="41" t="e">
        <f t="shared" si="63"/>
        <v>#DIV/0!</v>
      </c>
      <c r="H177">
        <f t="shared" si="64"/>
        <v>0</v>
      </c>
      <c r="I177" s="6" t="s">
        <v>8</v>
      </c>
      <c r="K177" s="8">
        <v>0</v>
      </c>
      <c r="L177" s="41">
        <f t="shared" si="65"/>
        <v>0</v>
      </c>
      <c r="M177" s="10">
        <v>0</v>
      </c>
      <c r="N177" s="41">
        <f t="shared" si="66"/>
        <v>0</v>
      </c>
      <c r="O177" s="5">
        <f t="shared" si="67"/>
        <v>0</v>
      </c>
    </row>
    <row r="178" spans="1:15" ht="16.2" thickBot="1" x14ac:dyDescent="0.35">
      <c r="B178" s="91" t="s">
        <v>9</v>
      </c>
      <c r="C178" s="92" t="s">
        <v>10</v>
      </c>
      <c r="D178" s="92">
        <f>SUM(D162:D177)</f>
        <v>0</v>
      </c>
      <c r="E178" s="93" t="e">
        <f>SUM(E162:E177)</f>
        <v>#DIV/0!</v>
      </c>
      <c r="F178" s="94"/>
      <c r="G178" s="95" t="e">
        <f>SUM(G162:G177)</f>
        <v>#DIV/0!</v>
      </c>
      <c r="H178" s="92">
        <f>SUM(H162:H177)</f>
        <v>0</v>
      </c>
      <c r="I178" s="91" t="s">
        <v>9</v>
      </c>
      <c r="J178" s="92" t="s">
        <v>10</v>
      </c>
      <c r="K178" s="92">
        <f>SUM(K162:K177)</f>
        <v>300</v>
      </c>
      <c r="L178" s="93">
        <f>SUM(L162:L177)</f>
        <v>1</v>
      </c>
      <c r="M178" s="94"/>
      <c r="N178" s="95">
        <f>SUM(N162:N177)</f>
        <v>143.49999999999997</v>
      </c>
      <c r="O178" s="96">
        <f>SUM(O162:O177)</f>
        <v>4800</v>
      </c>
    </row>
    <row r="179" spans="1:15" x14ac:dyDescent="0.3">
      <c r="B179" s="6"/>
      <c r="D179" s="4" t="s">
        <v>3</v>
      </c>
      <c r="E179" s="4" t="s">
        <v>4</v>
      </c>
      <c r="F179" s="4" t="s">
        <v>5</v>
      </c>
      <c r="G179" s="4" t="s">
        <v>6</v>
      </c>
      <c r="H179" s="5" t="s">
        <v>7</v>
      </c>
      <c r="K179" s="4" t="s">
        <v>3</v>
      </c>
      <c r="L179" s="4" t="s">
        <v>4</v>
      </c>
      <c r="M179" s="4" t="s">
        <v>5</v>
      </c>
      <c r="N179" s="43" t="s">
        <v>6</v>
      </c>
      <c r="O179" s="5" t="s">
        <v>7</v>
      </c>
    </row>
    <row r="180" spans="1:15" x14ac:dyDescent="0.3">
      <c r="B180" s="6" t="s">
        <v>8</v>
      </c>
      <c r="D180" s="8">
        <v>0</v>
      </c>
      <c r="E180" s="41" t="e">
        <f>D180/D$195</f>
        <v>#DIV/0!</v>
      </c>
      <c r="F180" s="10">
        <v>0</v>
      </c>
      <c r="G180" s="41" t="e">
        <f>E180*F180</f>
        <v>#DIV/0!</v>
      </c>
      <c r="H180">
        <f>D180*8</f>
        <v>0</v>
      </c>
      <c r="I180" s="6" t="s">
        <v>8</v>
      </c>
      <c r="K180" s="8">
        <v>25</v>
      </c>
      <c r="L180" s="41">
        <f>K180/K$195</f>
        <v>8.3333333333333329E-2</v>
      </c>
      <c r="M180" s="10">
        <v>152</v>
      </c>
      <c r="N180" s="41">
        <f>L180*M180</f>
        <v>12.666666666666666</v>
      </c>
      <c r="O180" s="5">
        <f>K180*8</f>
        <v>200</v>
      </c>
    </row>
    <row r="181" spans="1:15" x14ac:dyDescent="0.3">
      <c r="B181" s="6" t="s">
        <v>8</v>
      </c>
      <c r="D181" s="8">
        <v>0</v>
      </c>
      <c r="E181" s="41" t="e">
        <f>D181/D$195</f>
        <v>#DIV/0!</v>
      </c>
      <c r="F181" s="10">
        <v>0</v>
      </c>
      <c r="G181" s="41" t="e">
        <f>E181*F181</f>
        <v>#DIV/0!</v>
      </c>
      <c r="H181">
        <f>D181*8</f>
        <v>0</v>
      </c>
      <c r="I181" s="6" t="s">
        <v>8</v>
      </c>
      <c r="K181" s="8">
        <v>25</v>
      </c>
      <c r="L181" s="41">
        <f>K181/K$195</f>
        <v>8.3333333333333329E-2</v>
      </c>
      <c r="M181" s="10">
        <v>160</v>
      </c>
      <c r="N181" s="41">
        <f>L181*M181</f>
        <v>13.333333333333332</v>
      </c>
      <c r="O181" s="5">
        <f>K181*8</f>
        <v>200</v>
      </c>
    </row>
    <row r="182" spans="1:15" x14ac:dyDescent="0.3">
      <c r="B182" s="6" t="s">
        <v>8</v>
      </c>
      <c r="D182" s="8">
        <v>0</v>
      </c>
      <c r="E182" s="41" t="e">
        <f t="shared" ref="E182:E194" si="68">D182/D$195</f>
        <v>#DIV/0!</v>
      </c>
      <c r="F182" s="10">
        <v>0</v>
      </c>
      <c r="G182" s="41" t="e">
        <f t="shared" ref="G182:G194" si="69">E182*F182</f>
        <v>#DIV/0!</v>
      </c>
      <c r="H182">
        <f t="shared" ref="H182:H194" si="70">D182*8</f>
        <v>0</v>
      </c>
      <c r="I182" s="6" t="s">
        <v>8</v>
      </c>
      <c r="K182" s="8">
        <v>25</v>
      </c>
      <c r="L182" s="41">
        <f t="shared" ref="L182:L194" si="71">K182/K$195</f>
        <v>8.3333333333333329E-2</v>
      </c>
      <c r="M182" s="10">
        <v>163</v>
      </c>
      <c r="N182" s="41">
        <f t="shared" ref="N182:N194" si="72">L182*M182</f>
        <v>13.583333333333332</v>
      </c>
      <c r="O182" s="5">
        <f t="shared" ref="O182:O194" si="73">K182*8</f>
        <v>200</v>
      </c>
    </row>
    <row r="183" spans="1:15" x14ac:dyDescent="0.3">
      <c r="B183" s="6" t="s">
        <v>8</v>
      </c>
      <c r="D183" s="8">
        <v>0</v>
      </c>
      <c r="E183" s="41" t="e">
        <f t="shared" si="68"/>
        <v>#DIV/0!</v>
      </c>
      <c r="F183" s="10">
        <v>0</v>
      </c>
      <c r="G183" s="41" t="e">
        <f t="shared" si="69"/>
        <v>#DIV/0!</v>
      </c>
      <c r="H183">
        <f t="shared" si="70"/>
        <v>0</v>
      </c>
      <c r="I183" s="6" t="s">
        <v>8</v>
      </c>
      <c r="K183" s="8">
        <v>25</v>
      </c>
      <c r="L183" s="41">
        <f t="shared" si="71"/>
        <v>8.3333333333333329E-2</v>
      </c>
      <c r="M183" s="10">
        <v>154</v>
      </c>
      <c r="N183" s="41">
        <f t="shared" si="72"/>
        <v>12.833333333333332</v>
      </c>
      <c r="O183" s="5">
        <f t="shared" si="73"/>
        <v>200</v>
      </c>
    </row>
    <row r="184" spans="1:15" x14ac:dyDescent="0.3">
      <c r="B184" s="6" t="s">
        <v>8</v>
      </c>
      <c r="D184" s="8">
        <v>0</v>
      </c>
      <c r="E184" s="41" t="e">
        <f t="shared" si="68"/>
        <v>#DIV/0!</v>
      </c>
      <c r="F184" s="10">
        <v>0</v>
      </c>
      <c r="G184" s="41" t="e">
        <f t="shared" si="69"/>
        <v>#DIV/0!</v>
      </c>
      <c r="H184">
        <f t="shared" si="70"/>
        <v>0</v>
      </c>
      <c r="I184" s="6" t="s">
        <v>8</v>
      </c>
      <c r="K184" s="8">
        <v>25</v>
      </c>
      <c r="L184" s="41">
        <f t="shared" si="71"/>
        <v>8.3333333333333329E-2</v>
      </c>
      <c r="M184" s="10">
        <v>147</v>
      </c>
      <c r="N184" s="41">
        <f t="shared" si="72"/>
        <v>12.25</v>
      </c>
      <c r="O184" s="5">
        <f t="shared" si="73"/>
        <v>200</v>
      </c>
    </row>
    <row r="185" spans="1:15" x14ac:dyDescent="0.3">
      <c r="B185" s="6" t="s">
        <v>8</v>
      </c>
      <c r="D185" s="8">
        <v>0</v>
      </c>
      <c r="E185" s="41" t="e">
        <f t="shared" si="68"/>
        <v>#DIV/0!</v>
      </c>
      <c r="F185" s="10">
        <v>0</v>
      </c>
      <c r="G185" s="41" t="e">
        <f t="shared" si="69"/>
        <v>#DIV/0!</v>
      </c>
      <c r="H185">
        <f t="shared" si="70"/>
        <v>0</v>
      </c>
      <c r="I185" s="6" t="s">
        <v>8</v>
      </c>
      <c r="K185" s="8">
        <v>25</v>
      </c>
      <c r="L185" s="41">
        <f t="shared" si="71"/>
        <v>8.3333333333333329E-2</v>
      </c>
      <c r="M185" s="10">
        <v>141</v>
      </c>
      <c r="N185" s="41">
        <f t="shared" si="72"/>
        <v>11.75</v>
      </c>
      <c r="O185" s="5">
        <f t="shared" si="73"/>
        <v>200</v>
      </c>
    </row>
    <row r="186" spans="1:15" x14ac:dyDescent="0.3">
      <c r="A186" s="88" t="s">
        <v>33</v>
      </c>
      <c r="B186" s="6" t="s">
        <v>8</v>
      </c>
      <c r="D186" s="8">
        <v>0</v>
      </c>
      <c r="E186" s="41" t="e">
        <f t="shared" si="68"/>
        <v>#DIV/0!</v>
      </c>
      <c r="F186" s="10">
        <v>0</v>
      </c>
      <c r="G186" s="41" t="e">
        <f t="shared" si="69"/>
        <v>#DIV/0!</v>
      </c>
      <c r="H186">
        <f t="shared" si="70"/>
        <v>0</v>
      </c>
      <c r="I186" s="6" t="s">
        <v>8</v>
      </c>
      <c r="K186" s="8">
        <v>25</v>
      </c>
      <c r="L186" s="41">
        <f t="shared" si="71"/>
        <v>8.3333333333333329E-2</v>
      </c>
      <c r="M186" s="10">
        <v>136</v>
      </c>
      <c r="N186" s="41">
        <f t="shared" si="72"/>
        <v>11.333333333333332</v>
      </c>
      <c r="O186" s="5">
        <f t="shared" si="73"/>
        <v>200</v>
      </c>
    </row>
    <row r="187" spans="1:15" x14ac:dyDescent="0.3">
      <c r="B187" s="6" t="s">
        <v>8</v>
      </c>
      <c r="D187" s="8">
        <v>0</v>
      </c>
      <c r="E187" s="41" t="e">
        <f t="shared" si="68"/>
        <v>#DIV/0!</v>
      </c>
      <c r="F187" s="10">
        <v>0</v>
      </c>
      <c r="G187" s="41" t="e">
        <f t="shared" si="69"/>
        <v>#DIV/0!</v>
      </c>
      <c r="H187">
        <f t="shared" si="70"/>
        <v>0</v>
      </c>
      <c r="I187" s="6" t="s">
        <v>8</v>
      </c>
      <c r="K187" s="8">
        <v>25</v>
      </c>
      <c r="L187" s="41">
        <f t="shared" si="71"/>
        <v>8.3333333333333329E-2</v>
      </c>
      <c r="M187" s="10">
        <v>133</v>
      </c>
      <c r="N187" s="41">
        <f t="shared" si="72"/>
        <v>11.083333333333332</v>
      </c>
      <c r="O187" s="5">
        <f t="shared" si="73"/>
        <v>200</v>
      </c>
    </row>
    <row r="188" spans="1:15" x14ac:dyDescent="0.3">
      <c r="B188" s="6" t="s">
        <v>8</v>
      </c>
      <c r="D188" s="8">
        <v>0</v>
      </c>
      <c r="E188" s="41" t="e">
        <f t="shared" si="68"/>
        <v>#DIV/0!</v>
      </c>
      <c r="F188" s="10">
        <v>0</v>
      </c>
      <c r="G188" s="41" t="e">
        <f t="shared" si="69"/>
        <v>#DIV/0!</v>
      </c>
      <c r="H188">
        <f t="shared" si="70"/>
        <v>0</v>
      </c>
      <c r="I188" s="6" t="s">
        <v>8</v>
      </c>
      <c r="K188" s="8">
        <v>25</v>
      </c>
      <c r="L188" s="41">
        <f t="shared" si="71"/>
        <v>8.3333333333333329E-2</v>
      </c>
      <c r="M188" s="10">
        <v>133</v>
      </c>
      <c r="N188" s="41">
        <f t="shared" si="72"/>
        <v>11.083333333333332</v>
      </c>
      <c r="O188" s="5">
        <f t="shared" si="73"/>
        <v>200</v>
      </c>
    </row>
    <row r="189" spans="1:15" x14ac:dyDescent="0.3">
      <c r="B189" s="6" t="s">
        <v>8</v>
      </c>
      <c r="D189" s="8">
        <v>0</v>
      </c>
      <c r="E189" s="41" t="e">
        <f t="shared" si="68"/>
        <v>#DIV/0!</v>
      </c>
      <c r="F189" s="10">
        <v>0</v>
      </c>
      <c r="G189" s="41" t="e">
        <f t="shared" si="69"/>
        <v>#DIV/0!</v>
      </c>
      <c r="H189">
        <f t="shared" si="70"/>
        <v>0</v>
      </c>
      <c r="I189" s="6" t="s">
        <v>8</v>
      </c>
      <c r="K189" s="8">
        <v>25</v>
      </c>
      <c r="L189" s="41">
        <f t="shared" si="71"/>
        <v>8.3333333333333329E-2</v>
      </c>
      <c r="M189" s="10">
        <v>132</v>
      </c>
      <c r="N189" s="41">
        <f t="shared" si="72"/>
        <v>11</v>
      </c>
      <c r="O189" s="5">
        <f t="shared" si="73"/>
        <v>200</v>
      </c>
    </row>
    <row r="190" spans="1:15" x14ac:dyDescent="0.3">
      <c r="B190" s="6" t="s">
        <v>8</v>
      </c>
      <c r="D190" s="8">
        <v>0</v>
      </c>
      <c r="E190" s="41" t="e">
        <f t="shared" si="68"/>
        <v>#DIV/0!</v>
      </c>
      <c r="F190" s="10">
        <v>0</v>
      </c>
      <c r="G190" s="41" t="e">
        <f t="shared" si="69"/>
        <v>#DIV/0!</v>
      </c>
      <c r="H190">
        <f t="shared" si="70"/>
        <v>0</v>
      </c>
      <c r="I190" s="6" t="s">
        <v>8</v>
      </c>
      <c r="K190" s="8">
        <v>25</v>
      </c>
      <c r="L190" s="41">
        <f t="shared" si="71"/>
        <v>8.3333333333333329E-2</v>
      </c>
      <c r="M190" s="10">
        <v>136</v>
      </c>
      <c r="N190" s="41">
        <f t="shared" si="72"/>
        <v>11.333333333333332</v>
      </c>
      <c r="O190" s="5">
        <f t="shared" si="73"/>
        <v>200</v>
      </c>
    </row>
    <row r="191" spans="1:15" x14ac:dyDescent="0.3">
      <c r="B191" s="6" t="s">
        <v>8</v>
      </c>
      <c r="D191" s="8">
        <v>0</v>
      </c>
      <c r="E191" s="41" t="e">
        <f t="shared" si="68"/>
        <v>#DIV/0!</v>
      </c>
      <c r="F191" s="10">
        <v>0</v>
      </c>
      <c r="G191" s="41" t="e">
        <f t="shared" si="69"/>
        <v>#DIV/0!</v>
      </c>
      <c r="H191">
        <f t="shared" si="70"/>
        <v>0</v>
      </c>
      <c r="I191" s="6" t="s">
        <v>8</v>
      </c>
      <c r="K191" s="8">
        <v>25</v>
      </c>
      <c r="L191" s="41">
        <f t="shared" si="71"/>
        <v>8.3333333333333329E-2</v>
      </c>
      <c r="M191" s="10">
        <v>135</v>
      </c>
      <c r="N191" s="41">
        <f t="shared" si="72"/>
        <v>11.25</v>
      </c>
      <c r="O191" s="5">
        <f t="shared" si="73"/>
        <v>200</v>
      </c>
    </row>
    <row r="192" spans="1:15" x14ac:dyDescent="0.3">
      <c r="B192" s="6" t="s">
        <v>8</v>
      </c>
      <c r="D192" s="8">
        <v>0</v>
      </c>
      <c r="E192" s="41" t="e">
        <f t="shared" si="68"/>
        <v>#DIV/0!</v>
      </c>
      <c r="F192" s="10">
        <v>0</v>
      </c>
      <c r="G192" s="41" t="e">
        <f t="shared" si="69"/>
        <v>#DIV/0!</v>
      </c>
      <c r="H192">
        <f t="shared" si="70"/>
        <v>0</v>
      </c>
      <c r="I192" s="6" t="s">
        <v>8</v>
      </c>
      <c r="K192" s="8">
        <v>0</v>
      </c>
      <c r="L192" s="41">
        <f t="shared" si="71"/>
        <v>0</v>
      </c>
      <c r="M192" s="10">
        <v>0</v>
      </c>
      <c r="N192" s="41">
        <f t="shared" si="72"/>
        <v>0</v>
      </c>
      <c r="O192" s="5">
        <f t="shared" si="73"/>
        <v>0</v>
      </c>
    </row>
    <row r="193" spans="2:15" x14ac:dyDescent="0.3">
      <c r="B193" s="6" t="s">
        <v>8</v>
      </c>
      <c r="D193" s="8">
        <v>0</v>
      </c>
      <c r="E193" s="41" t="e">
        <f t="shared" si="68"/>
        <v>#DIV/0!</v>
      </c>
      <c r="F193" s="10">
        <v>0</v>
      </c>
      <c r="G193" s="41" t="e">
        <f t="shared" si="69"/>
        <v>#DIV/0!</v>
      </c>
      <c r="H193">
        <f t="shared" si="70"/>
        <v>0</v>
      </c>
      <c r="I193" s="6" t="s">
        <v>8</v>
      </c>
      <c r="K193" s="8">
        <v>0</v>
      </c>
      <c r="L193" s="41">
        <f t="shared" si="71"/>
        <v>0</v>
      </c>
      <c r="M193" s="10">
        <v>0</v>
      </c>
      <c r="N193" s="41">
        <f t="shared" si="72"/>
        <v>0</v>
      </c>
      <c r="O193" s="5">
        <f t="shared" si="73"/>
        <v>0</v>
      </c>
    </row>
    <row r="194" spans="2:15" x14ac:dyDescent="0.3">
      <c r="B194" s="6" t="s">
        <v>8</v>
      </c>
      <c r="D194" s="8">
        <v>0</v>
      </c>
      <c r="E194" s="41" t="e">
        <f t="shared" si="68"/>
        <v>#DIV/0!</v>
      </c>
      <c r="F194" s="10">
        <v>0</v>
      </c>
      <c r="G194" s="41" t="e">
        <f t="shared" si="69"/>
        <v>#DIV/0!</v>
      </c>
      <c r="H194">
        <f t="shared" si="70"/>
        <v>0</v>
      </c>
      <c r="I194" s="6" t="s">
        <v>8</v>
      </c>
      <c r="K194" s="8">
        <v>0</v>
      </c>
      <c r="L194" s="41">
        <f t="shared" si="71"/>
        <v>0</v>
      </c>
      <c r="M194" s="10">
        <v>0</v>
      </c>
      <c r="N194" s="41">
        <f t="shared" si="72"/>
        <v>0</v>
      </c>
      <c r="O194" s="5">
        <f t="shared" si="73"/>
        <v>0</v>
      </c>
    </row>
    <row r="195" spans="2:15" ht="16.2" thickBot="1" x14ac:dyDescent="0.35">
      <c r="B195" s="91" t="s">
        <v>9</v>
      </c>
      <c r="C195" s="92" t="s">
        <v>11</v>
      </c>
      <c r="D195" s="92">
        <f>SUM(D180:D194)</f>
        <v>0</v>
      </c>
      <c r="E195" s="93" t="e">
        <f>SUM(E180:E194)</f>
        <v>#DIV/0!</v>
      </c>
      <c r="F195" s="94"/>
      <c r="G195" s="95" t="e">
        <f>SUM(G180:G194)</f>
        <v>#DIV/0!</v>
      </c>
      <c r="H195" s="92">
        <f>SUM(H180:H194)</f>
        <v>0</v>
      </c>
      <c r="I195" s="91" t="s">
        <v>9</v>
      </c>
      <c r="J195" s="92" t="s">
        <v>11</v>
      </c>
      <c r="K195" s="92">
        <f>SUM(K180:K194)</f>
        <v>300</v>
      </c>
      <c r="L195" s="93">
        <f>SUM(L180:L194)</f>
        <v>1</v>
      </c>
      <c r="M195" s="94"/>
      <c r="N195" s="95">
        <f>SUM(N180:N194)</f>
        <v>143.49999999999997</v>
      </c>
      <c r="O195" s="92">
        <f>SUM(O180:O194)</f>
        <v>2400</v>
      </c>
    </row>
  </sheetData>
  <printOptions horizontalCentered="1"/>
  <pageMargins left="0.5" right="0.5" top="0.75" bottom="0.5" header="0" footer="0"/>
  <pageSetup scale="51" orientation="portrait" r:id="rId1"/>
  <headerFooter alignWithMargins="0">
    <oddHeader xml:space="preserve">&amp;L&amp;D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fax</vt:lpstr>
      <vt:lpstr>DJCHEAT</vt:lpstr>
      <vt:lpstr>DJCHEAT!Print_Area</vt:lpstr>
      <vt:lpstr>fax!Print_Area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Havlíček Jan</cp:lastModifiedBy>
  <cp:lastPrinted>2001-03-02T17:14:45Z</cp:lastPrinted>
  <dcterms:created xsi:type="dcterms:W3CDTF">1998-06-03T09:07:59Z</dcterms:created>
  <dcterms:modified xsi:type="dcterms:W3CDTF">2023-09-10T12:11:57Z</dcterms:modified>
</cp:coreProperties>
</file>