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N28" i="4"/>
  <c r="AA28" i="4"/>
  <c r="M29" i="4"/>
  <c r="AA29" i="4"/>
  <c r="M30" i="4"/>
  <c r="AA30" i="4"/>
  <c r="M31" i="4"/>
  <c r="AA31" i="4"/>
  <c r="M32" i="4"/>
  <c r="N32" i="4"/>
  <c r="AA32" i="4"/>
  <c r="M33" i="4"/>
  <c r="N33" i="4"/>
  <c r="AA33" i="4"/>
  <c r="M34" i="4"/>
  <c r="AA34" i="4"/>
  <c r="M35" i="4"/>
  <c r="AA35" i="4"/>
  <c r="M36" i="4"/>
  <c r="M37" i="4"/>
  <c r="M38" i="4"/>
  <c r="M39" i="4"/>
  <c r="M40" i="4"/>
  <c r="AA40" i="4"/>
  <c r="AA41" i="4"/>
  <c r="AA42" i="4"/>
  <c r="I43" i="4"/>
  <c r="K43" i="4"/>
  <c r="M43" i="4"/>
  <c r="N43" i="4"/>
  <c r="Y43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<sst xmlns="http://schemas.openxmlformats.org/spreadsheetml/2006/main" count="265" uniqueCount="150">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</sst>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6" zoomScale="68" workbookViewId="0">
      <selection activeCell="C36" sqref="C36"/>
    </sheetView>
  </sheetViews>
  <sheetFormatPr defaultColWidth="8.44140625" defaultRowHeight="17.399999999999999" x14ac:dyDescent="0.3"/>
  <cols>
    <col min="1" max="1" width="10.44140625" style="7" customWidth="1"/>
    <col min="2" max="2" width="2.33203125" style="7" customWidth="1"/>
    <col min="3" max="3" width="10.5546875" style="7" customWidth="1"/>
    <col min="4" max="4" width="2.5546875" style="7" customWidth="1"/>
    <col min="5" max="5" width="17.5546875" style="7" bestFit="1" customWidth="1"/>
    <col min="6" max="6" width="2.6640625" style="7" customWidth="1"/>
    <col min="7" max="7" width="26.44140625" style="7" bestFit="1" customWidth="1"/>
    <col min="8" max="8" width="2.44140625" customWidth="1"/>
    <col min="9" max="9" width="13.88671875" style="25" bestFit="1" customWidth="1"/>
    <col min="10" max="10" width="2.88671875" style="14" customWidth="1"/>
    <col min="11" max="11" width="13.109375" style="25" bestFit="1" customWidth="1"/>
    <col min="12" max="12" width="2.5546875" style="14" customWidth="1"/>
    <col min="13" max="13" width="30.109375" style="44" bestFit="1" customWidth="1"/>
    <col min="14" max="14" width="17" style="15" bestFit="1" customWidth="1"/>
    <col min="15" max="15" width="11.44140625" style="7" bestFit="1" customWidth="1"/>
    <col min="16" max="16" width="21.109375" style="61" bestFit="1" customWidth="1"/>
    <col min="17" max="17" width="5.33203125" style="23" bestFit="1" customWidth="1"/>
    <col min="18" max="18" width="11.33203125" style="23" bestFit="1" customWidth="1"/>
    <col min="19" max="19" width="9" style="23" bestFit="1" customWidth="1"/>
    <col min="20" max="20" width="17.5546875" style="23" customWidth="1"/>
    <col min="21" max="21" width="2.6640625" style="7" customWidth="1"/>
    <col min="22" max="22" width="23.6640625" style="51" hidden="1" customWidth="1"/>
    <col min="23" max="23" width="5" style="7" hidden="1" customWidth="1"/>
    <col min="24" max="24" width="2.44140625" style="7" hidden="1" customWidth="1"/>
    <col min="25" max="25" width="18.109375" style="7" customWidth="1"/>
    <col min="26" max="26" width="2.44140625" style="7" customWidth="1"/>
    <col min="27" max="27" width="10.88671875" style="7" customWidth="1"/>
    <col min="28" max="28" width="8.5546875" style="7" customWidth="1"/>
    <col min="29" max="29" width="17.88671875" style="7" customWidth="1"/>
    <col min="30" max="30" width="3.33203125" style="7" customWidth="1"/>
    <col min="31" max="31" width="13.5546875" style="7" customWidth="1"/>
    <col min="32" max="32" width="3.33203125" style="7" customWidth="1"/>
    <col min="33" max="33" width="11" style="7" customWidth="1"/>
    <col min="34" max="34" width="2.44140625" style="7" customWidth="1"/>
    <col min="35" max="35" width="5" style="7" customWidth="1"/>
    <col min="36" max="36" width="1.5546875" style="7" customWidth="1"/>
    <col min="37" max="37" width="5.88671875" style="7" customWidth="1"/>
    <col min="38" max="38" width="3.33203125" style="7" customWidth="1"/>
    <col min="39" max="39" width="9.33203125" style="7" customWidth="1"/>
    <col min="40" max="40" width="2.44140625" style="7" customWidth="1"/>
    <col min="41" max="41" width="11" style="7" customWidth="1"/>
    <col min="42" max="16384" width="8.441406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6" x14ac:dyDescent="0.3">
      <c r="M9" s="47" t="s">
        <v>15</v>
      </c>
      <c r="V9" s="53"/>
    </row>
    <row r="10" spans="1:32" ht="15.6" x14ac:dyDescent="0.3">
      <c r="A10" s="23" t="s">
        <v>38</v>
      </c>
      <c r="C10" s="24">
        <v>36951</v>
      </c>
      <c r="E10" s="38" t="s">
        <v>39</v>
      </c>
      <c r="G10" s="38" t="s">
        <v>40</v>
      </c>
      <c r="I10" s="140"/>
      <c r="J10" s="141"/>
      <c r="K10" s="140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6" x14ac:dyDescent="0.3">
      <c r="A11" s="23" t="s">
        <v>47</v>
      </c>
      <c r="C11" s="28">
        <v>36956</v>
      </c>
      <c r="E11" s="38" t="s">
        <v>48</v>
      </c>
      <c r="G11" s="38" t="s">
        <v>40</v>
      </c>
      <c r="I11" s="140">
        <f>256407/1000000</f>
        <v>0.256407</v>
      </c>
      <c r="J11" s="140"/>
      <c r="K11" s="140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78" si="1">N11</f>
        <v>5128</v>
      </c>
      <c r="AB11" s="7">
        <v>1</v>
      </c>
    </row>
    <row r="12" spans="1:32" ht="15.6" x14ac:dyDescent="0.3">
      <c r="A12" s="23" t="s">
        <v>54</v>
      </c>
      <c r="C12" s="28">
        <v>36957</v>
      </c>
      <c r="E12" s="38" t="s">
        <v>55</v>
      </c>
      <c r="G12" s="38" t="s">
        <v>40</v>
      </c>
      <c r="I12" s="140">
        <v>20000</v>
      </c>
      <c r="J12" s="140"/>
      <c r="K12" s="140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6" x14ac:dyDescent="0.3">
      <c r="A13" s="23" t="s">
        <v>58</v>
      </c>
      <c r="C13" s="28">
        <v>36962</v>
      </c>
      <c r="E13" s="38" t="s">
        <v>59</v>
      </c>
      <c r="G13" s="38" t="s">
        <v>40</v>
      </c>
      <c r="I13" s="140">
        <v>20000</v>
      </c>
      <c r="J13" s="140"/>
      <c r="K13" s="140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6" x14ac:dyDescent="0.3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40">
        <v>20000</v>
      </c>
      <c r="J14" s="140"/>
      <c r="K14" s="140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6" x14ac:dyDescent="0.3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40">
        <v>5000</v>
      </c>
      <c r="J15" s="140"/>
      <c r="K15" s="140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6" x14ac:dyDescent="0.3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40">
        <v>60000</v>
      </c>
      <c r="J16" s="140"/>
      <c r="K16" s="140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6" x14ac:dyDescent="0.3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40">
        <v>110000</v>
      </c>
      <c r="J17" s="140"/>
      <c r="K17" s="140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6" x14ac:dyDescent="0.3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40">
        <v>78000</v>
      </c>
      <c r="J18" s="141"/>
      <c r="K18" s="140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6" x14ac:dyDescent="0.3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40" t="s">
        <v>93</v>
      </c>
      <c r="J19" s="141"/>
      <c r="K19" s="140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6" x14ac:dyDescent="0.3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40"/>
      <c r="J20" s="141"/>
      <c r="K20" s="140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6" x14ac:dyDescent="0.3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40"/>
      <c r="J21" s="141"/>
      <c r="K21" s="140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6" x14ac:dyDescent="0.3">
      <c r="A22" s="23" t="s">
        <v>99</v>
      </c>
      <c r="B22" s="7"/>
      <c r="C22" s="28">
        <v>36973</v>
      </c>
      <c r="D22" s="7"/>
      <c r="E22" s="38" t="s">
        <v>100</v>
      </c>
      <c r="F22" s="7"/>
      <c r="G22" s="144" t="s">
        <v>40</v>
      </c>
      <c r="H22"/>
      <c r="I22" s="142"/>
      <c r="J22" s="140"/>
      <c r="K22" s="140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6" x14ac:dyDescent="0.3">
      <c r="A23" s="23" t="s">
        <v>107</v>
      </c>
      <c r="B23" s="7"/>
      <c r="C23" s="28">
        <v>36973</v>
      </c>
      <c r="D23" s="7"/>
      <c r="E23" s="38" t="s">
        <v>108</v>
      </c>
      <c r="F23" s="7"/>
      <c r="G23" s="144" t="s">
        <v>40</v>
      </c>
      <c r="H23"/>
      <c r="I23" s="142" t="s">
        <v>109</v>
      </c>
      <c r="J23" s="140"/>
      <c r="K23" s="140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6" x14ac:dyDescent="0.3">
      <c r="A24" s="23" t="s">
        <v>107</v>
      </c>
      <c r="B24" s="7"/>
      <c r="C24" s="28">
        <v>36977</v>
      </c>
      <c r="D24" s="7"/>
      <c r="E24" s="38" t="s">
        <v>108</v>
      </c>
      <c r="F24" s="7"/>
      <c r="G24" s="144" t="s">
        <v>40</v>
      </c>
      <c r="H24"/>
      <c r="I24" s="142" t="s">
        <v>109</v>
      </c>
      <c r="J24" s="140"/>
      <c r="K24" s="140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6" x14ac:dyDescent="0.3">
      <c r="A25" s="23" t="s">
        <v>112</v>
      </c>
      <c r="B25" s="7"/>
      <c r="C25" s="28">
        <v>36977</v>
      </c>
      <c r="D25" s="7"/>
      <c r="E25" s="38" t="s">
        <v>48</v>
      </c>
      <c r="F25" s="7"/>
      <c r="G25" s="144" t="s">
        <v>40</v>
      </c>
      <c r="H25"/>
      <c r="I25" s="142">
        <v>400000</v>
      </c>
      <c r="J25" s="140"/>
      <c r="K25" s="140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6" x14ac:dyDescent="0.3">
      <c r="A26" s="23" t="s">
        <v>114</v>
      </c>
      <c r="B26" s="7"/>
      <c r="C26" s="28">
        <v>36977</v>
      </c>
      <c r="D26" s="7"/>
      <c r="E26" s="38" t="s">
        <v>115</v>
      </c>
      <c r="F26" s="7"/>
      <c r="G26" s="144" t="s">
        <v>40</v>
      </c>
      <c r="H26"/>
      <c r="I26" s="142" t="s">
        <v>116</v>
      </c>
      <c r="J26" s="140"/>
      <c r="K26" s="140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6" x14ac:dyDescent="0.3">
      <c r="A27" s="23" t="s">
        <v>120</v>
      </c>
      <c r="B27" s="7"/>
      <c r="C27" s="28">
        <v>36978</v>
      </c>
      <c r="D27" s="7"/>
      <c r="E27" s="38" t="s">
        <v>121</v>
      </c>
      <c r="F27" s="7"/>
      <c r="G27" s="144" t="s">
        <v>40</v>
      </c>
      <c r="H27"/>
      <c r="I27" s="142" t="s">
        <v>93</v>
      </c>
      <c r="J27" s="140"/>
      <c r="K27" s="140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6" x14ac:dyDescent="0.3">
      <c r="A28" s="23" t="s">
        <v>122</v>
      </c>
      <c r="B28" s="7"/>
      <c r="C28" s="28">
        <v>36978</v>
      </c>
      <c r="D28" s="7"/>
      <c r="E28" s="38" t="s">
        <v>123</v>
      </c>
      <c r="F28" s="7"/>
      <c r="G28" s="144" t="s">
        <v>40</v>
      </c>
      <c r="H28"/>
      <c r="I28" s="142" t="s">
        <v>93</v>
      </c>
      <c r="J28" s="140"/>
      <c r="K28" s="140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6" x14ac:dyDescent="0.3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4" t="s">
        <v>40</v>
      </c>
      <c r="H29"/>
      <c r="I29" s="142" t="s">
        <v>93</v>
      </c>
      <c r="J29" s="140"/>
      <c r="K29" s="140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6" x14ac:dyDescent="0.3">
      <c r="A30" s="23" t="s">
        <v>130</v>
      </c>
      <c r="B30" s="7"/>
      <c r="C30" s="28">
        <v>36978</v>
      </c>
      <c r="D30" s="7"/>
      <c r="E30" s="38" t="s">
        <v>131</v>
      </c>
      <c r="F30" s="7"/>
      <c r="G30" s="144" t="s">
        <v>40</v>
      </c>
      <c r="H30"/>
      <c r="I30" s="142" t="s">
        <v>132</v>
      </c>
      <c r="J30" s="140"/>
      <c r="K30" s="140"/>
      <c r="L30" s="14"/>
      <c r="M30" s="48">
        <f t="shared" ref="M30:M40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6" x14ac:dyDescent="0.3">
      <c r="A31" s="23" t="s">
        <v>134</v>
      </c>
      <c r="B31" s="7"/>
      <c r="C31" s="24">
        <v>36978</v>
      </c>
      <c r="D31" s="7"/>
      <c r="E31" s="38" t="s">
        <v>135</v>
      </c>
      <c r="F31" s="7"/>
      <c r="G31" s="144" t="s">
        <v>40</v>
      </c>
      <c r="H31"/>
      <c r="I31" s="142" t="s">
        <v>136</v>
      </c>
      <c r="J31" s="140"/>
      <c r="K31" s="140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6" x14ac:dyDescent="0.3">
      <c r="A32" s="23" t="s">
        <v>139</v>
      </c>
      <c r="B32" s="7"/>
      <c r="C32" s="28">
        <v>36978</v>
      </c>
      <c r="D32" s="7"/>
      <c r="E32" s="38" t="s">
        <v>140</v>
      </c>
      <c r="F32" s="7"/>
      <c r="G32" s="144" t="s">
        <v>40</v>
      </c>
      <c r="H32"/>
      <c r="I32" s="142"/>
      <c r="J32" s="140"/>
      <c r="K32" s="142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6" x14ac:dyDescent="0.3">
      <c r="A33" s="24" t="s">
        <v>143</v>
      </c>
      <c r="B33" s="7"/>
      <c r="C33" s="28">
        <v>36978</v>
      </c>
      <c r="D33" s="7"/>
      <c r="E33" s="38" t="s">
        <v>144</v>
      </c>
      <c r="F33" s="7"/>
      <c r="G33" s="144" t="s">
        <v>40</v>
      </c>
      <c r="I33" s="140" t="s">
        <v>132</v>
      </c>
      <c r="J33" s="141"/>
      <c r="K33" s="140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6" x14ac:dyDescent="0.3">
      <c r="A34" s="24" t="s">
        <v>145</v>
      </c>
      <c r="B34" s="7"/>
      <c r="C34" s="28">
        <v>36978</v>
      </c>
      <c r="D34" s="7"/>
      <c r="E34" s="38" t="s">
        <v>146</v>
      </c>
      <c r="F34" s="7"/>
      <c r="G34" s="144" t="s">
        <v>40</v>
      </c>
      <c r="I34" s="140">
        <v>7923</v>
      </c>
      <c r="J34" s="141"/>
      <c r="K34" s="140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6" x14ac:dyDescent="0.3">
      <c r="A35" s="24" t="s">
        <v>149</v>
      </c>
      <c r="B35" s="7"/>
      <c r="C35" s="28">
        <v>36978</v>
      </c>
      <c r="D35" s="7"/>
      <c r="E35" s="38" t="s">
        <v>146</v>
      </c>
      <c r="F35" s="7"/>
      <c r="G35" s="144" t="s">
        <v>40</v>
      </c>
      <c r="I35" s="140">
        <v>7949</v>
      </c>
      <c r="J35" s="141"/>
      <c r="K35" s="140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6" x14ac:dyDescent="0.3">
      <c r="A36" s="24"/>
      <c r="B36" s="7"/>
      <c r="C36" s="28"/>
      <c r="D36" s="7"/>
      <c r="E36" s="38"/>
      <c r="F36" s="7"/>
      <c r="G36" s="144"/>
      <c r="I36" s="140"/>
      <c r="J36" s="141"/>
      <c r="K36" s="140"/>
      <c r="L36" s="14"/>
      <c r="M36" s="48">
        <f t="shared" si="3"/>
        <v>0</v>
      </c>
      <c r="N36" s="15"/>
      <c r="R36" s="56"/>
      <c r="V36" s="55"/>
      <c r="AA36" s="7"/>
      <c r="AB36" s="7"/>
    </row>
    <row r="37" spans="1:28" s="23" customFormat="1" ht="15.6" x14ac:dyDescent="0.3">
      <c r="A37" s="24"/>
      <c r="B37" s="7"/>
      <c r="C37" s="28"/>
      <c r="D37" s="7"/>
      <c r="E37" s="38"/>
      <c r="F37" s="7"/>
      <c r="G37" s="144"/>
      <c r="I37" s="140"/>
      <c r="J37" s="141"/>
      <c r="K37" s="140"/>
      <c r="L37" s="14"/>
      <c r="M37" s="48">
        <f t="shared" si="3"/>
        <v>0</v>
      </c>
      <c r="N37" s="15"/>
      <c r="R37" s="56"/>
      <c r="V37" s="55"/>
      <c r="AA37" s="7"/>
      <c r="AB37" s="7"/>
    </row>
    <row r="38" spans="1:28" s="23" customFormat="1" ht="15.6" x14ac:dyDescent="0.3">
      <c r="A38" s="24"/>
      <c r="B38" s="7"/>
      <c r="C38" s="28"/>
      <c r="D38" s="7"/>
      <c r="E38" s="38"/>
      <c r="F38" s="7"/>
      <c r="G38" s="144"/>
      <c r="I38" s="140"/>
      <c r="J38" s="141"/>
      <c r="K38" s="140"/>
      <c r="L38" s="14"/>
      <c r="M38" s="48">
        <f t="shared" si="3"/>
        <v>0</v>
      </c>
      <c r="N38" s="15"/>
      <c r="R38" s="56"/>
      <c r="V38" s="55"/>
      <c r="AA38" s="7"/>
      <c r="AB38" s="7"/>
    </row>
    <row r="39" spans="1:28" s="23" customFormat="1" ht="15.6" x14ac:dyDescent="0.3">
      <c r="A39" s="24"/>
      <c r="B39" s="7"/>
      <c r="C39" s="28"/>
      <c r="D39" s="7"/>
      <c r="E39" s="38"/>
      <c r="F39" s="7"/>
      <c r="G39" s="144"/>
      <c r="I39" s="140"/>
      <c r="J39" s="141"/>
      <c r="K39" s="140"/>
      <c r="L39" s="14"/>
      <c r="M39" s="48">
        <f t="shared" si="3"/>
        <v>0</v>
      </c>
      <c r="N39" s="15"/>
      <c r="R39" s="56"/>
      <c r="V39" s="55"/>
      <c r="AA39" s="7"/>
      <c r="AB39" s="7"/>
    </row>
    <row r="40" spans="1:28" s="23" customFormat="1" ht="15.6" x14ac:dyDescent="0.3">
      <c r="A40" s="7"/>
      <c r="B40" s="7"/>
      <c r="C40" s="67"/>
      <c r="D40" s="7"/>
      <c r="E40" s="38"/>
      <c r="F40" s="7"/>
      <c r="G40" s="7"/>
      <c r="I40" s="140"/>
      <c r="J40" s="141"/>
      <c r="K40" s="143"/>
      <c r="L40" s="29"/>
      <c r="M40" s="48">
        <f t="shared" si="3"/>
        <v>0</v>
      </c>
      <c r="N40" s="30"/>
      <c r="R40" s="56"/>
      <c r="V40" s="55"/>
      <c r="AA40" s="7">
        <f t="shared" si="1"/>
        <v>0</v>
      </c>
      <c r="AB40" s="7">
        <v>1</v>
      </c>
    </row>
    <row r="41" spans="1:28" ht="15.6" x14ac:dyDescent="0.3">
      <c r="A41" s="31"/>
      <c r="B41" s="31"/>
      <c r="E41" s="38"/>
      <c r="I41" s="140"/>
      <c r="J41" s="141"/>
      <c r="K41" s="143"/>
      <c r="L41" s="29"/>
      <c r="N41" s="30"/>
      <c r="R41" s="56"/>
      <c r="V41" s="55"/>
      <c r="AA41" s="7">
        <f t="shared" si="1"/>
        <v>0</v>
      </c>
      <c r="AB41" s="7">
        <v>1</v>
      </c>
    </row>
    <row r="42" spans="1:28" ht="15.6" x14ac:dyDescent="0.3">
      <c r="A42" s="9"/>
      <c r="B42" s="9"/>
      <c r="E42" s="38"/>
      <c r="I42" s="140"/>
      <c r="J42" s="141"/>
      <c r="K42" s="143"/>
      <c r="L42" s="29"/>
      <c r="N42" s="30"/>
      <c r="V42" s="55"/>
      <c r="AA42" s="7">
        <f t="shared" si="1"/>
        <v>0</v>
      </c>
      <c r="AB42" s="7">
        <v>1</v>
      </c>
    </row>
    <row r="43" spans="1:28" ht="15.6" x14ac:dyDescent="0.3">
      <c r="A43" s="32" t="s">
        <v>16</v>
      </c>
      <c r="B43" s="32"/>
      <c r="C43" s="33"/>
      <c r="D43" s="33"/>
      <c r="E43" s="34"/>
      <c r="F43" s="33"/>
      <c r="G43" s="34"/>
      <c r="H43" s="33"/>
      <c r="I43" s="66">
        <f>SUBTOTAL(9,I10:I42)</f>
        <v>728872.25640700001</v>
      </c>
      <c r="J43" s="35"/>
      <c r="K43" s="66">
        <f>SUBTOTAL(9,K10:K42)</f>
        <v>0</v>
      </c>
      <c r="L43" s="35"/>
      <c r="M43" s="49">
        <f>SUBTOTAL(9,M9:M42)</f>
        <v>137.2141</v>
      </c>
      <c r="N43" s="36">
        <f>SUBTOTAL(9,N10:N42)</f>
        <v>137214.1</v>
      </c>
      <c r="P43" s="23"/>
      <c r="V43" s="55"/>
      <c r="Y43" s="139">
        <f>SUM(Y9:Y42)</f>
        <v>-240397</v>
      </c>
      <c r="AA43" s="7">
        <f t="shared" si="1"/>
        <v>137214.1</v>
      </c>
      <c r="AB43" s="7">
        <v>1</v>
      </c>
    </row>
    <row r="44" spans="1:28" ht="15.6" x14ac:dyDescent="0.3">
      <c r="C44" s="37"/>
      <c r="G44" s="38"/>
      <c r="I44" s="39"/>
      <c r="J44" s="39"/>
      <c r="K44" s="40"/>
      <c r="L44" s="40"/>
      <c r="M44" s="50"/>
      <c r="O44" s="38"/>
      <c r="V44" s="55"/>
      <c r="AA44" s="7">
        <f t="shared" si="1"/>
        <v>0</v>
      </c>
      <c r="AB44" s="7">
        <v>1</v>
      </c>
    </row>
    <row r="45" spans="1:28" ht="15.6" x14ac:dyDescent="0.3">
      <c r="A45" s="41"/>
      <c r="C45" s="37"/>
      <c r="G45" s="38"/>
      <c r="I45" s="39"/>
      <c r="J45" s="39"/>
      <c r="K45" s="40"/>
      <c r="L45" s="40"/>
      <c r="M45" s="50"/>
      <c r="O45" s="38"/>
      <c r="V45" s="55"/>
      <c r="AA45" s="7">
        <f t="shared" si="1"/>
        <v>0</v>
      </c>
      <c r="AB45" s="7">
        <v>1</v>
      </c>
    </row>
    <row r="46" spans="1:28" ht="15.6" x14ac:dyDescent="0.3">
      <c r="A46" s="41"/>
      <c r="C46" s="37"/>
      <c r="G46" s="38"/>
      <c r="I46" s="39"/>
      <c r="J46" s="39"/>
      <c r="K46" s="40"/>
      <c r="L46" s="40"/>
      <c r="M46" s="50"/>
      <c r="O46" s="38"/>
      <c r="V46" s="55"/>
      <c r="AA46" s="7">
        <f t="shared" si="1"/>
        <v>0</v>
      </c>
      <c r="AB46" s="7">
        <v>1</v>
      </c>
    </row>
    <row r="47" spans="1:28" ht="15.6" x14ac:dyDescent="0.3">
      <c r="A47" s="41"/>
      <c r="C47" s="37"/>
      <c r="G47" s="38"/>
      <c r="I47" s="39"/>
      <c r="J47" s="39"/>
      <c r="K47" s="40"/>
      <c r="L47" s="40"/>
      <c r="M47" s="50"/>
      <c r="O47" s="38"/>
      <c r="V47" s="55"/>
      <c r="AA47" s="7">
        <f t="shared" si="1"/>
        <v>0</v>
      </c>
      <c r="AB47" s="7">
        <v>1</v>
      </c>
    </row>
    <row r="48" spans="1:28" ht="15.6" x14ac:dyDescent="0.3">
      <c r="A48" s="41"/>
      <c r="C48" s="37"/>
      <c r="G48" s="38"/>
      <c r="I48" s="39"/>
      <c r="J48" s="39"/>
      <c r="K48" s="40"/>
      <c r="L48" s="40"/>
      <c r="M48" s="50"/>
      <c r="O48" s="38"/>
      <c r="V48" s="55"/>
      <c r="AA48" s="7">
        <f t="shared" si="1"/>
        <v>0</v>
      </c>
      <c r="AB48" s="7">
        <v>1</v>
      </c>
    </row>
    <row r="49" spans="1:28" ht="15.6" x14ac:dyDescent="0.3">
      <c r="A49" s="41"/>
      <c r="C49" s="37"/>
      <c r="G49" s="38"/>
      <c r="I49" s="39"/>
      <c r="J49" s="39"/>
      <c r="K49" s="40"/>
      <c r="L49" s="40"/>
      <c r="M49" s="50"/>
      <c r="O49" s="38"/>
      <c r="V49" s="55"/>
      <c r="AA49" s="7">
        <f t="shared" si="1"/>
        <v>0</v>
      </c>
      <c r="AB49" s="7">
        <v>1</v>
      </c>
    </row>
    <row r="50" spans="1:28" ht="15.6" x14ac:dyDescent="0.3">
      <c r="A50" s="42"/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6" x14ac:dyDescent="0.3">
      <c r="A51" s="41"/>
      <c r="B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6" x14ac:dyDescent="0.3">
      <c r="A52" s="41"/>
      <c r="B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6" x14ac:dyDescent="0.3">
      <c r="A53" s="41"/>
      <c r="B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6" x14ac:dyDescent="0.3">
      <c r="A54" s="41"/>
      <c r="B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6" x14ac:dyDescent="0.3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6" x14ac:dyDescent="0.3">
      <c r="A56" s="41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6" x14ac:dyDescent="0.3">
      <c r="A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6" x14ac:dyDescent="0.3">
      <c r="A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6" x14ac:dyDescent="0.3">
      <c r="A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6" x14ac:dyDescent="0.3">
      <c r="A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6" x14ac:dyDescent="0.3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6" x14ac:dyDescent="0.3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6" x14ac:dyDescent="0.3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6" x14ac:dyDescent="0.3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6" x14ac:dyDescent="0.3">
      <c r="A65" s="41"/>
      <c r="C65" s="37"/>
      <c r="G65" s="38"/>
      <c r="I65" s="39"/>
      <c r="J65" s="39"/>
      <c r="K65" s="39"/>
      <c r="L65" s="39"/>
      <c r="M65" s="50"/>
      <c r="O65" s="38"/>
      <c r="V65" s="55"/>
      <c r="AA65" s="7">
        <f t="shared" si="1"/>
        <v>0</v>
      </c>
      <c r="AB65" s="7">
        <v>1</v>
      </c>
    </row>
    <row r="66" spans="1:28" ht="15.6" x14ac:dyDescent="0.3">
      <c r="A66" s="41"/>
      <c r="C66" s="37"/>
      <c r="G66" s="38"/>
      <c r="I66" s="39"/>
      <c r="J66" s="39"/>
      <c r="K66" s="39"/>
      <c r="L66" s="39"/>
      <c r="M66" s="50"/>
      <c r="O66" s="38"/>
      <c r="V66" s="55"/>
      <c r="AA66" s="7">
        <f t="shared" si="1"/>
        <v>0</v>
      </c>
      <c r="AB66" s="7">
        <v>1</v>
      </c>
    </row>
    <row r="67" spans="1:28" ht="15.6" x14ac:dyDescent="0.3">
      <c r="A67" s="41"/>
      <c r="C67" s="37"/>
      <c r="G67" s="38"/>
      <c r="I67" s="39"/>
      <c r="J67" s="39"/>
      <c r="K67" s="39"/>
      <c r="L67" s="39"/>
      <c r="M67" s="50"/>
      <c r="O67" s="38"/>
      <c r="V67" s="55"/>
      <c r="AA67" s="7">
        <f t="shared" si="1"/>
        <v>0</v>
      </c>
      <c r="AB67" s="7">
        <v>1</v>
      </c>
    </row>
    <row r="68" spans="1:28" ht="15.6" x14ac:dyDescent="0.3">
      <c r="A68" s="41"/>
      <c r="C68" s="37"/>
      <c r="G68" s="38"/>
      <c r="I68" s="39"/>
      <c r="J68" s="39"/>
      <c r="K68" s="39"/>
      <c r="L68" s="39"/>
      <c r="M68" s="50"/>
      <c r="O68" s="38"/>
      <c r="V68" s="55"/>
      <c r="AA68" s="7">
        <f t="shared" si="1"/>
        <v>0</v>
      </c>
      <c r="AB68" s="7">
        <v>1</v>
      </c>
    </row>
    <row r="69" spans="1:28" ht="15.6" x14ac:dyDescent="0.3">
      <c r="A69" s="41"/>
      <c r="C69" s="37"/>
      <c r="G69" s="38"/>
      <c r="I69" s="39"/>
      <c r="J69" s="39"/>
      <c r="K69" s="39"/>
      <c r="L69" s="39"/>
      <c r="M69" s="50"/>
      <c r="O69" s="38"/>
      <c r="V69" s="55"/>
      <c r="AA69" s="7">
        <f t="shared" si="1"/>
        <v>0</v>
      </c>
      <c r="AB69" s="7">
        <v>1</v>
      </c>
    </row>
    <row r="70" spans="1:28" ht="15.6" x14ac:dyDescent="0.3">
      <c r="A70" s="41"/>
      <c r="C70" s="37"/>
      <c r="G70" s="38"/>
      <c r="I70" s="39"/>
      <c r="J70" s="39"/>
      <c r="K70" s="39"/>
      <c r="L70" s="39"/>
      <c r="M70" s="50"/>
      <c r="O70" s="38"/>
      <c r="V70" s="55"/>
      <c r="AA70" s="7">
        <f t="shared" si="1"/>
        <v>0</v>
      </c>
      <c r="AB70" s="7">
        <v>1</v>
      </c>
    </row>
    <row r="71" spans="1:28" ht="15.6" x14ac:dyDescent="0.3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6" x14ac:dyDescent="0.3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6" x14ac:dyDescent="0.3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6" x14ac:dyDescent="0.3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6" x14ac:dyDescent="0.3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6" x14ac:dyDescent="0.3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6" x14ac:dyDescent="0.3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6" x14ac:dyDescent="0.3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6" x14ac:dyDescent="0.3">
      <c r="A79" s="41"/>
      <c r="V79" s="55"/>
      <c r="AA79" s="7">
        <f t="shared" ref="AA79:AA96" si="4">N79</f>
        <v>0</v>
      </c>
      <c r="AB79" s="7">
        <v>1</v>
      </c>
    </row>
    <row r="80" spans="1:28" ht="15.6" x14ac:dyDescent="0.3">
      <c r="V80" s="55"/>
      <c r="AA80" s="7">
        <f t="shared" si="4"/>
        <v>0</v>
      </c>
      <c r="AB80" s="7">
        <v>1</v>
      </c>
    </row>
    <row r="81" spans="22:28" ht="15.6" x14ac:dyDescent="0.3">
      <c r="V81" s="55"/>
      <c r="AA81" s="7">
        <f t="shared" si="4"/>
        <v>0</v>
      </c>
      <c r="AB81" s="7">
        <v>1</v>
      </c>
    </row>
    <row r="82" spans="22:28" ht="15.6" x14ac:dyDescent="0.3">
      <c r="V82" s="55"/>
      <c r="AA82" s="7">
        <f t="shared" si="4"/>
        <v>0</v>
      </c>
      <c r="AB82" s="7">
        <v>1</v>
      </c>
    </row>
    <row r="83" spans="22:28" x14ac:dyDescent="0.3">
      <c r="AA83" s="7">
        <f t="shared" si="4"/>
        <v>0</v>
      </c>
      <c r="AB83" s="7">
        <v>1</v>
      </c>
    </row>
    <row r="84" spans="22:28" x14ac:dyDescent="0.3">
      <c r="AA84" s="7">
        <f t="shared" si="4"/>
        <v>0</v>
      </c>
      <c r="AB84" s="7">
        <v>1</v>
      </c>
    </row>
    <row r="85" spans="22:28" x14ac:dyDescent="0.3">
      <c r="AA85" s="7">
        <f t="shared" si="4"/>
        <v>0</v>
      </c>
      <c r="AB85" s="7">
        <v>1</v>
      </c>
    </row>
    <row r="86" spans="22:28" x14ac:dyDescent="0.3">
      <c r="AA86" s="7">
        <f t="shared" si="4"/>
        <v>0</v>
      </c>
      <c r="AB86" s="7">
        <v>1</v>
      </c>
    </row>
    <row r="87" spans="22:28" x14ac:dyDescent="0.3">
      <c r="AA87" s="7">
        <f t="shared" si="4"/>
        <v>0</v>
      </c>
      <c r="AB87" s="7">
        <v>1</v>
      </c>
    </row>
    <row r="88" spans="22:28" x14ac:dyDescent="0.3">
      <c r="AA88" s="7">
        <f t="shared" si="4"/>
        <v>0</v>
      </c>
      <c r="AB88" s="7">
        <v>1</v>
      </c>
    </row>
    <row r="89" spans="22:28" x14ac:dyDescent="0.3">
      <c r="AA89" s="7">
        <f t="shared" si="4"/>
        <v>0</v>
      </c>
      <c r="AB89" s="7">
        <v>1</v>
      </c>
    </row>
    <row r="90" spans="22:28" x14ac:dyDescent="0.3">
      <c r="AA90" s="7">
        <f t="shared" si="4"/>
        <v>0</v>
      </c>
      <c r="AB90" s="7">
        <v>1</v>
      </c>
    </row>
    <row r="91" spans="22:28" x14ac:dyDescent="0.3">
      <c r="AA91" s="7">
        <f t="shared" si="4"/>
        <v>0</v>
      </c>
      <c r="AB91" s="7">
        <v>1</v>
      </c>
    </row>
    <row r="92" spans="22:28" x14ac:dyDescent="0.3">
      <c r="AA92" s="7">
        <f t="shared" si="4"/>
        <v>0</v>
      </c>
      <c r="AB92" s="7">
        <v>1</v>
      </c>
    </row>
    <row r="93" spans="22:28" x14ac:dyDescent="0.3">
      <c r="AA93" s="7">
        <f t="shared" si="4"/>
        <v>0</v>
      </c>
      <c r="AB93" s="7">
        <v>1</v>
      </c>
    </row>
    <row r="94" spans="22:28" x14ac:dyDescent="0.3">
      <c r="AA94" s="7">
        <f t="shared" si="4"/>
        <v>0</v>
      </c>
      <c r="AB94" s="7">
        <v>1</v>
      </c>
    </row>
    <row r="95" spans="22:28" x14ac:dyDescent="0.3">
      <c r="AA95" s="7">
        <f t="shared" si="4"/>
        <v>0</v>
      </c>
      <c r="AB95" s="7">
        <v>1</v>
      </c>
    </row>
    <row r="96" spans="22:28" x14ac:dyDescent="0.3">
      <c r="AA96" s="7">
        <f t="shared" si="4"/>
        <v>0</v>
      </c>
      <c r="AB96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68"/>
    <col min="2" max="2" width="15.109375" style="86" customWidth="1"/>
    <col min="3" max="3" width="10.6640625" style="86" customWidth="1"/>
    <col min="4" max="4" width="8.88671875" style="86" customWidth="1"/>
    <col min="5" max="5" width="12.5546875" style="68" customWidth="1"/>
    <col min="6" max="6" width="2.6640625" style="68" customWidth="1"/>
    <col min="7" max="7" width="11.44140625" style="68" customWidth="1"/>
    <col min="8" max="8" width="2.6640625" style="68" customWidth="1"/>
    <col min="9" max="9" width="14.44140625" style="68" customWidth="1"/>
    <col min="10" max="10" width="10.6640625" style="71" customWidth="1"/>
    <col min="11" max="12" width="10.6640625" style="68" customWidth="1"/>
    <col min="13" max="13" width="10.6640625" style="88" customWidth="1"/>
    <col min="14" max="14" width="10.6640625" style="74" customWidth="1"/>
    <col min="15" max="15" width="10.6640625" style="75" customWidth="1"/>
    <col min="16" max="16" width="10.6640625" style="74" customWidth="1"/>
    <col min="17" max="18" width="10.6640625" style="89" customWidth="1"/>
    <col min="19" max="19" width="10.6640625" style="90" customWidth="1"/>
    <col min="20" max="20" width="10.6640625" style="68" customWidth="1"/>
    <col min="21" max="21" width="10.6640625" style="78" customWidth="1"/>
    <col min="22" max="23" width="10.6640625" style="68" customWidth="1"/>
    <col min="24" max="24" width="8.6640625" style="68" customWidth="1"/>
    <col min="25" max="25" width="18" style="68" customWidth="1"/>
    <col min="26" max="26" width="1.5546875" style="68" customWidth="1"/>
    <col min="27" max="27" width="23.6640625" style="79" customWidth="1"/>
    <col min="28" max="28" width="5" style="68" customWidth="1"/>
    <col min="29" max="29" width="2.44140625" style="68" customWidth="1"/>
    <col min="30" max="30" width="6.6640625" style="68" customWidth="1"/>
    <col min="31" max="31" width="2.44140625" style="68" customWidth="1"/>
    <col min="32" max="32" width="6.6640625" style="68" customWidth="1"/>
    <col min="33" max="33" width="2.44140625" style="68" customWidth="1"/>
    <col min="34" max="34" width="17.88671875" style="68" customWidth="1"/>
    <col min="35" max="35" width="3.33203125" style="68" customWidth="1"/>
    <col min="36" max="36" width="13.5546875" style="68" customWidth="1"/>
    <col min="37" max="37" width="3.33203125" style="68" customWidth="1"/>
    <col min="38" max="38" width="11" style="68" customWidth="1"/>
    <col min="39" max="39" width="2.44140625" style="68" customWidth="1"/>
    <col min="40" max="40" width="5" style="68" customWidth="1"/>
    <col min="41" max="41" width="1.5546875" style="68" customWidth="1"/>
    <col min="42" max="42" width="5.88671875" style="68" customWidth="1"/>
    <col min="43" max="43" width="3.33203125" style="68" customWidth="1"/>
    <col min="44" max="44" width="9.33203125" style="68" customWidth="1"/>
    <col min="45" max="45" width="2.44140625" style="68" customWidth="1"/>
    <col min="46" max="46" width="11" style="68" customWidth="1"/>
    <col min="47" max="16384" width="8.44140625" style="68"/>
  </cols>
  <sheetData>
    <row r="1" spans="2:37" ht="14.1" customHeight="1" x14ac:dyDescent="0.3">
      <c r="B1" s="69"/>
      <c r="C1" s="69"/>
      <c r="D1" s="69"/>
      <c r="E1" s="70"/>
      <c r="F1" s="70"/>
      <c r="G1" s="70"/>
      <c r="H1" s="70"/>
      <c r="I1" s="70"/>
      <c r="K1" s="70"/>
      <c r="L1" s="72"/>
      <c r="M1" s="73"/>
      <c r="Q1" s="76"/>
      <c r="R1" s="76"/>
      <c r="S1" s="77"/>
      <c r="T1" s="70"/>
      <c r="AI1" s="80"/>
      <c r="AK1" s="81"/>
    </row>
    <row r="2" spans="2:37" ht="14.1" customHeight="1" x14ac:dyDescent="0.3">
      <c r="B2" s="69"/>
      <c r="C2" s="69"/>
      <c r="D2" s="69"/>
      <c r="E2" s="70"/>
      <c r="F2" s="70"/>
      <c r="G2" s="70"/>
      <c r="H2" s="70"/>
      <c r="I2" s="70"/>
      <c r="K2" s="70"/>
      <c r="L2" s="72"/>
      <c r="M2" s="73"/>
      <c r="Q2" s="76"/>
      <c r="R2" s="76"/>
      <c r="S2" s="77"/>
      <c r="T2" s="70"/>
      <c r="AI2" s="80"/>
      <c r="AK2" s="81"/>
    </row>
    <row r="3" spans="2:37" ht="14.1" customHeight="1" x14ac:dyDescent="0.3">
      <c r="B3" s="69"/>
      <c r="C3" s="69"/>
      <c r="D3" s="69"/>
      <c r="E3" s="70"/>
      <c r="F3" s="70"/>
      <c r="G3" s="70"/>
      <c r="H3" s="70"/>
      <c r="I3" s="70"/>
      <c r="K3" s="70"/>
      <c r="L3" s="72"/>
      <c r="M3" s="73"/>
      <c r="Q3" s="76"/>
      <c r="R3" s="76"/>
      <c r="S3" s="77"/>
      <c r="T3" s="70"/>
      <c r="AI3" s="80"/>
      <c r="AK3" s="81"/>
    </row>
    <row r="4" spans="2:37" ht="14.1" customHeight="1" x14ac:dyDescent="0.3">
      <c r="B4" s="82"/>
      <c r="C4" s="82"/>
      <c r="D4" s="82"/>
      <c r="E4" s="70"/>
      <c r="F4" s="70"/>
      <c r="G4" s="70"/>
      <c r="H4" s="70"/>
      <c r="I4" s="70"/>
      <c r="K4" s="70"/>
      <c r="L4" s="72"/>
      <c r="M4" s="73"/>
      <c r="Q4" s="76"/>
      <c r="R4" s="76"/>
      <c r="S4" s="77"/>
      <c r="T4" s="70"/>
      <c r="AI4" s="80"/>
      <c r="AK4" s="81"/>
    </row>
    <row r="5" spans="2:37" ht="14.1" customHeight="1" x14ac:dyDescent="0.3">
      <c r="B5" s="145" t="s">
        <v>77</v>
      </c>
      <c r="C5" s="145"/>
      <c r="D5" s="145"/>
      <c r="E5" s="145"/>
      <c r="F5" s="145"/>
      <c r="G5" s="145"/>
      <c r="H5" s="145"/>
      <c r="I5" s="145"/>
      <c r="K5" s="70"/>
      <c r="L5" s="72"/>
      <c r="M5" s="73"/>
      <c r="Q5" s="76"/>
      <c r="R5" s="76"/>
      <c r="S5" s="77"/>
      <c r="T5" s="70"/>
    </row>
    <row r="6" spans="2:37" ht="14.1" customHeight="1" x14ac:dyDescent="0.3">
      <c r="B6" s="83"/>
      <c r="C6" s="83"/>
      <c r="D6" s="83"/>
      <c r="E6" s="83"/>
      <c r="F6" s="83"/>
      <c r="G6" s="83"/>
      <c r="H6" s="83"/>
      <c r="I6" s="83"/>
      <c r="K6" s="70"/>
      <c r="L6" s="72"/>
      <c r="M6" s="73"/>
      <c r="Q6" s="76"/>
      <c r="R6" s="76"/>
      <c r="S6" s="77"/>
      <c r="T6" s="70"/>
    </row>
    <row r="7" spans="2:37" ht="14.1" customHeight="1" x14ac:dyDescent="0.3">
      <c r="B7" s="83"/>
      <c r="C7" s="83"/>
      <c r="D7" s="83"/>
      <c r="E7" s="83"/>
      <c r="F7" s="83"/>
      <c r="G7" s="83"/>
      <c r="H7" s="83"/>
      <c r="I7" s="83"/>
      <c r="K7" s="70"/>
      <c r="L7" s="72"/>
      <c r="M7" s="73"/>
      <c r="Q7" s="76"/>
      <c r="R7" s="76"/>
      <c r="S7" s="77"/>
      <c r="T7" s="70"/>
    </row>
    <row r="8" spans="2:37" ht="14.1" customHeight="1" x14ac:dyDescent="0.3">
      <c r="B8" s="84"/>
      <c r="C8" s="84"/>
      <c r="D8" s="84"/>
      <c r="E8" s="70"/>
      <c r="F8" s="70"/>
      <c r="G8" s="70"/>
      <c r="H8" s="70"/>
      <c r="I8" s="70"/>
      <c r="K8" s="85"/>
      <c r="L8" s="72"/>
      <c r="M8" s="73"/>
      <c r="Q8" s="76"/>
      <c r="R8" s="76"/>
      <c r="S8" s="77"/>
      <c r="T8" s="70"/>
    </row>
    <row r="9" spans="2:37" ht="14.1" customHeight="1" x14ac:dyDescent="0.3">
      <c r="K9" s="81"/>
      <c r="L9" s="87"/>
    </row>
    <row r="10" spans="2:37" s="91" customFormat="1" ht="14.1" customHeight="1" x14ac:dyDescent="0.3">
      <c r="B10" s="92"/>
      <c r="C10" s="92"/>
      <c r="D10" s="92"/>
      <c r="E10" s="91" t="s">
        <v>78</v>
      </c>
      <c r="G10" s="91" t="s">
        <v>79</v>
      </c>
      <c r="J10" s="93"/>
      <c r="N10" s="94"/>
      <c r="O10" s="95"/>
      <c r="P10" s="94"/>
      <c r="Q10" s="90"/>
      <c r="R10" s="95"/>
      <c r="S10" s="90"/>
      <c r="U10" s="92"/>
      <c r="AA10" s="79"/>
    </row>
    <row r="11" spans="2:37" s="91" customFormat="1" ht="14.1" customHeight="1" thickBot="1" x14ac:dyDescent="0.35">
      <c r="B11" s="96" t="s">
        <v>14</v>
      </c>
      <c r="C11" s="96"/>
      <c r="D11" s="96"/>
      <c r="E11" s="97" t="s">
        <v>80</v>
      </c>
      <c r="F11" s="97"/>
      <c r="G11" s="97" t="s">
        <v>81</v>
      </c>
      <c r="J11" s="98"/>
      <c r="K11" s="99"/>
      <c r="L11" s="99"/>
      <c r="N11" s="94"/>
      <c r="O11" s="95"/>
      <c r="P11" s="94"/>
      <c r="Q11" s="90"/>
      <c r="R11" s="95"/>
      <c r="S11" s="95"/>
      <c r="T11" s="99"/>
      <c r="U11" s="92"/>
      <c r="AA11" s="79"/>
    </row>
    <row r="12" spans="2:37" s="91" customFormat="1" ht="14.1" customHeight="1" x14ac:dyDescent="0.3">
      <c r="B12" s="100"/>
      <c r="C12" s="100"/>
      <c r="D12" s="100"/>
      <c r="E12" s="101"/>
      <c r="F12" s="101"/>
      <c r="J12" s="93"/>
      <c r="L12" s="100"/>
      <c r="N12" s="94"/>
      <c r="O12" s="95"/>
      <c r="P12" s="94"/>
      <c r="Q12" s="95"/>
      <c r="R12" s="95"/>
      <c r="S12" s="102"/>
      <c r="T12" s="100"/>
      <c r="U12" s="92"/>
      <c r="V12" s="100"/>
      <c r="W12" s="100"/>
      <c r="X12" s="100"/>
      <c r="Y12" s="100"/>
      <c r="AA12" s="103"/>
    </row>
    <row r="13" spans="2:37" ht="14.1" customHeight="1" x14ac:dyDescent="0.3">
      <c r="B13" s="86" t="s">
        <v>82</v>
      </c>
      <c r="C13" s="86" t="s">
        <v>42</v>
      </c>
      <c r="E13" s="104">
        <f>SUMIF('Orig Sched'!$O$10:$AA$63,'Summary Sched'!$C13,'Orig Sched'!$AA$10:$AA$63)</f>
        <v>114798</v>
      </c>
      <c r="G13" s="104">
        <f>SUMIF('Orig Sched'!$O$10:$AB$63,'Summary Sched'!$C13,'Orig Sched'!$AB$10:$AB$63)</f>
        <v>14</v>
      </c>
      <c r="R13" s="105"/>
      <c r="T13" s="106"/>
      <c r="AA13" s="107"/>
    </row>
    <row r="14" spans="2:37" ht="14.1" customHeight="1" x14ac:dyDescent="0.3">
      <c r="B14" s="86" t="s">
        <v>83</v>
      </c>
      <c r="C14" s="86" t="s">
        <v>49</v>
      </c>
      <c r="E14" s="115">
        <f>SUMIF('Orig Sched'!$O$10:$AA$63,'Summary Sched'!$C14,'Orig Sched'!$AA$10:$AA$63)</f>
        <v>9646</v>
      </c>
      <c r="F14" s="108"/>
      <c r="G14" s="115">
        <f>SUMIF('Orig Sched'!$O$10:$AB$63,'Summary Sched'!$C14,'Orig Sched'!$AB$10:$AB$63)</f>
        <v>6</v>
      </c>
      <c r="L14" s="106"/>
      <c r="M14" s="68"/>
      <c r="O14" s="109"/>
      <c r="Q14" s="110"/>
      <c r="R14" s="111"/>
      <c r="S14" s="112"/>
      <c r="T14" s="106"/>
      <c r="U14" s="113"/>
      <c r="V14" s="114"/>
      <c r="W14" s="114"/>
      <c r="X14" s="114"/>
      <c r="Y14" s="114"/>
      <c r="Z14" s="114"/>
      <c r="AA14" s="107"/>
    </row>
    <row r="15" spans="2:37" s="106" customFormat="1" ht="14.1" customHeight="1" x14ac:dyDescent="0.3">
      <c r="B15" s="86"/>
      <c r="C15" s="86"/>
      <c r="D15" s="86"/>
      <c r="E15" s="117">
        <f>SUM(E13:E14)</f>
        <v>124444</v>
      </c>
      <c r="F15" s="116"/>
      <c r="G15" s="68">
        <f>SUM(G13:G14)</f>
        <v>20</v>
      </c>
      <c r="J15" s="71"/>
      <c r="K15" s="68"/>
      <c r="N15" s="74"/>
      <c r="O15" s="74"/>
      <c r="P15" s="74"/>
      <c r="Q15" s="89"/>
      <c r="R15" s="111"/>
      <c r="S15" s="90"/>
      <c r="U15" s="86"/>
      <c r="AA15" s="107"/>
    </row>
    <row r="16" spans="2:37" s="106" customFormat="1" ht="14.1" customHeight="1" x14ac:dyDescent="0.3">
      <c r="B16" s="86"/>
      <c r="C16" s="86"/>
      <c r="D16" s="86"/>
      <c r="G16" s="116"/>
      <c r="H16" s="116"/>
      <c r="J16" s="71"/>
      <c r="N16" s="74"/>
      <c r="O16" s="74"/>
      <c r="P16" s="74"/>
      <c r="Q16" s="89"/>
      <c r="R16" s="111"/>
      <c r="S16" s="90"/>
      <c r="U16" s="86"/>
      <c r="AA16" s="107"/>
    </row>
    <row r="17" spans="2:27" s="106" customFormat="1" ht="14.1" customHeight="1" x14ac:dyDescent="0.3">
      <c r="B17" s="86"/>
      <c r="C17" s="86"/>
      <c r="D17" s="86"/>
      <c r="E17" s="68"/>
      <c r="F17" s="68"/>
      <c r="G17" s="108"/>
      <c r="H17" s="108"/>
      <c r="I17" s="68"/>
      <c r="J17" s="71"/>
      <c r="K17" s="68"/>
      <c r="M17" s="68"/>
      <c r="N17" s="74"/>
      <c r="O17" s="74"/>
      <c r="P17" s="74"/>
      <c r="Q17" s="110"/>
      <c r="R17" s="111"/>
      <c r="S17" s="118"/>
      <c r="U17" s="86"/>
      <c r="AA17" s="107"/>
    </row>
    <row r="18" spans="2:27" s="106" customFormat="1" ht="14.1" customHeight="1" x14ac:dyDescent="0.3">
      <c r="B18" s="86"/>
      <c r="C18" s="86"/>
      <c r="D18" s="86"/>
      <c r="E18" s="68"/>
      <c r="F18" s="68"/>
      <c r="G18" s="116"/>
      <c r="H18" s="116"/>
      <c r="I18" s="68"/>
      <c r="J18" s="71"/>
      <c r="K18" s="68"/>
      <c r="N18" s="74"/>
      <c r="O18" s="75"/>
      <c r="P18" s="74"/>
      <c r="Q18" s="89"/>
      <c r="R18" s="111"/>
      <c r="S18" s="90"/>
      <c r="U18" s="86"/>
      <c r="AA18" s="107"/>
    </row>
    <row r="19" spans="2:27" s="106" customFormat="1" ht="12.75" customHeight="1" x14ac:dyDescent="0.3">
      <c r="B19" s="86"/>
      <c r="C19" s="86"/>
      <c r="D19" s="86"/>
      <c r="E19" s="68"/>
      <c r="F19" s="68"/>
      <c r="G19" s="116"/>
      <c r="H19" s="116"/>
      <c r="I19" s="68"/>
      <c r="J19" s="71"/>
      <c r="K19" s="68"/>
      <c r="N19" s="74"/>
      <c r="O19" s="75"/>
      <c r="P19" s="74"/>
      <c r="Q19" s="89"/>
      <c r="R19" s="111"/>
      <c r="S19" s="90"/>
      <c r="U19" s="86"/>
      <c r="AA19" s="107"/>
    </row>
    <row r="20" spans="2:27" s="106" customFormat="1" ht="12.75" customHeight="1" x14ac:dyDescent="0.3">
      <c r="B20" s="119"/>
      <c r="C20" s="119"/>
      <c r="D20" s="119"/>
      <c r="E20" s="68"/>
      <c r="F20" s="68"/>
      <c r="G20" s="116"/>
      <c r="H20" s="116"/>
      <c r="I20" s="68"/>
      <c r="J20" s="71"/>
      <c r="K20" s="68"/>
      <c r="N20" s="74"/>
      <c r="O20" s="75"/>
      <c r="P20" s="74"/>
      <c r="Q20" s="89"/>
      <c r="R20" s="111"/>
      <c r="S20" s="90"/>
      <c r="U20" s="86"/>
      <c r="AA20" s="107"/>
    </row>
    <row r="21" spans="2:27" s="106" customFormat="1" ht="12.75" customHeight="1" x14ac:dyDescent="0.3">
      <c r="B21" s="119"/>
      <c r="C21" s="119"/>
      <c r="D21" s="119"/>
      <c r="E21" s="68"/>
      <c r="F21" s="68"/>
      <c r="G21" s="116"/>
      <c r="H21" s="116"/>
      <c r="I21" s="68"/>
      <c r="J21" s="71"/>
      <c r="K21" s="68"/>
      <c r="N21" s="74"/>
      <c r="O21" s="75"/>
      <c r="P21" s="74"/>
      <c r="Q21" s="89"/>
      <c r="R21" s="111"/>
      <c r="S21" s="90"/>
      <c r="U21" s="86"/>
      <c r="AA21" s="107"/>
    </row>
    <row r="22" spans="2:27" s="106" customFormat="1" ht="12.75" customHeight="1" x14ac:dyDescent="0.3">
      <c r="B22" s="119"/>
      <c r="C22" s="119"/>
      <c r="D22" s="119"/>
      <c r="E22" s="68"/>
      <c r="F22" s="68"/>
      <c r="G22" s="116"/>
      <c r="H22" s="116"/>
      <c r="I22" s="68"/>
      <c r="J22" s="71"/>
      <c r="K22" s="68"/>
      <c r="N22" s="74"/>
      <c r="O22" s="75"/>
      <c r="P22" s="74"/>
      <c r="Q22" s="89"/>
      <c r="R22" s="111"/>
      <c r="S22" s="90"/>
      <c r="U22" s="86"/>
      <c r="AA22" s="107"/>
    </row>
    <row r="23" spans="2:27" s="106" customFormat="1" ht="12.75" customHeight="1" x14ac:dyDescent="0.3">
      <c r="B23" s="86"/>
      <c r="C23" s="86"/>
      <c r="D23" s="86"/>
      <c r="E23" s="68"/>
      <c r="F23" s="68"/>
      <c r="G23" s="116"/>
      <c r="H23" s="116"/>
      <c r="I23" s="68"/>
      <c r="J23" s="71"/>
      <c r="K23" s="68"/>
      <c r="M23" s="88"/>
      <c r="N23" s="74"/>
      <c r="O23" s="75"/>
      <c r="P23" s="74"/>
      <c r="Q23" s="89"/>
      <c r="R23" s="111"/>
      <c r="S23" s="90"/>
      <c r="U23" s="86"/>
      <c r="W23" s="120"/>
      <c r="AA23" s="107"/>
    </row>
    <row r="24" spans="2:27" s="106" customFormat="1" ht="12.75" customHeight="1" x14ac:dyDescent="0.3">
      <c r="B24" s="86"/>
      <c r="C24" s="86"/>
      <c r="D24" s="86"/>
      <c r="E24" s="68"/>
      <c r="F24" s="68"/>
      <c r="G24" s="116"/>
      <c r="H24" s="116"/>
      <c r="I24" s="68"/>
      <c r="J24" s="71"/>
      <c r="K24" s="68"/>
      <c r="M24" s="88"/>
      <c r="N24" s="74"/>
      <c r="O24" s="75"/>
      <c r="P24" s="74"/>
      <c r="Q24" s="89"/>
      <c r="R24" s="111"/>
      <c r="S24" s="90"/>
      <c r="U24" s="86"/>
      <c r="AA24" s="107"/>
    </row>
    <row r="25" spans="2:27" s="106" customFormat="1" ht="12.75" customHeight="1" x14ac:dyDescent="0.3">
      <c r="B25" s="86"/>
      <c r="C25" s="86"/>
      <c r="D25" s="86"/>
      <c r="E25" s="68"/>
      <c r="F25" s="68"/>
      <c r="G25" s="116"/>
      <c r="H25" s="116"/>
      <c r="I25" s="68"/>
      <c r="J25" s="71"/>
      <c r="K25" s="68"/>
      <c r="N25" s="74"/>
      <c r="O25" s="75"/>
      <c r="P25" s="74"/>
      <c r="Q25" s="89"/>
      <c r="R25" s="111"/>
      <c r="S25" s="90"/>
      <c r="U25" s="86"/>
      <c r="AA25" s="107"/>
    </row>
    <row r="26" spans="2:27" s="106" customFormat="1" ht="12.75" customHeight="1" x14ac:dyDescent="0.3">
      <c r="B26" s="86"/>
      <c r="C26" s="86"/>
      <c r="D26" s="86"/>
      <c r="E26" s="68"/>
      <c r="F26" s="68"/>
      <c r="G26" s="116"/>
      <c r="H26" s="116"/>
      <c r="I26" s="68"/>
      <c r="J26" s="71"/>
      <c r="K26" s="68"/>
      <c r="N26" s="74"/>
      <c r="O26" s="75"/>
      <c r="P26" s="74"/>
      <c r="Q26" s="89"/>
      <c r="R26" s="111"/>
      <c r="S26" s="90"/>
      <c r="U26" s="86"/>
      <c r="W26" s="121"/>
      <c r="AA26" s="107"/>
    </row>
    <row r="27" spans="2:27" s="106" customFormat="1" ht="12.75" customHeight="1" x14ac:dyDescent="0.3">
      <c r="B27" s="119"/>
      <c r="C27" s="119"/>
      <c r="D27" s="119"/>
      <c r="E27" s="68"/>
      <c r="F27" s="68"/>
      <c r="G27" s="116"/>
      <c r="H27" s="116"/>
      <c r="I27" s="68"/>
      <c r="J27" s="71"/>
      <c r="K27" s="68"/>
      <c r="N27" s="74"/>
      <c r="O27" s="75"/>
      <c r="P27" s="74"/>
      <c r="Q27" s="89"/>
      <c r="R27" s="111"/>
      <c r="S27" s="90"/>
      <c r="U27" s="86"/>
      <c r="W27" s="121"/>
      <c r="AA27" s="107"/>
    </row>
    <row r="28" spans="2:27" s="106" customFormat="1" ht="12.75" customHeight="1" x14ac:dyDescent="0.3">
      <c r="B28" s="119"/>
      <c r="C28" s="119"/>
      <c r="D28" s="119"/>
      <c r="E28" s="68"/>
      <c r="F28" s="68"/>
      <c r="G28" s="116"/>
      <c r="H28" s="116"/>
      <c r="I28" s="68"/>
      <c r="J28" s="71"/>
      <c r="K28" s="68"/>
      <c r="N28" s="74"/>
      <c r="O28" s="75"/>
      <c r="P28" s="74"/>
      <c r="Q28" s="89"/>
      <c r="R28" s="111"/>
      <c r="S28" s="90"/>
      <c r="U28" s="86"/>
      <c r="W28" s="121"/>
      <c r="AA28" s="107"/>
    </row>
    <row r="29" spans="2:27" s="106" customFormat="1" ht="12.75" customHeight="1" x14ac:dyDescent="0.3">
      <c r="B29" s="119"/>
      <c r="C29" s="119"/>
      <c r="D29" s="119"/>
      <c r="E29" s="68"/>
      <c r="F29" s="68"/>
      <c r="G29" s="116"/>
      <c r="H29" s="116"/>
      <c r="I29" s="68"/>
      <c r="J29" s="71"/>
      <c r="K29" s="68"/>
      <c r="N29" s="74"/>
      <c r="O29" s="75"/>
      <c r="P29" s="74"/>
      <c r="Q29" s="89"/>
      <c r="R29" s="111"/>
      <c r="S29" s="90"/>
      <c r="U29" s="86"/>
      <c r="W29" s="121"/>
      <c r="AA29" s="107"/>
    </row>
    <row r="30" spans="2:27" s="106" customFormat="1" ht="12.75" customHeight="1" x14ac:dyDescent="0.3">
      <c r="B30" s="119"/>
      <c r="C30" s="119"/>
      <c r="D30" s="119"/>
      <c r="E30" s="68"/>
      <c r="F30" s="68"/>
      <c r="G30" s="116"/>
      <c r="H30" s="116"/>
      <c r="I30" s="68"/>
      <c r="J30" s="71"/>
      <c r="K30" s="68"/>
      <c r="N30" s="74"/>
      <c r="O30" s="75"/>
      <c r="P30" s="74"/>
      <c r="Q30" s="89"/>
      <c r="R30" s="111"/>
      <c r="S30" s="90"/>
      <c r="U30" s="86"/>
      <c r="AA30" s="107"/>
    </row>
    <row r="31" spans="2:27" s="106" customFormat="1" ht="12.75" customHeight="1" x14ac:dyDescent="0.3">
      <c r="B31" s="119"/>
      <c r="C31" s="119"/>
      <c r="D31" s="119"/>
      <c r="E31" s="68"/>
      <c r="F31" s="68"/>
      <c r="G31" s="116"/>
      <c r="H31" s="116"/>
      <c r="I31" s="68"/>
      <c r="J31" s="71"/>
      <c r="K31" s="68"/>
      <c r="N31" s="74"/>
      <c r="O31" s="75"/>
      <c r="P31" s="74"/>
      <c r="Q31" s="89"/>
      <c r="R31" s="111"/>
      <c r="S31" s="90"/>
      <c r="U31" s="86"/>
      <c r="AA31" s="107"/>
    </row>
    <row r="32" spans="2:27" s="106" customFormat="1" ht="12.75" customHeight="1" x14ac:dyDescent="0.3">
      <c r="B32" s="119"/>
      <c r="C32" s="119"/>
      <c r="D32" s="119"/>
      <c r="E32" s="68"/>
      <c r="F32" s="68"/>
      <c r="G32" s="116"/>
      <c r="H32" s="116"/>
      <c r="I32" s="68"/>
      <c r="J32" s="71"/>
      <c r="K32" s="68"/>
      <c r="N32" s="74"/>
      <c r="O32" s="75"/>
      <c r="P32" s="74"/>
      <c r="Q32" s="89"/>
      <c r="R32" s="111"/>
      <c r="S32" s="90"/>
      <c r="U32" s="86"/>
      <c r="AA32" s="107"/>
    </row>
    <row r="33" spans="2:27" s="106" customFormat="1" ht="12.75" customHeight="1" x14ac:dyDescent="0.3">
      <c r="B33" s="86"/>
      <c r="C33" s="86"/>
      <c r="D33" s="86"/>
      <c r="E33" s="68"/>
      <c r="F33" s="68"/>
      <c r="G33" s="116"/>
      <c r="H33" s="116"/>
      <c r="I33" s="68"/>
      <c r="J33" s="71"/>
      <c r="K33" s="68"/>
      <c r="N33" s="74"/>
      <c r="O33" s="75"/>
      <c r="P33" s="74"/>
      <c r="Q33" s="89"/>
      <c r="R33" s="111"/>
      <c r="S33" s="90"/>
      <c r="U33" s="86"/>
      <c r="AA33" s="107"/>
    </row>
    <row r="34" spans="2:27" s="106" customFormat="1" ht="12.75" customHeight="1" x14ac:dyDescent="0.3">
      <c r="B34" s="86"/>
      <c r="C34" s="86"/>
      <c r="D34" s="86"/>
      <c r="E34" s="68"/>
      <c r="F34" s="68"/>
      <c r="G34" s="116"/>
      <c r="H34" s="116"/>
      <c r="I34" s="68"/>
      <c r="J34" s="71"/>
      <c r="K34" s="68"/>
      <c r="N34" s="74"/>
      <c r="O34" s="75"/>
      <c r="P34" s="74"/>
      <c r="Q34" s="89"/>
      <c r="R34" s="111"/>
      <c r="S34" s="90"/>
      <c r="U34" s="86"/>
      <c r="W34" s="121"/>
      <c r="AA34" s="107"/>
    </row>
    <row r="35" spans="2:27" s="106" customFormat="1" ht="12.75" customHeight="1" x14ac:dyDescent="0.3">
      <c r="B35" s="86"/>
      <c r="C35" s="86"/>
      <c r="D35" s="86"/>
      <c r="E35" s="68"/>
      <c r="F35" s="68"/>
      <c r="G35" s="116"/>
      <c r="H35" s="116"/>
      <c r="I35" s="68"/>
      <c r="J35" s="71"/>
      <c r="K35" s="68"/>
      <c r="N35" s="74"/>
      <c r="O35" s="75"/>
      <c r="P35" s="74"/>
      <c r="Q35" s="89"/>
      <c r="R35" s="111"/>
      <c r="S35" s="90"/>
      <c r="U35" s="86"/>
      <c r="W35" s="121"/>
      <c r="AA35" s="107"/>
    </row>
    <row r="36" spans="2:27" s="106" customFormat="1" ht="12.75" customHeight="1" x14ac:dyDescent="0.3">
      <c r="B36" s="86"/>
      <c r="C36" s="86"/>
      <c r="D36" s="86"/>
      <c r="E36" s="68"/>
      <c r="F36" s="68"/>
      <c r="G36" s="116"/>
      <c r="H36" s="116"/>
      <c r="I36" s="68"/>
      <c r="J36" s="71"/>
      <c r="K36" s="68"/>
      <c r="N36" s="74"/>
      <c r="O36" s="75"/>
      <c r="P36" s="74"/>
      <c r="Q36" s="89"/>
      <c r="R36" s="111"/>
      <c r="S36" s="90"/>
      <c r="U36" s="86"/>
      <c r="AA36" s="107"/>
    </row>
    <row r="37" spans="2:27" s="106" customFormat="1" ht="12.75" customHeight="1" x14ac:dyDescent="0.3">
      <c r="B37" s="86"/>
      <c r="C37" s="86"/>
      <c r="D37" s="86"/>
      <c r="E37" s="68"/>
      <c r="F37" s="68"/>
      <c r="G37" s="116"/>
      <c r="H37" s="116"/>
      <c r="I37" s="68"/>
      <c r="J37" s="71"/>
      <c r="K37" s="68"/>
      <c r="N37" s="74"/>
      <c r="O37" s="75"/>
      <c r="P37" s="74"/>
      <c r="Q37" s="89"/>
      <c r="R37" s="111"/>
      <c r="S37" s="90"/>
      <c r="U37" s="86"/>
      <c r="AA37" s="107"/>
    </row>
    <row r="38" spans="2:27" s="106" customFormat="1" ht="12.75" customHeight="1" x14ac:dyDescent="0.3">
      <c r="B38" s="86"/>
      <c r="C38" s="86"/>
      <c r="D38" s="86"/>
      <c r="E38" s="68"/>
      <c r="F38" s="68"/>
      <c r="G38" s="116"/>
      <c r="H38" s="116"/>
      <c r="I38" s="68"/>
      <c r="J38" s="71"/>
      <c r="K38" s="68"/>
      <c r="N38" s="74"/>
      <c r="O38" s="75"/>
      <c r="P38" s="74"/>
      <c r="Q38" s="89"/>
      <c r="R38" s="111"/>
      <c r="S38" s="90"/>
      <c r="U38" s="86"/>
      <c r="AA38" s="107"/>
    </row>
    <row r="39" spans="2:27" s="106" customFormat="1" ht="12.75" customHeight="1" x14ac:dyDescent="0.3">
      <c r="B39" s="86"/>
      <c r="C39" s="86"/>
      <c r="D39" s="86"/>
      <c r="E39" s="68"/>
      <c r="F39" s="68"/>
      <c r="G39" s="116"/>
      <c r="H39" s="116"/>
      <c r="I39" s="68"/>
      <c r="J39" s="71"/>
      <c r="K39" s="68"/>
      <c r="N39" s="74"/>
      <c r="O39" s="75"/>
      <c r="P39" s="74"/>
      <c r="Q39" s="89"/>
      <c r="R39" s="111"/>
      <c r="S39" s="90"/>
      <c r="U39" s="86"/>
      <c r="AA39" s="107"/>
    </row>
    <row r="40" spans="2:27" s="106" customFormat="1" ht="12.75" customHeight="1" x14ac:dyDescent="0.3">
      <c r="B40" s="86"/>
      <c r="C40" s="86"/>
      <c r="D40" s="86"/>
      <c r="E40" s="68"/>
      <c r="F40" s="68"/>
      <c r="G40" s="116"/>
      <c r="H40" s="116"/>
      <c r="I40" s="68"/>
      <c r="J40" s="71"/>
      <c r="K40" s="68"/>
      <c r="N40" s="74"/>
      <c r="O40" s="75"/>
      <c r="P40" s="74"/>
      <c r="Q40" s="89"/>
      <c r="R40" s="111"/>
      <c r="S40" s="90"/>
      <c r="U40" s="86"/>
      <c r="AA40" s="107"/>
    </row>
    <row r="41" spans="2:27" s="106" customFormat="1" ht="12.75" customHeight="1" x14ac:dyDescent="0.3">
      <c r="B41" s="86"/>
      <c r="C41" s="86"/>
      <c r="D41" s="86"/>
      <c r="E41" s="68"/>
      <c r="F41" s="68"/>
      <c r="G41" s="116"/>
      <c r="H41" s="116"/>
      <c r="I41" s="68"/>
      <c r="J41" s="71"/>
      <c r="K41" s="68"/>
      <c r="N41" s="74"/>
      <c r="O41" s="75"/>
      <c r="P41" s="74"/>
      <c r="Q41" s="89"/>
      <c r="R41" s="111"/>
      <c r="S41" s="90"/>
      <c r="U41" s="86"/>
      <c r="AA41" s="107"/>
    </row>
    <row r="42" spans="2:27" s="106" customFormat="1" ht="12.75" customHeight="1" x14ac:dyDescent="0.3">
      <c r="B42" s="86"/>
      <c r="C42" s="86"/>
      <c r="D42" s="86"/>
      <c r="E42" s="68"/>
      <c r="F42" s="68"/>
      <c r="G42" s="116"/>
      <c r="H42" s="116"/>
      <c r="I42" s="68"/>
      <c r="J42" s="71"/>
      <c r="K42" s="68"/>
      <c r="N42" s="74"/>
      <c r="O42" s="75"/>
      <c r="P42" s="74"/>
      <c r="Q42" s="89"/>
      <c r="R42" s="111"/>
      <c r="S42" s="90"/>
      <c r="U42" s="86"/>
      <c r="W42" s="121"/>
      <c r="AA42" s="107"/>
    </row>
    <row r="43" spans="2:27" s="106" customFormat="1" ht="12.75" customHeight="1" x14ac:dyDescent="0.3">
      <c r="B43" s="86"/>
      <c r="C43" s="86"/>
      <c r="D43" s="86"/>
      <c r="E43" s="68"/>
      <c r="F43" s="68"/>
      <c r="G43" s="116"/>
      <c r="H43" s="116"/>
      <c r="I43" s="68"/>
      <c r="J43" s="71"/>
      <c r="K43" s="68"/>
      <c r="N43" s="74"/>
      <c r="O43" s="75"/>
      <c r="P43" s="74"/>
      <c r="Q43" s="89"/>
      <c r="R43" s="111"/>
      <c r="S43" s="90"/>
      <c r="U43" s="86"/>
      <c r="W43" s="121"/>
      <c r="AA43" s="107"/>
    </row>
    <row r="44" spans="2:27" s="106" customFormat="1" ht="12.75" customHeight="1" x14ac:dyDescent="0.3">
      <c r="B44" s="86"/>
      <c r="C44" s="86"/>
      <c r="D44" s="86"/>
      <c r="E44" s="68"/>
      <c r="F44" s="68"/>
      <c r="G44" s="116"/>
      <c r="H44" s="116"/>
      <c r="I44" s="68"/>
      <c r="J44" s="71"/>
      <c r="K44" s="68"/>
      <c r="N44" s="74"/>
      <c r="O44" s="75"/>
      <c r="P44" s="74"/>
      <c r="Q44" s="89"/>
      <c r="R44" s="111"/>
      <c r="S44" s="90"/>
      <c r="U44" s="86"/>
      <c r="AA44" s="107"/>
    </row>
    <row r="45" spans="2:27" s="106" customFormat="1" ht="12.75" customHeight="1" x14ac:dyDescent="0.3">
      <c r="B45" s="86"/>
      <c r="C45" s="86"/>
      <c r="D45" s="86"/>
      <c r="E45" s="68"/>
      <c r="F45" s="68"/>
      <c r="G45" s="116"/>
      <c r="H45" s="116"/>
      <c r="I45" s="68"/>
      <c r="J45" s="71"/>
      <c r="K45" s="68"/>
      <c r="N45" s="74"/>
      <c r="O45" s="75"/>
      <c r="P45" s="74"/>
      <c r="Q45" s="89"/>
      <c r="R45" s="111"/>
      <c r="S45" s="90"/>
      <c r="U45" s="86"/>
      <c r="AA45" s="107"/>
    </row>
    <row r="46" spans="2:27" s="106" customFormat="1" ht="12.75" customHeight="1" x14ac:dyDescent="0.3">
      <c r="B46" s="122"/>
      <c r="C46" s="122"/>
      <c r="D46" s="122"/>
      <c r="E46" s="68"/>
      <c r="F46" s="68"/>
      <c r="G46" s="116"/>
      <c r="H46" s="116"/>
      <c r="I46" s="68"/>
      <c r="J46" s="71"/>
      <c r="K46" s="68"/>
      <c r="N46" s="74"/>
      <c r="O46" s="75"/>
      <c r="P46" s="74"/>
      <c r="Q46" s="89"/>
      <c r="R46" s="111"/>
      <c r="S46" s="90"/>
      <c r="U46" s="86"/>
      <c r="AA46" s="107"/>
    </row>
    <row r="47" spans="2:27" s="106" customFormat="1" ht="12.75" customHeight="1" x14ac:dyDescent="0.3">
      <c r="B47" s="122"/>
      <c r="C47" s="122"/>
      <c r="D47" s="122"/>
      <c r="E47" s="68"/>
      <c r="F47" s="68"/>
      <c r="G47" s="116"/>
      <c r="H47" s="116"/>
      <c r="I47" s="68"/>
      <c r="J47" s="71"/>
      <c r="K47" s="68"/>
      <c r="N47" s="74"/>
      <c r="O47" s="75"/>
      <c r="P47" s="74"/>
      <c r="Q47" s="89"/>
      <c r="R47" s="111"/>
      <c r="S47" s="90"/>
      <c r="U47" s="86"/>
      <c r="AA47" s="107"/>
    </row>
    <row r="48" spans="2:27" s="106" customFormat="1" ht="12.75" customHeight="1" x14ac:dyDescent="0.3">
      <c r="B48" s="122"/>
      <c r="C48" s="122"/>
      <c r="D48" s="122"/>
      <c r="E48" s="68"/>
      <c r="F48" s="68"/>
      <c r="G48" s="116"/>
      <c r="H48" s="116"/>
      <c r="I48" s="68"/>
      <c r="J48" s="71"/>
      <c r="K48" s="68"/>
      <c r="N48" s="74"/>
      <c r="O48" s="75"/>
      <c r="P48" s="74"/>
      <c r="Q48" s="89"/>
      <c r="R48" s="111"/>
      <c r="S48" s="90"/>
      <c r="U48" s="86"/>
      <c r="W48" s="121"/>
      <c r="AA48" s="107"/>
    </row>
    <row r="49" spans="2:27" s="106" customFormat="1" ht="12.75" customHeight="1" x14ac:dyDescent="0.3">
      <c r="B49" s="122"/>
      <c r="C49" s="122"/>
      <c r="D49" s="122"/>
      <c r="E49" s="68"/>
      <c r="F49" s="68"/>
      <c r="G49" s="116"/>
      <c r="H49" s="116"/>
      <c r="I49" s="68"/>
      <c r="J49" s="71"/>
      <c r="K49" s="68"/>
      <c r="N49" s="74"/>
      <c r="O49" s="75"/>
      <c r="P49" s="74"/>
      <c r="Q49" s="89"/>
      <c r="R49" s="111"/>
      <c r="S49" s="90"/>
      <c r="U49" s="86"/>
      <c r="W49" s="121"/>
      <c r="AA49" s="107"/>
    </row>
    <row r="50" spans="2:27" s="106" customFormat="1" ht="12.75" customHeight="1" x14ac:dyDescent="0.3">
      <c r="B50" s="122"/>
      <c r="C50" s="122"/>
      <c r="D50" s="122"/>
      <c r="E50" s="68"/>
      <c r="F50" s="68"/>
      <c r="G50" s="116"/>
      <c r="H50" s="116"/>
      <c r="I50" s="68"/>
      <c r="J50" s="71"/>
      <c r="K50" s="68"/>
      <c r="N50" s="74"/>
      <c r="O50" s="75"/>
      <c r="P50" s="74"/>
      <c r="Q50" s="89"/>
      <c r="R50" s="111"/>
      <c r="S50" s="90"/>
      <c r="U50" s="86"/>
      <c r="W50" s="121"/>
      <c r="AA50" s="107"/>
    </row>
    <row r="51" spans="2:27" s="106" customFormat="1" ht="12.75" customHeight="1" x14ac:dyDescent="0.3">
      <c r="B51" s="122"/>
      <c r="C51" s="122"/>
      <c r="D51" s="122"/>
      <c r="E51" s="68"/>
      <c r="F51" s="68"/>
      <c r="G51" s="116"/>
      <c r="H51" s="116"/>
      <c r="I51" s="68"/>
      <c r="J51" s="71"/>
      <c r="K51" s="68"/>
      <c r="N51" s="74"/>
      <c r="O51" s="75"/>
      <c r="P51" s="74"/>
      <c r="Q51" s="89"/>
      <c r="R51" s="111"/>
      <c r="S51" s="90"/>
      <c r="U51" s="86"/>
      <c r="W51" s="121"/>
      <c r="AA51" s="107"/>
    </row>
    <row r="52" spans="2:27" s="106" customFormat="1" ht="12.75" customHeight="1" x14ac:dyDescent="0.3">
      <c r="B52" s="122"/>
      <c r="C52" s="122"/>
      <c r="D52" s="122"/>
      <c r="E52" s="68"/>
      <c r="F52" s="68"/>
      <c r="G52" s="116"/>
      <c r="H52" s="116"/>
      <c r="I52" s="68"/>
      <c r="J52" s="71"/>
      <c r="K52" s="68"/>
      <c r="N52" s="74"/>
      <c r="O52" s="75"/>
      <c r="P52" s="74"/>
      <c r="Q52" s="89"/>
      <c r="R52" s="111"/>
      <c r="S52" s="90"/>
      <c r="U52" s="86"/>
      <c r="W52" s="121"/>
      <c r="AA52" s="107"/>
    </row>
    <row r="53" spans="2:27" s="106" customFormat="1" ht="12.75" customHeight="1" x14ac:dyDescent="0.3">
      <c r="B53" s="122"/>
      <c r="C53" s="122"/>
      <c r="D53" s="122"/>
      <c r="E53" s="68"/>
      <c r="F53" s="68"/>
      <c r="G53" s="116"/>
      <c r="H53" s="116"/>
      <c r="I53" s="68"/>
      <c r="J53" s="71"/>
      <c r="K53" s="68"/>
      <c r="N53" s="74"/>
      <c r="O53" s="75"/>
      <c r="P53" s="74"/>
      <c r="Q53" s="89"/>
      <c r="R53" s="111"/>
      <c r="S53" s="90"/>
      <c r="U53" s="86"/>
      <c r="AA53" s="107"/>
    </row>
    <row r="54" spans="2:27" s="106" customFormat="1" ht="12.75" customHeight="1" x14ac:dyDescent="0.3">
      <c r="B54" s="122"/>
      <c r="C54" s="122"/>
      <c r="D54" s="122"/>
      <c r="E54" s="68"/>
      <c r="F54" s="68"/>
      <c r="G54" s="116"/>
      <c r="H54" s="116"/>
      <c r="I54" s="68"/>
      <c r="J54" s="71"/>
      <c r="K54" s="68"/>
      <c r="N54" s="74"/>
      <c r="O54" s="75"/>
      <c r="P54" s="74"/>
      <c r="Q54" s="89"/>
      <c r="R54" s="111"/>
      <c r="S54" s="90"/>
      <c r="U54" s="86"/>
      <c r="AA54" s="107"/>
    </row>
    <row r="55" spans="2:27" s="106" customFormat="1" ht="12.75" customHeight="1" x14ac:dyDescent="0.3">
      <c r="B55" s="122"/>
      <c r="C55" s="122"/>
      <c r="D55" s="122"/>
      <c r="E55" s="68"/>
      <c r="F55" s="68"/>
      <c r="G55" s="116"/>
      <c r="H55" s="116"/>
      <c r="I55" s="68"/>
      <c r="J55" s="71"/>
      <c r="K55" s="68"/>
      <c r="N55" s="74"/>
      <c r="O55" s="75"/>
      <c r="P55" s="74"/>
      <c r="Q55" s="89"/>
      <c r="R55" s="111"/>
      <c r="S55" s="90"/>
      <c r="U55" s="86"/>
      <c r="AA55" s="107"/>
    </row>
    <row r="56" spans="2:27" s="106" customFormat="1" ht="12.75" customHeight="1" x14ac:dyDescent="0.3">
      <c r="B56" s="122"/>
      <c r="C56" s="122"/>
      <c r="D56" s="122"/>
      <c r="E56" s="68"/>
      <c r="F56" s="68"/>
      <c r="G56" s="116"/>
      <c r="H56" s="116"/>
      <c r="I56" s="68"/>
      <c r="J56" s="71"/>
      <c r="K56" s="68"/>
      <c r="N56" s="74"/>
      <c r="O56" s="75"/>
      <c r="P56" s="74"/>
      <c r="Q56" s="89"/>
      <c r="R56" s="111"/>
      <c r="S56" s="90"/>
      <c r="U56" s="86"/>
      <c r="AA56" s="107"/>
    </row>
    <row r="57" spans="2:27" s="106" customFormat="1" ht="12.75" customHeight="1" x14ac:dyDescent="0.3">
      <c r="B57" s="122"/>
      <c r="C57" s="122"/>
      <c r="D57" s="122"/>
      <c r="E57" s="68"/>
      <c r="F57" s="68"/>
      <c r="G57" s="116"/>
      <c r="H57" s="116"/>
      <c r="I57" s="68"/>
      <c r="J57" s="71"/>
      <c r="K57" s="68"/>
      <c r="N57" s="74"/>
      <c r="O57" s="75"/>
      <c r="P57" s="74"/>
      <c r="Q57" s="89"/>
      <c r="R57" s="111"/>
      <c r="S57" s="90"/>
      <c r="U57" s="86"/>
      <c r="AA57" s="107"/>
    </row>
    <row r="58" spans="2:27" s="106" customFormat="1" ht="12.75" customHeight="1" x14ac:dyDescent="0.3">
      <c r="B58" s="122"/>
      <c r="C58" s="122"/>
      <c r="D58" s="122"/>
      <c r="E58" s="68"/>
      <c r="F58" s="68"/>
      <c r="G58" s="116"/>
      <c r="H58" s="116"/>
      <c r="I58" s="68"/>
      <c r="J58" s="71"/>
      <c r="K58" s="68"/>
      <c r="N58" s="74"/>
      <c r="O58" s="75"/>
      <c r="P58" s="74"/>
      <c r="Q58" s="89"/>
      <c r="R58" s="111"/>
      <c r="S58" s="90"/>
      <c r="U58" s="86"/>
      <c r="AA58" s="107"/>
    </row>
    <row r="59" spans="2:27" s="106" customFormat="1" ht="12.75" customHeight="1" x14ac:dyDescent="0.3">
      <c r="B59" s="86"/>
      <c r="C59" s="86"/>
      <c r="D59" s="86"/>
      <c r="E59" s="68"/>
      <c r="F59" s="68"/>
      <c r="G59" s="68"/>
      <c r="H59" s="68"/>
      <c r="I59" s="68"/>
      <c r="J59" s="71"/>
      <c r="K59" s="68"/>
      <c r="L59" s="68"/>
      <c r="N59" s="74"/>
      <c r="O59" s="75"/>
      <c r="P59" s="123"/>
      <c r="Q59" s="124"/>
      <c r="R59" s="111"/>
      <c r="S59" s="90"/>
      <c r="U59" s="86"/>
      <c r="AA59" s="107"/>
    </row>
    <row r="60" spans="2:27" ht="12.75" customHeight="1" x14ac:dyDescent="0.3">
      <c r="B60" s="125"/>
      <c r="C60" s="125"/>
      <c r="D60" s="125"/>
      <c r="E60" s="125"/>
      <c r="F60" s="125"/>
      <c r="P60" s="123"/>
      <c r="Q60" s="124"/>
      <c r="R60" s="111"/>
      <c r="AA60" s="107"/>
    </row>
    <row r="61" spans="2:27" ht="12.75" customHeight="1" x14ac:dyDescent="0.3">
      <c r="B61" s="125"/>
      <c r="C61" s="125"/>
      <c r="D61" s="125"/>
      <c r="E61" s="81"/>
      <c r="F61" s="81"/>
      <c r="P61" s="123"/>
      <c r="Q61" s="124"/>
      <c r="R61" s="111"/>
      <c r="AA61" s="107"/>
    </row>
    <row r="62" spans="2:27" ht="12" customHeight="1" x14ac:dyDescent="0.3">
      <c r="B62" s="125"/>
      <c r="C62" s="125"/>
      <c r="D62" s="125"/>
      <c r="E62" s="125"/>
      <c r="F62" s="125"/>
      <c r="G62" s="81"/>
      <c r="H62" s="81"/>
      <c r="I62" s="81"/>
      <c r="J62" s="126"/>
      <c r="K62" s="81"/>
      <c r="L62" s="80"/>
      <c r="M62" s="81"/>
      <c r="N62" s="127"/>
      <c r="O62" s="128"/>
      <c r="P62" s="127"/>
      <c r="Q62" s="129"/>
      <c r="R62" s="130"/>
      <c r="S62" s="131"/>
      <c r="U62" s="86"/>
      <c r="AA62" s="107"/>
    </row>
    <row r="63" spans="2:27" ht="12.75" customHeight="1" x14ac:dyDescent="0.3">
      <c r="G63" s="121"/>
      <c r="H63" s="121"/>
      <c r="L63" s="86"/>
      <c r="N63" s="123"/>
      <c r="O63" s="132"/>
      <c r="P63" s="133"/>
      <c r="Q63" s="134"/>
      <c r="T63" s="86"/>
      <c r="AA63" s="107"/>
    </row>
    <row r="64" spans="2:27" ht="12.75" customHeight="1" x14ac:dyDescent="0.3">
      <c r="B64" s="135"/>
      <c r="C64" s="135"/>
      <c r="D64" s="135"/>
      <c r="G64" s="121"/>
      <c r="H64" s="121"/>
      <c r="L64" s="86"/>
      <c r="N64" s="123"/>
      <c r="O64" s="132"/>
      <c r="P64" s="133"/>
      <c r="Q64" s="134"/>
      <c r="T64" s="86"/>
      <c r="AA64" s="107"/>
    </row>
    <row r="65" spans="2:27" ht="12.75" customHeight="1" x14ac:dyDescent="0.3">
      <c r="B65" s="135"/>
      <c r="C65" s="135"/>
      <c r="D65" s="135"/>
      <c r="G65" s="121"/>
      <c r="H65" s="121"/>
      <c r="L65" s="86"/>
      <c r="N65" s="123"/>
      <c r="O65" s="132"/>
      <c r="P65" s="133"/>
      <c r="Q65" s="134"/>
      <c r="T65" s="86"/>
      <c r="AA65" s="107"/>
    </row>
    <row r="66" spans="2:27" ht="12.75" customHeight="1" x14ac:dyDescent="0.3">
      <c r="B66" s="135"/>
      <c r="C66" s="135"/>
      <c r="D66" s="135"/>
      <c r="G66" s="121"/>
      <c r="H66" s="121"/>
      <c r="L66" s="86"/>
      <c r="N66" s="123"/>
      <c r="O66" s="132"/>
      <c r="P66" s="133"/>
      <c r="Q66" s="134"/>
      <c r="T66" s="86"/>
      <c r="AA66" s="107"/>
    </row>
    <row r="67" spans="2:27" ht="12.75" customHeight="1" x14ac:dyDescent="0.3">
      <c r="B67" s="135"/>
      <c r="C67" s="135"/>
      <c r="D67" s="135"/>
      <c r="G67" s="121"/>
      <c r="H67" s="121"/>
      <c r="L67" s="86"/>
      <c r="N67" s="123"/>
      <c r="O67" s="132"/>
      <c r="P67" s="133"/>
      <c r="Q67" s="134"/>
      <c r="T67" s="86"/>
      <c r="AA67" s="107"/>
    </row>
    <row r="68" spans="2:27" ht="12.75" customHeight="1" x14ac:dyDescent="0.3">
      <c r="B68" s="135"/>
      <c r="C68" s="135"/>
      <c r="D68" s="135"/>
      <c r="G68" s="121"/>
      <c r="H68" s="121"/>
      <c r="L68" s="86"/>
      <c r="N68" s="123"/>
      <c r="O68" s="132"/>
      <c r="P68" s="133"/>
      <c r="Q68" s="134"/>
      <c r="T68" s="86"/>
      <c r="AA68" s="107"/>
    </row>
    <row r="69" spans="2:27" ht="12.75" customHeight="1" x14ac:dyDescent="0.3">
      <c r="B69" s="136"/>
      <c r="C69" s="136"/>
      <c r="D69" s="136"/>
      <c r="G69" s="121"/>
      <c r="H69" s="121"/>
      <c r="L69" s="86"/>
      <c r="N69" s="123"/>
      <c r="O69" s="132"/>
      <c r="P69" s="133"/>
      <c r="Q69" s="134"/>
      <c r="T69" s="86"/>
      <c r="AA69" s="107"/>
    </row>
    <row r="70" spans="2:27" ht="12.75" customHeight="1" x14ac:dyDescent="0.3">
      <c r="B70" s="135"/>
      <c r="C70" s="135"/>
      <c r="D70" s="135"/>
      <c r="E70" s="137"/>
      <c r="F70" s="137"/>
      <c r="G70" s="121"/>
      <c r="H70" s="121"/>
      <c r="L70" s="86"/>
      <c r="N70" s="123"/>
      <c r="O70" s="132"/>
      <c r="P70" s="133"/>
      <c r="Q70" s="134"/>
      <c r="T70" s="86"/>
      <c r="AA70" s="107"/>
    </row>
    <row r="71" spans="2:27" ht="12.75" customHeight="1" x14ac:dyDescent="0.3">
      <c r="B71" s="135"/>
      <c r="C71" s="135"/>
      <c r="D71" s="135"/>
      <c r="E71" s="137"/>
      <c r="F71" s="137"/>
      <c r="G71" s="121"/>
      <c r="H71" s="121"/>
      <c r="L71" s="86"/>
      <c r="N71" s="123"/>
      <c r="O71" s="132"/>
      <c r="P71" s="133"/>
      <c r="Q71" s="134"/>
      <c r="T71" s="86"/>
      <c r="AA71" s="107"/>
    </row>
    <row r="72" spans="2:27" ht="12.75" customHeight="1" x14ac:dyDescent="0.3">
      <c r="B72" s="135"/>
      <c r="C72" s="135"/>
      <c r="D72" s="135"/>
      <c r="E72" s="137"/>
      <c r="F72" s="137"/>
      <c r="G72" s="121"/>
      <c r="H72" s="121"/>
      <c r="L72" s="86"/>
      <c r="N72" s="123"/>
      <c r="O72" s="132"/>
      <c r="P72" s="133"/>
      <c r="Q72" s="134"/>
      <c r="T72" s="86"/>
      <c r="AA72" s="107"/>
    </row>
    <row r="73" spans="2:27" ht="12.75" customHeight="1" x14ac:dyDescent="0.3">
      <c r="B73" s="135"/>
      <c r="C73" s="135"/>
      <c r="D73" s="135"/>
      <c r="E73" s="137"/>
      <c r="F73" s="137"/>
      <c r="G73" s="121"/>
      <c r="H73" s="121"/>
      <c r="L73" s="86"/>
      <c r="N73" s="123"/>
      <c r="O73" s="132"/>
      <c r="P73" s="133"/>
      <c r="Q73" s="134"/>
      <c r="T73" s="86"/>
      <c r="AA73" s="107"/>
    </row>
    <row r="74" spans="2:27" ht="12.75" customHeight="1" x14ac:dyDescent="0.3">
      <c r="B74" s="135"/>
      <c r="C74" s="135"/>
      <c r="D74" s="135"/>
      <c r="G74" s="121"/>
      <c r="H74" s="121"/>
      <c r="L74" s="86"/>
      <c r="N74" s="123"/>
      <c r="O74" s="132"/>
      <c r="P74" s="133"/>
      <c r="Q74" s="134"/>
      <c r="T74" s="86"/>
      <c r="AA74" s="107"/>
    </row>
    <row r="75" spans="2:27" ht="12.75" customHeight="1" x14ac:dyDescent="0.3">
      <c r="B75" s="135"/>
      <c r="C75" s="135"/>
      <c r="D75" s="135"/>
      <c r="G75" s="121"/>
      <c r="H75" s="121"/>
      <c r="L75" s="86"/>
      <c r="N75" s="123"/>
      <c r="O75" s="132"/>
      <c r="P75" s="133"/>
      <c r="Q75" s="134"/>
      <c r="T75" s="86"/>
      <c r="AA75" s="107"/>
    </row>
    <row r="76" spans="2:27" ht="12.75" customHeight="1" x14ac:dyDescent="0.3">
      <c r="B76" s="135"/>
      <c r="C76" s="135"/>
      <c r="D76" s="135"/>
      <c r="G76" s="121"/>
      <c r="H76" s="121"/>
      <c r="L76" s="86"/>
      <c r="N76" s="123"/>
      <c r="O76" s="132"/>
      <c r="P76" s="133"/>
      <c r="Q76" s="134"/>
      <c r="T76" s="86"/>
      <c r="AA76" s="107"/>
    </row>
    <row r="77" spans="2:27" ht="12.75" customHeight="1" x14ac:dyDescent="0.3">
      <c r="B77" s="135"/>
      <c r="C77" s="135"/>
      <c r="D77" s="135"/>
      <c r="G77" s="121"/>
      <c r="H77" s="121"/>
      <c r="L77" s="86"/>
      <c r="N77" s="123"/>
      <c r="O77" s="132"/>
      <c r="P77" s="133"/>
      <c r="Q77" s="134"/>
      <c r="T77" s="86"/>
      <c r="AA77" s="107"/>
    </row>
    <row r="78" spans="2:27" ht="12.75" customHeight="1" x14ac:dyDescent="0.3">
      <c r="B78" s="135"/>
      <c r="C78" s="135"/>
      <c r="D78" s="135"/>
      <c r="G78" s="121"/>
      <c r="H78" s="121"/>
      <c r="L78" s="86"/>
      <c r="N78" s="123"/>
      <c r="O78" s="132"/>
      <c r="P78" s="133"/>
      <c r="Q78" s="134"/>
      <c r="T78" s="86"/>
      <c r="AA78" s="107"/>
    </row>
    <row r="79" spans="2:27" ht="12.75" customHeight="1" x14ac:dyDescent="0.3">
      <c r="B79" s="135"/>
      <c r="C79" s="135"/>
      <c r="D79" s="135"/>
      <c r="G79" s="121"/>
      <c r="H79" s="121"/>
      <c r="L79" s="86"/>
      <c r="N79" s="123"/>
      <c r="O79" s="132"/>
      <c r="P79" s="133"/>
      <c r="Q79" s="134"/>
      <c r="T79" s="86"/>
      <c r="AA79" s="107"/>
    </row>
    <row r="80" spans="2:27" ht="12.75" customHeight="1" x14ac:dyDescent="0.3">
      <c r="B80" s="135"/>
      <c r="C80" s="135"/>
      <c r="D80" s="135"/>
      <c r="G80" s="121"/>
      <c r="H80" s="121"/>
      <c r="L80" s="86"/>
      <c r="N80" s="123"/>
      <c r="O80" s="132"/>
      <c r="P80" s="133"/>
      <c r="Q80" s="134"/>
      <c r="T80" s="86"/>
      <c r="AA80" s="107"/>
    </row>
    <row r="81" spans="2:27" ht="12.75" customHeight="1" x14ac:dyDescent="0.3">
      <c r="B81" s="135"/>
      <c r="C81" s="135"/>
      <c r="D81" s="135"/>
      <c r="G81" s="121"/>
      <c r="H81" s="121"/>
      <c r="L81" s="86"/>
      <c r="N81" s="123"/>
      <c r="O81" s="132"/>
      <c r="P81" s="133"/>
      <c r="Q81" s="134"/>
      <c r="T81" s="86"/>
      <c r="AA81" s="107"/>
    </row>
    <row r="82" spans="2:27" ht="12.75" customHeight="1" x14ac:dyDescent="0.3">
      <c r="B82" s="135"/>
      <c r="C82" s="135"/>
      <c r="D82" s="135"/>
      <c r="G82" s="121"/>
      <c r="H82" s="121"/>
      <c r="L82" s="86"/>
      <c r="N82" s="123"/>
      <c r="O82" s="132"/>
      <c r="P82" s="133"/>
      <c r="Q82" s="134"/>
      <c r="T82" s="86"/>
      <c r="AA82" s="107"/>
    </row>
    <row r="83" spans="2:27" ht="12.75" customHeight="1" x14ac:dyDescent="0.3">
      <c r="B83" s="135"/>
      <c r="C83" s="135"/>
      <c r="D83" s="135"/>
      <c r="G83" s="121"/>
      <c r="H83" s="121"/>
      <c r="L83" s="86"/>
      <c r="N83" s="123"/>
      <c r="O83" s="132"/>
      <c r="P83" s="133"/>
      <c r="Q83" s="134"/>
      <c r="T83" s="86"/>
      <c r="AA83" s="107"/>
    </row>
    <row r="84" spans="2:27" ht="12.75" customHeight="1" x14ac:dyDescent="0.3">
      <c r="B84" s="135"/>
      <c r="C84" s="135"/>
      <c r="D84" s="135"/>
      <c r="G84" s="121"/>
      <c r="H84" s="121"/>
      <c r="L84" s="86"/>
      <c r="N84" s="123"/>
      <c r="O84" s="132"/>
      <c r="P84" s="123"/>
      <c r="Q84" s="138"/>
      <c r="T84" s="86"/>
      <c r="AA84" s="107"/>
    </row>
    <row r="85" spans="2:27" ht="12.75" customHeight="1" x14ac:dyDescent="0.3">
      <c r="B85" s="135"/>
      <c r="C85" s="135"/>
      <c r="D85" s="135"/>
      <c r="G85" s="121"/>
      <c r="H85" s="121"/>
      <c r="L85" s="86"/>
      <c r="N85" s="123"/>
      <c r="O85" s="132"/>
      <c r="P85" s="123"/>
      <c r="Q85" s="138"/>
      <c r="T85" s="86"/>
      <c r="AA85" s="107"/>
    </row>
    <row r="86" spans="2:27" ht="12.75" customHeight="1" x14ac:dyDescent="0.3">
      <c r="B86" s="135"/>
      <c r="C86" s="135"/>
      <c r="D86" s="135"/>
      <c r="G86" s="121"/>
      <c r="H86" s="121"/>
      <c r="L86" s="86"/>
      <c r="N86" s="123"/>
      <c r="O86" s="132"/>
      <c r="P86" s="123"/>
      <c r="Q86" s="138"/>
      <c r="T86" s="86"/>
      <c r="AA86" s="107"/>
    </row>
    <row r="87" spans="2:27" ht="12.75" customHeight="1" x14ac:dyDescent="0.3">
      <c r="B87" s="135"/>
      <c r="C87" s="135"/>
      <c r="D87" s="135"/>
      <c r="G87" s="121"/>
      <c r="H87" s="121"/>
      <c r="L87" s="86"/>
      <c r="N87" s="123"/>
      <c r="O87" s="132"/>
      <c r="P87" s="123"/>
      <c r="Q87" s="138"/>
      <c r="T87" s="86"/>
      <c r="AA87" s="107"/>
    </row>
    <row r="88" spans="2:27" ht="12.75" customHeight="1" x14ac:dyDescent="0.3">
      <c r="B88" s="135"/>
      <c r="C88" s="135"/>
      <c r="D88" s="135"/>
      <c r="G88" s="121"/>
      <c r="H88" s="121"/>
      <c r="L88" s="86"/>
      <c r="N88" s="123"/>
      <c r="O88" s="132"/>
      <c r="P88" s="123"/>
      <c r="Q88" s="138"/>
      <c r="T88" s="86"/>
      <c r="AA88" s="107"/>
    </row>
    <row r="89" spans="2:27" ht="12.75" customHeight="1" x14ac:dyDescent="0.3">
      <c r="B89" s="135"/>
      <c r="C89" s="135"/>
      <c r="D89" s="135"/>
      <c r="G89" s="121"/>
      <c r="H89" s="121"/>
      <c r="L89" s="86"/>
      <c r="N89" s="123"/>
      <c r="O89" s="132"/>
      <c r="P89" s="123"/>
      <c r="Q89" s="138"/>
      <c r="T89" s="86"/>
      <c r="AA89" s="107"/>
    </row>
    <row r="90" spans="2:27" ht="12.75" customHeight="1" x14ac:dyDescent="0.3">
      <c r="B90" s="135"/>
      <c r="C90" s="135"/>
      <c r="D90" s="135"/>
      <c r="G90" s="121"/>
      <c r="H90" s="121"/>
      <c r="L90" s="86"/>
      <c r="N90" s="123"/>
      <c r="O90" s="132"/>
      <c r="P90" s="123"/>
      <c r="Q90" s="138"/>
      <c r="T90" s="86"/>
      <c r="AA90" s="107"/>
    </row>
    <row r="91" spans="2:27" ht="12.75" customHeight="1" x14ac:dyDescent="0.3">
      <c r="B91" s="135"/>
      <c r="C91" s="135"/>
      <c r="D91" s="135"/>
      <c r="G91" s="121"/>
      <c r="H91" s="121"/>
      <c r="L91" s="86"/>
      <c r="N91" s="123"/>
      <c r="O91" s="132"/>
      <c r="P91" s="123"/>
      <c r="Q91" s="138"/>
      <c r="T91" s="86"/>
      <c r="AA91" s="107"/>
    </row>
    <row r="92" spans="2:27" ht="12.75" customHeight="1" x14ac:dyDescent="0.3">
      <c r="B92" s="135"/>
      <c r="C92" s="135"/>
      <c r="D92" s="135"/>
      <c r="G92" s="121"/>
      <c r="H92" s="121"/>
      <c r="L92" s="86"/>
      <c r="N92" s="123"/>
      <c r="O92" s="132"/>
      <c r="P92" s="123"/>
      <c r="Q92" s="138"/>
      <c r="T92" s="86"/>
      <c r="AA92" s="107"/>
    </row>
    <row r="93" spans="2:27" ht="12.75" customHeight="1" x14ac:dyDescent="0.3">
      <c r="B93" s="135"/>
      <c r="C93" s="135"/>
      <c r="D93" s="135"/>
      <c r="G93" s="121"/>
      <c r="H93" s="121"/>
      <c r="L93" s="86"/>
      <c r="N93" s="123"/>
      <c r="O93" s="132"/>
      <c r="P93" s="123"/>
      <c r="Q93" s="138"/>
      <c r="T93" s="86"/>
      <c r="AA93" s="107"/>
    </row>
    <row r="94" spans="2:27" ht="12.75" customHeight="1" x14ac:dyDescent="0.3">
      <c r="B94" s="135"/>
      <c r="C94" s="135"/>
      <c r="D94" s="135"/>
      <c r="G94" s="121"/>
      <c r="H94" s="121"/>
      <c r="L94" s="86"/>
      <c r="N94" s="123"/>
      <c r="O94" s="132"/>
      <c r="P94" s="123"/>
      <c r="Q94" s="138"/>
      <c r="T94" s="86"/>
      <c r="AA94" s="107"/>
    </row>
    <row r="95" spans="2:27" ht="12.75" customHeight="1" x14ac:dyDescent="0.3">
      <c r="B95" s="135"/>
      <c r="C95" s="135"/>
      <c r="D95" s="135"/>
      <c r="G95" s="121"/>
      <c r="H95" s="121"/>
      <c r="L95" s="86"/>
      <c r="N95" s="123"/>
      <c r="O95" s="132"/>
      <c r="P95" s="123"/>
      <c r="Q95" s="138"/>
      <c r="T95" s="86"/>
      <c r="AA95" s="107"/>
    </row>
    <row r="96" spans="2:27" ht="12.75" customHeight="1" x14ac:dyDescent="0.3">
      <c r="B96" s="135"/>
      <c r="C96" s="135"/>
      <c r="D96" s="135"/>
      <c r="G96" s="121"/>
      <c r="H96" s="121"/>
      <c r="L96" s="86"/>
      <c r="N96" s="123"/>
      <c r="O96" s="132"/>
      <c r="P96" s="123"/>
      <c r="Q96" s="138"/>
      <c r="T96" s="86"/>
      <c r="AA96" s="107"/>
    </row>
    <row r="97" spans="2:27" ht="12.75" customHeight="1" x14ac:dyDescent="0.3">
      <c r="B97" s="135"/>
      <c r="C97" s="135"/>
      <c r="D97" s="135"/>
      <c r="G97" s="121"/>
      <c r="H97" s="121"/>
      <c r="L97" s="86"/>
      <c r="N97" s="123"/>
      <c r="O97" s="132"/>
      <c r="P97" s="123"/>
      <c r="Q97" s="138"/>
      <c r="T97" s="86"/>
      <c r="AA97" s="107"/>
    </row>
    <row r="98" spans="2:27" ht="12.75" customHeight="1" x14ac:dyDescent="0.3">
      <c r="B98" s="135"/>
      <c r="C98" s="135"/>
      <c r="D98" s="135"/>
      <c r="AA98" s="107"/>
    </row>
    <row r="99" spans="2:27" ht="12.75" customHeight="1" x14ac:dyDescent="0.3">
      <c r="AA99" s="107"/>
    </row>
    <row r="100" spans="2:27" ht="12.75" customHeight="1" x14ac:dyDescent="0.3">
      <c r="AA100" s="107"/>
    </row>
    <row r="101" spans="2:27" ht="12.75" customHeight="1" x14ac:dyDescent="0.3">
      <c r="AA101" s="107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2023-09-10T12:18:05Z</dcterms:modified>
</cp:coreProperties>
</file>