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440" windowHeight="9120" tabRatio="927" activeTab="1"/>
  </bookViews>
  <sheets>
    <sheet name="P&amp;L" sheetId="27" r:id="rId1"/>
    <sheet name="EMW P&amp;L" sheetId="28" r:id="rId2"/>
  </sheets>
  <externalReferences>
    <externalReference r:id="rId3"/>
  </externalReference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1">'EMW P&amp;L'!$A$2:$E$194</definedName>
    <definedName name="_xlnm.Print_Area" localSheetId="0">'P&amp;L'!$A$1:$AO$191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fullCalcOnLoad="1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alcChain.xml><?xml version="1.0" encoding="utf-8"?>
<calcChain xmlns="http://schemas.openxmlformats.org/spreadsheetml/2006/main">
  <c r="C7" i="28" l="1"/>
  <c r="E187" i="28"/>
  <c r="E188" i="28"/>
  <c r="E189" i="28"/>
  <c r="E190" i="28"/>
  <c r="E193" i="28"/>
  <c r="E194" i="28"/>
  <c r="C7" i="27"/>
  <c r="E65536" i="27"/>
</calcChain>
</file>

<file path=xl/sharedStrings.xml><?xml version="1.0" encoding="utf-8"?>
<sst xmlns="http://schemas.openxmlformats.org/spreadsheetml/2006/main" count="369" uniqueCount="108">
  <si>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</si>
  <si>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</si>
  <si>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</si>
  <si>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</si>
  <si>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</si>
  <si>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</si>
  <si>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</si>
  <si>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</si>
  <si>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</si>
  <si>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</si>
  <si>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</si>
  <si>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</si>
  <si>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</si>
  <si>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</si>
  <si>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</si>
  <si>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</si>
  <si>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</si>
  <si>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</si>
  <si>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</si>
  <si>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</si>
  <si>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</si>
  <si>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</si>
  <si>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</si>
  <si>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</si>
  <si>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</si>
  <si>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</si>
  <si>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</si>
  <si>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</si>
  <si>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</si>
  <si>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</si>
  <si>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</si>
  <si>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</si>
  <si>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</si>
  <si>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</si>
  <si>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</si>
  <si>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</si>
  <si>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</si>
  <si>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</si>
  <si>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</si>
  <si>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</si>
  <si>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</si>
  <si>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</si>
  <si>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</si>
  <si>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</si>
  <si>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</si>
  <si>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</si>
  <si>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</si>
  <si>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</si>
  <si>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</si>
  <si>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</si>
  <si>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</si>
  <si>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</si>
  <si>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</si>
  <si>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</si>
  <si>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</si>
  <si>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</si>
  <si>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</si>
  <si>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</si>
  <si>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</si>
  <si>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</si>
  <si>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</si>
  <si>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</si>
  <si>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</si>
  <si>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</si>
  <si>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</si>
  <si>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</si>
  <si>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</si>
  <si>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</si>
  <si>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</si>
  <si>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</si>
  <si>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</si>
  <si>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</si>
  <si>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</si>
  <si>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</si>
  <si>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 Mich</t>
  </si>
  <si>
    <t>Market CG</t>
  </si>
  <si>
    <t>EMW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</si>
  <si>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</si>
  <si>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</si>
  <si>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</si>
  <si>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</si>
  <si>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</si>
  <si>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</si>
  <si>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</si>
  <si>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</si>
  <si>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</si>
  <si>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</si>
  <si>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</si>
  <si>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</si>
  <si>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</si>
  <si>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</si>
  <si>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</si>
  <si>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</si>
  <si>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</si>
  <si>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</si>
  <si>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</si>
  <si>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</si>
  <si>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</si>
  <si>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</si>
  <si>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</si>
  <si>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</si>
  <si>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</si>
  <si>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</si>
  <si>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</si>
  <si>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</si>
  <si>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</si>
  <si>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ENOVATE P&amp;L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</si>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</sst>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2"/>
      <name val="Arial"/>
      <family val="2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1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3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3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4" xfId="0" applyFont="1" applyBorder="1"/>
    <xf numFmtId="38" fontId="3" fillId="0" borderId="3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3" fillId="0" borderId="3" xfId="0" applyFont="1" applyFill="1" applyBorder="1"/>
    <xf numFmtId="38" fontId="3" fillId="0" borderId="4" xfId="0" applyNumberFormat="1" applyFont="1" applyFill="1" applyBorder="1" applyAlignment="1">
      <alignment horizontal="center"/>
    </xf>
    <xf numFmtId="37" fontId="7" fillId="0" borderId="0" xfId="0" applyNumberFormat="1" applyFont="1"/>
    <xf numFmtId="38" fontId="3" fillId="0" borderId="3" xfId="0" applyNumberFormat="1" applyFont="1" applyBorder="1"/>
    <xf numFmtId="0" fontId="3" fillId="0" borderId="3" xfId="0" applyFont="1" applyBorder="1" applyAlignment="1">
      <alignment horizontal="center"/>
    </xf>
    <xf numFmtId="0" fontId="7" fillId="0" borderId="3" xfId="0" applyFont="1" applyBorder="1"/>
    <xf numFmtId="38" fontId="4" fillId="0" borderId="1" xfId="0" applyNumberFormat="1" applyFont="1" applyBorder="1" applyAlignment="1">
      <alignment horizontal="center"/>
    </xf>
    <xf numFmtId="38" fontId="6" fillId="0" borderId="1" xfId="0" applyNumberFormat="1" applyFont="1" applyBorder="1"/>
    <xf numFmtId="38" fontId="3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38" fontId="4" fillId="0" borderId="1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3" xfId="0" applyFont="1" applyFill="1" applyBorder="1"/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13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38" fontId="4" fillId="2" borderId="2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7" fillId="0" borderId="0" xfId="0" applyFont="1" applyFill="1" applyBorder="1" applyAlignment="1">
      <alignment horizontal="center"/>
    </xf>
    <xf numFmtId="6" fontId="7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1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182880</xdr:colOff>
      <xdr:row>0</xdr:row>
      <xdr:rowOff>91440</xdr:rowOff>
    </xdr:from>
    <xdr:to>
      <xdr:col>25</xdr:col>
      <xdr:colOff>7620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10302240" y="91440"/>
          <a:ext cx="6507480" cy="28194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0</xdr:row>
          <xdr:rowOff>160020</xdr:rowOff>
        </xdr:from>
        <xdr:to>
          <xdr:col>2</xdr:col>
          <xdr:colOff>807720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7620</xdr:rowOff>
        </xdr:from>
        <xdr:to>
          <xdr:col>3</xdr:col>
          <xdr:colOff>929640</xdr:colOff>
          <xdr:row>5</xdr:row>
          <xdr:rowOff>7620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101phy/Regions/EMW0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  <sheetName val="Postid"/>
      <sheetName val="Report"/>
      <sheetName val="Input"/>
      <sheetName val="Top Pages"/>
      <sheetName val="Roll-1"/>
      <sheetName val="Roll-2"/>
      <sheetName val="Roll-3"/>
      <sheetName val="Roll-4"/>
      <sheetName val="Intra-EMWNSS1"/>
      <sheetName val="Intra-EMWNSS2"/>
      <sheetName val="TP-EMWNSS"/>
      <sheetName val="Intra-Enovate"/>
      <sheetName val="Total Intra"/>
      <sheetName val="Physical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 Phys"/>
      <sheetName val="Enovate Phys"/>
      <sheetName val="Total Phys"/>
      <sheetName val="Orig Sched"/>
      <sheetName val="OA Flash"/>
      <sheetName val="Daily Macros"/>
      <sheetName val="Monthly Macros"/>
      <sheetName val="Macro1"/>
    </sheetNames>
    <sheetDataSet>
      <sheetData sheetId="0"/>
      <sheetData sheetId="1"/>
      <sheetData sheetId="2"/>
      <sheetData sheetId="3"/>
      <sheetData sheetId="4">
        <row r="2">
          <cell r="I2">
            <v>-72324.060800000007</v>
          </cell>
        </row>
        <row r="7">
          <cell r="I7">
            <v>321.83780000000002</v>
          </cell>
        </row>
        <row r="12">
          <cell r="I12">
            <v>-80.459000000000003</v>
          </cell>
        </row>
        <row r="32">
          <cell r="I32">
            <v>3798.5156999999999</v>
          </cell>
        </row>
        <row r="37">
          <cell r="I37">
            <v>0</v>
          </cell>
        </row>
        <row r="42">
          <cell r="I42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36"/>
  <sheetViews>
    <sheetView zoomScale="75" zoomScaleNormal="75" zoomScaleSheetLayoutView="75" workbookViewId="0">
      <pane xSplit="4" ySplit="6" topLeftCell="AF166" activePane="bottomRight" state="frozen"/>
      <selection pane="topRight" activeCell="E1" sqref="E1"/>
      <selection pane="bottomLeft" activeCell="A7" sqref="A7"/>
      <selection pane="bottomRight" activeCell="AK170" sqref="AK170"/>
    </sheetView>
  </sheetViews>
  <sheetFormatPr defaultColWidth="9.109375" defaultRowHeight="13.2" x14ac:dyDescent="0.25"/>
  <cols>
    <col min="1" max="1" width="4.33203125" style="1" customWidth="1"/>
    <col min="2" max="2" width="5.33203125" style="1" customWidth="1"/>
    <col min="3" max="3" width="18.44140625" style="1" customWidth="1"/>
    <col min="4" max="4" width="16.33203125" style="1" customWidth="1"/>
    <col min="5" max="5" width="19" style="1" bestFit="1" customWidth="1"/>
    <col min="6" max="6" width="3.109375" style="1" customWidth="1"/>
    <col min="7" max="7" width="16.5546875" style="1" customWidth="1"/>
    <col min="8" max="8" width="3" style="1" customWidth="1"/>
    <col min="9" max="9" width="16.5546875" style="1" customWidth="1"/>
    <col min="10" max="10" width="3.33203125" style="1" customWidth="1"/>
    <col min="11" max="11" width="17.44140625" style="1" bestFit="1" customWidth="1"/>
    <col min="12" max="12" width="3.33203125" style="1" customWidth="1"/>
    <col min="13" max="13" width="17.44140625" style="1" customWidth="1"/>
    <col min="14" max="14" width="3.33203125" style="1" customWidth="1"/>
    <col min="15" max="15" width="17.109375" style="1" bestFit="1" customWidth="1"/>
    <col min="16" max="16" width="3" style="1" customWidth="1"/>
    <col min="17" max="17" width="20" style="1" hidden="1" customWidth="1"/>
    <col min="18" max="18" width="2.88671875" style="1" hidden="1" customWidth="1"/>
    <col min="19" max="19" width="19.6640625" style="1" bestFit="1" customWidth="1"/>
    <col min="20" max="20" width="2.88671875" style="1" customWidth="1"/>
    <col min="21" max="21" width="15" style="1" bestFit="1" customWidth="1"/>
    <col min="22" max="22" width="2.88671875" style="1" customWidth="1"/>
    <col min="23" max="23" width="17.44140625" style="1" bestFit="1" customWidth="1"/>
    <col min="24" max="24" width="3.33203125" style="1" customWidth="1"/>
    <col min="25" max="25" width="16.109375" style="1" bestFit="1" customWidth="1"/>
    <col min="26" max="26" width="2.6640625" style="1" customWidth="1"/>
    <col min="27" max="27" width="16" style="1" bestFit="1" customWidth="1"/>
    <col min="28" max="28" width="2.6640625" style="1" customWidth="1"/>
    <col min="29" max="29" width="16.33203125" style="6" bestFit="1" customWidth="1"/>
    <col min="30" max="30" width="2.6640625" style="6" customWidth="1"/>
    <col min="31" max="31" width="15.5546875" style="6" customWidth="1"/>
    <col min="32" max="32" width="2.6640625" style="1" customWidth="1"/>
    <col min="33" max="33" width="15.88671875" style="6" customWidth="1"/>
    <col min="34" max="34" width="2.5546875" style="1" customWidth="1"/>
    <col min="35" max="35" width="18" style="1" bestFit="1" customWidth="1"/>
    <col min="36" max="36" width="3" style="1" customWidth="1"/>
    <col min="37" max="37" width="14.33203125" style="1" customWidth="1"/>
    <col min="38" max="38" width="2.6640625" style="1" customWidth="1"/>
    <col min="39" max="39" width="14.109375" style="1" customWidth="1"/>
    <col min="40" max="40" width="2.6640625" style="1" customWidth="1"/>
    <col min="41" max="41" width="14.5546875" style="1" bestFit="1" customWidth="1"/>
    <col min="42" max="42" width="10.33203125" style="1" bestFit="1" customWidth="1"/>
    <col min="43" max="43" width="9.109375" style="1"/>
    <col min="44" max="44" width="9.44140625" style="1" bestFit="1" customWidth="1"/>
    <col min="45" max="16384" width="9.109375" style="1"/>
  </cols>
  <sheetData>
    <row r="1" spans="1:41" s="111" customFormat="1" x14ac:dyDescent="0.25">
      <c r="A1" s="110"/>
    </row>
    <row r="2" spans="1:41" x14ac:dyDescent="0.25">
      <c r="AC2" s="1"/>
      <c r="AD2" s="1"/>
      <c r="AE2" s="1"/>
      <c r="AG2" s="1"/>
      <c r="AO2" s="6"/>
    </row>
    <row r="3" spans="1:41" x14ac:dyDescent="0.25">
      <c r="AF3" s="6"/>
      <c r="AH3" s="6"/>
      <c r="AI3" s="6"/>
      <c r="AK3" s="6"/>
    </row>
    <row r="4" spans="1:41" s="5" customFormat="1" ht="13.8" x14ac:dyDescent="0.3">
      <c r="E4" s="93"/>
      <c r="F4" s="93"/>
      <c r="G4" s="93"/>
      <c r="H4" s="93"/>
      <c r="I4" s="93"/>
      <c r="K4" s="93"/>
      <c r="L4" s="93"/>
      <c r="M4" s="93"/>
      <c r="N4" s="93"/>
      <c r="O4" s="93"/>
      <c r="P4" s="93"/>
      <c r="Q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</row>
    <row r="5" spans="1:41" s="50" customFormat="1" ht="16.2" x14ac:dyDescent="0.35">
      <c r="E5" s="82" t="s">
        <v>80</v>
      </c>
      <c r="F5" s="82"/>
      <c r="G5" s="82" t="s">
        <v>80</v>
      </c>
      <c r="H5" s="49"/>
      <c r="I5" s="82" t="s">
        <v>81</v>
      </c>
      <c r="J5" s="82"/>
      <c r="K5" s="82" t="s">
        <v>82</v>
      </c>
      <c r="L5" s="82"/>
      <c r="M5" s="82" t="s">
        <v>83</v>
      </c>
      <c r="N5" s="82"/>
      <c r="O5" s="82" t="s">
        <v>84</v>
      </c>
      <c r="P5" s="49"/>
      <c r="Q5" s="82" t="s">
        <v>85</v>
      </c>
      <c r="R5" s="82"/>
      <c r="S5" s="82" t="s">
        <v>86</v>
      </c>
      <c r="T5" s="81"/>
      <c r="U5" s="82" t="s">
        <v>87</v>
      </c>
      <c r="V5" s="81"/>
      <c r="W5" s="81" t="s">
        <v>88</v>
      </c>
      <c r="X5" s="81"/>
      <c r="Y5" s="81" t="s">
        <v>89</v>
      </c>
      <c r="Z5" s="81"/>
      <c r="AA5" s="81" t="s">
        <v>90</v>
      </c>
      <c r="AB5" s="81"/>
      <c r="AC5" s="81" t="s">
        <v>100</v>
      </c>
      <c r="AD5" s="81"/>
      <c r="AE5" s="81" t="s">
        <v>101</v>
      </c>
      <c r="AF5" s="81"/>
      <c r="AG5" s="81" t="s">
        <v>91</v>
      </c>
      <c r="AH5" s="81"/>
      <c r="AI5" s="81" t="s">
        <v>83</v>
      </c>
    </row>
    <row r="6" spans="1:41" s="50" customFormat="1" ht="16.2" thickBot="1" x14ac:dyDescent="0.35">
      <c r="A6" s="83"/>
      <c r="B6" s="36"/>
      <c r="C6" s="36"/>
      <c r="E6" s="85" t="s">
        <v>95</v>
      </c>
      <c r="F6" s="86"/>
      <c r="G6" s="85" t="s">
        <v>94</v>
      </c>
      <c r="H6" s="86"/>
      <c r="I6" s="85" t="s">
        <v>1</v>
      </c>
      <c r="J6" s="86"/>
      <c r="K6" s="85" t="s">
        <v>97</v>
      </c>
      <c r="L6" s="86"/>
      <c r="M6" s="85" t="s">
        <v>77</v>
      </c>
      <c r="N6" s="86"/>
      <c r="O6" s="85" t="s">
        <v>78</v>
      </c>
      <c r="P6" s="86"/>
      <c r="Q6" s="85" t="s">
        <v>93</v>
      </c>
      <c r="R6" s="86"/>
      <c r="S6" s="85" t="s">
        <v>96</v>
      </c>
      <c r="T6" s="51"/>
      <c r="U6" s="85" t="s">
        <v>27</v>
      </c>
      <c r="V6" s="51"/>
      <c r="W6" s="84" t="s">
        <v>0</v>
      </c>
      <c r="X6" s="51"/>
      <c r="Y6" s="84" t="s">
        <v>63</v>
      </c>
      <c r="Z6" s="51"/>
      <c r="AA6" s="84" t="s">
        <v>64</v>
      </c>
      <c r="AB6" s="51"/>
      <c r="AC6" s="84" t="s">
        <v>98</v>
      </c>
      <c r="AD6" s="51"/>
      <c r="AE6" s="84" t="s">
        <v>99</v>
      </c>
      <c r="AF6" s="51"/>
      <c r="AG6" s="84" t="s">
        <v>51</v>
      </c>
      <c r="AH6" s="51"/>
      <c r="AI6" s="84" t="s">
        <v>29</v>
      </c>
      <c r="AJ6" s="51"/>
      <c r="AK6" s="84" t="s">
        <v>65</v>
      </c>
    </row>
    <row r="7" spans="1:41" ht="13.8" thickBot="1" x14ac:dyDescent="0.3">
      <c r="A7" s="16"/>
      <c r="B7" s="5"/>
      <c r="C7" s="16">
        <f ca="1">NOW()</f>
        <v>36896.791523958331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4"/>
      <c r="Z7" s="7"/>
      <c r="AA7" s="7"/>
      <c r="AB7" s="7"/>
      <c r="AC7" s="7"/>
      <c r="AD7" s="7"/>
      <c r="AE7" s="7"/>
      <c r="AF7" s="7"/>
      <c r="AG7" s="7"/>
      <c r="AH7" s="7"/>
      <c r="AI7" s="11"/>
      <c r="AJ7" s="11"/>
      <c r="AK7" s="7"/>
    </row>
    <row r="8" spans="1:41" ht="13.8" thickBot="1" x14ac:dyDescent="0.3">
      <c r="A8" s="17" t="s">
        <v>7</v>
      </c>
      <c r="B8" s="18"/>
      <c r="C8" s="1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4"/>
      <c r="Z8" s="7"/>
      <c r="AA8" s="7"/>
      <c r="AB8" s="7"/>
      <c r="AC8" s="7"/>
      <c r="AD8" s="7"/>
      <c r="AE8" s="7"/>
      <c r="AF8" s="7"/>
      <c r="AG8" s="7"/>
      <c r="AH8" s="7"/>
      <c r="AI8" s="11"/>
      <c r="AJ8" s="11"/>
      <c r="AK8" s="7"/>
    </row>
    <row r="9" spans="1:41" ht="13.8" thickBot="1" x14ac:dyDescent="0.3">
      <c r="B9" s="20" t="s">
        <v>8</v>
      </c>
      <c r="C9" s="1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4"/>
      <c r="Z9" s="7"/>
      <c r="AA9" s="7"/>
      <c r="AB9" s="7"/>
      <c r="AC9" s="7"/>
      <c r="AD9" s="7"/>
      <c r="AE9" s="7"/>
      <c r="AF9" s="7"/>
      <c r="AG9" s="7"/>
      <c r="AH9" s="7"/>
      <c r="AI9" s="11"/>
      <c r="AJ9" s="11"/>
      <c r="AK9" s="7"/>
    </row>
    <row r="10" spans="1:41" x14ac:dyDescent="0.25">
      <c r="C10" s="1" t="s">
        <v>8</v>
      </c>
      <c r="E10" s="11">
        <v>-3024385.2591899987</v>
      </c>
      <c r="F10" s="11"/>
      <c r="G10" s="11">
        <v>187012.47810002632</v>
      </c>
      <c r="H10" s="11"/>
      <c r="I10" s="11">
        <v>63151.535017999995</v>
      </c>
      <c r="J10" s="11"/>
      <c r="K10" s="11">
        <v>158603.54100000573</v>
      </c>
      <c r="L10" s="11"/>
      <c r="M10" s="11">
        <v>-1851104.1392729999</v>
      </c>
      <c r="N10" s="11"/>
      <c r="O10" s="11">
        <v>-4838944</v>
      </c>
      <c r="P10" s="11"/>
      <c r="Q10" s="11">
        <v>0</v>
      </c>
      <c r="R10" s="11"/>
      <c r="S10" s="11">
        <v>0</v>
      </c>
      <c r="T10" s="11"/>
      <c r="U10" s="11">
        <v>0</v>
      </c>
      <c r="V10" s="11"/>
      <c r="W10" s="11">
        <v>0</v>
      </c>
      <c r="X10" s="11"/>
      <c r="Y10" s="31">
        <v>0</v>
      </c>
      <c r="Z10" s="11"/>
      <c r="AA10" s="11">
        <v>-3341405.14</v>
      </c>
      <c r="AB10" s="11"/>
      <c r="AC10" s="11">
        <v>0</v>
      </c>
      <c r="AD10" s="11"/>
      <c r="AE10" s="11">
        <v>0</v>
      </c>
      <c r="AF10" s="11"/>
      <c r="AG10" s="11">
        <v>4824996.5659999996</v>
      </c>
      <c r="AH10" s="11"/>
      <c r="AI10" s="11">
        <v>815494.75161290239</v>
      </c>
      <c r="AJ10" s="11"/>
      <c r="AK10" s="11">
        <v>-7006579.6667320644</v>
      </c>
      <c r="AL10" s="11"/>
    </row>
    <row r="11" spans="1:41" x14ac:dyDescent="0.25">
      <c r="C11" s="1" t="s">
        <v>18</v>
      </c>
      <c r="E11" s="11">
        <v>-3750</v>
      </c>
      <c r="F11" s="11"/>
      <c r="G11" s="11">
        <v>-3750</v>
      </c>
      <c r="H11" s="11"/>
      <c r="I11" s="11">
        <v>-3750</v>
      </c>
      <c r="J11" s="11"/>
      <c r="K11" s="11">
        <v>-3750</v>
      </c>
      <c r="L11" s="11"/>
      <c r="M11" s="11">
        <v>-3750</v>
      </c>
      <c r="N11" s="11"/>
      <c r="O11" s="11">
        <v>-3750</v>
      </c>
      <c r="P11" s="11"/>
      <c r="Q11" s="11">
        <v>0</v>
      </c>
      <c r="R11" s="11"/>
      <c r="S11" s="11">
        <v>0</v>
      </c>
      <c r="T11" s="11"/>
      <c r="U11" s="11">
        <v>0</v>
      </c>
      <c r="V11" s="11"/>
      <c r="W11" s="11">
        <v>0</v>
      </c>
      <c r="X11" s="11"/>
      <c r="Y11" s="31">
        <v>0</v>
      </c>
      <c r="Z11" s="11"/>
      <c r="AA11" s="6">
        <v>0</v>
      </c>
      <c r="AB11" s="11"/>
      <c r="AC11" s="11">
        <v>0</v>
      </c>
      <c r="AD11" s="11"/>
      <c r="AE11" s="11">
        <v>0</v>
      </c>
      <c r="AF11" s="11"/>
      <c r="AG11" s="6">
        <v>0</v>
      </c>
      <c r="AH11" s="11"/>
      <c r="AI11" s="6">
        <v>0</v>
      </c>
      <c r="AJ11" s="11"/>
      <c r="AK11" s="11">
        <v>-22500</v>
      </c>
      <c r="AL11" s="11"/>
    </row>
    <row r="12" spans="1:41" x14ac:dyDescent="0.25">
      <c r="C12" s="1" t="s">
        <v>9</v>
      </c>
      <c r="E12" s="11">
        <v>0</v>
      </c>
      <c r="F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>
        <v>0</v>
      </c>
      <c r="R12" s="11"/>
      <c r="S12" s="11">
        <v>0</v>
      </c>
      <c r="T12" s="11"/>
      <c r="U12" s="11">
        <v>0</v>
      </c>
      <c r="V12" s="11"/>
      <c r="W12" s="11">
        <v>0</v>
      </c>
      <c r="X12" s="11"/>
      <c r="Y12" s="3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11"/>
      <c r="AI12" s="11">
        <v>0</v>
      </c>
      <c r="AJ12" s="11"/>
      <c r="AK12" s="11">
        <v>0</v>
      </c>
      <c r="AL12" s="6"/>
    </row>
    <row r="13" spans="1:41" ht="15.75" customHeight="1" thickBot="1" x14ac:dyDescent="0.3">
      <c r="C13" s="1" t="s">
        <v>10</v>
      </c>
      <c r="E13" s="21">
        <v>-1549544</v>
      </c>
      <c r="F13" s="10"/>
      <c r="G13" s="21">
        <v>-515535</v>
      </c>
      <c r="H13" s="11"/>
      <c r="I13" s="21">
        <v>-639311</v>
      </c>
      <c r="J13" s="11"/>
      <c r="K13" s="21">
        <v>-1504738</v>
      </c>
      <c r="L13" s="11"/>
      <c r="M13" s="21">
        <v>-442698</v>
      </c>
      <c r="N13" s="10"/>
      <c r="O13" s="21">
        <v>814754</v>
      </c>
      <c r="P13" s="11"/>
      <c r="Q13" s="21">
        <v>0</v>
      </c>
      <c r="R13" s="11"/>
      <c r="S13" s="21">
        <v>0</v>
      </c>
      <c r="T13" s="11"/>
      <c r="U13" s="11">
        <v>0</v>
      </c>
      <c r="V13" s="11"/>
      <c r="W13" s="21">
        <v>0</v>
      </c>
      <c r="X13" s="11"/>
      <c r="Y13" s="13">
        <v>0</v>
      </c>
      <c r="Z13" s="11"/>
      <c r="AA13" s="21">
        <v>0</v>
      </c>
      <c r="AB13" s="11"/>
      <c r="AC13" s="21">
        <v>0</v>
      </c>
      <c r="AD13" s="11"/>
      <c r="AE13" s="21">
        <v>0</v>
      </c>
      <c r="AF13" s="11"/>
      <c r="AG13" s="11">
        <v>4667408</v>
      </c>
      <c r="AH13" s="11"/>
      <c r="AI13" s="21">
        <v>0</v>
      </c>
      <c r="AJ13" s="10"/>
      <c r="AK13" s="11">
        <v>830336</v>
      </c>
      <c r="AL13" s="6"/>
    </row>
    <row r="14" spans="1:41" ht="13.8" thickBot="1" x14ac:dyDescent="0.3">
      <c r="C14" s="2" t="s">
        <v>6</v>
      </c>
      <c r="E14" s="22">
        <v>-4577679.2591899987</v>
      </c>
      <c r="F14" s="10"/>
      <c r="G14" s="22">
        <v>-332272.52189997368</v>
      </c>
      <c r="H14" s="6"/>
      <c r="I14" s="22">
        <v>-579909.46498199995</v>
      </c>
      <c r="J14" s="22"/>
      <c r="K14" s="22">
        <v>-1349884.4589999942</v>
      </c>
      <c r="L14" s="6"/>
      <c r="M14" s="22">
        <v>-2297552.1392729999</v>
      </c>
      <c r="N14" s="10"/>
      <c r="O14" s="22">
        <v>-4027940</v>
      </c>
      <c r="P14" s="6"/>
      <c r="Q14" s="22">
        <v>0</v>
      </c>
      <c r="R14" s="11"/>
      <c r="S14" s="22">
        <v>0</v>
      </c>
      <c r="T14" s="11"/>
      <c r="U14" s="22">
        <v>0</v>
      </c>
      <c r="V14" s="11"/>
      <c r="W14" s="22">
        <v>0</v>
      </c>
      <c r="X14" s="11"/>
      <c r="Y14" s="26">
        <v>0</v>
      </c>
      <c r="Z14" s="11"/>
      <c r="AA14" s="22">
        <v>-3341405.14</v>
      </c>
      <c r="AB14" s="11"/>
      <c r="AC14" s="22">
        <v>0</v>
      </c>
      <c r="AD14" s="11"/>
      <c r="AE14" s="22">
        <v>0</v>
      </c>
      <c r="AF14" s="11"/>
      <c r="AG14" s="22">
        <v>9492404.5659999996</v>
      </c>
      <c r="AH14" s="10"/>
      <c r="AI14" s="22">
        <v>815494.75161290239</v>
      </c>
      <c r="AJ14" s="10"/>
      <c r="AK14" s="22">
        <v>-6198743.6667320644</v>
      </c>
      <c r="AL14" s="6"/>
    </row>
    <row r="15" spans="1:41" x14ac:dyDescent="0.25">
      <c r="C15" s="2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6"/>
    </row>
    <row r="16" spans="1:41" ht="13.8" thickBot="1" x14ac:dyDescent="0.3">
      <c r="B16" s="23" t="s">
        <v>11</v>
      </c>
      <c r="C16" s="12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6"/>
    </row>
    <row r="17" spans="2:38" x14ac:dyDescent="0.25">
      <c r="C17" s="1" t="s">
        <v>12</v>
      </c>
      <c r="E17" s="11">
        <v>546960.49</v>
      </c>
      <c r="F17" s="11"/>
      <c r="G17" s="11">
        <v>355689.1178999999</v>
      </c>
      <c r="H17" s="11"/>
      <c r="I17" s="11">
        <v>240567.52420000004</v>
      </c>
      <c r="J17" s="11"/>
      <c r="K17" s="11">
        <v>-100237.74059999999</v>
      </c>
      <c r="L17" s="11"/>
      <c r="M17" s="11">
        <v>2760148.1992000006</v>
      </c>
      <c r="N17" s="11"/>
      <c r="O17" s="31">
        <v>631970.20720000006</v>
      </c>
      <c r="P17" s="11"/>
      <c r="Q17" s="11">
        <v>0</v>
      </c>
      <c r="R17" s="11"/>
      <c r="S17" s="31">
        <v>-1245713.6178000001</v>
      </c>
      <c r="T17" s="11"/>
      <c r="U17" s="11">
        <v>2219857.5892999996</v>
      </c>
      <c r="V17" s="11"/>
      <c r="W17" s="11">
        <v>-337895.73079999996</v>
      </c>
      <c r="X17" s="11"/>
      <c r="Y17" s="31">
        <v>350891.26999998238</v>
      </c>
      <c r="Z17" s="11"/>
      <c r="AA17" s="11">
        <v>6530041.6301999986</v>
      </c>
      <c r="AB17" s="11"/>
      <c r="AC17" s="11">
        <v>0</v>
      </c>
      <c r="AD17" s="11"/>
      <c r="AE17" s="11">
        <v>-218561.91800000006</v>
      </c>
      <c r="AF17" s="11"/>
      <c r="AG17" s="11">
        <v>-318261.64799999713</v>
      </c>
      <c r="AH17" s="11"/>
      <c r="AI17" s="11">
        <v>773.54960000002757</v>
      </c>
      <c r="AJ17" s="11"/>
      <c r="AK17" s="11">
        <v>11416228.922399985</v>
      </c>
      <c r="AL17" s="6"/>
    </row>
    <row r="18" spans="2:38" x14ac:dyDescent="0.25">
      <c r="C18" s="1" t="s">
        <v>13</v>
      </c>
      <c r="E18" s="11">
        <v>0</v>
      </c>
      <c r="F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0</v>
      </c>
      <c r="R18" s="11"/>
      <c r="S18" s="31">
        <v>0</v>
      </c>
      <c r="T18" s="11"/>
      <c r="U18" s="11">
        <v>0</v>
      </c>
      <c r="V18" s="11"/>
      <c r="W18" s="11">
        <v>0</v>
      </c>
      <c r="X18" s="11"/>
      <c r="Y18" s="31">
        <v>0</v>
      </c>
      <c r="Z18" s="11"/>
      <c r="AA18" s="11">
        <v>0</v>
      </c>
      <c r="AB18" s="11"/>
      <c r="AC18" s="11">
        <v>0</v>
      </c>
      <c r="AD18" s="11"/>
      <c r="AE18" s="11">
        <v>0</v>
      </c>
      <c r="AF18" s="11"/>
      <c r="AG18" s="11">
        <v>0</v>
      </c>
      <c r="AH18" s="11"/>
      <c r="AI18" s="11"/>
      <c r="AJ18" s="11"/>
      <c r="AK18" s="11">
        <v>0</v>
      </c>
      <c r="AL18" s="6"/>
    </row>
    <row r="19" spans="2:38" x14ac:dyDescent="0.25">
      <c r="C19" s="1" t="s">
        <v>14</v>
      </c>
      <c r="E19" s="11">
        <v>136389.103</v>
      </c>
      <c r="F19" s="11"/>
      <c r="G19" s="11">
        <v>-26417.983799999987</v>
      </c>
      <c r="H19" s="11"/>
      <c r="I19" s="11">
        <v>-131907.32760000002</v>
      </c>
      <c r="J19" s="11"/>
      <c r="K19" s="11">
        <v>89418.75910000001</v>
      </c>
      <c r="L19" s="11"/>
      <c r="M19" s="11">
        <v>221034.48690000083</v>
      </c>
      <c r="N19" s="11"/>
      <c r="O19" s="11">
        <v>297438.90189999982</v>
      </c>
      <c r="P19" s="11"/>
      <c r="Q19" s="11">
        <v>0</v>
      </c>
      <c r="R19" s="11"/>
      <c r="S19" s="31">
        <v>4880110.8717999989</v>
      </c>
      <c r="T19" s="11"/>
      <c r="U19" s="11">
        <v>1088129.5223000001</v>
      </c>
      <c r="V19" s="11"/>
      <c r="W19" s="11">
        <v>-6221.8382000000001</v>
      </c>
      <c r="X19" s="11"/>
      <c r="Y19" s="31">
        <v>2447960.783100008</v>
      </c>
      <c r="Z19" s="11"/>
      <c r="AA19" s="11">
        <v>6952600.3951000003</v>
      </c>
      <c r="AB19" s="11"/>
      <c r="AC19" s="11">
        <v>0</v>
      </c>
      <c r="AD19" s="11"/>
      <c r="AE19" s="11">
        <v>-1522938.5655000005</v>
      </c>
      <c r="AF19" s="11"/>
      <c r="AG19" s="11">
        <v>-2098.3683000000005</v>
      </c>
      <c r="AH19" s="11"/>
      <c r="AI19" s="11">
        <v>6.2396000000007916</v>
      </c>
      <c r="AJ19" s="11"/>
      <c r="AK19" s="11">
        <v>14423504.979400007</v>
      </c>
      <c r="AL19" s="6"/>
    </row>
    <row r="20" spans="2:38" x14ac:dyDescent="0.25">
      <c r="C20" s="1" t="s">
        <v>5</v>
      </c>
      <c r="E20" s="11">
        <v>-567233.89260000002</v>
      </c>
      <c r="F20" s="11"/>
      <c r="G20" s="11">
        <v>-25317.820600000003</v>
      </c>
      <c r="H20" s="11"/>
      <c r="I20" s="11">
        <v>-11631.849299999976</v>
      </c>
      <c r="J20" s="11"/>
      <c r="K20" s="11">
        <v>0</v>
      </c>
      <c r="L20" s="11"/>
      <c r="M20" s="11">
        <v>-81939.064100000003</v>
      </c>
      <c r="N20" s="11"/>
      <c r="O20" s="11">
        <v>-526415.07270000002</v>
      </c>
      <c r="P20" s="11"/>
      <c r="Q20" s="11">
        <v>0</v>
      </c>
      <c r="R20" s="11"/>
      <c r="S20" s="31">
        <v>3422755.4309000005</v>
      </c>
      <c r="T20" s="11"/>
      <c r="U20" s="11">
        <v>0</v>
      </c>
      <c r="V20" s="11"/>
      <c r="W20" s="11">
        <v>0</v>
      </c>
      <c r="X20" s="11"/>
      <c r="Y20" s="31">
        <v>15762.692000002633</v>
      </c>
      <c r="Z20" s="11"/>
      <c r="AA20" s="11">
        <v>-11705.6847</v>
      </c>
      <c r="AB20" s="11"/>
      <c r="AC20" s="11">
        <v>0</v>
      </c>
      <c r="AD20" s="11"/>
      <c r="AE20" s="11">
        <v>-460356.66200000001</v>
      </c>
      <c r="AF20" s="11"/>
      <c r="AG20" s="11">
        <v>1701.5999000000002</v>
      </c>
      <c r="AH20" s="11"/>
      <c r="AI20" s="11">
        <v>-4.4499999999999998E-2</v>
      </c>
      <c r="AJ20" s="11"/>
      <c r="AK20" s="11">
        <v>1755619.632300003</v>
      </c>
      <c r="AL20" s="6"/>
    </row>
    <row r="21" spans="2:38" x14ac:dyDescent="0.25">
      <c r="C21" s="1" t="s">
        <v>15</v>
      </c>
      <c r="E21" s="11">
        <v>1123666.0168999997</v>
      </c>
      <c r="F21" s="11"/>
      <c r="G21" s="11">
        <v>1816506.9273000003</v>
      </c>
      <c r="H21" s="11"/>
      <c r="I21" s="11">
        <v>693665.02170000016</v>
      </c>
      <c r="J21" s="11"/>
      <c r="K21" s="11">
        <v>110109.98200000002</v>
      </c>
      <c r="L21" s="11"/>
      <c r="M21" s="11">
        <v>551416.24849999987</v>
      </c>
      <c r="N21" s="11"/>
      <c r="O21" s="11">
        <v>1800653.1275000004</v>
      </c>
      <c r="P21" s="11"/>
      <c r="Q21" s="11">
        <v>0</v>
      </c>
      <c r="R21" s="11"/>
      <c r="S21" s="31">
        <v>1064343.7731999999</v>
      </c>
      <c r="T21" s="11"/>
      <c r="U21" s="11">
        <v>-2445449.7832000009</v>
      </c>
      <c r="V21" s="11"/>
      <c r="W21" s="11">
        <v>0</v>
      </c>
      <c r="X21" s="11"/>
      <c r="Y21" s="31">
        <v>581382.8167999998</v>
      </c>
      <c r="Z21" s="11"/>
      <c r="AA21" s="11">
        <v>-7508312.8719000034</v>
      </c>
      <c r="AB21" s="11"/>
      <c r="AC21" s="11">
        <v>0</v>
      </c>
      <c r="AD21" s="11"/>
      <c r="AE21" s="11">
        <v>-42040.364400000079</v>
      </c>
      <c r="AF21" s="11"/>
      <c r="AG21" s="11">
        <v>177275.5996999999</v>
      </c>
      <c r="AH21" s="11"/>
      <c r="AI21" s="11">
        <v>0</v>
      </c>
      <c r="AJ21" s="11"/>
      <c r="AK21" s="11">
        <v>-2076783.5059000042</v>
      </c>
      <c r="AL21" s="6"/>
    </row>
    <row r="22" spans="2:38" x14ac:dyDescent="0.25">
      <c r="C22" s="1" t="s">
        <v>16</v>
      </c>
      <c r="E22" s="11">
        <v>0</v>
      </c>
      <c r="F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>
        <v>0</v>
      </c>
      <c r="R22" s="11"/>
      <c r="S22" s="31">
        <v>0</v>
      </c>
      <c r="T22" s="11"/>
      <c r="U22" s="11">
        <v>0</v>
      </c>
      <c r="V22" s="11"/>
      <c r="W22" s="11">
        <v>0</v>
      </c>
      <c r="X22" s="11"/>
      <c r="Y22" s="31">
        <v>0</v>
      </c>
      <c r="Z22" s="11"/>
      <c r="AA22" s="11">
        <v>0</v>
      </c>
      <c r="AB22" s="11"/>
      <c r="AC22" s="11">
        <v>0</v>
      </c>
      <c r="AD22" s="11"/>
      <c r="AE22" s="11">
        <v>0</v>
      </c>
      <c r="AF22" s="11"/>
      <c r="AG22" s="11">
        <v>-789525.56619999977</v>
      </c>
      <c r="AH22" s="11"/>
      <c r="AI22" s="11">
        <v>0</v>
      </c>
      <c r="AJ22" s="11"/>
      <c r="AK22" s="11">
        <v>-789525.56619999977</v>
      </c>
      <c r="AL22" s="6"/>
    </row>
    <row r="23" spans="2:38" ht="15" customHeight="1" thickBot="1" x14ac:dyDescent="0.3">
      <c r="C23" s="1" t="s">
        <v>3</v>
      </c>
      <c r="E23" s="21">
        <v>0</v>
      </c>
      <c r="F23" s="10"/>
      <c r="G23" s="21">
        <v>0</v>
      </c>
      <c r="H23" s="11"/>
      <c r="I23" s="21">
        <v>0</v>
      </c>
      <c r="J23" s="11"/>
      <c r="K23" s="21">
        <v>0</v>
      </c>
      <c r="L23" s="11"/>
      <c r="M23" s="21">
        <v>0</v>
      </c>
      <c r="N23" s="10"/>
      <c r="O23" s="21">
        <v>0</v>
      </c>
      <c r="P23" s="11"/>
      <c r="Q23" s="21">
        <v>0</v>
      </c>
      <c r="R23" s="11"/>
      <c r="S23" s="11">
        <v>0</v>
      </c>
      <c r="T23" s="11"/>
      <c r="U23" s="21">
        <v>0</v>
      </c>
      <c r="V23" s="11"/>
      <c r="W23" s="21">
        <v>0</v>
      </c>
      <c r="X23" s="11"/>
      <c r="Y23" s="13">
        <v>0</v>
      </c>
      <c r="Z23" s="11"/>
      <c r="AA23" s="21">
        <v>0</v>
      </c>
      <c r="AB23" s="11"/>
      <c r="AC23" s="21">
        <v>0</v>
      </c>
      <c r="AD23" s="11"/>
      <c r="AE23" s="21">
        <v>0</v>
      </c>
      <c r="AF23" s="11"/>
      <c r="AG23" s="11">
        <v>0</v>
      </c>
      <c r="AH23" s="11"/>
      <c r="AI23" s="21">
        <v>0</v>
      </c>
      <c r="AJ23" s="10"/>
      <c r="AK23" s="21">
        <v>0</v>
      </c>
      <c r="AL23" s="6"/>
    </row>
    <row r="24" spans="2:38" ht="13.8" thickBot="1" x14ac:dyDescent="0.3">
      <c r="C24" s="2" t="s">
        <v>6</v>
      </c>
      <c r="E24" s="22">
        <v>1239781.7172999997</v>
      </c>
      <c r="F24" s="10"/>
      <c r="G24" s="22">
        <v>2120460.2408000003</v>
      </c>
      <c r="H24" s="11"/>
      <c r="I24" s="22">
        <v>790693.36900000018</v>
      </c>
      <c r="J24" s="11"/>
      <c r="K24" s="22">
        <v>99291.000500000038</v>
      </c>
      <c r="L24" s="11"/>
      <c r="M24" s="22">
        <v>3450659.8705000011</v>
      </c>
      <c r="N24" s="10"/>
      <c r="O24" s="22">
        <v>2203647.1639</v>
      </c>
      <c r="P24" s="11"/>
      <c r="Q24" s="21">
        <v>0</v>
      </c>
      <c r="R24" s="11"/>
      <c r="S24" s="26">
        <v>8121496.4580999985</v>
      </c>
      <c r="T24" s="11"/>
      <c r="U24" s="22">
        <v>862537.3283999986</v>
      </c>
      <c r="V24" s="11"/>
      <c r="W24" s="22">
        <v>-344117.56899999996</v>
      </c>
      <c r="X24" s="11"/>
      <c r="Y24" s="26">
        <v>3395997.5618999926</v>
      </c>
      <c r="Z24" s="11"/>
      <c r="AA24" s="22">
        <v>5962623.4686999973</v>
      </c>
      <c r="AB24" s="11"/>
      <c r="AC24" s="22">
        <v>0</v>
      </c>
      <c r="AD24" s="11"/>
      <c r="AE24" s="22">
        <v>-2243897.5099000009</v>
      </c>
      <c r="AF24" s="11"/>
      <c r="AG24" s="22">
        <v>-930908.38289999706</v>
      </c>
      <c r="AH24" s="10"/>
      <c r="AI24" s="22">
        <v>779.74470000002839</v>
      </c>
      <c r="AJ24" s="10"/>
      <c r="AK24" s="22">
        <v>24729044.461999997</v>
      </c>
      <c r="AL24" s="6"/>
    </row>
    <row r="25" spans="2:38" x14ac:dyDescent="0.2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3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6"/>
    </row>
    <row r="26" spans="2:38" ht="13.8" thickBot="1" x14ac:dyDescent="0.3">
      <c r="B26" s="23" t="s">
        <v>17</v>
      </c>
      <c r="C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3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6"/>
    </row>
    <row r="27" spans="2:38" ht="13.8" thickBot="1" x14ac:dyDescent="0.3">
      <c r="B27" s="24"/>
      <c r="C27" s="8" t="s">
        <v>40</v>
      </c>
      <c r="E27" s="11">
        <v>0</v>
      </c>
      <c r="F27" s="11"/>
      <c r="G27" s="11">
        <v>0</v>
      </c>
      <c r="H27" s="11"/>
      <c r="I27" s="11">
        <v>0</v>
      </c>
      <c r="J27" s="11"/>
      <c r="K27" s="11">
        <v>-30566.602599999926</v>
      </c>
      <c r="L27" s="11"/>
      <c r="M27" s="11">
        <v>0</v>
      </c>
      <c r="N27" s="11"/>
      <c r="O27" s="11">
        <v>0</v>
      </c>
      <c r="P27" s="11"/>
      <c r="Q27" s="11">
        <v>0</v>
      </c>
      <c r="R27" s="11"/>
      <c r="S27" s="11">
        <v>0</v>
      </c>
      <c r="T27" s="11"/>
      <c r="U27" s="11">
        <v>0</v>
      </c>
      <c r="V27" s="11"/>
      <c r="W27" s="11">
        <v>0</v>
      </c>
      <c r="X27" s="11"/>
      <c r="Y27" s="31">
        <v>0</v>
      </c>
      <c r="Z27" s="11"/>
      <c r="AA27" s="11">
        <v>0</v>
      </c>
      <c r="AB27" s="11"/>
      <c r="AC27" s="21">
        <v>0</v>
      </c>
      <c r="AD27" s="11"/>
      <c r="AE27" s="21">
        <v>0</v>
      </c>
      <c r="AF27" s="11"/>
      <c r="AG27" s="11">
        <v>0</v>
      </c>
      <c r="AH27" s="11"/>
      <c r="AI27" s="11">
        <v>0</v>
      </c>
      <c r="AJ27" s="11"/>
      <c r="AK27" s="11">
        <v>-30566.602599999926</v>
      </c>
      <c r="AL27" s="6"/>
    </row>
    <row r="28" spans="2:38" ht="13.8" thickBot="1" x14ac:dyDescent="0.3">
      <c r="B28" s="24"/>
      <c r="C28" s="24" t="s">
        <v>6</v>
      </c>
      <c r="E28" s="22">
        <v>0</v>
      </c>
      <c r="F28" s="10"/>
      <c r="G28" s="22">
        <v>0</v>
      </c>
      <c r="H28" s="11"/>
      <c r="I28" s="22">
        <v>0</v>
      </c>
      <c r="J28" s="11"/>
      <c r="K28" s="22">
        <v>-30566.602599999926</v>
      </c>
      <c r="L28" s="11"/>
      <c r="M28" s="22">
        <v>0</v>
      </c>
      <c r="N28" s="10"/>
      <c r="O28" s="22">
        <v>0</v>
      </c>
      <c r="P28" s="11"/>
      <c r="Q28" s="22">
        <v>0</v>
      </c>
      <c r="R28" s="11"/>
      <c r="S28" s="22">
        <v>0</v>
      </c>
      <c r="T28" s="11"/>
      <c r="U28" s="22">
        <v>0</v>
      </c>
      <c r="V28" s="11"/>
      <c r="W28" s="22">
        <v>0</v>
      </c>
      <c r="X28" s="11"/>
      <c r="Y28" s="26">
        <v>0</v>
      </c>
      <c r="Z28" s="11"/>
      <c r="AA28" s="22">
        <v>0</v>
      </c>
      <c r="AB28" s="11"/>
      <c r="AC28" s="22">
        <v>0</v>
      </c>
      <c r="AD28" s="11"/>
      <c r="AE28" s="22">
        <v>0</v>
      </c>
      <c r="AF28" s="11"/>
      <c r="AG28" s="22">
        <v>0</v>
      </c>
      <c r="AH28" s="11"/>
      <c r="AI28" s="22">
        <v>0</v>
      </c>
      <c r="AJ28" s="10"/>
      <c r="AK28" s="22">
        <v>-30566.602599999926</v>
      </c>
      <c r="AL28" s="6"/>
    </row>
    <row r="29" spans="2:38" ht="13.8" thickBot="1" x14ac:dyDescent="0.3">
      <c r="B29" s="23"/>
      <c r="C29" s="12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3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6"/>
    </row>
    <row r="30" spans="2:38" ht="13.8" thickBot="1" x14ac:dyDescent="0.3">
      <c r="B30" s="20" t="s">
        <v>4</v>
      </c>
      <c r="C30" s="1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3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6"/>
    </row>
    <row r="31" spans="2:38" x14ac:dyDescent="0.25">
      <c r="B31" s="8"/>
      <c r="C31" s="8" t="s">
        <v>8</v>
      </c>
      <c r="E31" s="11">
        <v>38721</v>
      </c>
      <c r="F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>
        <v>0</v>
      </c>
      <c r="R31" s="11"/>
      <c r="S31" s="11">
        <v>0</v>
      </c>
      <c r="T31" s="11"/>
      <c r="U31" s="11">
        <v>0</v>
      </c>
      <c r="V31" s="11"/>
      <c r="W31" s="11">
        <v>0</v>
      </c>
      <c r="X31" s="11"/>
      <c r="Y31" s="3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11"/>
      <c r="AI31" s="11">
        <v>0</v>
      </c>
      <c r="AJ31" s="11"/>
      <c r="AK31" s="11">
        <v>38721</v>
      </c>
      <c r="AL31" s="6"/>
    </row>
    <row r="32" spans="2:38" ht="15" customHeight="1" thickBot="1" x14ac:dyDescent="0.3">
      <c r="B32" s="8"/>
      <c r="C32" s="8" t="s">
        <v>11</v>
      </c>
      <c r="E32" s="21">
        <v>-41975</v>
      </c>
      <c r="F32" s="10"/>
      <c r="G32" s="21">
        <v>0</v>
      </c>
      <c r="H32" s="11"/>
      <c r="I32" s="21">
        <v>0</v>
      </c>
      <c r="J32" s="11"/>
      <c r="K32" s="21">
        <v>0</v>
      </c>
      <c r="L32" s="11"/>
      <c r="M32" s="21">
        <v>0</v>
      </c>
      <c r="N32" s="10"/>
      <c r="O32" s="21">
        <v>0</v>
      </c>
      <c r="P32" s="11"/>
      <c r="Q32" s="21">
        <v>0</v>
      </c>
      <c r="R32" s="11"/>
      <c r="S32" s="21">
        <v>0</v>
      </c>
      <c r="T32" s="11"/>
      <c r="U32" s="21">
        <v>0</v>
      </c>
      <c r="V32" s="11"/>
      <c r="W32" s="21">
        <v>0</v>
      </c>
      <c r="X32" s="11"/>
      <c r="Y32" s="13">
        <v>0</v>
      </c>
      <c r="Z32" s="11"/>
      <c r="AA32" s="21">
        <v>0</v>
      </c>
      <c r="AB32" s="11"/>
      <c r="AC32" s="21">
        <v>0</v>
      </c>
      <c r="AD32" s="11"/>
      <c r="AE32" s="21">
        <v>0</v>
      </c>
      <c r="AF32" s="11"/>
      <c r="AG32" s="11">
        <v>0</v>
      </c>
      <c r="AH32" s="11"/>
      <c r="AI32" s="21">
        <v>0</v>
      </c>
      <c r="AJ32" s="10"/>
      <c r="AK32" s="21">
        <v>-41975</v>
      </c>
      <c r="AL32" s="6"/>
    </row>
    <row r="33" spans="2:38" ht="13.8" thickBot="1" x14ac:dyDescent="0.3">
      <c r="B33" s="8"/>
      <c r="C33" s="24" t="s">
        <v>6</v>
      </c>
      <c r="E33" s="22">
        <v>-3254</v>
      </c>
      <c r="F33" s="10"/>
      <c r="G33" s="22">
        <v>0</v>
      </c>
      <c r="H33" s="11"/>
      <c r="I33" s="22">
        <v>0</v>
      </c>
      <c r="J33" s="11"/>
      <c r="K33" s="22">
        <v>0</v>
      </c>
      <c r="L33" s="11"/>
      <c r="M33" s="22">
        <v>0</v>
      </c>
      <c r="N33" s="10"/>
      <c r="O33" s="22">
        <v>0</v>
      </c>
      <c r="P33" s="11"/>
      <c r="Q33" s="22">
        <v>0</v>
      </c>
      <c r="R33" s="11"/>
      <c r="S33" s="22">
        <v>0</v>
      </c>
      <c r="T33" s="11"/>
      <c r="U33" s="22">
        <v>0</v>
      </c>
      <c r="V33" s="11"/>
      <c r="W33" s="22">
        <v>0</v>
      </c>
      <c r="X33" s="11"/>
      <c r="Y33" s="26">
        <v>0</v>
      </c>
      <c r="Z33" s="11"/>
      <c r="AA33" s="22">
        <v>0</v>
      </c>
      <c r="AB33" s="11"/>
      <c r="AC33" s="22">
        <v>0</v>
      </c>
      <c r="AD33" s="11"/>
      <c r="AE33" s="22">
        <v>0</v>
      </c>
      <c r="AF33" s="11"/>
      <c r="AG33" s="22">
        <v>0</v>
      </c>
      <c r="AH33" s="10"/>
      <c r="AI33" s="22">
        <v>0</v>
      </c>
      <c r="AJ33" s="10"/>
      <c r="AK33" s="22">
        <v>-3254</v>
      </c>
      <c r="AL33" s="6"/>
    </row>
    <row r="34" spans="2:38" x14ac:dyDescent="0.25">
      <c r="B34" s="8"/>
      <c r="C34" s="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3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6"/>
    </row>
    <row r="35" spans="2:38" ht="13.8" thickBot="1" x14ac:dyDescent="0.3">
      <c r="B35" s="23" t="s">
        <v>54</v>
      </c>
      <c r="C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3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6"/>
    </row>
    <row r="36" spans="2:38" x14ac:dyDescent="0.25">
      <c r="C36" s="1" t="s">
        <v>56</v>
      </c>
      <c r="E36" s="11">
        <v>330415.62</v>
      </c>
      <c r="F36" s="11"/>
      <c r="G36" s="11">
        <v>-433.04</v>
      </c>
      <c r="H36" s="11"/>
      <c r="I36" s="11">
        <v>0</v>
      </c>
      <c r="J36" s="11"/>
      <c r="K36" s="11">
        <v>0</v>
      </c>
      <c r="L36" s="11"/>
      <c r="M36" s="11">
        <v>-43789</v>
      </c>
      <c r="N36" s="11"/>
      <c r="O36" s="11">
        <v>0</v>
      </c>
      <c r="P36" s="11"/>
      <c r="Q36" s="11">
        <v>0</v>
      </c>
      <c r="R36" s="11"/>
      <c r="S36" s="11">
        <v>0</v>
      </c>
      <c r="T36" s="11"/>
      <c r="U36" s="11">
        <v>0</v>
      </c>
      <c r="V36" s="11"/>
      <c r="W36" s="11">
        <v>0</v>
      </c>
      <c r="X36" s="11"/>
      <c r="Y36" s="31">
        <v>0</v>
      </c>
      <c r="Z36" s="11"/>
      <c r="AA36" s="11">
        <v>655639</v>
      </c>
      <c r="AB36" s="11"/>
      <c r="AC36" s="11">
        <v>0</v>
      </c>
      <c r="AD36" s="11"/>
      <c r="AE36" s="11">
        <v>0</v>
      </c>
      <c r="AF36" s="11"/>
      <c r="AG36" s="11">
        <v>161944</v>
      </c>
      <c r="AH36" s="11"/>
      <c r="AI36" s="11">
        <v>9830.0322580645152</v>
      </c>
      <c r="AJ36" s="11"/>
      <c r="AK36" s="11">
        <v>1113606.6122580646</v>
      </c>
      <c r="AL36" s="6"/>
    </row>
    <row r="37" spans="2:38" x14ac:dyDescent="0.25">
      <c r="C37" s="1" t="s">
        <v>55</v>
      </c>
      <c r="E37" s="11">
        <v>-5373.0215999999891</v>
      </c>
      <c r="F37" s="11"/>
      <c r="G37" s="11">
        <v>1509.14</v>
      </c>
      <c r="H37" s="11"/>
      <c r="I37" s="11">
        <v>-17232</v>
      </c>
      <c r="J37" s="11"/>
      <c r="K37" s="11">
        <v>0</v>
      </c>
      <c r="L37" s="11"/>
      <c r="M37" s="11">
        <v>0</v>
      </c>
      <c r="N37" s="11"/>
      <c r="O37" s="11">
        <v>-42</v>
      </c>
      <c r="P37" s="11"/>
      <c r="Q37" s="11">
        <v>0</v>
      </c>
      <c r="R37" s="11"/>
      <c r="S37" s="11">
        <v>0</v>
      </c>
      <c r="T37" s="11"/>
      <c r="U37" s="11">
        <v>0</v>
      </c>
      <c r="V37" s="11"/>
      <c r="W37" s="11">
        <v>0</v>
      </c>
      <c r="X37" s="11"/>
      <c r="Y37" s="31">
        <v>0</v>
      </c>
      <c r="Z37" s="11"/>
      <c r="AA37" s="11">
        <v>-16796</v>
      </c>
      <c r="AB37" s="11"/>
      <c r="AC37" s="11">
        <v>0</v>
      </c>
      <c r="AD37" s="11"/>
      <c r="AE37" s="11">
        <v>0</v>
      </c>
      <c r="AF37" s="11"/>
      <c r="AG37" s="11">
        <v>-5051</v>
      </c>
      <c r="AH37" s="11"/>
      <c r="AI37" s="11">
        <v>-160.54838709677418</v>
      </c>
      <c r="AJ37" s="11"/>
      <c r="AK37" s="11">
        <v>-43145.429987096766</v>
      </c>
      <c r="AL37" s="6"/>
    </row>
    <row r="38" spans="2:38" x14ac:dyDescent="0.25">
      <c r="C38" s="1" t="s">
        <v>57</v>
      </c>
      <c r="E38" s="11">
        <v>-354070</v>
      </c>
      <c r="F38" s="11"/>
      <c r="G38" s="11">
        <v>-38214</v>
      </c>
      <c r="H38" s="11"/>
      <c r="I38" s="11">
        <v>-8922</v>
      </c>
      <c r="J38" s="11"/>
      <c r="K38" s="11">
        <v>0</v>
      </c>
      <c r="L38" s="11"/>
      <c r="M38" s="11">
        <v>0</v>
      </c>
      <c r="N38" s="11"/>
      <c r="O38" s="11">
        <v>0</v>
      </c>
      <c r="P38" s="11"/>
      <c r="Q38" s="11">
        <v>0</v>
      </c>
      <c r="R38" s="11"/>
      <c r="S38" s="11">
        <v>0</v>
      </c>
      <c r="T38" s="11"/>
      <c r="U38" s="11">
        <v>0</v>
      </c>
      <c r="V38" s="11"/>
      <c r="W38" s="11">
        <v>0</v>
      </c>
      <c r="X38" s="11"/>
      <c r="Y38" s="31">
        <v>0</v>
      </c>
      <c r="Z38" s="11"/>
      <c r="AA38" s="11">
        <v>-234252</v>
      </c>
      <c r="AB38" s="11"/>
      <c r="AC38" s="11">
        <v>0</v>
      </c>
      <c r="AD38" s="11"/>
      <c r="AE38" s="11">
        <v>0</v>
      </c>
      <c r="AF38" s="11"/>
      <c r="AG38" s="11">
        <v>-116828</v>
      </c>
      <c r="AH38" s="11"/>
      <c r="AI38" s="11">
        <v>0</v>
      </c>
      <c r="AJ38" s="11"/>
      <c r="AK38" s="11">
        <v>-752286</v>
      </c>
      <c r="AL38" s="6"/>
    </row>
    <row r="39" spans="2:38" x14ac:dyDescent="0.25">
      <c r="C39" s="1" t="s">
        <v>58</v>
      </c>
      <c r="E39" s="11">
        <v>0</v>
      </c>
      <c r="F39" s="11"/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0</v>
      </c>
      <c r="P39" s="11"/>
      <c r="Q39" s="11">
        <v>0</v>
      </c>
      <c r="R39" s="11"/>
      <c r="S39" s="11">
        <v>0</v>
      </c>
      <c r="T39" s="11"/>
      <c r="U39" s="11">
        <v>0</v>
      </c>
      <c r="V39" s="11"/>
      <c r="W39" s="11">
        <v>0</v>
      </c>
      <c r="X39" s="11"/>
      <c r="Y39" s="31">
        <v>0</v>
      </c>
      <c r="Z39" s="11"/>
      <c r="AA39" s="11">
        <v>-141244.05483870968</v>
      </c>
      <c r="AB39" s="11"/>
      <c r="AC39" s="11">
        <v>0</v>
      </c>
      <c r="AD39" s="11"/>
      <c r="AE39" s="11">
        <v>0</v>
      </c>
      <c r="AF39" s="11"/>
      <c r="AG39" s="11">
        <v>-152307.19354838709</v>
      </c>
      <c r="AH39" s="11"/>
      <c r="AI39" s="11">
        <v>-793.54838709677415</v>
      </c>
      <c r="AJ39" s="11"/>
      <c r="AK39" s="11">
        <v>-294344.79677419359</v>
      </c>
      <c r="AL39" s="6"/>
    </row>
    <row r="40" spans="2:38" x14ac:dyDescent="0.25">
      <c r="C40" s="1" t="s">
        <v>59</v>
      </c>
      <c r="E40" s="11">
        <v>0</v>
      </c>
      <c r="F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>
        <v>0</v>
      </c>
      <c r="R40" s="11"/>
      <c r="S40" s="11">
        <v>0</v>
      </c>
      <c r="T40" s="11"/>
      <c r="U40" s="11">
        <v>0</v>
      </c>
      <c r="V40" s="11"/>
      <c r="W40" s="11">
        <v>0</v>
      </c>
      <c r="X40" s="11"/>
      <c r="Y40" s="31">
        <v>0</v>
      </c>
      <c r="Z40" s="11"/>
      <c r="AA40" s="11">
        <v>150872.60387096772</v>
      </c>
      <c r="AB40" s="11"/>
      <c r="AC40" s="11">
        <v>0</v>
      </c>
      <c r="AD40" s="11"/>
      <c r="AE40" s="11">
        <v>0</v>
      </c>
      <c r="AF40" s="11"/>
      <c r="AG40" s="11">
        <v>152307.19354838709</v>
      </c>
      <c r="AH40" s="11"/>
      <c r="AI40" s="11">
        <v>0</v>
      </c>
      <c r="AJ40" s="11"/>
      <c r="AK40" s="11">
        <v>303179.79741935479</v>
      </c>
      <c r="AL40" s="6"/>
    </row>
    <row r="41" spans="2:38" x14ac:dyDescent="0.25">
      <c r="C41" s="1" t="s">
        <v>60</v>
      </c>
      <c r="E41" s="11">
        <v>0</v>
      </c>
      <c r="F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0</v>
      </c>
      <c r="P41" s="11"/>
      <c r="Q41" s="11">
        <v>0</v>
      </c>
      <c r="R41" s="11"/>
      <c r="S41" s="11">
        <v>0</v>
      </c>
      <c r="T41" s="11"/>
      <c r="U41" s="11">
        <v>0</v>
      </c>
      <c r="V41" s="11"/>
      <c r="W41" s="11">
        <v>0</v>
      </c>
      <c r="X41" s="11"/>
      <c r="Y41" s="3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0</v>
      </c>
      <c r="AH41" s="11"/>
      <c r="AI41" s="11">
        <v>0</v>
      </c>
      <c r="AJ41" s="11"/>
      <c r="AK41" s="11">
        <v>0</v>
      </c>
      <c r="AL41" s="6"/>
    </row>
    <row r="42" spans="2:38" ht="13.8" thickBot="1" x14ac:dyDescent="0.3">
      <c r="C42" s="1" t="s">
        <v>61</v>
      </c>
      <c r="E42" s="11">
        <v>0</v>
      </c>
      <c r="F42" s="11"/>
      <c r="G42" s="11">
        <v>0</v>
      </c>
      <c r="H42" s="11"/>
      <c r="I42" s="11">
        <v>0</v>
      </c>
      <c r="J42" s="11"/>
      <c r="K42" s="11">
        <v>0</v>
      </c>
      <c r="L42" s="11"/>
      <c r="M42" s="11">
        <v>0</v>
      </c>
      <c r="N42" s="11"/>
      <c r="O42" s="11">
        <v>0</v>
      </c>
      <c r="P42" s="11"/>
      <c r="Q42" s="11">
        <v>0</v>
      </c>
      <c r="R42" s="11"/>
      <c r="S42" s="11">
        <v>0</v>
      </c>
      <c r="T42" s="11"/>
      <c r="U42" s="11">
        <v>0</v>
      </c>
      <c r="V42" s="11"/>
      <c r="W42" s="11">
        <v>0</v>
      </c>
      <c r="X42" s="11"/>
      <c r="Y42" s="31">
        <v>0</v>
      </c>
      <c r="Z42" s="11"/>
      <c r="AA42" s="11">
        <v>0</v>
      </c>
      <c r="AB42" s="11"/>
      <c r="AC42" s="21">
        <v>0</v>
      </c>
      <c r="AD42" s="11"/>
      <c r="AE42" s="21">
        <v>0</v>
      </c>
      <c r="AF42" s="11"/>
      <c r="AG42" s="11">
        <v>0</v>
      </c>
      <c r="AH42" s="11"/>
      <c r="AI42" s="11">
        <v>0</v>
      </c>
      <c r="AJ42" s="11"/>
      <c r="AK42" s="11">
        <v>0</v>
      </c>
      <c r="AL42" s="6"/>
    </row>
    <row r="43" spans="2:38" ht="13.8" thickBot="1" x14ac:dyDescent="0.3">
      <c r="C43" s="2" t="s">
        <v>6</v>
      </c>
      <c r="E43" s="22">
        <v>-29027.401599999983</v>
      </c>
      <c r="F43" s="10"/>
      <c r="G43" s="22">
        <v>-37137.9</v>
      </c>
      <c r="H43" s="11"/>
      <c r="I43" s="22">
        <v>-26154</v>
      </c>
      <c r="J43" s="11"/>
      <c r="K43" s="22">
        <v>0</v>
      </c>
      <c r="L43" s="11"/>
      <c r="M43" s="22">
        <v>-43789</v>
      </c>
      <c r="N43" s="10"/>
      <c r="O43" s="22">
        <v>-42</v>
      </c>
      <c r="P43" s="11"/>
      <c r="Q43" s="22">
        <v>0</v>
      </c>
      <c r="R43" s="11"/>
      <c r="S43" s="22">
        <v>0</v>
      </c>
      <c r="T43" s="11"/>
      <c r="U43" s="22">
        <v>0</v>
      </c>
      <c r="V43" s="11"/>
      <c r="W43" s="22">
        <v>0</v>
      </c>
      <c r="X43" s="11"/>
      <c r="Y43" s="26">
        <v>0</v>
      </c>
      <c r="Z43" s="11"/>
      <c r="AA43" s="22">
        <v>414219.5490322581</v>
      </c>
      <c r="AB43" s="11"/>
      <c r="AC43" s="22">
        <v>0</v>
      </c>
      <c r="AD43" s="11"/>
      <c r="AE43" s="22">
        <v>0</v>
      </c>
      <c r="AF43" s="11"/>
      <c r="AG43" s="22">
        <v>40065</v>
      </c>
      <c r="AH43" s="10"/>
      <c r="AI43" s="22">
        <v>8875.935483870966</v>
      </c>
      <c r="AJ43" s="10"/>
      <c r="AK43" s="22">
        <v>327010.18291612907</v>
      </c>
      <c r="AL43" s="6"/>
    </row>
    <row r="44" spans="2:38" x14ac:dyDescent="0.25"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3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6"/>
    </row>
    <row r="45" spans="2:38" ht="13.8" thickBot="1" x14ac:dyDescent="0.3">
      <c r="B45" s="23" t="s">
        <v>53</v>
      </c>
      <c r="C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3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6"/>
    </row>
    <row r="46" spans="2:38" x14ac:dyDescent="0.25">
      <c r="C46" s="1" t="s">
        <v>56</v>
      </c>
      <c r="E46" s="11">
        <v>30468.38</v>
      </c>
      <c r="F46" s="11"/>
      <c r="G46" s="11">
        <v>6143.04</v>
      </c>
      <c r="H46" s="11"/>
      <c r="I46" s="11">
        <v>0</v>
      </c>
      <c r="J46" s="11"/>
      <c r="K46" s="11">
        <v>0</v>
      </c>
      <c r="L46" s="11"/>
      <c r="M46" s="11">
        <v>-1371</v>
      </c>
      <c r="N46" s="11"/>
      <c r="O46" s="11">
        <v>0</v>
      </c>
      <c r="P46" s="11"/>
      <c r="Q46" s="11">
        <v>0</v>
      </c>
      <c r="R46" s="11"/>
      <c r="S46" s="11">
        <v>0</v>
      </c>
      <c r="T46" s="11"/>
      <c r="U46" s="11">
        <v>0</v>
      </c>
      <c r="V46" s="11"/>
      <c r="W46" s="11">
        <v>0</v>
      </c>
      <c r="X46" s="11"/>
      <c r="Y46" s="31">
        <v>0</v>
      </c>
      <c r="Z46" s="11"/>
      <c r="AA46" s="11">
        <v>5475494</v>
      </c>
      <c r="AB46" s="11"/>
      <c r="AC46" s="11">
        <v>0</v>
      </c>
      <c r="AD46" s="11"/>
      <c r="AE46" s="11">
        <v>0</v>
      </c>
      <c r="AF46" s="11"/>
      <c r="AG46" s="11">
        <v>2787349</v>
      </c>
      <c r="AH46" s="11"/>
      <c r="AI46" s="11">
        <v>91746.967741935485</v>
      </c>
      <c r="AJ46" s="11"/>
      <c r="AK46" s="11">
        <v>8389830.3877419345</v>
      </c>
      <c r="AL46" s="6"/>
    </row>
    <row r="47" spans="2:38" x14ac:dyDescent="0.25">
      <c r="C47" s="1" t="s">
        <v>55</v>
      </c>
      <c r="E47" s="11">
        <v>-28369.749499999951</v>
      </c>
      <c r="F47" s="11"/>
      <c r="G47" s="11">
        <v>-16745.14</v>
      </c>
      <c r="H47" s="11"/>
      <c r="I47" s="11">
        <v>-162142</v>
      </c>
      <c r="J47" s="11"/>
      <c r="K47" s="11">
        <v>0</v>
      </c>
      <c r="L47" s="11"/>
      <c r="M47" s="11">
        <v>0</v>
      </c>
      <c r="N47" s="11"/>
      <c r="O47" s="11">
        <v>-395</v>
      </c>
      <c r="P47" s="11"/>
      <c r="Q47" s="11">
        <v>0</v>
      </c>
      <c r="R47" s="11"/>
      <c r="S47" s="11">
        <v>0</v>
      </c>
      <c r="T47" s="11"/>
      <c r="U47" s="11">
        <v>0</v>
      </c>
      <c r="V47" s="11"/>
      <c r="W47" s="11">
        <v>0</v>
      </c>
      <c r="X47" s="11"/>
      <c r="Y47" s="31">
        <v>0</v>
      </c>
      <c r="Z47" s="11"/>
      <c r="AA47" s="11">
        <v>-147247</v>
      </c>
      <c r="AB47" s="11"/>
      <c r="AC47" s="11">
        <v>0</v>
      </c>
      <c r="AD47" s="11"/>
      <c r="AE47" s="11">
        <v>0</v>
      </c>
      <c r="AF47" s="11"/>
      <c r="AG47" s="11">
        <v>-47144</v>
      </c>
      <c r="AH47" s="11"/>
      <c r="AI47" s="11">
        <v>-1498.4516129032259</v>
      </c>
      <c r="AJ47" s="11"/>
      <c r="AK47" s="11">
        <v>-403541.34111290314</v>
      </c>
      <c r="AL47" s="6"/>
    </row>
    <row r="48" spans="2:38" x14ac:dyDescent="0.25">
      <c r="C48" s="1" t="s">
        <v>57</v>
      </c>
      <c r="E48" s="11">
        <v>0</v>
      </c>
      <c r="F48" s="11"/>
      <c r="G48" s="11">
        <v>0</v>
      </c>
      <c r="H48" s="11"/>
      <c r="I48" s="11">
        <v>-124744</v>
      </c>
      <c r="J48" s="11"/>
      <c r="K48" s="11">
        <v>0</v>
      </c>
      <c r="L48" s="11"/>
      <c r="M48" s="11">
        <v>0</v>
      </c>
      <c r="N48" s="11"/>
      <c r="O48" s="11">
        <v>0</v>
      </c>
      <c r="P48" s="11"/>
      <c r="Q48" s="11">
        <v>0</v>
      </c>
      <c r="R48" s="11"/>
      <c r="S48" s="11">
        <v>0</v>
      </c>
      <c r="T48" s="11"/>
      <c r="U48" s="11">
        <v>0</v>
      </c>
      <c r="V48" s="11"/>
      <c r="W48" s="11">
        <v>0</v>
      </c>
      <c r="X48" s="11"/>
      <c r="Y48" s="31">
        <v>0</v>
      </c>
      <c r="Z48" s="11"/>
      <c r="AA48" s="11">
        <v>-3237506</v>
      </c>
      <c r="AB48" s="11"/>
      <c r="AC48" s="11">
        <v>0</v>
      </c>
      <c r="AD48" s="11"/>
      <c r="AE48" s="11">
        <v>0</v>
      </c>
      <c r="AF48" s="11"/>
      <c r="AG48" s="11">
        <v>-1586456</v>
      </c>
      <c r="AH48" s="11"/>
      <c r="AI48" s="11">
        <v>0</v>
      </c>
      <c r="AJ48" s="11"/>
      <c r="AK48" s="11">
        <v>-4948706</v>
      </c>
      <c r="AL48" s="6"/>
    </row>
    <row r="49" spans="2:38" x14ac:dyDescent="0.25">
      <c r="C49" s="1" t="s">
        <v>58</v>
      </c>
      <c r="E49" s="11">
        <v>0</v>
      </c>
      <c r="F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0</v>
      </c>
      <c r="P49" s="11"/>
      <c r="Q49" s="11">
        <v>0</v>
      </c>
      <c r="R49" s="11"/>
      <c r="S49" s="11">
        <v>0</v>
      </c>
      <c r="T49" s="11"/>
      <c r="U49" s="11">
        <v>0</v>
      </c>
      <c r="V49" s="11"/>
      <c r="W49" s="11">
        <v>0</v>
      </c>
      <c r="X49" s="11"/>
      <c r="Y49" s="31">
        <v>0</v>
      </c>
      <c r="Z49" s="11"/>
      <c r="AA49" s="11">
        <v>-2048038.7951612901</v>
      </c>
      <c r="AB49" s="11"/>
      <c r="AC49" s="11">
        <v>0</v>
      </c>
      <c r="AD49" s="11"/>
      <c r="AE49" s="11">
        <v>0</v>
      </c>
      <c r="AF49" s="11"/>
      <c r="AG49" s="11">
        <v>-1421533.8064516129</v>
      </c>
      <c r="AH49" s="11"/>
      <c r="AI49" s="11">
        <v>-7406.4516129032254</v>
      </c>
      <c r="AJ49" s="11"/>
      <c r="AK49" s="11">
        <v>-3476979.0532258064</v>
      </c>
      <c r="AL49" s="6"/>
    </row>
    <row r="50" spans="2:38" x14ac:dyDescent="0.25">
      <c r="C50" s="1" t="s">
        <v>59</v>
      </c>
      <c r="E50" s="11">
        <v>0</v>
      </c>
      <c r="F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0</v>
      </c>
      <c r="P50" s="11"/>
      <c r="Q50" s="11">
        <v>0</v>
      </c>
      <c r="R50" s="11"/>
      <c r="S50" s="11">
        <v>0</v>
      </c>
      <c r="T50" s="11"/>
      <c r="U50" s="11">
        <v>0</v>
      </c>
      <c r="V50" s="11"/>
      <c r="W50" s="11">
        <v>0</v>
      </c>
      <c r="X50" s="11"/>
      <c r="Y50" s="31">
        <v>0</v>
      </c>
      <c r="Z50" s="11"/>
      <c r="AA50" s="11">
        <v>1027652.7561290322</v>
      </c>
      <c r="AB50" s="11"/>
      <c r="AC50" s="11">
        <v>0</v>
      </c>
      <c r="AD50" s="11"/>
      <c r="AE50" s="11">
        <v>0</v>
      </c>
      <c r="AF50" s="11"/>
      <c r="AG50" s="11">
        <v>1421533.8064516129</v>
      </c>
      <c r="AH50" s="11"/>
      <c r="AI50" s="11">
        <v>0</v>
      </c>
      <c r="AJ50" s="11"/>
      <c r="AK50" s="11">
        <v>2449186.5625806451</v>
      </c>
      <c r="AL50" s="6"/>
    </row>
    <row r="51" spans="2:38" x14ac:dyDescent="0.25">
      <c r="C51" s="1" t="s">
        <v>60</v>
      </c>
      <c r="E51" s="11">
        <v>0</v>
      </c>
      <c r="F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0</v>
      </c>
      <c r="P51" s="11"/>
      <c r="Q51" s="11">
        <v>0</v>
      </c>
      <c r="R51" s="11"/>
      <c r="S51" s="11">
        <v>0</v>
      </c>
      <c r="T51" s="11"/>
      <c r="U51" s="11">
        <v>0</v>
      </c>
      <c r="V51" s="11"/>
      <c r="W51" s="11">
        <v>0</v>
      </c>
      <c r="X51" s="11"/>
      <c r="Y51" s="31">
        <v>0</v>
      </c>
      <c r="Z51" s="11"/>
      <c r="AA51" s="11">
        <v>0</v>
      </c>
      <c r="AB51" s="11"/>
      <c r="AC51" s="11">
        <v>0</v>
      </c>
      <c r="AD51" s="11"/>
      <c r="AE51" s="11">
        <v>0</v>
      </c>
      <c r="AF51" s="11"/>
      <c r="AG51" s="11">
        <v>0</v>
      </c>
      <c r="AH51" s="11"/>
      <c r="AI51" s="11"/>
      <c r="AJ51" s="11"/>
      <c r="AK51" s="11">
        <v>0</v>
      </c>
      <c r="AL51" s="6"/>
    </row>
    <row r="52" spans="2:38" ht="13.8" thickBot="1" x14ac:dyDescent="0.3">
      <c r="C52" s="1" t="s">
        <v>61</v>
      </c>
      <c r="E52" s="11">
        <v>0</v>
      </c>
      <c r="F52" s="11"/>
      <c r="G52" s="11">
        <v>0</v>
      </c>
      <c r="H52" s="11"/>
      <c r="I52" s="11">
        <v>0</v>
      </c>
      <c r="J52" s="11"/>
      <c r="K52" s="11">
        <v>0</v>
      </c>
      <c r="L52" s="11"/>
      <c r="M52" s="11">
        <v>0</v>
      </c>
      <c r="N52" s="11"/>
      <c r="O52" s="11">
        <v>0</v>
      </c>
      <c r="P52" s="11"/>
      <c r="Q52" s="11">
        <v>0</v>
      </c>
      <c r="R52" s="11"/>
      <c r="S52" s="11">
        <v>0</v>
      </c>
      <c r="T52" s="11"/>
      <c r="U52" s="11">
        <v>0</v>
      </c>
      <c r="V52" s="11"/>
      <c r="W52" s="11">
        <v>0</v>
      </c>
      <c r="X52" s="11"/>
      <c r="Y52" s="31">
        <v>0</v>
      </c>
      <c r="Z52" s="11"/>
      <c r="AA52" s="11">
        <v>36422</v>
      </c>
      <c r="AB52" s="11"/>
      <c r="AC52" s="21">
        <v>0</v>
      </c>
      <c r="AD52" s="11"/>
      <c r="AE52" s="21">
        <v>0</v>
      </c>
      <c r="AF52" s="11"/>
      <c r="AG52" s="11">
        <v>0</v>
      </c>
      <c r="AH52" s="11"/>
      <c r="AI52" s="11"/>
      <c r="AJ52" s="11"/>
      <c r="AK52" s="11">
        <v>36422</v>
      </c>
      <c r="AL52" s="6"/>
    </row>
    <row r="53" spans="2:38" ht="13.8" thickBot="1" x14ac:dyDescent="0.3">
      <c r="C53" s="2" t="s">
        <v>6</v>
      </c>
      <c r="E53" s="22">
        <v>2098.6305000000502</v>
      </c>
      <c r="F53" s="10"/>
      <c r="G53" s="22">
        <v>-10602.1</v>
      </c>
      <c r="H53" s="11"/>
      <c r="I53" s="22">
        <v>-286886</v>
      </c>
      <c r="J53" s="11"/>
      <c r="K53" s="22">
        <v>0</v>
      </c>
      <c r="L53" s="11"/>
      <c r="M53" s="22">
        <v>-1371</v>
      </c>
      <c r="N53" s="10"/>
      <c r="O53" s="22">
        <v>-395</v>
      </c>
      <c r="P53" s="11"/>
      <c r="Q53" s="22">
        <v>0</v>
      </c>
      <c r="R53" s="11"/>
      <c r="S53" s="22">
        <v>0</v>
      </c>
      <c r="T53" s="11"/>
      <c r="U53" s="22">
        <v>0</v>
      </c>
      <c r="V53" s="11"/>
      <c r="W53" s="22">
        <v>0</v>
      </c>
      <c r="X53" s="11"/>
      <c r="Y53" s="26">
        <v>0</v>
      </c>
      <c r="Z53" s="11"/>
      <c r="AA53" s="22">
        <v>1106776.9609677421</v>
      </c>
      <c r="AB53" s="11"/>
      <c r="AC53" s="22">
        <v>0</v>
      </c>
      <c r="AD53" s="11"/>
      <c r="AE53" s="22">
        <v>0</v>
      </c>
      <c r="AF53" s="11"/>
      <c r="AG53" s="22">
        <v>1153749</v>
      </c>
      <c r="AH53" s="10"/>
      <c r="AI53" s="22">
        <v>82842.06451612903</v>
      </c>
      <c r="AJ53" s="10"/>
      <c r="AK53" s="22">
        <v>2046212.5559838712</v>
      </c>
      <c r="AL53" s="6"/>
    </row>
    <row r="54" spans="2:38" x14ac:dyDescent="0.2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3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6"/>
    </row>
    <row r="55" spans="2:38" ht="13.8" thickBot="1" x14ac:dyDescent="0.3">
      <c r="B55" s="23" t="s">
        <v>62</v>
      </c>
      <c r="C55" s="12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6"/>
    </row>
    <row r="56" spans="2:38" x14ac:dyDescent="0.25">
      <c r="B56" s="24"/>
      <c r="C56" s="8" t="s">
        <v>72</v>
      </c>
      <c r="E56" s="10">
        <v>0</v>
      </c>
      <c r="F56" s="10"/>
      <c r="G56" s="10">
        <v>0</v>
      </c>
      <c r="H56" s="11"/>
      <c r="I56" s="10">
        <v>0</v>
      </c>
      <c r="J56" s="11"/>
      <c r="K56" s="10">
        <v>0</v>
      </c>
      <c r="L56" s="11"/>
      <c r="M56" s="10">
        <v>0</v>
      </c>
      <c r="N56" s="10"/>
      <c r="O56" s="10">
        <v>0</v>
      </c>
      <c r="P56" s="11"/>
      <c r="Q56" s="10">
        <v>0</v>
      </c>
      <c r="R56" s="11"/>
      <c r="S56" s="9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0</v>
      </c>
      <c r="AB56" s="11"/>
      <c r="AC56" s="11">
        <v>0</v>
      </c>
      <c r="AD56" s="11"/>
      <c r="AE56" s="11">
        <v>0</v>
      </c>
      <c r="AF56" s="11"/>
      <c r="AG56" s="10">
        <v>2092998</v>
      </c>
      <c r="AH56" s="11"/>
      <c r="AI56" s="10">
        <v>0</v>
      </c>
      <c r="AJ56" s="10"/>
      <c r="AK56" s="10">
        <v>2092998</v>
      </c>
      <c r="AL56" s="6"/>
    </row>
    <row r="57" spans="2:38" ht="13.8" thickBot="1" x14ac:dyDescent="0.3">
      <c r="B57" s="24"/>
      <c r="C57" s="8" t="s">
        <v>14</v>
      </c>
      <c r="E57" s="10">
        <v>0</v>
      </c>
      <c r="F57" s="10"/>
      <c r="G57" s="10">
        <v>0</v>
      </c>
      <c r="H57" s="11"/>
      <c r="I57" s="10">
        <v>0</v>
      </c>
      <c r="J57" s="11"/>
      <c r="K57" s="10">
        <v>0</v>
      </c>
      <c r="L57" s="11"/>
      <c r="M57" s="10">
        <v>0</v>
      </c>
      <c r="N57" s="10"/>
      <c r="O57" s="10">
        <v>0</v>
      </c>
      <c r="P57" s="11"/>
      <c r="Q57" s="10">
        <v>0</v>
      </c>
      <c r="R57" s="11"/>
      <c r="S57" s="11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0</v>
      </c>
      <c r="AB57" s="11"/>
      <c r="AC57" s="21">
        <v>0</v>
      </c>
      <c r="AD57" s="11"/>
      <c r="AE57" s="21">
        <v>0</v>
      </c>
      <c r="AF57" s="11"/>
      <c r="AG57" s="10">
        <v>-15001923</v>
      </c>
      <c r="AH57" s="11"/>
      <c r="AI57" s="10">
        <v>0</v>
      </c>
      <c r="AJ57" s="10"/>
      <c r="AK57" s="21">
        <v>-15001923</v>
      </c>
      <c r="AL57" s="6"/>
    </row>
    <row r="58" spans="2:38" ht="13.8" thickBot="1" x14ac:dyDescent="0.3">
      <c r="B58" s="24"/>
      <c r="C58" s="24" t="s">
        <v>6</v>
      </c>
      <c r="E58" s="22">
        <v>0</v>
      </c>
      <c r="F58" s="10"/>
      <c r="G58" s="22">
        <v>0</v>
      </c>
      <c r="H58" s="11"/>
      <c r="I58" s="22">
        <v>0</v>
      </c>
      <c r="J58" s="11"/>
      <c r="K58" s="22">
        <v>0</v>
      </c>
      <c r="L58" s="11"/>
      <c r="M58" s="22">
        <v>0</v>
      </c>
      <c r="N58" s="10"/>
      <c r="O58" s="22">
        <v>0</v>
      </c>
      <c r="P58" s="11"/>
      <c r="Q58" s="22">
        <v>0</v>
      </c>
      <c r="R58" s="11"/>
      <c r="S58" s="26">
        <v>0</v>
      </c>
      <c r="T58" s="11"/>
      <c r="U58" s="22">
        <v>0</v>
      </c>
      <c r="V58" s="11"/>
      <c r="W58" s="22">
        <v>0</v>
      </c>
      <c r="X58" s="11"/>
      <c r="Y58" s="22">
        <v>0</v>
      </c>
      <c r="Z58" s="11"/>
      <c r="AA58" s="22">
        <v>0</v>
      </c>
      <c r="AB58" s="11"/>
      <c r="AC58" s="22">
        <v>0</v>
      </c>
      <c r="AD58" s="11"/>
      <c r="AE58" s="22">
        <v>0</v>
      </c>
      <c r="AF58" s="11"/>
      <c r="AG58" s="22">
        <v>-12908925</v>
      </c>
      <c r="AH58" s="11"/>
      <c r="AI58" s="22">
        <v>0</v>
      </c>
      <c r="AJ58" s="10"/>
      <c r="AK58" s="22">
        <v>-12908925</v>
      </c>
      <c r="AL58" s="6"/>
    </row>
    <row r="59" spans="2:38" x14ac:dyDescent="0.25"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3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6"/>
    </row>
    <row r="60" spans="2:38" ht="13.8" thickBot="1" x14ac:dyDescent="0.3">
      <c r="B60" s="23" t="s">
        <v>66</v>
      </c>
      <c r="C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3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6"/>
    </row>
    <row r="61" spans="2:38" x14ac:dyDescent="0.25">
      <c r="B61" s="24"/>
      <c r="C61" s="8" t="s">
        <v>67</v>
      </c>
      <c r="E61" s="11">
        <v>0</v>
      </c>
      <c r="F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>
        <v>0</v>
      </c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498444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11"/>
      <c r="AI61" s="11">
        <v>0</v>
      </c>
      <c r="AJ61" s="11"/>
      <c r="AK61" s="11">
        <v>498444</v>
      </c>
      <c r="AL61" s="6"/>
    </row>
    <row r="62" spans="2:38" x14ac:dyDescent="0.25">
      <c r="B62" s="24"/>
      <c r="C62" s="8" t="s">
        <v>68</v>
      </c>
      <c r="E62" s="11">
        <v>0</v>
      </c>
      <c r="F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>
        <v>0</v>
      </c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11"/>
      <c r="AI62" s="11">
        <v>0</v>
      </c>
      <c r="AJ62" s="11"/>
      <c r="AK62" s="11">
        <v>0</v>
      </c>
      <c r="AL62" s="6"/>
    </row>
    <row r="63" spans="2:38" x14ac:dyDescent="0.25">
      <c r="B63" s="24"/>
      <c r="C63" s="8" t="s">
        <v>69</v>
      </c>
      <c r="E63" s="11">
        <v>0</v>
      </c>
      <c r="F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>
        <v>0</v>
      </c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11"/>
      <c r="AI63" s="11">
        <v>0</v>
      </c>
      <c r="AJ63" s="11"/>
      <c r="AK63" s="11">
        <v>0</v>
      </c>
      <c r="AL63" s="6"/>
    </row>
    <row r="64" spans="2:38" x14ac:dyDescent="0.25">
      <c r="B64" s="24"/>
      <c r="C64" s="8" t="s">
        <v>70</v>
      </c>
      <c r="E64" s="11">
        <v>0</v>
      </c>
      <c r="F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>
        <v>0</v>
      </c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-2625223.3444000003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11"/>
      <c r="AI64" s="11">
        <v>0</v>
      </c>
      <c r="AJ64" s="11"/>
      <c r="AK64" s="11">
        <v>-2625223.3444000003</v>
      </c>
      <c r="AL64" s="6"/>
    </row>
    <row r="65" spans="2:38" ht="13.8" thickBot="1" x14ac:dyDescent="0.3">
      <c r="B65" s="24"/>
      <c r="C65" s="8" t="s">
        <v>71</v>
      </c>
      <c r="E65" s="11">
        <v>0</v>
      </c>
      <c r="F65" s="11"/>
      <c r="G65" s="11">
        <v>0</v>
      </c>
      <c r="H65" s="11"/>
      <c r="I65" s="11">
        <v>0</v>
      </c>
      <c r="J65" s="11"/>
      <c r="K65" s="11">
        <v>0</v>
      </c>
      <c r="L65" s="11"/>
      <c r="M65" s="11">
        <v>0</v>
      </c>
      <c r="N65" s="11"/>
      <c r="O65" s="11">
        <v>0</v>
      </c>
      <c r="P65" s="11"/>
      <c r="Q65" s="11">
        <v>0</v>
      </c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145023.95489999792</v>
      </c>
      <c r="AB65" s="11"/>
      <c r="AC65" s="21">
        <v>0</v>
      </c>
      <c r="AD65" s="11"/>
      <c r="AE65" s="21">
        <v>0</v>
      </c>
      <c r="AF65" s="11"/>
      <c r="AG65" s="11">
        <v>0</v>
      </c>
      <c r="AH65" s="11"/>
      <c r="AI65" s="11">
        <v>0</v>
      </c>
      <c r="AJ65" s="11"/>
      <c r="AK65" s="21">
        <v>145023.95489999792</v>
      </c>
      <c r="AL65" s="6"/>
    </row>
    <row r="66" spans="2:38" ht="13.8" thickBot="1" x14ac:dyDescent="0.3">
      <c r="B66" s="24"/>
      <c r="C66" s="24" t="s">
        <v>6</v>
      </c>
      <c r="E66" s="22">
        <v>0</v>
      </c>
      <c r="F66" s="10"/>
      <c r="G66" s="22">
        <v>0</v>
      </c>
      <c r="H66" s="11"/>
      <c r="I66" s="22">
        <v>0</v>
      </c>
      <c r="J66" s="11"/>
      <c r="K66" s="22">
        <v>0</v>
      </c>
      <c r="L66" s="11"/>
      <c r="M66" s="22">
        <v>0</v>
      </c>
      <c r="N66" s="10"/>
      <c r="O66" s="22">
        <v>0</v>
      </c>
      <c r="P66" s="11"/>
      <c r="Q66" s="22">
        <v>0</v>
      </c>
      <c r="R66" s="11"/>
      <c r="S66" s="22">
        <v>0</v>
      </c>
      <c r="T66" s="11"/>
      <c r="U66" s="22">
        <v>0</v>
      </c>
      <c r="V66" s="11"/>
      <c r="W66" s="22">
        <v>0</v>
      </c>
      <c r="X66" s="11"/>
      <c r="Y66" s="22">
        <v>0</v>
      </c>
      <c r="Z66" s="11"/>
      <c r="AA66" s="22">
        <v>-1981755.3895000024</v>
      </c>
      <c r="AB66" s="11"/>
      <c r="AC66" s="22">
        <v>0</v>
      </c>
      <c r="AD66" s="11"/>
      <c r="AE66" s="22">
        <v>0</v>
      </c>
      <c r="AF66" s="11"/>
      <c r="AG66" s="22">
        <v>0</v>
      </c>
      <c r="AH66" s="11"/>
      <c r="AI66" s="22">
        <v>0</v>
      </c>
      <c r="AJ66" s="10"/>
      <c r="AK66" s="22">
        <v>-1981755.3895000024</v>
      </c>
      <c r="AL66" s="6"/>
    </row>
    <row r="67" spans="2:38" x14ac:dyDescent="0.25"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3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6"/>
    </row>
    <row r="68" spans="2:38" ht="13.8" thickBot="1" x14ac:dyDescent="0.3">
      <c r="B68" s="23" t="s">
        <v>18</v>
      </c>
      <c r="C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3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6"/>
    </row>
    <row r="69" spans="2:38" x14ac:dyDescent="0.25">
      <c r="C69" s="1" t="s">
        <v>3</v>
      </c>
      <c r="E69" s="11">
        <v>0</v>
      </c>
      <c r="F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>
        <v>0</v>
      </c>
      <c r="R69" s="11"/>
      <c r="S69" s="11">
        <v>0</v>
      </c>
      <c r="T69" s="11"/>
      <c r="U69" s="11">
        <v>0</v>
      </c>
      <c r="V69" s="11"/>
      <c r="W69" s="11">
        <v>0</v>
      </c>
      <c r="X69" s="11"/>
      <c r="Y69" s="3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0</v>
      </c>
      <c r="AH69" s="11"/>
      <c r="AI69" s="11">
        <v>0</v>
      </c>
      <c r="AJ69" s="11"/>
      <c r="AK69" s="11">
        <v>0</v>
      </c>
      <c r="AL69" s="6"/>
    </row>
    <row r="70" spans="2:38" x14ac:dyDescent="0.25">
      <c r="C70" s="1" t="s">
        <v>20</v>
      </c>
      <c r="E70" s="11">
        <v>0</v>
      </c>
      <c r="F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>
        <v>0</v>
      </c>
      <c r="R70" s="11"/>
      <c r="S70" s="11">
        <v>0</v>
      </c>
      <c r="T70" s="11"/>
      <c r="U70" s="11">
        <v>0</v>
      </c>
      <c r="V70" s="11"/>
      <c r="W70" s="11">
        <v>0</v>
      </c>
      <c r="X70" s="11"/>
      <c r="Y70" s="31">
        <v>0</v>
      </c>
      <c r="Z70" s="11"/>
      <c r="AA70" s="11">
        <v>0</v>
      </c>
      <c r="AB70" s="11"/>
      <c r="AC70" s="11">
        <v>0</v>
      </c>
      <c r="AD70" s="11"/>
      <c r="AE70" s="11">
        <v>0</v>
      </c>
      <c r="AF70" s="11"/>
      <c r="AG70" s="11">
        <v>0</v>
      </c>
      <c r="AH70" s="11"/>
      <c r="AI70" s="11">
        <v>0</v>
      </c>
      <c r="AJ70" s="11"/>
      <c r="AK70" s="11">
        <v>0</v>
      </c>
      <c r="AL70" s="6"/>
    </row>
    <row r="71" spans="2:38" ht="13.8" thickBot="1" x14ac:dyDescent="0.3">
      <c r="C71" s="1" t="s">
        <v>41</v>
      </c>
      <c r="E71" s="21">
        <v>0</v>
      </c>
      <c r="F71" s="10"/>
      <c r="G71" s="21">
        <v>0</v>
      </c>
      <c r="H71" s="11"/>
      <c r="I71" s="21">
        <v>0</v>
      </c>
      <c r="J71" s="11"/>
      <c r="K71" s="21">
        <v>0</v>
      </c>
      <c r="L71" s="11"/>
      <c r="M71" s="21">
        <v>0</v>
      </c>
      <c r="N71" s="10"/>
      <c r="O71" s="21">
        <v>0</v>
      </c>
      <c r="P71" s="11"/>
      <c r="Q71" s="21">
        <v>0</v>
      </c>
      <c r="R71" s="11"/>
      <c r="S71" s="21">
        <v>0</v>
      </c>
      <c r="T71" s="11"/>
      <c r="U71" s="21">
        <v>0</v>
      </c>
      <c r="V71" s="11"/>
      <c r="W71" s="21">
        <v>0</v>
      </c>
      <c r="X71" s="11"/>
      <c r="Y71" s="13">
        <v>0</v>
      </c>
      <c r="Z71" s="11"/>
      <c r="AA71" s="21">
        <v>0</v>
      </c>
      <c r="AB71" s="11"/>
      <c r="AC71" s="21">
        <v>0</v>
      </c>
      <c r="AD71" s="11"/>
      <c r="AE71" s="21">
        <v>0</v>
      </c>
      <c r="AF71" s="11"/>
      <c r="AG71" s="11">
        <v>0</v>
      </c>
      <c r="AH71" s="11"/>
      <c r="AI71" s="21">
        <v>0</v>
      </c>
      <c r="AJ71" s="10"/>
      <c r="AK71" s="21">
        <v>0</v>
      </c>
      <c r="AL71" s="6"/>
    </row>
    <row r="72" spans="2:38" ht="13.8" thickBot="1" x14ac:dyDescent="0.3">
      <c r="C72" s="2" t="s">
        <v>6</v>
      </c>
      <c r="E72" s="22">
        <v>0</v>
      </c>
      <c r="F72" s="10"/>
      <c r="G72" s="22">
        <v>0</v>
      </c>
      <c r="H72" s="11"/>
      <c r="I72" s="22">
        <v>0</v>
      </c>
      <c r="J72" s="11"/>
      <c r="K72" s="22">
        <v>0</v>
      </c>
      <c r="L72" s="11"/>
      <c r="M72" s="22">
        <v>0</v>
      </c>
      <c r="N72" s="10"/>
      <c r="O72" s="22">
        <v>0</v>
      </c>
      <c r="P72" s="11"/>
      <c r="Q72" s="22">
        <v>0</v>
      </c>
      <c r="R72" s="11"/>
      <c r="S72" s="22">
        <v>0</v>
      </c>
      <c r="T72" s="11"/>
      <c r="U72" s="22">
        <v>0</v>
      </c>
      <c r="V72" s="11"/>
      <c r="W72" s="22">
        <v>0</v>
      </c>
      <c r="X72" s="11"/>
      <c r="Y72" s="26">
        <v>0</v>
      </c>
      <c r="Z72" s="11"/>
      <c r="AA72" s="22">
        <v>0</v>
      </c>
      <c r="AB72" s="11"/>
      <c r="AC72" s="22">
        <v>0</v>
      </c>
      <c r="AD72" s="11"/>
      <c r="AE72" s="22">
        <v>0</v>
      </c>
      <c r="AF72" s="11"/>
      <c r="AG72" s="22">
        <v>0</v>
      </c>
      <c r="AH72" s="10"/>
      <c r="AI72" s="22">
        <v>0</v>
      </c>
      <c r="AJ72" s="10"/>
      <c r="AK72" s="22">
        <v>0</v>
      </c>
      <c r="AL72" s="6"/>
    </row>
    <row r="73" spans="2:38" x14ac:dyDescent="0.25"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3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6"/>
    </row>
    <row r="74" spans="2:38" ht="13.8" thickBot="1" x14ac:dyDescent="0.3">
      <c r="B74" s="23" t="s">
        <v>21</v>
      </c>
      <c r="C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3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6"/>
    </row>
    <row r="75" spans="2:38" x14ac:dyDescent="0.25">
      <c r="C75" s="1" t="s">
        <v>42</v>
      </c>
      <c r="E75" s="11">
        <v>0</v>
      </c>
      <c r="F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>
        <v>0</v>
      </c>
      <c r="R75" s="11"/>
      <c r="S75" s="11">
        <v>0</v>
      </c>
      <c r="T75" s="11"/>
      <c r="U75" s="11">
        <v>0</v>
      </c>
      <c r="V75" s="11"/>
      <c r="W75" s="11">
        <v>0</v>
      </c>
      <c r="X75" s="11"/>
      <c r="Y75" s="3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11"/>
      <c r="AI75" s="11">
        <v>0</v>
      </c>
      <c r="AJ75" s="11"/>
      <c r="AK75" s="11">
        <v>0</v>
      </c>
      <c r="AL75" s="6"/>
    </row>
    <row r="76" spans="2:38" x14ac:dyDescent="0.25">
      <c r="C76" s="1" t="s">
        <v>43</v>
      </c>
      <c r="E76" s="11">
        <v>0</v>
      </c>
      <c r="F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>
        <v>0</v>
      </c>
      <c r="R76" s="11"/>
      <c r="S76" s="11">
        <v>0</v>
      </c>
      <c r="T76" s="11"/>
      <c r="U76" s="11">
        <v>0</v>
      </c>
      <c r="V76" s="11"/>
      <c r="W76" s="11">
        <v>0</v>
      </c>
      <c r="X76" s="11"/>
      <c r="Y76" s="3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0</v>
      </c>
      <c r="AH76" s="11"/>
      <c r="AI76" s="11">
        <v>0</v>
      </c>
      <c r="AJ76" s="11"/>
      <c r="AK76" s="11">
        <v>0</v>
      </c>
      <c r="AL76" s="6"/>
    </row>
    <row r="77" spans="2:38" x14ac:dyDescent="0.25">
      <c r="C77" s="1" t="s">
        <v>50</v>
      </c>
      <c r="E77" s="11">
        <v>0</v>
      </c>
      <c r="F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>
        <v>0</v>
      </c>
      <c r="R77" s="11"/>
      <c r="S77" s="11">
        <v>0</v>
      </c>
      <c r="T77" s="11"/>
      <c r="U77" s="11">
        <v>0</v>
      </c>
      <c r="V77" s="11"/>
      <c r="W77" s="11">
        <v>0</v>
      </c>
      <c r="X77" s="11"/>
      <c r="Y77" s="3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11"/>
      <c r="AI77" s="11">
        <v>0</v>
      </c>
      <c r="AJ77" s="11"/>
      <c r="AK77" s="11">
        <v>0</v>
      </c>
      <c r="AL77" s="6"/>
    </row>
    <row r="78" spans="2:38" x14ac:dyDescent="0.25">
      <c r="C78" s="1" t="s">
        <v>44</v>
      </c>
      <c r="E78" s="11">
        <v>0</v>
      </c>
      <c r="F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>
        <v>0</v>
      </c>
      <c r="R78" s="11"/>
      <c r="S78" s="11">
        <v>0</v>
      </c>
      <c r="T78" s="11"/>
      <c r="U78" s="11">
        <v>0</v>
      </c>
      <c r="V78" s="11"/>
      <c r="W78" s="11">
        <v>0</v>
      </c>
      <c r="X78" s="11"/>
      <c r="Y78" s="3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11"/>
      <c r="AI78" s="11">
        <v>0</v>
      </c>
      <c r="AJ78" s="11"/>
      <c r="AK78" s="11">
        <v>0</v>
      </c>
      <c r="AL78" s="6"/>
    </row>
    <row r="79" spans="2:38" x14ac:dyDescent="0.25">
      <c r="C79" s="1" t="s">
        <v>45</v>
      </c>
      <c r="E79" s="11">
        <v>0</v>
      </c>
      <c r="F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>
        <v>0</v>
      </c>
      <c r="R79" s="11"/>
      <c r="S79" s="11">
        <v>0</v>
      </c>
      <c r="T79" s="11"/>
      <c r="U79" s="11">
        <v>0</v>
      </c>
      <c r="V79" s="11"/>
      <c r="W79" s="11">
        <v>0</v>
      </c>
      <c r="X79" s="11"/>
      <c r="Y79" s="3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11"/>
      <c r="AI79" s="11">
        <v>0</v>
      </c>
      <c r="AJ79" s="11"/>
      <c r="AK79" s="11">
        <v>0</v>
      </c>
      <c r="AL79" s="6"/>
    </row>
    <row r="80" spans="2:38" x14ac:dyDescent="0.25">
      <c r="C80" s="1" t="s">
        <v>46</v>
      </c>
      <c r="E80" s="11">
        <v>0</v>
      </c>
      <c r="F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>
        <v>0</v>
      </c>
      <c r="R80" s="11"/>
      <c r="S80" s="11">
        <v>0</v>
      </c>
      <c r="T80" s="11"/>
      <c r="U80" s="11">
        <v>0</v>
      </c>
      <c r="V80" s="11"/>
      <c r="W80" s="11">
        <v>0</v>
      </c>
      <c r="X80" s="11"/>
      <c r="Y80" s="3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0</v>
      </c>
      <c r="AH80" s="11"/>
      <c r="AI80" s="11">
        <v>0</v>
      </c>
      <c r="AJ80" s="11"/>
      <c r="AK80" s="11">
        <v>0</v>
      </c>
      <c r="AL80" s="6"/>
    </row>
    <row r="81" spans="1:38" x14ac:dyDescent="0.25">
      <c r="C81" s="1" t="s">
        <v>47</v>
      </c>
      <c r="E81" s="11">
        <v>0</v>
      </c>
      <c r="F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>
        <v>0</v>
      </c>
      <c r="R81" s="11"/>
      <c r="S81" s="11">
        <v>0</v>
      </c>
      <c r="T81" s="11"/>
      <c r="U81" s="11">
        <v>0</v>
      </c>
      <c r="V81" s="11"/>
      <c r="W81" s="11">
        <v>0</v>
      </c>
      <c r="X81" s="11"/>
      <c r="Y81" s="3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11"/>
      <c r="AI81" s="11">
        <v>0</v>
      </c>
      <c r="AJ81" s="11"/>
      <c r="AK81" s="11">
        <v>0</v>
      </c>
      <c r="AL81" s="6"/>
    </row>
    <row r="82" spans="1:38" x14ac:dyDescent="0.25">
      <c r="C82" s="1" t="s">
        <v>48</v>
      </c>
      <c r="E82" s="11">
        <v>0</v>
      </c>
      <c r="F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>
        <v>0</v>
      </c>
      <c r="R82" s="11"/>
      <c r="S82" s="11">
        <v>0</v>
      </c>
      <c r="T82" s="11"/>
      <c r="U82" s="11">
        <v>0</v>
      </c>
      <c r="V82" s="11"/>
      <c r="W82" s="11">
        <v>0</v>
      </c>
      <c r="X82" s="11"/>
      <c r="Y82" s="3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0</v>
      </c>
      <c r="AH82" s="11"/>
      <c r="AI82" s="11">
        <v>0</v>
      </c>
      <c r="AJ82" s="11"/>
      <c r="AK82" s="11">
        <v>0</v>
      </c>
      <c r="AL82" s="6"/>
    </row>
    <row r="83" spans="1:38" x14ac:dyDescent="0.25">
      <c r="C83" s="1" t="s">
        <v>49</v>
      </c>
      <c r="E83" s="11">
        <v>0</v>
      </c>
      <c r="F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>
        <v>0</v>
      </c>
      <c r="R83" s="11"/>
      <c r="S83" s="11">
        <v>0</v>
      </c>
      <c r="T83" s="11"/>
      <c r="U83" s="11">
        <v>0</v>
      </c>
      <c r="V83" s="11"/>
      <c r="W83" s="11">
        <v>0</v>
      </c>
      <c r="X83" s="11"/>
      <c r="Y83" s="3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11"/>
      <c r="AI83" s="11">
        <v>0</v>
      </c>
      <c r="AJ83" s="11"/>
      <c r="AK83" s="11">
        <v>0</v>
      </c>
      <c r="AL83" s="6"/>
    </row>
    <row r="84" spans="1:38" ht="13.8" thickBot="1" x14ac:dyDescent="0.3">
      <c r="C84" s="1" t="s">
        <v>18</v>
      </c>
      <c r="E84" s="21">
        <v>0</v>
      </c>
      <c r="F84" s="10"/>
      <c r="G84" s="21">
        <v>0</v>
      </c>
      <c r="H84" s="11"/>
      <c r="I84" s="21">
        <v>0</v>
      </c>
      <c r="J84" s="11"/>
      <c r="K84" s="21">
        <v>0</v>
      </c>
      <c r="L84" s="11"/>
      <c r="M84" s="21">
        <v>0</v>
      </c>
      <c r="N84" s="11"/>
      <c r="O84" s="21">
        <v>0</v>
      </c>
      <c r="P84" s="11"/>
      <c r="Q84" s="11">
        <v>0</v>
      </c>
      <c r="R84" s="11"/>
      <c r="S84" s="11">
        <v>0</v>
      </c>
      <c r="T84" s="11"/>
      <c r="U84" s="11">
        <v>0</v>
      </c>
      <c r="V84" s="11"/>
      <c r="W84" s="11">
        <v>0</v>
      </c>
      <c r="X84" s="11"/>
      <c r="Y84" s="31">
        <v>0</v>
      </c>
      <c r="Z84" s="11"/>
      <c r="AA84" s="11">
        <v>0</v>
      </c>
      <c r="AB84" s="11"/>
      <c r="AC84" s="21">
        <v>0</v>
      </c>
      <c r="AD84" s="11"/>
      <c r="AE84" s="21">
        <v>0</v>
      </c>
      <c r="AF84" s="11"/>
      <c r="AG84" s="11">
        <v>0</v>
      </c>
      <c r="AH84" s="11"/>
      <c r="AI84" s="11">
        <v>0</v>
      </c>
      <c r="AJ84" s="11"/>
      <c r="AK84" s="21">
        <v>0</v>
      </c>
      <c r="AL84" s="6"/>
    </row>
    <row r="85" spans="1:38" ht="13.8" thickBot="1" x14ac:dyDescent="0.3">
      <c r="C85" s="2" t="s">
        <v>6</v>
      </c>
      <c r="E85" s="22">
        <v>0</v>
      </c>
      <c r="F85" s="10"/>
      <c r="G85" s="22">
        <v>0</v>
      </c>
      <c r="H85" s="11"/>
      <c r="I85" s="22">
        <v>0</v>
      </c>
      <c r="J85" s="11"/>
      <c r="K85" s="22">
        <v>0</v>
      </c>
      <c r="L85" s="11"/>
      <c r="M85" s="22">
        <v>0</v>
      </c>
      <c r="N85" s="10"/>
      <c r="O85" s="22">
        <v>0</v>
      </c>
      <c r="P85" s="11"/>
      <c r="Q85" s="22">
        <v>0</v>
      </c>
      <c r="R85" s="11"/>
      <c r="S85" s="22">
        <v>0</v>
      </c>
      <c r="T85" s="11"/>
      <c r="U85" s="22">
        <v>0</v>
      </c>
      <c r="V85" s="11"/>
      <c r="W85" s="22">
        <v>0</v>
      </c>
      <c r="X85" s="11"/>
      <c r="Y85" s="26">
        <v>0</v>
      </c>
      <c r="Z85" s="11"/>
      <c r="AA85" s="22">
        <v>0</v>
      </c>
      <c r="AB85" s="11"/>
      <c r="AC85" s="22">
        <v>0</v>
      </c>
      <c r="AD85" s="11"/>
      <c r="AE85" s="22">
        <v>0</v>
      </c>
      <c r="AF85" s="11"/>
      <c r="AG85" s="22">
        <v>0</v>
      </c>
      <c r="AH85" s="11"/>
      <c r="AI85" s="22">
        <v>0</v>
      </c>
      <c r="AJ85" s="10"/>
      <c r="AK85" s="21">
        <v>0</v>
      </c>
      <c r="AL85" s="6"/>
    </row>
    <row r="86" spans="1:38" x14ac:dyDescent="0.25"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3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6"/>
    </row>
    <row r="87" spans="1:38" x14ac:dyDescent="0.25"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3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6"/>
    </row>
    <row r="88" spans="1:38" s="95" customFormat="1" ht="16.5" customHeight="1" thickBot="1" x14ac:dyDescent="0.3">
      <c r="A88" s="92" t="s">
        <v>22</v>
      </c>
      <c r="B88" s="92"/>
      <c r="C88" s="92"/>
      <c r="D88" s="92"/>
      <c r="E88" s="91">
        <v>-3368080.3129899991</v>
      </c>
      <c r="F88" s="91"/>
      <c r="G88" s="91">
        <v>1740447.7189000265</v>
      </c>
      <c r="H88" s="91"/>
      <c r="I88" s="91">
        <v>-102256.09598199977</v>
      </c>
      <c r="J88" s="91"/>
      <c r="K88" s="91">
        <v>-1281160.061099994</v>
      </c>
      <c r="L88" s="91"/>
      <c r="M88" s="91">
        <v>1107947.7312270012</v>
      </c>
      <c r="N88" s="91"/>
      <c r="O88" s="91">
        <v>-1824729.8361</v>
      </c>
      <c r="P88" s="91"/>
      <c r="Q88" s="91">
        <v>0</v>
      </c>
      <c r="R88" s="91"/>
      <c r="S88" s="91">
        <v>8121496.4580999985</v>
      </c>
      <c r="T88" s="91"/>
      <c r="U88" s="91">
        <v>862537.3283999986</v>
      </c>
      <c r="V88" s="91"/>
      <c r="W88" s="91">
        <v>-344117.56899999996</v>
      </c>
      <c r="X88" s="91"/>
      <c r="Y88" s="91">
        <v>3395997.5618999926</v>
      </c>
      <c r="Z88" s="91"/>
      <c r="AA88" s="91">
        <v>2160459.449199995</v>
      </c>
      <c r="AB88" s="91"/>
      <c r="AC88" s="91">
        <v>0</v>
      </c>
      <c r="AD88" s="91"/>
      <c r="AE88" s="91">
        <v>-2243897.5099000009</v>
      </c>
      <c r="AF88" s="91"/>
      <c r="AG88" s="91">
        <v>-3153614.8168999981</v>
      </c>
      <c r="AH88" s="91"/>
      <c r="AI88" s="91">
        <v>907992.49631290231</v>
      </c>
      <c r="AJ88" s="91"/>
      <c r="AK88" s="91">
        <v>5979022.5420679245</v>
      </c>
      <c r="AL88" s="94"/>
    </row>
    <row r="89" spans="1:38" ht="13.8" thickBot="1" x14ac:dyDescent="0.3"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3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6"/>
    </row>
    <row r="90" spans="1:38" ht="13.8" thickBot="1" x14ac:dyDescent="0.3">
      <c r="A90" s="17" t="s">
        <v>23</v>
      </c>
      <c r="B90" s="20"/>
      <c r="C90" s="2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3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6"/>
    </row>
    <row r="91" spans="1:38" ht="13.8" thickBot="1" x14ac:dyDescent="0.3">
      <c r="B91" s="23" t="s">
        <v>8</v>
      </c>
      <c r="C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3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6"/>
    </row>
    <row r="92" spans="1:38" x14ac:dyDescent="0.25">
      <c r="C92" s="1" t="s">
        <v>8</v>
      </c>
      <c r="E92" s="11">
        <v>1218661.1029999722</v>
      </c>
      <c r="F92" s="11"/>
      <c r="G92" s="11">
        <v>146572.71130002599</v>
      </c>
      <c r="H92" s="11"/>
      <c r="I92" s="11">
        <v>269294.73170899996</v>
      </c>
      <c r="J92" s="11"/>
      <c r="K92" s="11">
        <v>1160631.7024000059</v>
      </c>
      <c r="L92" s="11"/>
      <c r="M92" s="11">
        <v>1380823.0824850001</v>
      </c>
      <c r="N92" s="11"/>
      <c r="O92" s="11">
        <v>202017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0</v>
      </c>
      <c r="Z92" s="11"/>
      <c r="AA92" s="11">
        <v>-449694.12</v>
      </c>
      <c r="AB92" s="11"/>
      <c r="AC92" s="11">
        <v>0</v>
      </c>
      <c r="AD92" s="11"/>
      <c r="AE92" s="11">
        <v>0</v>
      </c>
      <c r="AF92" s="11"/>
      <c r="AG92" s="11">
        <v>834947.06399999978</v>
      </c>
      <c r="AH92" s="11"/>
      <c r="AI92" s="11">
        <v>-111158.09354838799</v>
      </c>
      <c r="AJ92" s="11"/>
      <c r="AK92" s="11">
        <v>4652095.1813456146</v>
      </c>
      <c r="AL92" s="6"/>
    </row>
    <row r="93" spans="1:38" x14ac:dyDescent="0.25">
      <c r="C93" s="1" t="s">
        <v>52</v>
      </c>
      <c r="E93" s="11">
        <v>0</v>
      </c>
      <c r="F93" s="11"/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11"/>
      <c r="AI93" s="11">
        <v>0</v>
      </c>
      <c r="AJ93" s="11"/>
      <c r="AK93" s="11">
        <v>0</v>
      </c>
      <c r="AL93" s="6"/>
    </row>
    <row r="94" spans="1:38" x14ac:dyDescent="0.25">
      <c r="C94" s="1" t="s">
        <v>9</v>
      </c>
      <c r="E94" s="11">
        <v>0</v>
      </c>
      <c r="F94" s="11"/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11"/>
      <c r="AI94" s="11">
        <v>0</v>
      </c>
      <c r="AJ94" s="11"/>
      <c r="AK94" s="11">
        <v>0</v>
      </c>
      <c r="AL94" s="6"/>
    </row>
    <row r="95" spans="1:38" ht="13.5" customHeight="1" thickBot="1" x14ac:dyDescent="0.3">
      <c r="A95" s="1" t="s">
        <v>2</v>
      </c>
      <c r="C95" s="1" t="s">
        <v>10</v>
      </c>
      <c r="E95" s="11">
        <v>0</v>
      </c>
      <c r="F95" s="11"/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11">
        <v>0</v>
      </c>
      <c r="V95" s="11"/>
      <c r="W95" s="2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11"/>
      <c r="AI95" s="11">
        <v>0</v>
      </c>
      <c r="AJ95" s="11"/>
      <c r="AK95" s="11">
        <v>0</v>
      </c>
      <c r="AL95" s="6"/>
    </row>
    <row r="96" spans="1:38" ht="13.8" thickBot="1" x14ac:dyDescent="0.3">
      <c r="C96" s="2" t="s">
        <v>6</v>
      </c>
      <c r="E96" s="22">
        <v>1218661.1029999722</v>
      </c>
      <c r="F96" s="10"/>
      <c r="G96" s="22">
        <v>146572.71130002599</v>
      </c>
      <c r="H96" s="11"/>
      <c r="I96" s="22">
        <v>269294.73170899996</v>
      </c>
      <c r="J96" s="10"/>
      <c r="K96" s="22">
        <v>1160631.7024000059</v>
      </c>
      <c r="L96" s="10"/>
      <c r="M96" s="22">
        <v>1380823.0824850001</v>
      </c>
      <c r="N96" s="10"/>
      <c r="O96" s="22">
        <v>202017</v>
      </c>
      <c r="P96" s="11"/>
      <c r="Q96" s="22">
        <v>0</v>
      </c>
      <c r="R96" s="11"/>
      <c r="S96" s="22">
        <v>0</v>
      </c>
      <c r="T96" s="11"/>
      <c r="U96" s="22">
        <v>0</v>
      </c>
      <c r="V96" s="11"/>
      <c r="W96" s="22">
        <v>0</v>
      </c>
      <c r="X96" s="11"/>
      <c r="Y96" s="22">
        <v>0</v>
      </c>
      <c r="Z96" s="11"/>
      <c r="AA96" s="22">
        <v>-449694.12</v>
      </c>
      <c r="AB96" s="11"/>
      <c r="AC96" s="22">
        <v>0</v>
      </c>
      <c r="AD96" s="11"/>
      <c r="AE96" s="22">
        <v>0</v>
      </c>
      <c r="AF96" s="11"/>
      <c r="AG96" s="22">
        <v>834947.06399999931</v>
      </c>
      <c r="AH96" s="9"/>
      <c r="AI96" s="22">
        <v>-111158.09354838799</v>
      </c>
      <c r="AJ96" s="10"/>
      <c r="AK96" s="22">
        <v>4652095.1813456146</v>
      </c>
      <c r="AL96" s="6"/>
    </row>
    <row r="97" spans="2:38" x14ac:dyDescent="0.25">
      <c r="C97" s="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3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6"/>
    </row>
    <row r="98" spans="2:38" ht="13.8" thickBot="1" x14ac:dyDescent="0.3">
      <c r="B98" s="23" t="s">
        <v>11</v>
      </c>
      <c r="C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3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6"/>
    </row>
    <row r="99" spans="2:38" x14ac:dyDescent="0.25">
      <c r="C99" s="1" t="s">
        <v>12</v>
      </c>
      <c r="E99" s="31">
        <v>0</v>
      </c>
      <c r="F99" s="31"/>
      <c r="G99" s="31">
        <v>-16002.751099999994</v>
      </c>
      <c r="H99" s="11"/>
      <c r="I99" s="31">
        <v>283730.38860000001</v>
      </c>
      <c r="J99" s="11"/>
      <c r="K99" s="11">
        <v>-30311.379599999986</v>
      </c>
      <c r="L99" s="11"/>
      <c r="M99" s="31">
        <v>50861.19570000004</v>
      </c>
      <c r="N99" s="11"/>
      <c r="O99" s="11">
        <v>176960.81360000005</v>
      </c>
      <c r="P99" s="11"/>
      <c r="Q99" s="31">
        <v>0</v>
      </c>
      <c r="R99" s="11"/>
      <c r="S99" s="31">
        <v>-329156.40410000004</v>
      </c>
      <c r="T99" s="11"/>
      <c r="U99" s="11">
        <v>1039901.2639999997</v>
      </c>
      <c r="V99" s="11"/>
      <c r="W99" s="31">
        <v>70587.321300000011</v>
      </c>
      <c r="X99" s="11"/>
      <c r="Y99" s="11">
        <v>-946001.75469999993</v>
      </c>
      <c r="Z99" s="11"/>
      <c r="AA99" s="11">
        <v>658706.10230000038</v>
      </c>
      <c r="AB99" s="11"/>
      <c r="AC99" s="11">
        <v>0</v>
      </c>
      <c r="AD99" s="11"/>
      <c r="AE99" s="11">
        <v>93669.933799999999</v>
      </c>
      <c r="AF99" s="11"/>
      <c r="AG99" s="11">
        <v>-510411.37759999995</v>
      </c>
      <c r="AH99" s="11"/>
      <c r="AI99" s="11">
        <v>0</v>
      </c>
      <c r="AJ99" s="11"/>
      <c r="AK99" s="11">
        <v>542533.35220000148</v>
      </c>
      <c r="AL99" s="6"/>
    </row>
    <row r="100" spans="2:38" x14ac:dyDescent="0.25">
      <c r="C100" s="1" t="s">
        <v>13</v>
      </c>
      <c r="E100" s="11">
        <v>0</v>
      </c>
      <c r="F100" s="11"/>
      <c r="G100" s="11">
        <v>0</v>
      </c>
      <c r="H100" s="11"/>
      <c r="I100" s="11">
        <v>0</v>
      </c>
      <c r="J100" s="11"/>
      <c r="K100" s="31">
        <v>0</v>
      </c>
      <c r="L100" s="11"/>
      <c r="M100" s="31">
        <v>0</v>
      </c>
      <c r="N100" s="11"/>
      <c r="O100" s="11">
        <v>0</v>
      </c>
      <c r="P100" s="11"/>
      <c r="Q100" s="11">
        <v>0</v>
      </c>
      <c r="R100" s="11"/>
      <c r="S100" s="31">
        <v>0</v>
      </c>
      <c r="T100" s="11"/>
      <c r="U100" s="11">
        <v>0</v>
      </c>
      <c r="V100" s="11"/>
      <c r="W100" s="3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11"/>
      <c r="AI100" s="11">
        <v>0</v>
      </c>
      <c r="AJ100" s="11"/>
      <c r="AK100" s="11">
        <v>0</v>
      </c>
      <c r="AL100" s="6"/>
    </row>
    <row r="101" spans="2:38" x14ac:dyDescent="0.25">
      <c r="C101" s="1" t="s">
        <v>14</v>
      </c>
      <c r="E101" s="11">
        <v>0</v>
      </c>
      <c r="F101" s="11"/>
      <c r="G101" s="11">
        <v>22494.504500000003</v>
      </c>
      <c r="H101" s="11"/>
      <c r="I101" s="11">
        <v>0.33319999999366701</v>
      </c>
      <c r="J101" s="11"/>
      <c r="K101" s="31">
        <v>-262.62900000000081</v>
      </c>
      <c r="L101" s="11"/>
      <c r="M101" s="31">
        <v>639001.70480000007</v>
      </c>
      <c r="N101" s="11"/>
      <c r="O101" s="11">
        <v>0</v>
      </c>
      <c r="P101" s="11"/>
      <c r="Q101" s="11">
        <v>0</v>
      </c>
      <c r="R101" s="11"/>
      <c r="S101" s="31">
        <v>1908759.1774000004</v>
      </c>
      <c r="T101" s="11"/>
      <c r="U101" s="31">
        <v>554049.05889999995</v>
      </c>
      <c r="V101" s="11"/>
      <c r="W101" s="31">
        <v>-5235.9885999999997</v>
      </c>
      <c r="X101" s="11"/>
      <c r="Y101" s="11">
        <v>-227766.05089999735</v>
      </c>
      <c r="Z101" s="11"/>
      <c r="AA101" s="11">
        <v>2483476.0144999996</v>
      </c>
      <c r="AB101" s="11"/>
      <c r="AC101" s="11">
        <v>0</v>
      </c>
      <c r="AD101" s="11"/>
      <c r="AE101" s="11">
        <v>485371.19829999981</v>
      </c>
      <c r="AF101" s="11"/>
      <c r="AG101" s="11">
        <v>-294.91150000000039</v>
      </c>
      <c r="AH101" s="11"/>
      <c r="AI101" s="11">
        <v>0</v>
      </c>
      <c r="AJ101" s="11"/>
      <c r="AK101" s="11">
        <v>5859592.4116000012</v>
      </c>
      <c r="AL101" s="6"/>
    </row>
    <row r="102" spans="2:38" x14ac:dyDescent="0.25">
      <c r="C102" s="1" t="s">
        <v>5</v>
      </c>
      <c r="E102" s="31">
        <v>0</v>
      </c>
      <c r="F102" s="11"/>
      <c r="G102" s="31">
        <v>-2787.5044000000016</v>
      </c>
      <c r="H102" s="11"/>
      <c r="I102" s="31">
        <v>2930.005000000001</v>
      </c>
      <c r="J102" s="11"/>
      <c r="K102" s="11">
        <v>0</v>
      </c>
      <c r="L102" s="11"/>
      <c r="M102" s="31">
        <v>0</v>
      </c>
      <c r="N102" s="11"/>
      <c r="O102" s="31">
        <v>-0.32420000003185123</v>
      </c>
      <c r="P102" s="11"/>
      <c r="Q102" s="31">
        <v>0</v>
      </c>
      <c r="R102" s="11"/>
      <c r="S102" s="31">
        <v>-32880.504300000146</v>
      </c>
      <c r="T102" s="11"/>
      <c r="U102" s="11">
        <v>0</v>
      </c>
      <c r="V102" s="11"/>
      <c r="W102" s="31">
        <v>0</v>
      </c>
      <c r="X102" s="11"/>
      <c r="Y102" s="11">
        <v>0.35009999997419072</v>
      </c>
      <c r="Z102" s="11"/>
      <c r="AA102" s="11">
        <v>-0.10419999999976426</v>
      </c>
      <c r="AB102" s="11"/>
      <c r="AC102" s="11">
        <v>0</v>
      </c>
      <c r="AD102" s="11"/>
      <c r="AE102" s="11">
        <v>-13394.165700000012</v>
      </c>
      <c r="AF102" s="11"/>
      <c r="AG102" s="11">
        <v>239.78700000000003</v>
      </c>
      <c r="AH102" s="11"/>
      <c r="AI102" s="11">
        <v>0</v>
      </c>
      <c r="AJ102" s="11"/>
      <c r="AK102" s="11">
        <v>-45892.460699999938</v>
      </c>
      <c r="AL102" s="6"/>
    </row>
    <row r="103" spans="2:38" x14ac:dyDescent="0.25">
      <c r="C103" s="1" t="s">
        <v>15</v>
      </c>
      <c r="E103" s="31">
        <v>-311591.7</v>
      </c>
      <c r="F103" s="11"/>
      <c r="G103" s="31">
        <v>-1235802.7750000001</v>
      </c>
      <c r="H103" s="11"/>
      <c r="I103" s="31">
        <v>-153030</v>
      </c>
      <c r="J103" s="11"/>
      <c r="K103" s="11">
        <v>-1206374.18</v>
      </c>
      <c r="L103" s="11"/>
      <c r="M103" s="31">
        <v>-838345.02819999994</v>
      </c>
      <c r="N103" s="11"/>
      <c r="O103" s="31">
        <v>-234377.2</v>
      </c>
      <c r="P103" s="11"/>
      <c r="Q103" s="11">
        <v>0</v>
      </c>
      <c r="R103" s="11"/>
      <c r="S103" s="11">
        <v>1158408.7013999999</v>
      </c>
      <c r="T103" s="11"/>
      <c r="U103" s="31">
        <v>450548.65439999988</v>
      </c>
      <c r="V103" s="11"/>
      <c r="W103" s="31">
        <v>0</v>
      </c>
      <c r="X103" s="11"/>
      <c r="Y103" s="11">
        <v>1304580.9173000003</v>
      </c>
      <c r="Z103" s="11"/>
      <c r="AA103" s="11">
        <v>-349725.1034000013</v>
      </c>
      <c r="AB103" s="11"/>
      <c r="AC103" s="11">
        <v>0</v>
      </c>
      <c r="AD103" s="11"/>
      <c r="AE103" s="11">
        <v>-48995.439400000032</v>
      </c>
      <c r="AF103" s="11"/>
      <c r="AG103" s="11">
        <v>437224.31709999987</v>
      </c>
      <c r="AH103" s="11"/>
      <c r="AI103" s="11">
        <v>0</v>
      </c>
      <c r="AJ103" s="11"/>
      <c r="AK103" s="11">
        <v>-1027478.8358</v>
      </c>
      <c r="AL103" s="6"/>
    </row>
    <row r="104" spans="2:38" x14ac:dyDescent="0.25">
      <c r="C104" s="1" t="s">
        <v>16</v>
      </c>
      <c r="E104" s="11">
        <v>0</v>
      </c>
      <c r="F104" s="11"/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1"/>
      <c r="AA104" s="11">
        <v>0</v>
      </c>
      <c r="AB104" s="10"/>
      <c r="AC104" s="11">
        <v>0</v>
      </c>
      <c r="AD104" s="10"/>
      <c r="AE104" s="11">
        <v>0</v>
      </c>
      <c r="AF104" s="10"/>
      <c r="AG104" s="11">
        <v>474441</v>
      </c>
      <c r="AH104" s="11"/>
      <c r="AI104" s="11">
        <v>0</v>
      </c>
      <c r="AJ104" s="11"/>
      <c r="AK104" s="11">
        <v>474441</v>
      </c>
      <c r="AL104" s="6"/>
    </row>
    <row r="105" spans="2:38" ht="12.75" customHeight="1" thickBot="1" x14ac:dyDescent="0.3">
      <c r="C105" s="1" t="s">
        <v>3</v>
      </c>
      <c r="E105" s="11">
        <v>0</v>
      </c>
      <c r="F105" s="11"/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11">
        <v>0</v>
      </c>
      <c r="V105" s="11"/>
      <c r="W105" s="21">
        <v>0</v>
      </c>
      <c r="X105" s="11"/>
      <c r="Y105" s="11">
        <v>0</v>
      </c>
      <c r="Z105" s="11"/>
      <c r="AA105" s="11">
        <v>0</v>
      </c>
      <c r="AB105" s="10"/>
      <c r="AC105" s="11">
        <v>0</v>
      </c>
      <c r="AD105" s="10"/>
      <c r="AE105" s="11">
        <v>0</v>
      </c>
      <c r="AF105" s="10"/>
      <c r="AG105" s="11">
        <v>0</v>
      </c>
      <c r="AH105" s="11"/>
      <c r="AI105" s="11">
        <v>0</v>
      </c>
      <c r="AJ105" s="11"/>
      <c r="AK105" s="11">
        <v>0</v>
      </c>
      <c r="AL105" s="6"/>
    </row>
    <row r="106" spans="2:38" ht="13.8" thickBot="1" x14ac:dyDescent="0.3">
      <c r="C106" s="2" t="s">
        <v>6</v>
      </c>
      <c r="E106" s="22">
        <v>-311591.7</v>
      </c>
      <c r="F106" s="10"/>
      <c r="G106" s="22">
        <v>-1232098.5260000001</v>
      </c>
      <c r="H106" s="11"/>
      <c r="I106" s="22">
        <v>133630.72679999995</v>
      </c>
      <c r="J106" s="11"/>
      <c r="K106" s="22">
        <v>-1236948.1886</v>
      </c>
      <c r="L106" s="11"/>
      <c r="M106" s="22">
        <v>-148482.12770000007</v>
      </c>
      <c r="N106" s="10"/>
      <c r="O106" s="22">
        <v>-57416.710599999875</v>
      </c>
      <c r="P106" s="11"/>
      <c r="Q106" s="22">
        <v>0</v>
      </c>
      <c r="R106" s="11"/>
      <c r="S106" s="22">
        <v>2705130.9703999991</v>
      </c>
      <c r="T106" s="11"/>
      <c r="U106" s="22">
        <v>2044498.9772999994</v>
      </c>
      <c r="V106" s="11"/>
      <c r="W106" s="22">
        <v>65351.332700000028</v>
      </c>
      <c r="X106" s="11"/>
      <c r="Y106" s="22">
        <v>130813.46180000249</v>
      </c>
      <c r="Z106" s="11"/>
      <c r="AA106" s="22">
        <v>2792456.9091999996</v>
      </c>
      <c r="AB106" s="10"/>
      <c r="AC106" s="22">
        <v>0</v>
      </c>
      <c r="AD106" s="10"/>
      <c r="AE106" s="22">
        <v>516651.52699999884</v>
      </c>
      <c r="AF106" s="10"/>
      <c r="AG106" s="22">
        <v>401198.81499999994</v>
      </c>
      <c r="AH106" s="9"/>
      <c r="AI106" s="22">
        <v>0</v>
      </c>
      <c r="AJ106" s="10"/>
      <c r="AK106" s="22">
        <v>5803195.4673000053</v>
      </c>
      <c r="AL106" s="6"/>
    </row>
    <row r="107" spans="2:38" x14ac:dyDescent="0.25">
      <c r="E107" s="11"/>
      <c r="F107" s="11"/>
      <c r="G107" s="11"/>
      <c r="H107" s="10"/>
      <c r="I107" s="11"/>
      <c r="J107" s="10"/>
      <c r="K107" s="11"/>
      <c r="L107" s="10"/>
      <c r="M107" s="11"/>
      <c r="N107" s="11"/>
      <c r="O107" s="11"/>
      <c r="P107" s="11"/>
      <c r="Q107" s="11"/>
      <c r="R107" s="10"/>
      <c r="S107" s="11"/>
      <c r="T107" s="10"/>
      <c r="U107" s="11"/>
      <c r="V107" s="10"/>
      <c r="W107" s="10"/>
      <c r="X107" s="10"/>
      <c r="Y107" s="9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1"/>
      <c r="AL107" s="6"/>
    </row>
    <row r="108" spans="2:38" ht="13.8" thickBot="1" x14ac:dyDescent="0.3">
      <c r="B108" s="23" t="s">
        <v>17</v>
      </c>
      <c r="C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3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6"/>
    </row>
    <row r="109" spans="2:38" ht="13.8" thickBot="1" x14ac:dyDescent="0.3">
      <c r="B109" s="24"/>
      <c r="C109" s="8" t="s">
        <v>11</v>
      </c>
      <c r="E109" s="21">
        <v>0</v>
      </c>
      <c r="F109" s="10"/>
      <c r="G109" s="21">
        <v>0</v>
      </c>
      <c r="H109" s="11"/>
      <c r="I109" s="21">
        <v>0</v>
      </c>
      <c r="J109" s="11"/>
      <c r="K109" s="21">
        <v>39714.015500000009</v>
      </c>
      <c r="L109" s="11"/>
      <c r="M109" s="21">
        <v>0</v>
      </c>
      <c r="N109" s="10"/>
      <c r="O109" s="21">
        <v>0</v>
      </c>
      <c r="P109" s="11"/>
      <c r="Q109" s="21">
        <v>0</v>
      </c>
      <c r="R109" s="11"/>
      <c r="S109" s="11">
        <v>0</v>
      </c>
      <c r="T109" s="11"/>
      <c r="U109" s="21">
        <v>0</v>
      </c>
      <c r="V109" s="11"/>
      <c r="W109" s="21">
        <v>0</v>
      </c>
      <c r="X109" s="11"/>
      <c r="Y109" s="21">
        <v>0</v>
      </c>
      <c r="Z109" s="11"/>
      <c r="AA109" s="21">
        <v>0</v>
      </c>
      <c r="AB109" s="11"/>
      <c r="AC109" s="21">
        <v>0</v>
      </c>
      <c r="AD109" s="11"/>
      <c r="AE109" s="21">
        <v>0</v>
      </c>
      <c r="AF109" s="11"/>
      <c r="AG109" s="21">
        <v>0</v>
      </c>
      <c r="AH109" s="11"/>
      <c r="AI109" s="21">
        <v>0</v>
      </c>
      <c r="AJ109" s="10"/>
      <c r="AK109" s="21">
        <v>39714.015500000009</v>
      </c>
      <c r="AL109" s="6"/>
    </row>
    <row r="110" spans="2:38" ht="13.8" thickBot="1" x14ac:dyDescent="0.3">
      <c r="B110" s="24"/>
      <c r="C110" s="24" t="s">
        <v>6</v>
      </c>
      <c r="E110" s="22">
        <v>0</v>
      </c>
      <c r="F110" s="10"/>
      <c r="G110" s="22">
        <v>0</v>
      </c>
      <c r="H110" s="11"/>
      <c r="I110" s="22">
        <v>0</v>
      </c>
      <c r="J110" s="11"/>
      <c r="K110" s="22">
        <v>39714.015500000009</v>
      </c>
      <c r="L110" s="11"/>
      <c r="M110" s="22">
        <v>0</v>
      </c>
      <c r="N110" s="10"/>
      <c r="O110" s="22">
        <v>0</v>
      </c>
      <c r="P110" s="11"/>
      <c r="Q110" s="22">
        <v>0</v>
      </c>
      <c r="R110" s="11"/>
      <c r="S110" s="22">
        <v>0</v>
      </c>
      <c r="T110" s="11"/>
      <c r="U110" s="22">
        <v>0</v>
      </c>
      <c r="V110" s="11"/>
      <c r="W110" s="22">
        <v>0</v>
      </c>
      <c r="X110" s="11"/>
      <c r="Y110" s="22">
        <v>0</v>
      </c>
      <c r="Z110" s="11"/>
      <c r="AA110" s="22">
        <v>0</v>
      </c>
      <c r="AB110" s="11"/>
      <c r="AC110" s="22">
        <v>0</v>
      </c>
      <c r="AD110" s="11"/>
      <c r="AE110" s="22">
        <v>0</v>
      </c>
      <c r="AF110" s="11"/>
      <c r="AG110" s="22">
        <v>0</v>
      </c>
      <c r="AH110" s="11"/>
      <c r="AI110" s="22">
        <v>0</v>
      </c>
      <c r="AJ110" s="10"/>
      <c r="AK110" s="22">
        <v>39714.015500000009</v>
      </c>
      <c r="AL110" s="6"/>
    </row>
    <row r="111" spans="2:38" x14ac:dyDescent="0.25">
      <c r="B111" s="24"/>
      <c r="C111" s="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3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6"/>
    </row>
    <row r="112" spans="2:38" ht="13.8" thickBot="1" x14ac:dyDescent="0.3">
      <c r="B112" s="23" t="s">
        <v>4</v>
      </c>
      <c r="C112" s="12"/>
      <c r="E112" s="11"/>
      <c r="F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3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6"/>
    </row>
    <row r="113" spans="2:38" x14ac:dyDescent="0.25">
      <c r="B113" s="8"/>
      <c r="C113" s="8" t="s">
        <v>8</v>
      </c>
      <c r="E113" s="11">
        <v>38721</v>
      </c>
      <c r="F113" s="11"/>
      <c r="G113" s="11">
        <v>0</v>
      </c>
      <c r="H113" s="11"/>
      <c r="I113" s="11">
        <v>0</v>
      </c>
      <c r="J113" s="10"/>
      <c r="K113" s="11">
        <v>0</v>
      </c>
      <c r="L113" s="10"/>
      <c r="M113" s="11">
        <v>0</v>
      </c>
      <c r="N113" s="11"/>
      <c r="O113" s="11">
        <v>0</v>
      </c>
      <c r="P113" s="11"/>
      <c r="Q113" s="11">
        <v>0</v>
      </c>
      <c r="R113" s="10"/>
      <c r="S113" s="11">
        <v>0</v>
      </c>
      <c r="T113" s="10"/>
      <c r="U113" s="11">
        <v>0</v>
      </c>
      <c r="V113" s="11"/>
      <c r="W113" s="11">
        <v>0</v>
      </c>
      <c r="X113" s="11"/>
      <c r="Y113" s="11">
        <v>0</v>
      </c>
      <c r="Z113" s="10"/>
      <c r="AA113" s="11">
        <v>0</v>
      </c>
      <c r="AB113" s="10"/>
      <c r="AC113" s="11">
        <v>0</v>
      </c>
      <c r="AD113" s="10"/>
      <c r="AE113" s="11">
        <v>0</v>
      </c>
      <c r="AF113" s="10"/>
      <c r="AG113" s="11">
        <v>0</v>
      </c>
      <c r="AH113" s="11"/>
      <c r="AI113" s="11">
        <v>0</v>
      </c>
      <c r="AJ113" s="11"/>
      <c r="AK113" s="11">
        <v>38721</v>
      </c>
      <c r="AL113" s="6"/>
    </row>
    <row r="114" spans="2:38" ht="12.75" customHeight="1" thickBot="1" x14ac:dyDescent="0.3">
      <c r="B114" s="8"/>
      <c r="C114" s="8" t="s">
        <v>11</v>
      </c>
      <c r="E114" s="11">
        <v>-41975</v>
      </c>
      <c r="F114" s="11"/>
      <c r="G114" s="11">
        <v>0</v>
      </c>
      <c r="H114" s="10"/>
      <c r="I114" s="11">
        <v>0</v>
      </c>
      <c r="J114" s="10"/>
      <c r="K114" s="11">
        <v>0</v>
      </c>
      <c r="L114" s="10"/>
      <c r="M114" s="11">
        <v>0</v>
      </c>
      <c r="N114" s="11"/>
      <c r="O114" s="11">
        <v>0</v>
      </c>
      <c r="P114" s="10"/>
      <c r="Q114" s="11">
        <v>0</v>
      </c>
      <c r="R114" s="10"/>
      <c r="S114" s="11">
        <v>0</v>
      </c>
      <c r="T114" s="10"/>
      <c r="U114" s="11">
        <v>0</v>
      </c>
      <c r="V114" s="10"/>
      <c r="W114" s="21">
        <v>0</v>
      </c>
      <c r="X114" s="10"/>
      <c r="Y114" s="11">
        <v>0</v>
      </c>
      <c r="Z114" s="10"/>
      <c r="AA114" s="11">
        <v>0</v>
      </c>
      <c r="AB114" s="10"/>
      <c r="AC114" s="11">
        <v>0</v>
      </c>
      <c r="AD114" s="10"/>
      <c r="AE114" s="11">
        <v>0</v>
      </c>
      <c r="AF114" s="10"/>
      <c r="AG114" s="11">
        <v>0</v>
      </c>
      <c r="AH114" s="11"/>
      <c r="AI114" s="11">
        <v>0</v>
      </c>
      <c r="AJ114" s="11"/>
      <c r="AK114" s="11">
        <v>-41975</v>
      </c>
      <c r="AL114" s="6"/>
    </row>
    <row r="115" spans="2:38" ht="13.8" thickBot="1" x14ac:dyDescent="0.3">
      <c r="B115" s="8"/>
      <c r="C115" s="24" t="s">
        <v>6</v>
      </c>
      <c r="E115" s="22">
        <v>-3254</v>
      </c>
      <c r="F115" s="10"/>
      <c r="G115" s="22">
        <v>0</v>
      </c>
      <c r="H115" s="10"/>
      <c r="I115" s="22">
        <v>0</v>
      </c>
      <c r="J115" s="10"/>
      <c r="K115" s="22">
        <v>0</v>
      </c>
      <c r="L115" s="10"/>
      <c r="M115" s="22">
        <v>0</v>
      </c>
      <c r="N115" s="10"/>
      <c r="O115" s="22">
        <v>0</v>
      </c>
      <c r="P115" s="10"/>
      <c r="Q115" s="22">
        <v>0</v>
      </c>
      <c r="R115" s="10"/>
      <c r="S115" s="22">
        <v>0</v>
      </c>
      <c r="T115" s="10"/>
      <c r="U115" s="22">
        <v>0</v>
      </c>
      <c r="V115" s="10"/>
      <c r="W115" s="22">
        <v>0</v>
      </c>
      <c r="X115" s="10"/>
      <c r="Y115" s="22">
        <v>0</v>
      </c>
      <c r="Z115" s="10"/>
      <c r="AA115" s="22">
        <v>0</v>
      </c>
      <c r="AB115" s="10"/>
      <c r="AC115" s="22">
        <v>0</v>
      </c>
      <c r="AD115" s="10"/>
      <c r="AE115" s="22">
        <v>0</v>
      </c>
      <c r="AF115" s="10"/>
      <c r="AG115" s="22">
        <v>0</v>
      </c>
      <c r="AH115" s="10"/>
      <c r="AI115" s="22">
        <v>0</v>
      </c>
      <c r="AJ115" s="10"/>
      <c r="AK115" s="22">
        <v>-3254</v>
      </c>
      <c r="AL115" s="6"/>
    </row>
    <row r="116" spans="2:38" x14ac:dyDescent="0.25">
      <c r="B116" s="8"/>
      <c r="C116" s="8"/>
      <c r="E116" s="11"/>
      <c r="F116" s="11"/>
      <c r="G116" s="11"/>
      <c r="H116" s="10"/>
      <c r="I116" s="11"/>
      <c r="J116" s="10"/>
      <c r="K116" s="11"/>
      <c r="L116" s="10"/>
      <c r="M116" s="11"/>
      <c r="N116" s="11"/>
      <c r="O116" s="11"/>
      <c r="P116" s="10"/>
      <c r="Q116" s="11"/>
      <c r="R116" s="10"/>
      <c r="S116" s="11"/>
      <c r="T116" s="10"/>
      <c r="U116" s="11"/>
      <c r="V116" s="10"/>
      <c r="W116" s="10"/>
      <c r="X116" s="10"/>
      <c r="Y116" s="9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1"/>
      <c r="AL116" s="6"/>
    </row>
    <row r="117" spans="2:38" ht="13.8" thickBot="1" x14ac:dyDescent="0.3">
      <c r="B117" s="23" t="s">
        <v>54</v>
      </c>
      <c r="C117" s="12"/>
      <c r="E117" s="11"/>
      <c r="F117" s="11"/>
      <c r="G117" s="11"/>
      <c r="H117" s="10"/>
      <c r="I117" s="11"/>
      <c r="J117" s="10"/>
      <c r="K117" s="11"/>
      <c r="L117" s="10"/>
      <c r="M117" s="11"/>
      <c r="N117" s="11"/>
      <c r="O117" s="11"/>
      <c r="P117" s="10"/>
      <c r="Q117" s="11"/>
      <c r="R117" s="10"/>
      <c r="S117" s="11"/>
      <c r="T117" s="10"/>
      <c r="U117" s="11"/>
      <c r="V117" s="10"/>
      <c r="W117" s="10"/>
      <c r="X117" s="10"/>
      <c r="Y117" s="9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1"/>
      <c r="AL117" s="6"/>
    </row>
    <row r="118" spans="2:38" x14ac:dyDescent="0.25">
      <c r="C118" s="1" t="s">
        <v>56</v>
      </c>
      <c r="E118" s="11">
        <v>-5559.4100000000326</v>
      </c>
      <c r="F118" s="11"/>
      <c r="G118" s="11">
        <v>-10586.695</v>
      </c>
      <c r="H118" s="10"/>
      <c r="I118" s="11">
        <v>0</v>
      </c>
      <c r="J118" s="10"/>
      <c r="K118" s="11">
        <v>0</v>
      </c>
      <c r="L118" s="10"/>
      <c r="M118" s="11">
        <v>-11328</v>
      </c>
      <c r="N118" s="11"/>
      <c r="O118" s="11">
        <v>0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0</v>
      </c>
      <c r="Z118" s="10"/>
      <c r="AA118" s="11">
        <v>203584</v>
      </c>
      <c r="AB118" s="10"/>
      <c r="AC118" s="11">
        <v>0</v>
      </c>
      <c r="AD118" s="10"/>
      <c r="AE118" s="11">
        <v>0</v>
      </c>
      <c r="AF118" s="10"/>
      <c r="AG118" s="11">
        <v>53046</v>
      </c>
      <c r="AH118" s="11"/>
      <c r="AI118" s="11">
        <v>4775.967741935483</v>
      </c>
      <c r="AJ118" s="11"/>
      <c r="AK118" s="11">
        <v>233931.86274193542</v>
      </c>
      <c r="AL118" s="6"/>
    </row>
    <row r="119" spans="2:38" x14ac:dyDescent="0.25">
      <c r="C119" s="1" t="s">
        <v>55</v>
      </c>
      <c r="E119" s="11">
        <v>-1392.2035999999898</v>
      </c>
      <c r="F119" s="11"/>
      <c r="G119" s="11">
        <v>-334.37499999997817</v>
      </c>
      <c r="H119" s="10"/>
      <c r="I119" s="11">
        <v>-5863</v>
      </c>
      <c r="J119" s="10"/>
      <c r="K119" s="11">
        <v>0</v>
      </c>
      <c r="L119" s="10"/>
      <c r="M119" s="11">
        <v>0</v>
      </c>
      <c r="N119" s="11"/>
      <c r="O119" s="11">
        <v>-14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-5504</v>
      </c>
      <c r="AB119" s="10"/>
      <c r="AC119" s="11">
        <v>0</v>
      </c>
      <c r="AD119" s="10"/>
      <c r="AE119" s="11">
        <v>0</v>
      </c>
      <c r="AF119" s="10"/>
      <c r="AG119" s="11">
        <v>-1683</v>
      </c>
      <c r="AH119" s="11"/>
      <c r="AI119" s="11">
        <v>-91.193548387096754</v>
      </c>
      <c r="AJ119" s="11"/>
      <c r="AK119" s="11">
        <v>-14881.772148387066</v>
      </c>
      <c r="AL119" s="6"/>
    </row>
    <row r="120" spans="2:38" x14ac:dyDescent="0.25">
      <c r="C120" s="1" t="s">
        <v>57</v>
      </c>
      <c r="E120" s="11">
        <v>0</v>
      </c>
      <c r="F120" s="11"/>
      <c r="G120" s="11">
        <v>0</v>
      </c>
      <c r="H120" s="10"/>
      <c r="I120" s="11">
        <v>-4461</v>
      </c>
      <c r="J120" s="10"/>
      <c r="K120" s="11">
        <v>0</v>
      </c>
      <c r="L120" s="10"/>
      <c r="M120" s="11">
        <v>0</v>
      </c>
      <c r="N120" s="11"/>
      <c r="O120" s="11">
        <v>0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0</v>
      </c>
      <c r="Z120" s="10"/>
      <c r="AA120" s="11">
        <v>-113327</v>
      </c>
      <c r="AB120" s="10"/>
      <c r="AC120" s="11">
        <v>0</v>
      </c>
      <c r="AD120" s="10"/>
      <c r="AE120" s="11">
        <v>0</v>
      </c>
      <c r="AF120" s="10"/>
      <c r="AG120" s="11">
        <v>-58409</v>
      </c>
      <c r="AH120" s="11"/>
      <c r="AI120" s="11">
        <v>0</v>
      </c>
      <c r="AJ120" s="11"/>
      <c r="AK120" s="11">
        <v>-176197</v>
      </c>
      <c r="AL120" s="6"/>
    </row>
    <row r="121" spans="2:38" x14ac:dyDescent="0.25">
      <c r="C121" s="1" t="s">
        <v>58</v>
      </c>
      <c r="E121" s="11">
        <v>0</v>
      </c>
      <c r="F121" s="11"/>
      <c r="G121" s="11">
        <v>0</v>
      </c>
      <c r="H121" s="10"/>
      <c r="I121" s="11">
        <v>0</v>
      </c>
      <c r="J121" s="10"/>
      <c r="K121" s="11">
        <v>0</v>
      </c>
      <c r="L121" s="10"/>
      <c r="M121" s="11">
        <v>0</v>
      </c>
      <c r="N121" s="11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0</v>
      </c>
      <c r="AB121" s="10"/>
      <c r="AC121" s="11">
        <v>0</v>
      </c>
      <c r="AD121" s="10"/>
      <c r="AE121" s="11">
        <v>0</v>
      </c>
      <c r="AF121" s="10"/>
      <c r="AG121" s="11">
        <v>-50769.06451612903</v>
      </c>
      <c r="AH121" s="11"/>
      <c r="AI121" s="11">
        <v>-318.0645161290322</v>
      </c>
      <c r="AJ121" s="11"/>
      <c r="AK121" s="11">
        <v>-51087.129032258119</v>
      </c>
      <c r="AL121" s="6"/>
    </row>
    <row r="122" spans="2:38" x14ac:dyDescent="0.25">
      <c r="C122" s="1" t="s">
        <v>59</v>
      </c>
      <c r="E122" s="11">
        <v>0</v>
      </c>
      <c r="F122" s="11"/>
      <c r="G122" s="11">
        <v>0</v>
      </c>
      <c r="H122" s="10"/>
      <c r="I122" s="11">
        <v>0</v>
      </c>
      <c r="J122" s="10"/>
      <c r="K122" s="11">
        <v>0</v>
      </c>
      <c r="L122" s="10"/>
      <c r="M122" s="11">
        <v>0</v>
      </c>
      <c r="N122" s="11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0</v>
      </c>
      <c r="AB122" s="10"/>
      <c r="AC122" s="11">
        <v>0</v>
      </c>
      <c r="AD122" s="10"/>
      <c r="AE122" s="11">
        <v>0</v>
      </c>
      <c r="AF122" s="10"/>
      <c r="AG122" s="11">
        <v>50769.06451612903</v>
      </c>
      <c r="AH122" s="11"/>
      <c r="AI122" s="11">
        <v>0</v>
      </c>
      <c r="AJ122" s="11"/>
      <c r="AK122" s="11">
        <v>50769.064516129001</v>
      </c>
      <c r="AL122" s="6"/>
    </row>
    <row r="123" spans="2:38" x14ac:dyDescent="0.25">
      <c r="C123" s="1" t="s">
        <v>60</v>
      </c>
      <c r="E123" s="11">
        <v>0</v>
      </c>
      <c r="F123" s="11"/>
      <c r="G123" s="11">
        <v>0</v>
      </c>
      <c r="H123" s="10"/>
      <c r="I123" s="11">
        <v>0</v>
      </c>
      <c r="J123" s="10"/>
      <c r="K123" s="11">
        <v>0</v>
      </c>
      <c r="L123" s="10"/>
      <c r="M123" s="11">
        <v>0</v>
      </c>
      <c r="N123" s="11"/>
      <c r="O123" s="11">
        <v>0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0"/>
      <c r="AC123" s="11">
        <v>0</v>
      </c>
      <c r="AD123" s="10"/>
      <c r="AE123" s="11">
        <v>0</v>
      </c>
      <c r="AF123" s="10"/>
      <c r="AG123" s="11">
        <v>0</v>
      </c>
      <c r="AH123" s="11"/>
      <c r="AI123" s="11">
        <v>0</v>
      </c>
      <c r="AJ123" s="11"/>
      <c r="AK123" s="11">
        <v>0</v>
      </c>
      <c r="AL123" s="6"/>
    </row>
    <row r="124" spans="2:38" ht="13.8" thickBot="1" x14ac:dyDescent="0.3">
      <c r="C124" s="1" t="s">
        <v>61</v>
      </c>
      <c r="E124" s="11">
        <v>0</v>
      </c>
      <c r="F124" s="11"/>
      <c r="G124" s="11">
        <v>0</v>
      </c>
      <c r="H124" s="10"/>
      <c r="I124" s="11">
        <v>0</v>
      </c>
      <c r="J124" s="10"/>
      <c r="K124" s="11">
        <v>0</v>
      </c>
      <c r="L124" s="10"/>
      <c r="M124" s="11">
        <v>0</v>
      </c>
      <c r="N124" s="11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0"/>
      <c r="AC124" s="11">
        <v>0</v>
      </c>
      <c r="AD124" s="10"/>
      <c r="AE124" s="11">
        <v>0</v>
      </c>
      <c r="AF124" s="10"/>
      <c r="AG124" s="11">
        <v>0</v>
      </c>
      <c r="AH124" s="11"/>
      <c r="AI124" s="11">
        <v>0</v>
      </c>
      <c r="AJ124" s="11"/>
      <c r="AK124" s="11">
        <v>0</v>
      </c>
      <c r="AL124" s="6"/>
    </row>
    <row r="125" spans="2:38" ht="13.8" thickBot="1" x14ac:dyDescent="0.3">
      <c r="C125" s="2" t="s">
        <v>6</v>
      </c>
      <c r="E125" s="22">
        <v>-6951.6136000000406</v>
      </c>
      <c r="F125" s="10"/>
      <c r="G125" s="22">
        <v>-10921.07</v>
      </c>
      <c r="H125" s="10"/>
      <c r="I125" s="22">
        <v>-10324</v>
      </c>
      <c r="J125" s="10"/>
      <c r="K125" s="22">
        <v>0</v>
      </c>
      <c r="L125" s="10"/>
      <c r="M125" s="22">
        <v>-11328</v>
      </c>
      <c r="N125" s="10"/>
      <c r="O125" s="22">
        <v>-14</v>
      </c>
      <c r="P125" s="10"/>
      <c r="Q125" s="22">
        <v>0</v>
      </c>
      <c r="R125" s="10"/>
      <c r="S125" s="22">
        <v>0</v>
      </c>
      <c r="T125" s="10"/>
      <c r="U125" s="22">
        <v>0</v>
      </c>
      <c r="V125" s="10"/>
      <c r="W125" s="22">
        <v>0</v>
      </c>
      <c r="X125" s="10"/>
      <c r="Y125" s="22">
        <v>0</v>
      </c>
      <c r="Z125" s="10"/>
      <c r="AA125" s="22">
        <v>84753.000000000058</v>
      </c>
      <c r="AB125" s="10"/>
      <c r="AC125" s="22">
        <v>0</v>
      </c>
      <c r="AD125" s="10"/>
      <c r="AE125" s="22">
        <v>0</v>
      </c>
      <c r="AF125" s="10"/>
      <c r="AG125" s="22">
        <v>-7046</v>
      </c>
      <c r="AH125" s="10"/>
      <c r="AI125" s="22">
        <v>4366.7096774193524</v>
      </c>
      <c r="AJ125" s="10"/>
      <c r="AK125" s="22">
        <v>42535.026077419345</v>
      </c>
      <c r="AL125" s="6"/>
    </row>
    <row r="126" spans="2:38" x14ac:dyDescent="0.25">
      <c r="E126" s="11"/>
      <c r="F126" s="11"/>
      <c r="G126" s="11"/>
      <c r="H126" s="10"/>
      <c r="I126" s="11"/>
      <c r="J126" s="10"/>
      <c r="K126" s="11"/>
      <c r="L126" s="10"/>
      <c r="M126" s="11"/>
      <c r="N126" s="11"/>
      <c r="O126" s="11"/>
      <c r="P126" s="10"/>
      <c r="Q126" s="11"/>
      <c r="R126" s="10"/>
      <c r="S126" s="11"/>
      <c r="T126" s="10"/>
      <c r="U126" s="11"/>
      <c r="V126" s="10"/>
      <c r="W126" s="10"/>
      <c r="X126" s="10"/>
      <c r="Y126" s="9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1"/>
      <c r="AL126" s="6"/>
    </row>
    <row r="127" spans="2:38" ht="13.8" thickBot="1" x14ac:dyDescent="0.3">
      <c r="B127" s="23" t="s">
        <v>53</v>
      </c>
      <c r="C127" s="12"/>
      <c r="E127" s="11"/>
      <c r="F127" s="11"/>
      <c r="G127" s="11"/>
      <c r="H127" s="10"/>
      <c r="I127" s="11"/>
      <c r="J127" s="10"/>
      <c r="K127" s="11"/>
      <c r="L127" s="10"/>
      <c r="M127" s="11"/>
      <c r="N127" s="11"/>
      <c r="O127" s="11"/>
      <c r="P127" s="10"/>
      <c r="Q127" s="11"/>
      <c r="R127" s="10"/>
      <c r="S127" s="11"/>
      <c r="T127" s="10"/>
      <c r="U127" s="11"/>
      <c r="V127" s="10"/>
      <c r="W127" s="10"/>
      <c r="X127" s="10"/>
      <c r="Y127" s="9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1"/>
      <c r="AL127" s="6"/>
    </row>
    <row r="128" spans="2:38" x14ac:dyDescent="0.25">
      <c r="C128" s="1" t="s">
        <v>56</v>
      </c>
      <c r="E128" s="11">
        <v>5559.41</v>
      </c>
      <c r="F128" s="11"/>
      <c r="G128" s="11">
        <v>10586.695</v>
      </c>
      <c r="H128" s="10"/>
      <c r="I128" s="11">
        <v>0</v>
      </c>
      <c r="J128" s="10"/>
      <c r="K128" s="11">
        <v>0</v>
      </c>
      <c r="L128" s="10"/>
      <c r="M128" s="11">
        <v>11352</v>
      </c>
      <c r="N128" s="11"/>
      <c r="O128" s="11">
        <v>0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0</v>
      </c>
      <c r="Z128" s="10"/>
      <c r="AA128" s="11">
        <v>707494</v>
      </c>
      <c r="AB128" s="10"/>
      <c r="AC128" s="11">
        <v>0</v>
      </c>
      <c r="AD128" s="10"/>
      <c r="AE128" s="11">
        <v>0</v>
      </c>
      <c r="AF128" s="10"/>
      <c r="AG128" s="11">
        <v>-842692</v>
      </c>
      <c r="AH128" s="11"/>
      <c r="AI128" s="11">
        <v>18463.032258064515</v>
      </c>
      <c r="AJ128" s="11"/>
      <c r="AK128" s="11">
        <v>-89236.862741937861</v>
      </c>
      <c r="AL128" s="6"/>
    </row>
    <row r="129" spans="2:38" x14ac:dyDescent="0.25">
      <c r="C129" s="1" t="s">
        <v>55</v>
      </c>
      <c r="E129" s="11">
        <v>-2276.3739999999998</v>
      </c>
      <c r="F129" s="11"/>
      <c r="G129" s="11">
        <v>334.37499999997817</v>
      </c>
      <c r="H129" s="10"/>
      <c r="I129" s="11">
        <v>6625</v>
      </c>
      <c r="J129" s="10"/>
      <c r="K129" s="11">
        <v>0</v>
      </c>
      <c r="L129" s="10"/>
      <c r="M129" s="11">
        <v>0</v>
      </c>
      <c r="N129" s="11"/>
      <c r="O129" s="11">
        <v>14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1479</v>
      </c>
      <c r="AB129" s="10"/>
      <c r="AC129" s="11">
        <v>0</v>
      </c>
      <c r="AD129" s="10"/>
      <c r="AE129" s="11">
        <v>0</v>
      </c>
      <c r="AF129" s="10"/>
      <c r="AG129" s="11">
        <v>1683</v>
      </c>
      <c r="AH129" s="11"/>
      <c r="AI129" s="11">
        <v>-492.80645161290329</v>
      </c>
      <c r="AJ129" s="11"/>
      <c r="AK129" s="11">
        <v>7366.1945483870804</v>
      </c>
      <c r="AL129" s="6"/>
    </row>
    <row r="130" spans="2:38" x14ac:dyDescent="0.25">
      <c r="C130" s="1" t="s">
        <v>57</v>
      </c>
      <c r="E130" s="11">
        <v>0</v>
      </c>
      <c r="F130" s="11"/>
      <c r="G130" s="11">
        <v>0</v>
      </c>
      <c r="H130" s="10"/>
      <c r="I130" s="11">
        <v>-572</v>
      </c>
      <c r="J130" s="10"/>
      <c r="K130" s="11">
        <v>0</v>
      </c>
      <c r="L130" s="10"/>
      <c r="M130" s="11">
        <v>0</v>
      </c>
      <c r="N130" s="11"/>
      <c r="O130" s="11">
        <v>0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0</v>
      </c>
      <c r="Z130" s="10"/>
      <c r="AA130" s="11">
        <v>41207</v>
      </c>
      <c r="AB130" s="10"/>
      <c r="AC130" s="11">
        <v>0</v>
      </c>
      <c r="AD130" s="10"/>
      <c r="AE130" s="11">
        <v>0</v>
      </c>
      <c r="AF130" s="10"/>
      <c r="AG130" s="11">
        <v>13270</v>
      </c>
      <c r="AH130" s="11"/>
      <c r="AI130" s="11">
        <v>0</v>
      </c>
      <c r="AJ130" s="11"/>
      <c r="AK130" s="11">
        <v>53905</v>
      </c>
      <c r="AL130" s="6"/>
    </row>
    <row r="131" spans="2:38" x14ac:dyDescent="0.25">
      <c r="C131" s="1" t="s">
        <v>58</v>
      </c>
      <c r="E131" s="11">
        <v>0</v>
      </c>
      <c r="F131" s="11"/>
      <c r="G131" s="11">
        <v>0</v>
      </c>
      <c r="H131" s="10"/>
      <c r="I131" s="11">
        <v>0</v>
      </c>
      <c r="J131" s="10"/>
      <c r="K131" s="11">
        <v>0</v>
      </c>
      <c r="L131" s="10"/>
      <c r="M131" s="11">
        <v>0</v>
      </c>
      <c r="N131" s="11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0</v>
      </c>
      <c r="AB131" s="10"/>
      <c r="AC131" s="11">
        <v>0</v>
      </c>
      <c r="AD131" s="10"/>
      <c r="AE131" s="11">
        <v>0</v>
      </c>
      <c r="AF131" s="10"/>
      <c r="AG131" s="11">
        <v>50769.064516128972</v>
      </c>
      <c r="AH131" s="11"/>
      <c r="AI131" s="11">
        <v>-511.9354838709678</v>
      </c>
      <c r="AJ131" s="11"/>
      <c r="AK131" s="11">
        <v>50257.129032257944</v>
      </c>
      <c r="AL131" s="6"/>
    </row>
    <row r="132" spans="2:38" x14ac:dyDescent="0.25">
      <c r="C132" s="1" t="s">
        <v>59</v>
      </c>
      <c r="E132" s="11">
        <v>0</v>
      </c>
      <c r="F132" s="11"/>
      <c r="G132" s="11">
        <v>0</v>
      </c>
      <c r="H132" s="10"/>
      <c r="I132" s="11">
        <v>0</v>
      </c>
      <c r="J132" s="10"/>
      <c r="K132" s="11">
        <v>0</v>
      </c>
      <c r="L132" s="10"/>
      <c r="M132" s="11">
        <v>0</v>
      </c>
      <c r="N132" s="11"/>
      <c r="O132" s="11">
        <v>0</v>
      </c>
      <c r="P132" s="10"/>
      <c r="Q132" s="10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0</v>
      </c>
      <c r="AB132" s="10"/>
      <c r="AC132" s="11">
        <v>0</v>
      </c>
      <c r="AD132" s="10"/>
      <c r="AE132" s="11">
        <v>0</v>
      </c>
      <c r="AF132" s="10"/>
      <c r="AG132" s="11">
        <v>-50769.064516128972</v>
      </c>
      <c r="AH132" s="11"/>
      <c r="AI132" s="11">
        <v>0</v>
      </c>
      <c r="AJ132" s="11"/>
      <c r="AK132" s="11">
        <v>-50769.064516128972</v>
      </c>
      <c r="AL132" s="6"/>
    </row>
    <row r="133" spans="2:38" x14ac:dyDescent="0.25">
      <c r="C133" s="1" t="s">
        <v>60</v>
      </c>
      <c r="E133" s="11">
        <v>0</v>
      </c>
      <c r="F133" s="11"/>
      <c r="G133" s="11">
        <v>0</v>
      </c>
      <c r="H133" s="10"/>
      <c r="I133" s="11">
        <v>0</v>
      </c>
      <c r="J133" s="10"/>
      <c r="K133" s="11">
        <v>0</v>
      </c>
      <c r="L133" s="10"/>
      <c r="M133" s="11">
        <v>0</v>
      </c>
      <c r="N133" s="11"/>
      <c r="O133" s="11">
        <v>0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0"/>
      <c r="AC133" s="11">
        <v>0</v>
      </c>
      <c r="AD133" s="10"/>
      <c r="AE133" s="11">
        <v>0</v>
      </c>
      <c r="AF133" s="10"/>
      <c r="AG133" s="11">
        <v>0</v>
      </c>
      <c r="AH133" s="11"/>
      <c r="AI133" s="11">
        <v>0</v>
      </c>
      <c r="AJ133" s="11"/>
      <c r="AK133" s="11">
        <v>0</v>
      </c>
      <c r="AL133" s="6"/>
    </row>
    <row r="134" spans="2:38" ht="13.8" thickBot="1" x14ac:dyDescent="0.3">
      <c r="C134" s="1" t="s">
        <v>61</v>
      </c>
      <c r="E134" s="11">
        <v>0</v>
      </c>
      <c r="F134" s="11"/>
      <c r="G134" s="11">
        <v>0</v>
      </c>
      <c r="H134" s="10"/>
      <c r="I134" s="11">
        <v>0</v>
      </c>
      <c r="J134" s="10"/>
      <c r="K134" s="11">
        <v>0</v>
      </c>
      <c r="L134" s="10"/>
      <c r="M134" s="11">
        <v>0</v>
      </c>
      <c r="N134" s="11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410644</v>
      </c>
      <c r="AB134" s="10"/>
      <c r="AC134" s="11">
        <v>0</v>
      </c>
      <c r="AD134" s="10"/>
      <c r="AE134" s="11">
        <v>0</v>
      </c>
      <c r="AF134" s="10"/>
      <c r="AG134" s="11">
        <v>0</v>
      </c>
      <c r="AH134" s="11"/>
      <c r="AI134" s="11">
        <v>0</v>
      </c>
      <c r="AJ134" s="11"/>
      <c r="AK134" s="11">
        <v>410644</v>
      </c>
      <c r="AL134" s="6"/>
    </row>
    <row r="135" spans="2:38" ht="13.8" thickBot="1" x14ac:dyDescent="0.3">
      <c r="C135" s="2" t="s">
        <v>6</v>
      </c>
      <c r="E135" s="22">
        <v>3283.0360000000001</v>
      </c>
      <c r="F135" s="10"/>
      <c r="G135" s="22">
        <v>10921.07</v>
      </c>
      <c r="H135" s="10"/>
      <c r="I135" s="22">
        <v>6053</v>
      </c>
      <c r="J135" s="10"/>
      <c r="K135" s="22">
        <v>0</v>
      </c>
      <c r="L135" s="10"/>
      <c r="M135" s="22">
        <v>11352</v>
      </c>
      <c r="N135" s="10"/>
      <c r="O135" s="22">
        <v>14</v>
      </c>
      <c r="P135" s="10"/>
      <c r="Q135" s="22">
        <v>0</v>
      </c>
      <c r="R135" s="10"/>
      <c r="S135" s="22">
        <v>0</v>
      </c>
      <c r="T135" s="10"/>
      <c r="U135" s="22">
        <v>0</v>
      </c>
      <c r="V135" s="10"/>
      <c r="W135" s="22">
        <v>0</v>
      </c>
      <c r="X135" s="10"/>
      <c r="Y135" s="22">
        <v>0</v>
      </c>
      <c r="Z135" s="10"/>
      <c r="AA135" s="22">
        <v>1160824</v>
      </c>
      <c r="AB135" s="10"/>
      <c r="AC135" s="22">
        <v>0</v>
      </c>
      <c r="AD135" s="10"/>
      <c r="AE135" s="22">
        <v>0</v>
      </c>
      <c r="AF135" s="10"/>
      <c r="AG135" s="22">
        <v>-827739</v>
      </c>
      <c r="AH135" s="10"/>
      <c r="AI135" s="22">
        <v>17458.290322580637</v>
      </c>
      <c r="AJ135" s="10"/>
      <c r="AK135" s="22">
        <v>382166.39632258075</v>
      </c>
      <c r="AL135" s="6"/>
    </row>
    <row r="136" spans="2:38" x14ac:dyDescent="0.25">
      <c r="E136" s="11"/>
      <c r="F136" s="11"/>
      <c r="G136" s="11"/>
      <c r="H136" s="10"/>
      <c r="I136" s="11"/>
      <c r="J136" s="10"/>
      <c r="K136" s="11"/>
      <c r="L136" s="10"/>
      <c r="M136" s="11"/>
      <c r="N136" s="11"/>
      <c r="O136" s="11"/>
      <c r="P136" s="10"/>
      <c r="Q136" s="11"/>
      <c r="R136" s="10"/>
      <c r="S136" s="11"/>
      <c r="T136" s="10"/>
      <c r="U136" s="11"/>
      <c r="V136" s="10"/>
      <c r="W136" s="10"/>
      <c r="X136" s="10"/>
      <c r="Y136" s="9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1"/>
      <c r="AL136" s="6"/>
    </row>
    <row r="137" spans="2:38" ht="13.8" thickBot="1" x14ac:dyDescent="0.3">
      <c r="B137" s="23" t="s">
        <v>62</v>
      </c>
      <c r="C137" s="12"/>
      <c r="E137" s="11"/>
      <c r="F137" s="11"/>
      <c r="G137" s="11"/>
      <c r="H137" s="10"/>
      <c r="I137" s="11"/>
      <c r="J137" s="10"/>
      <c r="K137" s="11"/>
      <c r="L137" s="10"/>
      <c r="M137" s="11"/>
      <c r="N137" s="11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/>
      <c r="AI137" s="11"/>
      <c r="AJ137" s="11"/>
      <c r="AK137" s="11"/>
      <c r="AL137" s="6"/>
    </row>
    <row r="138" spans="2:38" x14ac:dyDescent="0.25">
      <c r="B138" s="24"/>
      <c r="C138" s="8" t="s">
        <v>72</v>
      </c>
      <c r="E138" s="11">
        <v>0</v>
      </c>
      <c r="F138" s="11"/>
      <c r="G138" s="11">
        <v>0</v>
      </c>
      <c r="H138" s="10"/>
      <c r="I138" s="11">
        <v>0</v>
      </c>
      <c r="J138" s="10"/>
      <c r="K138" s="11">
        <v>0</v>
      </c>
      <c r="L138" s="10"/>
      <c r="M138" s="11">
        <v>0</v>
      </c>
      <c r="N138" s="11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0"/>
      <c r="AE138" s="11">
        <v>0</v>
      </c>
      <c r="AF138" s="10"/>
      <c r="AG138" s="11">
        <v>0</v>
      </c>
      <c r="AH138" s="10"/>
      <c r="AI138" s="11">
        <v>0</v>
      </c>
      <c r="AJ138" s="11"/>
      <c r="AK138" s="11">
        <v>0</v>
      </c>
      <c r="AL138" s="6"/>
    </row>
    <row r="139" spans="2:38" ht="13.8" thickBot="1" x14ac:dyDescent="0.3">
      <c r="B139" s="24"/>
      <c r="C139" s="8" t="s">
        <v>14</v>
      </c>
      <c r="E139" s="11">
        <v>0</v>
      </c>
      <c r="F139" s="11"/>
      <c r="G139" s="11">
        <v>0</v>
      </c>
      <c r="H139" s="10"/>
      <c r="I139" s="11">
        <v>0</v>
      </c>
      <c r="J139" s="10"/>
      <c r="K139" s="11">
        <v>0</v>
      </c>
      <c r="L139" s="10"/>
      <c r="M139" s="11">
        <v>0</v>
      </c>
      <c r="N139" s="11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0"/>
      <c r="AE139" s="11">
        <v>0</v>
      </c>
      <c r="AF139" s="10"/>
      <c r="AG139" s="11">
        <v>0</v>
      </c>
      <c r="AH139" s="10"/>
      <c r="AI139" s="11">
        <v>0</v>
      </c>
      <c r="AJ139" s="11"/>
      <c r="AK139" s="11">
        <v>0</v>
      </c>
      <c r="AL139" s="6"/>
    </row>
    <row r="140" spans="2:38" ht="13.8" thickBot="1" x14ac:dyDescent="0.3">
      <c r="B140" s="24"/>
      <c r="C140" s="24" t="s">
        <v>6</v>
      </c>
      <c r="E140" s="22">
        <v>0</v>
      </c>
      <c r="F140" s="10"/>
      <c r="G140" s="22">
        <v>0</v>
      </c>
      <c r="H140" s="10"/>
      <c r="I140" s="22">
        <v>0</v>
      </c>
      <c r="J140" s="10"/>
      <c r="K140" s="22">
        <v>0</v>
      </c>
      <c r="L140" s="10"/>
      <c r="M140" s="22">
        <v>0</v>
      </c>
      <c r="N140" s="10"/>
      <c r="O140" s="22">
        <v>0</v>
      </c>
      <c r="P140" s="10"/>
      <c r="Q140" s="22">
        <v>0</v>
      </c>
      <c r="R140" s="10"/>
      <c r="S140" s="22">
        <v>0</v>
      </c>
      <c r="T140" s="10"/>
      <c r="U140" s="22">
        <v>0</v>
      </c>
      <c r="V140" s="10"/>
      <c r="W140" s="22">
        <v>0</v>
      </c>
      <c r="X140" s="10"/>
      <c r="Y140" s="22">
        <v>0</v>
      </c>
      <c r="Z140" s="10"/>
      <c r="AA140" s="22">
        <v>0</v>
      </c>
      <c r="AB140" s="10"/>
      <c r="AC140" s="22">
        <v>0</v>
      </c>
      <c r="AD140" s="10"/>
      <c r="AE140" s="22">
        <v>0</v>
      </c>
      <c r="AF140" s="10"/>
      <c r="AG140" s="22">
        <v>0</v>
      </c>
      <c r="AH140" s="10"/>
      <c r="AI140" s="22">
        <v>0</v>
      </c>
      <c r="AJ140" s="10"/>
      <c r="AK140" s="22">
        <v>0</v>
      </c>
      <c r="AL140" s="6"/>
    </row>
    <row r="141" spans="2:38" x14ac:dyDescent="0.25">
      <c r="B141" s="24"/>
      <c r="C141" s="8"/>
      <c r="E141" s="11"/>
      <c r="F141" s="11"/>
      <c r="G141" s="11"/>
      <c r="H141" s="10"/>
      <c r="I141" s="11"/>
      <c r="J141" s="10"/>
      <c r="K141" s="11"/>
      <c r="L141" s="10"/>
      <c r="M141" s="11"/>
      <c r="N141" s="11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/>
      <c r="AI141" s="11"/>
      <c r="AJ141" s="11"/>
      <c r="AK141" s="11"/>
      <c r="AL141" s="6"/>
    </row>
    <row r="142" spans="2:38" ht="13.8" thickBot="1" x14ac:dyDescent="0.3">
      <c r="B142" s="23" t="s">
        <v>66</v>
      </c>
      <c r="C142" s="12"/>
      <c r="E142" s="11"/>
      <c r="F142" s="11"/>
      <c r="G142" s="11"/>
      <c r="H142" s="10"/>
      <c r="I142" s="11"/>
      <c r="J142" s="10"/>
      <c r="K142" s="11"/>
      <c r="L142" s="10"/>
      <c r="M142" s="11"/>
      <c r="N142" s="11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/>
      <c r="AI142" s="11"/>
      <c r="AJ142" s="11"/>
      <c r="AK142" s="11"/>
      <c r="AL142" s="6"/>
    </row>
    <row r="143" spans="2:38" x14ac:dyDescent="0.25">
      <c r="B143" s="24"/>
      <c r="C143" s="8" t="s">
        <v>67</v>
      </c>
      <c r="E143" s="11">
        <v>0</v>
      </c>
      <c r="F143" s="11"/>
      <c r="G143" s="11">
        <v>0</v>
      </c>
      <c r="H143" s="10"/>
      <c r="I143" s="11">
        <v>0</v>
      </c>
      <c r="J143" s="10"/>
      <c r="K143" s="11">
        <v>0</v>
      </c>
      <c r="L143" s="10"/>
      <c r="M143" s="11">
        <v>0</v>
      </c>
      <c r="N143" s="11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630619</v>
      </c>
      <c r="AB143" s="10"/>
      <c r="AC143" s="11">
        <v>0</v>
      </c>
      <c r="AD143" s="10"/>
      <c r="AE143" s="11">
        <v>0</v>
      </c>
      <c r="AF143" s="10"/>
      <c r="AG143" s="11">
        <v>0</v>
      </c>
      <c r="AH143" s="10"/>
      <c r="AI143" s="11">
        <v>0</v>
      </c>
      <c r="AJ143" s="11"/>
      <c r="AK143" s="11">
        <v>630619</v>
      </c>
      <c r="AL143" s="6"/>
    </row>
    <row r="144" spans="2:38" x14ac:dyDescent="0.25">
      <c r="B144" s="24"/>
      <c r="C144" s="8" t="s">
        <v>68</v>
      </c>
      <c r="E144" s="11">
        <v>0</v>
      </c>
      <c r="F144" s="11"/>
      <c r="G144" s="11">
        <v>0</v>
      </c>
      <c r="H144" s="10"/>
      <c r="I144" s="11">
        <v>0</v>
      </c>
      <c r="J144" s="10"/>
      <c r="K144" s="11">
        <v>0</v>
      </c>
      <c r="L144" s="10"/>
      <c r="M144" s="11">
        <v>0</v>
      </c>
      <c r="N144" s="11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0"/>
      <c r="AE144" s="11">
        <v>0</v>
      </c>
      <c r="AF144" s="10"/>
      <c r="AG144" s="11">
        <v>0</v>
      </c>
      <c r="AH144" s="10"/>
      <c r="AI144" s="11">
        <v>0</v>
      </c>
      <c r="AJ144" s="11"/>
      <c r="AK144" s="11">
        <v>0</v>
      </c>
      <c r="AL144" s="6"/>
    </row>
    <row r="145" spans="2:38" x14ac:dyDescent="0.25">
      <c r="B145" s="24"/>
      <c r="C145" s="8" t="s">
        <v>69</v>
      </c>
      <c r="E145" s="11">
        <v>0</v>
      </c>
      <c r="F145" s="11"/>
      <c r="G145" s="11">
        <v>0</v>
      </c>
      <c r="H145" s="10"/>
      <c r="I145" s="11">
        <v>0</v>
      </c>
      <c r="J145" s="10"/>
      <c r="K145" s="11">
        <v>0</v>
      </c>
      <c r="L145" s="10"/>
      <c r="M145" s="11">
        <v>0</v>
      </c>
      <c r="N145" s="11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0"/>
      <c r="AE145" s="11">
        <v>0</v>
      </c>
      <c r="AF145" s="10"/>
      <c r="AG145" s="11">
        <v>0</v>
      </c>
      <c r="AH145" s="10"/>
      <c r="AI145" s="11">
        <v>0</v>
      </c>
      <c r="AJ145" s="11"/>
      <c r="AK145" s="11">
        <v>0</v>
      </c>
      <c r="AL145" s="6"/>
    </row>
    <row r="146" spans="2:38" x14ac:dyDescent="0.25">
      <c r="B146" s="24"/>
      <c r="C146" s="8" t="s">
        <v>70</v>
      </c>
      <c r="E146" s="11">
        <v>0</v>
      </c>
      <c r="F146" s="11"/>
      <c r="G146" s="11">
        <v>0</v>
      </c>
      <c r="H146" s="10"/>
      <c r="I146" s="11">
        <v>0</v>
      </c>
      <c r="J146" s="10"/>
      <c r="K146" s="11">
        <v>0</v>
      </c>
      <c r="L146" s="10"/>
      <c r="M146" s="11">
        <v>0</v>
      </c>
      <c r="N146" s="11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58833.677799999714</v>
      </c>
      <c r="AB146" s="10"/>
      <c r="AC146" s="11">
        <v>0</v>
      </c>
      <c r="AD146" s="10"/>
      <c r="AE146" s="11">
        <v>0</v>
      </c>
      <c r="AF146" s="10"/>
      <c r="AG146" s="11">
        <v>0</v>
      </c>
      <c r="AH146" s="10"/>
      <c r="AI146" s="11">
        <v>0</v>
      </c>
      <c r="AJ146" s="11"/>
      <c r="AK146" s="11">
        <v>58833.677799999714</v>
      </c>
      <c r="AL146" s="6"/>
    </row>
    <row r="147" spans="2:38" ht="13.8" thickBot="1" x14ac:dyDescent="0.3">
      <c r="B147" s="24"/>
      <c r="C147" s="8" t="s">
        <v>71</v>
      </c>
      <c r="E147" s="21">
        <v>0</v>
      </c>
      <c r="F147" s="10"/>
      <c r="G147" s="21">
        <v>0</v>
      </c>
      <c r="H147" s="10"/>
      <c r="I147" s="21">
        <v>0</v>
      </c>
      <c r="J147" s="10"/>
      <c r="K147" s="21">
        <v>0</v>
      </c>
      <c r="L147" s="10"/>
      <c r="M147" s="21">
        <v>0</v>
      </c>
      <c r="N147" s="10"/>
      <c r="O147" s="21">
        <v>0</v>
      </c>
      <c r="P147" s="10"/>
      <c r="Q147" s="21">
        <v>0</v>
      </c>
      <c r="R147" s="10"/>
      <c r="S147" s="11">
        <v>0</v>
      </c>
      <c r="T147" s="10"/>
      <c r="U147" s="21">
        <v>0</v>
      </c>
      <c r="V147" s="10"/>
      <c r="W147" s="21">
        <v>0</v>
      </c>
      <c r="X147" s="10"/>
      <c r="Y147" s="21">
        <v>0</v>
      </c>
      <c r="Z147" s="10"/>
      <c r="AA147" s="21">
        <v>-392519.87720000185</v>
      </c>
      <c r="AB147" s="10"/>
      <c r="AC147" s="21">
        <v>0</v>
      </c>
      <c r="AD147" s="10"/>
      <c r="AE147" s="21">
        <v>0</v>
      </c>
      <c r="AF147" s="10"/>
      <c r="AG147" s="21">
        <v>0</v>
      </c>
      <c r="AH147" s="10"/>
      <c r="AI147" s="21">
        <v>0</v>
      </c>
      <c r="AJ147" s="10"/>
      <c r="AK147" s="21">
        <v>-392519.87720000185</v>
      </c>
      <c r="AL147" s="6"/>
    </row>
    <row r="148" spans="2:38" ht="13.8" thickBot="1" x14ac:dyDescent="0.3">
      <c r="B148" s="24"/>
      <c r="C148" s="24" t="s">
        <v>6</v>
      </c>
      <c r="E148" s="22">
        <v>0</v>
      </c>
      <c r="F148" s="10"/>
      <c r="G148" s="22">
        <v>0</v>
      </c>
      <c r="H148" s="10"/>
      <c r="I148" s="22">
        <v>0</v>
      </c>
      <c r="J148" s="10"/>
      <c r="K148" s="22">
        <v>0</v>
      </c>
      <c r="L148" s="10"/>
      <c r="M148" s="22">
        <v>0</v>
      </c>
      <c r="N148" s="10"/>
      <c r="O148" s="22">
        <v>0</v>
      </c>
      <c r="P148" s="10"/>
      <c r="Q148" s="22">
        <v>0</v>
      </c>
      <c r="R148" s="10"/>
      <c r="S148" s="22">
        <v>0</v>
      </c>
      <c r="T148" s="10"/>
      <c r="U148" s="22">
        <v>0</v>
      </c>
      <c r="V148" s="10"/>
      <c r="W148" s="22">
        <v>0</v>
      </c>
      <c r="X148" s="10"/>
      <c r="Y148" s="22">
        <v>0</v>
      </c>
      <c r="Z148" s="10"/>
      <c r="AA148" s="22">
        <v>296932.80059999786</v>
      </c>
      <c r="AB148" s="10"/>
      <c r="AC148" s="22">
        <v>0</v>
      </c>
      <c r="AD148" s="10"/>
      <c r="AE148" s="22">
        <v>0</v>
      </c>
      <c r="AF148" s="10"/>
      <c r="AG148" s="22">
        <v>0</v>
      </c>
      <c r="AH148" s="10"/>
      <c r="AI148" s="22">
        <v>0</v>
      </c>
      <c r="AJ148" s="10"/>
      <c r="AK148" s="22">
        <v>296932.80059999786</v>
      </c>
      <c r="AL148" s="6"/>
    </row>
    <row r="149" spans="2:38" x14ac:dyDescent="0.25">
      <c r="E149" s="11"/>
      <c r="F149" s="11"/>
      <c r="G149" s="11"/>
      <c r="H149" s="10"/>
      <c r="I149" s="11"/>
      <c r="J149" s="10"/>
      <c r="K149" s="11"/>
      <c r="L149" s="10"/>
      <c r="M149" s="11"/>
      <c r="N149" s="11"/>
      <c r="O149" s="11"/>
      <c r="P149" s="10"/>
      <c r="Q149" s="11"/>
      <c r="R149" s="10"/>
      <c r="S149" s="11"/>
      <c r="T149" s="10"/>
      <c r="U149" s="11"/>
      <c r="V149" s="10"/>
      <c r="W149" s="10"/>
      <c r="X149" s="10"/>
      <c r="Y149" s="9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1"/>
      <c r="AL149" s="6"/>
    </row>
    <row r="150" spans="2:38" ht="13.8" thickBot="1" x14ac:dyDescent="0.3">
      <c r="B150" s="23" t="s">
        <v>18</v>
      </c>
      <c r="C150" s="12"/>
      <c r="E150" s="11"/>
      <c r="F150" s="11"/>
      <c r="G150" s="11"/>
      <c r="H150" s="10"/>
      <c r="I150" s="11"/>
      <c r="J150" s="10"/>
      <c r="K150" s="11"/>
      <c r="L150" s="10"/>
      <c r="M150" s="11"/>
      <c r="N150" s="11"/>
      <c r="O150" s="11"/>
      <c r="P150" s="10"/>
      <c r="Q150" s="11"/>
      <c r="R150" s="10"/>
      <c r="S150" s="11"/>
      <c r="T150" s="10"/>
      <c r="U150" s="11"/>
      <c r="V150" s="10"/>
      <c r="W150" s="10"/>
      <c r="X150" s="10"/>
      <c r="Y150" s="9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1"/>
      <c r="AL150" s="6"/>
    </row>
    <row r="151" spans="2:38" x14ac:dyDescent="0.25">
      <c r="C151" s="1" t="s">
        <v>19</v>
      </c>
      <c r="E151" s="11">
        <v>0</v>
      </c>
      <c r="F151" s="11"/>
      <c r="G151" s="11">
        <v>0</v>
      </c>
      <c r="H151" s="10"/>
      <c r="I151" s="11">
        <v>0</v>
      </c>
      <c r="J151" s="10"/>
      <c r="K151" s="11">
        <v>0</v>
      </c>
      <c r="L151" s="10"/>
      <c r="M151" s="11">
        <v>0</v>
      </c>
      <c r="N151" s="11"/>
      <c r="O151" s="11">
        <v>0</v>
      </c>
      <c r="P151" s="10"/>
      <c r="Q151" s="11">
        <v>0</v>
      </c>
      <c r="R151" s="10"/>
      <c r="S151" s="11">
        <v>0</v>
      </c>
      <c r="T151" s="10"/>
      <c r="U151" s="11">
        <v>0</v>
      </c>
      <c r="V151" s="10"/>
      <c r="W151" s="10">
        <v>0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0"/>
      <c r="AE151" s="11">
        <v>0</v>
      </c>
      <c r="AF151" s="10"/>
      <c r="AG151" s="11">
        <v>0</v>
      </c>
      <c r="AH151" s="10"/>
      <c r="AI151" s="11">
        <v>0</v>
      </c>
      <c r="AJ151" s="11"/>
      <c r="AK151" s="11">
        <v>0</v>
      </c>
      <c r="AL151" s="6"/>
    </row>
    <row r="152" spans="2:38" x14ac:dyDescent="0.25">
      <c r="C152" s="1" t="s">
        <v>20</v>
      </c>
      <c r="E152" s="11">
        <v>0</v>
      </c>
      <c r="F152" s="11"/>
      <c r="G152" s="11">
        <v>0</v>
      </c>
      <c r="H152" s="10"/>
      <c r="I152" s="11">
        <v>0</v>
      </c>
      <c r="J152" s="10"/>
      <c r="K152" s="11">
        <v>0</v>
      </c>
      <c r="L152" s="10"/>
      <c r="M152" s="11">
        <v>0</v>
      </c>
      <c r="N152" s="11"/>
      <c r="O152" s="11">
        <v>0</v>
      </c>
      <c r="P152" s="10"/>
      <c r="Q152" s="11">
        <v>0</v>
      </c>
      <c r="R152" s="11"/>
      <c r="S152" s="11">
        <v>0</v>
      </c>
      <c r="T152" s="11"/>
      <c r="U152" s="11">
        <v>0</v>
      </c>
      <c r="V152" s="10"/>
      <c r="W152" s="10">
        <v>0</v>
      </c>
      <c r="X152" s="10"/>
      <c r="Y152" s="11">
        <v>0</v>
      </c>
      <c r="Z152" s="10"/>
      <c r="AA152" s="11">
        <v>0</v>
      </c>
      <c r="AB152" s="10"/>
      <c r="AC152" s="11">
        <v>0</v>
      </c>
      <c r="AD152" s="10"/>
      <c r="AE152" s="11">
        <v>0</v>
      </c>
      <c r="AF152" s="10"/>
      <c r="AG152" s="11">
        <v>0</v>
      </c>
      <c r="AH152" s="11"/>
      <c r="AI152" s="11">
        <v>0</v>
      </c>
      <c r="AJ152" s="11"/>
      <c r="AK152" s="11">
        <v>0</v>
      </c>
      <c r="AL152" s="6"/>
    </row>
    <row r="153" spans="2:38" ht="13.5" customHeight="1" thickBot="1" x14ac:dyDescent="0.3">
      <c r="C153" s="1" t="s">
        <v>41</v>
      </c>
      <c r="E153" s="11">
        <v>0</v>
      </c>
      <c r="F153" s="11"/>
      <c r="G153" s="11">
        <v>0</v>
      </c>
      <c r="H153" s="10"/>
      <c r="I153" s="11">
        <v>0</v>
      </c>
      <c r="J153" s="10"/>
      <c r="K153" s="11">
        <v>0</v>
      </c>
      <c r="L153" s="10"/>
      <c r="M153" s="11">
        <v>0</v>
      </c>
      <c r="N153" s="11"/>
      <c r="O153" s="11">
        <v>0</v>
      </c>
      <c r="P153" s="10"/>
      <c r="Q153" s="11">
        <v>0</v>
      </c>
      <c r="R153" s="10"/>
      <c r="S153" s="11">
        <v>0</v>
      </c>
      <c r="T153" s="10"/>
      <c r="U153" s="11">
        <v>0</v>
      </c>
      <c r="V153" s="10"/>
      <c r="W153" s="21">
        <v>0</v>
      </c>
      <c r="X153" s="10"/>
      <c r="Y153" s="11">
        <v>0</v>
      </c>
      <c r="Z153" s="10"/>
      <c r="AA153" s="11">
        <v>0</v>
      </c>
      <c r="AB153" s="10"/>
      <c r="AC153" s="11">
        <v>0</v>
      </c>
      <c r="AD153" s="10"/>
      <c r="AE153" s="11">
        <v>0</v>
      </c>
      <c r="AF153" s="10"/>
      <c r="AG153" s="11">
        <v>0</v>
      </c>
      <c r="AH153" s="11"/>
      <c r="AI153" s="11">
        <v>0</v>
      </c>
      <c r="AJ153" s="11"/>
      <c r="AK153" s="11">
        <v>0</v>
      </c>
      <c r="AL153" s="6"/>
    </row>
    <row r="154" spans="2:38" ht="15.75" customHeight="1" thickBot="1" x14ac:dyDescent="0.3">
      <c r="C154" s="2" t="s">
        <v>6</v>
      </c>
      <c r="E154" s="22">
        <v>0</v>
      </c>
      <c r="F154" s="10"/>
      <c r="G154" s="22">
        <v>0</v>
      </c>
      <c r="H154" s="10"/>
      <c r="I154" s="22">
        <v>0</v>
      </c>
      <c r="J154" s="10"/>
      <c r="K154" s="22">
        <v>0</v>
      </c>
      <c r="L154" s="10"/>
      <c r="M154" s="22">
        <v>0</v>
      </c>
      <c r="N154" s="10"/>
      <c r="O154" s="22">
        <v>0</v>
      </c>
      <c r="P154" s="10"/>
      <c r="Q154" s="22">
        <v>0</v>
      </c>
      <c r="R154" s="10"/>
      <c r="S154" s="22">
        <v>0</v>
      </c>
      <c r="T154" s="10"/>
      <c r="U154" s="22">
        <v>0</v>
      </c>
      <c r="V154" s="10"/>
      <c r="W154" s="22">
        <v>0</v>
      </c>
      <c r="X154" s="10"/>
      <c r="Y154" s="22">
        <v>0</v>
      </c>
      <c r="Z154" s="10"/>
      <c r="AA154" s="22">
        <v>0</v>
      </c>
      <c r="AB154" s="10"/>
      <c r="AC154" s="22">
        <v>0</v>
      </c>
      <c r="AD154" s="10"/>
      <c r="AE154" s="22">
        <v>0</v>
      </c>
      <c r="AF154" s="10"/>
      <c r="AG154" s="22">
        <v>0</v>
      </c>
      <c r="AH154" s="10"/>
      <c r="AI154" s="22">
        <v>0</v>
      </c>
      <c r="AJ154" s="10"/>
      <c r="AK154" s="22">
        <v>0</v>
      </c>
      <c r="AL154" s="6"/>
    </row>
    <row r="155" spans="2:38" x14ac:dyDescent="0.25"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1"/>
      <c r="T155" s="10"/>
      <c r="U155" s="10"/>
      <c r="V155" s="10"/>
      <c r="W155" s="10"/>
      <c r="X155" s="10"/>
      <c r="Y155" s="9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6"/>
    </row>
    <row r="156" spans="2:38" ht="13.8" thickBot="1" x14ac:dyDescent="0.3">
      <c r="B156" s="23" t="s">
        <v>21</v>
      </c>
      <c r="C156" s="12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1"/>
      <c r="T156" s="10"/>
      <c r="U156" s="10"/>
      <c r="V156" s="10"/>
      <c r="W156" s="10"/>
      <c r="X156" s="10"/>
      <c r="Y156" s="9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6"/>
    </row>
    <row r="157" spans="2:38" x14ac:dyDescent="0.25">
      <c r="C157" s="1" t="s">
        <v>42</v>
      </c>
      <c r="E157" s="10">
        <v>0</v>
      </c>
      <c r="F157" s="10"/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0">
        <v>0</v>
      </c>
      <c r="R157" s="10"/>
      <c r="S157" s="11">
        <v>0</v>
      </c>
      <c r="T157" s="10"/>
      <c r="U157" s="10">
        <v>0</v>
      </c>
      <c r="V157" s="10"/>
      <c r="W157" s="10">
        <v>0</v>
      </c>
      <c r="X157" s="10"/>
      <c r="Y157" s="9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10"/>
      <c r="AI157" s="10">
        <v>0</v>
      </c>
      <c r="AJ157" s="10"/>
      <c r="AK157" s="10">
        <v>0</v>
      </c>
      <c r="AL157" s="6"/>
    </row>
    <row r="158" spans="2:38" x14ac:dyDescent="0.25">
      <c r="C158" s="1" t="s">
        <v>43</v>
      </c>
      <c r="E158" s="10">
        <v>0</v>
      </c>
      <c r="F158" s="10"/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0">
        <v>0</v>
      </c>
      <c r="R158" s="10"/>
      <c r="S158" s="11">
        <v>0</v>
      </c>
      <c r="T158" s="10"/>
      <c r="U158" s="10">
        <v>0</v>
      </c>
      <c r="V158" s="10"/>
      <c r="W158" s="10">
        <v>0</v>
      </c>
      <c r="X158" s="10"/>
      <c r="Y158" s="9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10"/>
      <c r="AI158" s="10">
        <v>0</v>
      </c>
      <c r="AJ158" s="10"/>
      <c r="AK158" s="10">
        <v>0</v>
      </c>
      <c r="AL158" s="6"/>
    </row>
    <row r="159" spans="2:38" x14ac:dyDescent="0.25">
      <c r="C159" s="1" t="s">
        <v>50</v>
      </c>
      <c r="E159" s="10">
        <v>0</v>
      </c>
      <c r="F159" s="10"/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0">
        <v>0</v>
      </c>
      <c r="R159" s="10"/>
      <c r="S159" s="11">
        <v>0</v>
      </c>
      <c r="T159" s="10"/>
      <c r="U159" s="10">
        <v>0</v>
      </c>
      <c r="V159" s="10"/>
      <c r="W159" s="10">
        <v>0</v>
      </c>
      <c r="X159" s="10"/>
      <c r="Y159" s="9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10"/>
      <c r="AI159" s="10">
        <v>0</v>
      </c>
      <c r="AJ159" s="10"/>
      <c r="AK159" s="10">
        <v>0</v>
      </c>
      <c r="AL159" s="6"/>
    </row>
    <row r="160" spans="2:38" x14ac:dyDescent="0.25">
      <c r="C160" s="1" t="s">
        <v>44</v>
      </c>
      <c r="E160" s="10">
        <v>0</v>
      </c>
      <c r="F160" s="10"/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0">
        <v>0</v>
      </c>
      <c r="R160" s="10"/>
      <c r="S160" s="11">
        <v>0</v>
      </c>
      <c r="T160" s="10"/>
      <c r="U160" s="10">
        <v>0</v>
      </c>
      <c r="V160" s="10"/>
      <c r="W160" s="10">
        <v>0</v>
      </c>
      <c r="X160" s="10"/>
      <c r="Y160" s="9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10"/>
      <c r="AI160" s="10">
        <v>0</v>
      </c>
      <c r="AJ160" s="10"/>
      <c r="AK160" s="10">
        <v>0</v>
      </c>
      <c r="AL160" s="6"/>
    </row>
    <row r="161" spans="1:39" x14ac:dyDescent="0.25">
      <c r="C161" s="1" t="s">
        <v>45</v>
      </c>
      <c r="E161" s="10">
        <v>0</v>
      </c>
      <c r="F161" s="10"/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0">
        <v>0</v>
      </c>
      <c r="R161" s="10"/>
      <c r="S161" s="11">
        <v>0</v>
      </c>
      <c r="T161" s="10"/>
      <c r="U161" s="10">
        <v>0</v>
      </c>
      <c r="V161" s="10"/>
      <c r="W161" s="10">
        <v>0</v>
      </c>
      <c r="X161" s="10"/>
      <c r="Y161" s="9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10"/>
      <c r="AI161" s="10">
        <v>0</v>
      </c>
      <c r="AJ161" s="10"/>
      <c r="AK161" s="10">
        <v>0</v>
      </c>
      <c r="AL161" s="6"/>
    </row>
    <row r="162" spans="1:39" x14ac:dyDescent="0.25">
      <c r="C162" s="1" t="s">
        <v>46</v>
      </c>
      <c r="E162" s="10">
        <v>0</v>
      </c>
      <c r="F162" s="10"/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0">
        <v>0</v>
      </c>
      <c r="R162" s="10"/>
      <c r="S162" s="11">
        <v>0</v>
      </c>
      <c r="T162" s="10"/>
      <c r="U162" s="10">
        <v>0</v>
      </c>
      <c r="V162" s="10"/>
      <c r="W162" s="10">
        <v>0</v>
      </c>
      <c r="X162" s="10"/>
      <c r="Y162" s="9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10"/>
      <c r="AI162" s="10">
        <v>0</v>
      </c>
      <c r="AJ162" s="10"/>
      <c r="AK162" s="10">
        <v>0</v>
      </c>
      <c r="AL162" s="6"/>
    </row>
    <row r="163" spans="1:39" x14ac:dyDescent="0.25">
      <c r="C163" s="1" t="s">
        <v>47</v>
      </c>
      <c r="E163" s="10">
        <v>0</v>
      </c>
      <c r="F163" s="10"/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0">
        <v>0</v>
      </c>
      <c r="R163" s="10"/>
      <c r="S163" s="11">
        <v>0</v>
      </c>
      <c r="T163" s="10"/>
      <c r="U163" s="10">
        <v>0</v>
      </c>
      <c r="V163" s="10"/>
      <c r="W163" s="10">
        <v>0</v>
      </c>
      <c r="X163" s="10"/>
      <c r="Y163" s="9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10"/>
      <c r="AI163" s="10">
        <v>0</v>
      </c>
      <c r="AJ163" s="10"/>
      <c r="AK163" s="10">
        <v>0</v>
      </c>
      <c r="AL163" s="6"/>
    </row>
    <row r="164" spans="1:39" x14ac:dyDescent="0.25">
      <c r="C164" s="1" t="s">
        <v>48</v>
      </c>
      <c r="E164" s="10">
        <v>0</v>
      </c>
      <c r="F164" s="10"/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0">
        <v>0</v>
      </c>
      <c r="R164" s="10"/>
      <c r="S164" s="11">
        <v>0</v>
      </c>
      <c r="T164" s="10"/>
      <c r="U164" s="10">
        <v>0</v>
      </c>
      <c r="V164" s="10"/>
      <c r="W164" s="10">
        <v>0</v>
      </c>
      <c r="X164" s="10"/>
      <c r="Y164" s="9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0</v>
      </c>
      <c r="AH164" s="10"/>
      <c r="AI164" s="10">
        <v>0</v>
      </c>
      <c r="AJ164" s="10"/>
      <c r="AK164" s="10">
        <v>0</v>
      </c>
      <c r="AL164" s="6"/>
    </row>
    <row r="165" spans="1:39" x14ac:dyDescent="0.25">
      <c r="C165" s="1" t="s">
        <v>49</v>
      </c>
      <c r="E165" s="10">
        <v>0</v>
      </c>
      <c r="F165" s="10"/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0">
        <v>0</v>
      </c>
      <c r="R165" s="10"/>
      <c r="S165" s="11">
        <v>0</v>
      </c>
      <c r="T165" s="10"/>
      <c r="U165" s="10">
        <v>0</v>
      </c>
      <c r="V165" s="10"/>
      <c r="W165" s="10">
        <v>0</v>
      </c>
      <c r="X165" s="10"/>
      <c r="Y165" s="9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10"/>
      <c r="AI165" s="10">
        <v>0</v>
      </c>
      <c r="AJ165" s="10"/>
      <c r="AK165" s="10">
        <v>0</v>
      </c>
      <c r="AL165" s="6"/>
    </row>
    <row r="166" spans="1:39" ht="13.8" thickBot="1" x14ac:dyDescent="0.3">
      <c r="C166" s="1" t="s">
        <v>18</v>
      </c>
      <c r="E166" s="21">
        <v>0</v>
      </c>
      <c r="F166" s="10"/>
      <c r="G166" s="21">
        <v>0</v>
      </c>
      <c r="H166" s="10"/>
      <c r="I166" s="21">
        <v>0</v>
      </c>
      <c r="J166" s="10"/>
      <c r="K166" s="21">
        <v>0</v>
      </c>
      <c r="L166" s="10"/>
      <c r="M166" s="21">
        <v>0</v>
      </c>
      <c r="N166" s="10"/>
      <c r="O166" s="21">
        <v>0</v>
      </c>
      <c r="P166" s="10"/>
      <c r="Q166" s="21">
        <v>0</v>
      </c>
      <c r="R166" s="10"/>
      <c r="S166" s="11">
        <v>0</v>
      </c>
      <c r="T166" s="10"/>
      <c r="U166" s="21">
        <v>0</v>
      </c>
      <c r="V166" s="10"/>
      <c r="W166" s="21">
        <v>0</v>
      </c>
      <c r="X166" s="10"/>
      <c r="Y166" s="13">
        <v>0</v>
      </c>
      <c r="Z166" s="10"/>
      <c r="AA166" s="21">
        <v>0</v>
      </c>
      <c r="AB166" s="10"/>
      <c r="AC166" s="21">
        <v>0</v>
      </c>
      <c r="AD166" s="10"/>
      <c r="AE166" s="21">
        <v>0</v>
      </c>
      <c r="AF166" s="10"/>
      <c r="AG166" s="21">
        <v>0</v>
      </c>
      <c r="AH166" s="10"/>
      <c r="AI166" s="21">
        <v>0</v>
      </c>
      <c r="AJ166" s="10"/>
      <c r="AK166" s="21">
        <v>0</v>
      </c>
      <c r="AL166" s="6"/>
    </row>
    <row r="167" spans="1:39" ht="13.8" thickBot="1" x14ac:dyDescent="0.3">
      <c r="C167" s="2" t="s">
        <v>6</v>
      </c>
      <c r="E167" s="22">
        <v>0</v>
      </c>
      <c r="F167" s="10"/>
      <c r="G167" s="22">
        <v>0</v>
      </c>
      <c r="H167" s="10"/>
      <c r="I167" s="22">
        <v>0</v>
      </c>
      <c r="J167" s="10"/>
      <c r="K167" s="22">
        <v>0</v>
      </c>
      <c r="L167" s="10"/>
      <c r="M167" s="22">
        <v>0</v>
      </c>
      <c r="N167" s="10"/>
      <c r="O167" s="22">
        <v>0</v>
      </c>
      <c r="P167" s="10"/>
      <c r="Q167" s="22">
        <v>0</v>
      </c>
      <c r="R167" s="10"/>
      <c r="S167" s="22">
        <v>0</v>
      </c>
      <c r="T167" s="10"/>
      <c r="U167" s="22">
        <v>0</v>
      </c>
      <c r="V167" s="10"/>
      <c r="W167" s="22">
        <v>0</v>
      </c>
      <c r="X167" s="10"/>
      <c r="Y167" s="26">
        <v>0</v>
      </c>
      <c r="Z167" s="10"/>
      <c r="AA167" s="22">
        <v>0</v>
      </c>
      <c r="AB167" s="10"/>
      <c r="AC167" s="22">
        <v>0</v>
      </c>
      <c r="AD167" s="10"/>
      <c r="AE167" s="22">
        <v>0</v>
      </c>
      <c r="AF167" s="10"/>
      <c r="AG167" s="22">
        <v>0</v>
      </c>
      <c r="AH167" s="10"/>
      <c r="AI167" s="22">
        <v>0</v>
      </c>
      <c r="AJ167" s="10"/>
      <c r="AK167" s="22">
        <v>0</v>
      </c>
      <c r="AL167" s="6"/>
    </row>
    <row r="168" spans="1:39" x14ac:dyDescent="0.25"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9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6"/>
    </row>
    <row r="169" spans="1:39" ht="13.8" thickBot="1" x14ac:dyDescent="0.3"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9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6"/>
    </row>
    <row r="170" spans="1:39" ht="17.100000000000001" customHeight="1" thickBot="1" x14ac:dyDescent="0.3">
      <c r="A170" s="92" t="s">
        <v>24</v>
      </c>
      <c r="B170" s="92"/>
      <c r="C170" s="92"/>
      <c r="D170" s="92"/>
      <c r="E170" s="91">
        <v>900146.82539997215</v>
      </c>
      <c r="F170" s="91"/>
      <c r="G170" s="91">
        <v>-1085525.8146999741</v>
      </c>
      <c r="H170" s="91"/>
      <c r="I170" s="91">
        <v>398654.4585089999</v>
      </c>
      <c r="J170" s="91"/>
      <c r="K170" s="91">
        <v>-36602.470699994097</v>
      </c>
      <c r="L170" s="91"/>
      <c r="M170" s="91">
        <v>1232364.9547850001</v>
      </c>
      <c r="N170" s="91"/>
      <c r="O170" s="91">
        <v>144600.28940000013</v>
      </c>
      <c r="P170" s="91"/>
      <c r="Q170" s="91">
        <v>0</v>
      </c>
      <c r="R170" s="91"/>
      <c r="S170" s="91">
        <v>2705130.9703999991</v>
      </c>
      <c r="T170" s="91"/>
      <c r="U170" s="91">
        <v>2044498.9772999994</v>
      </c>
      <c r="V170" s="91"/>
      <c r="W170" s="91">
        <v>65351.332700000028</v>
      </c>
      <c r="X170" s="91"/>
      <c r="Y170" s="91">
        <v>130813.46180000249</v>
      </c>
      <c r="Z170" s="91"/>
      <c r="AA170" s="91">
        <v>3885272.5897999974</v>
      </c>
      <c r="AB170" s="91"/>
      <c r="AC170" s="91">
        <v>0</v>
      </c>
      <c r="AD170" s="91"/>
      <c r="AE170" s="91">
        <v>516651.52699999884</v>
      </c>
      <c r="AF170" s="91"/>
      <c r="AG170" s="91">
        <v>401360.87899999926</v>
      </c>
      <c r="AH170" s="91"/>
      <c r="AI170" s="91">
        <v>-89333.093548388002</v>
      </c>
      <c r="AJ170" s="91"/>
      <c r="AK170" s="96">
        <v>11213384.887145614</v>
      </c>
      <c r="AL170" s="11"/>
      <c r="AM170" s="3"/>
    </row>
    <row r="171" spans="1:39" ht="13.8" thickBot="1" x14ac:dyDescent="0.3"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6"/>
    </row>
    <row r="172" spans="1:39" ht="13.8" thickBot="1" x14ac:dyDescent="0.3">
      <c r="A172" s="17" t="s">
        <v>26</v>
      </c>
      <c r="B172" s="18"/>
      <c r="C172" s="18"/>
      <c r="D172" s="18"/>
      <c r="E172" s="22">
        <v>-3368080.3129899991</v>
      </c>
      <c r="F172" s="22"/>
      <c r="G172" s="22">
        <v>1740447.7189000265</v>
      </c>
      <c r="H172" s="22"/>
      <c r="I172" s="22">
        <v>-102256.09598199977</v>
      </c>
      <c r="J172" s="22"/>
      <c r="K172" s="22">
        <v>-1281160.061099994</v>
      </c>
      <c r="L172" s="22"/>
      <c r="M172" s="22">
        <v>1107947.7312270012</v>
      </c>
      <c r="N172" s="22"/>
      <c r="O172" s="22">
        <v>-1824729.8361</v>
      </c>
      <c r="P172" s="22"/>
      <c r="Q172" s="22">
        <v>0</v>
      </c>
      <c r="R172" s="22"/>
      <c r="S172" s="22">
        <v>8121496.4580999985</v>
      </c>
      <c r="T172" s="22"/>
      <c r="U172" s="22">
        <v>862537.3283999986</v>
      </c>
      <c r="V172" s="22"/>
      <c r="W172" s="22">
        <v>-344117.56899999996</v>
      </c>
      <c r="X172" s="22"/>
      <c r="Y172" s="22">
        <v>3395997.5618999926</v>
      </c>
      <c r="Z172" s="22"/>
      <c r="AA172" s="22">
        <v>2160459.449199995</v>
      </c>
      <c r="AB172" s="22"/>
      <c r="AC172" s="22">
        <v>0</v>
      </c>
      <c r="AD172" s="22"/>
      <c r="AE172" s="22">
        <v>-2243897.5099000009</v>
      </c>
      <c r="AF172" s="22"/>
      <c r="AG172" s="22">
        <v>-3153614.8168999981</v>
      </c>
      <c r="AH172" s="22"/>
      <c r="AI172" s="22">
        <v>907992.49631290231</v>
      </c>
      <c r="AJ172" s="22"/>
      <c r="AK172" s="32">
        <v>5979022.5420679245</v>
      </c>
      <c r="AL172" s="6"/>
    </row>
    <row r="173" spans="1:39" ht="13.8" thickBot="1" x14ac:dyDescent="0.3">
      <c r="A173" s="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22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6"/>
    </row>
    <row r="174" spans="1:39" s="4" customFormat="1" ht="13.8" thickBot="1" x14ac:dyDescent="0.3">
      <c r="A174" s="97" t="s">
        <v>25</v>
      </c>
      <c r="B174" s="37"/>
      <c r="C174" s="37"/>
      <c r="D174" s="37"/>
      <c r="E174" s="26">
        <v>-3368080.3129899991</v>
      </c>
      <c r="F174" s="26"/>
      <c r="G174" s="26">
        <v>1740447.7189000265</v>
      </c>
      <c r="H174" s="26"/>
      <c r="I174" s="26">
        <v>-102256.09598199977</v>
      </c>
      <c r="J174" s="26"/>
      <c r="K174" s="26">
        <v>-1281160.061099994</v>
      </c>
      <c r="L174" s="26"/>
      <c r="M174" s="26">
        <v>1107947.7312270012</v>
      </c>
      <c r="N174" s="26"/>
      <c r="O174" s="26">
        <v>-1824729.8361</v>
      </c>
      <c r="P174" s="26"/>
      <c r="Q174" s="26">
        <v>0</v>
      </c>
      <c r="R174" s="26"/>
      <c r="S174" s="26">
        <v>8121496.4580999985</v>
      </c>
      <c r="T174" s="26"/>
      <c r="U174" s="26">
        <v>862537.3283999986</v>
      </c>
      <c r="V174" s="26"/>
      <c r="W174" s="26">
        <v>-344117.56899999996</v>
      </c>
      <c r="X174" s="26"/>
      <c r="Y174" s="26">
        <v>3395997.5618999926</v>
      </c>
      <c r="Z174" s="26"/>
      <c r="AA174" s="26">
        <v>2160459.449199995</v>
      </c>
      <c r="AB174" s="26"/>
      <c r="AC174" s="26">
        <v>0</v>
      </c>
      <c r="AD174" s="26"/>
      <c r="AE174" s="26">
        <v>-2243897.5099000009</v>
      </c>
      <c r="AF174" s="26"/>
      <c r="AG174" s="26">
        <v>-3153614.8168999981</v>
      </c>
      <c r="AH174" s="26"/>
      <c r="AI174" s="26">
        <v>907992.49631290231</v>
      </c>
      <c r="AJ174" s="26"/>
      <c r="AK174" s="38">
        <v>5979022.5420679245</v>
      </c>
      <c r="AL174" s="33"/>
    </row>
    <row r="175" spans="1:39" ht="13.8" thickBot="1" x14ac:dyDescent="0.3">
      <c r="A175" s="18"/>
      <c r="B175" s="18"/>
      <c r="C175" s="18"/>
      <c r="D175" s="18"/>
      <c r="E175" s="40"/>
      <c r="F175" s="41"/>
      <c r="G175" s="40"/>
      <c r="H175" s="18"/>
      <c r="I175" s="40"/>
      <c r="J175" s="18"/>
      <c r="K175" s="40"/>
      <c r="L175" s="18"/>
      <c r="M175" s="40"/>
      <c r="N175" s="18"/>
      <c r="O175" s="40"/>
      <c r="P175" s="18"/>
      <c r="Q175" s="40"/>
      <c r="R175" s="18"/>
      <c r="S175" s="40"/>
      <c r="T175" s="18"/>
      <c r="U175" s="40"/>
      <c r="V175" s="18"/>
      <c r="W175" s="40"/>
      <c r="X175" s="18"/>
      <c r="Y175" s="40"/>
      <c r="Z175" s="18"/>
      <c r="AA175" s="40"/>
      <c r="AB175" s="18"/>
      <c r="AC175" s="40"/>
      <c r="AD175" s="18"/>
      <c r="AE175" s="40"/>
      <c r="AF175" s="18"/>
      <c r="AG175" s="40"/>
      <c r="AH175" s="18"/>
      <c r="AI175" s="40"/>
      <c r="AJ175" s="18"/>
      <c r="AK175" s="40"/>
    </row>
    <row r="176" spans="1:39" s="2" customFormat="1" ht="19.5" customHeight="1" thickBot="1" x14ac:dyDescent="0.3">
      <c r="A176" s="23" t="s">
        <v>102</v>
      </c>
      <c r="B176" s="23"/>
      <c r="C176" s="23"/>
      <c r="D176" s="23"/>
      <c r="E176" s="43">
        <v>9797</v>
      </c>
      <c r="F176" s="15"/>
      <c r="G176" s="43">
        <v>254</v>
      </c>
      <c r="H176" s="15"/>
      <c r="I176" s="43">
        <v>5822</v>
      </c>
      <c r="J176" s="15"/>
      <c r="K176" s="43">
        <v>3055</v>
      </c>
      <c r="L176" s="15"/>
      <c r="M176" s="43">
        <v>22323</v>
      </c>
      <c r="N176" s="15"/>
      <c r="O176" s="43">
        <v>28145</v>
      </c>
      <c r="P176" s="15"/>
      <c r="Q176" s="43">
        <v>0</v>
      </c>
      <c r="R176" s="15"/>
      <c r="S176" s="43">
        <v>0</v>
      </c>
      <c r="T176" s="15"/>
      <c r="U176" s="43">
        <v>0</v>
      </c>
      <c r="V176" s="15"/>
      <c r="W176" s="43">
        <v>0</v>
      </c>
      <c r="X176" s="15"/>
      <c r="Y176" s="15">
        <v>0</v>
      </c>
      <c r="Z176" s="15"/>
      <c r="AA176" s="43">
        <v>-4009</v>
      </c>
      <c r="AB176" s="15"/>
      <c r="AC176" s="15">
        <v>0</v>
      </c>
      <c r="AD176" s="15"/>
      <c r="AE176" s="15">
        <v>0</v>
      </c>
      <c r="AF176" s="15"/>
      <c r="AG176" s="43">
        <v>-33</v>
      </c>
      <c r="AH176" s="15"/>
      <c r="AI176" s="43">
        <v>-3783</v>
      </c>
      <c r="AJ176" s="15"/>
      <c r="AK176" s="43">
        <v>61571</v>
      </c>
    </row>
    <row r="177" spans="1:38" s="36" customFormat="1" ht="16.5" customHeight="1" thickBot="1" x14ac:dyDescent="0.35">
      <c r="A177" s="42"/>
      <c r="B177" s="42"/>
      <c r="C177" s="88"/>
      <c r="D177" s="42"/>
      <c r="E177" s="89"/>
      <c r="F177" s="89"/>
      <c r="G177" s="89"/>
      <c r="H177" s="90"/>
      <c r="I177" s="89"/>
      <c r="J177" s="89"/>
      <c r="K177" s="89"/>
      <c r="L177" s="89"/>
      <c r="M177" s="89"/>
      <c r="N177" s="89"/>
      <c r="O177" s="89"/>
      <c r="P177" s="42"/>
      <c r="Q177" s="89"/>
      <c r="R177" s="42"/>
      <c r="S177" s="89"/>
      <c r="T177" s="42"/>
      <c r="U177" s="89"/>
      <c r="V177" s="87"/>
      <c r="W177" s="89"/>
      <c r="X177" s="89"/>
      <c r="Y177" s="89"/>
      <c r="Z177" s="89"/>
      <c r="AA177" s="89"/>
      <c r="AB177" s="42"/>
      <c r="AC177" s="42"/>
      <c r="AD177" s="42"/>
      <c r="AE177" s="42"/>
      <c r="AF177" s="42"/>
      <c r="AG177" s="89"/>
      <c r="AH177" s="89"/>
      <c r="AI177" s="89"/>
      <c r="AJ177" s="89"/>
      <c r="AK177" s="89"/>
      <c r="AL177" s="50"/>
    </row>
    <row r="178" spans="1:38" s="7" customFormat="1" ht="16.2" hidden="1" thickBot="1" x14ac:dyDescent="0.35">
      <c r="A178" s="44" t="s">
        <v>103</v>
      </c>
      <c r="B178" s="45"/>
      <c r="C178" s="46"/>
      <c r="D178" s="45"/>
      <c r="E178" s="43">
        <v>356238.66480688698</v>
      </c>
      <c r="F178" s="43"/>
      <c r="G178" s="43"/>
      <c r="H178" s="43"/>
      <c r="I178" s="43">
        <v>1503364.9626836898</v>
      </c>
      <c r="J178" s="43"/>
      <c r="K178" s="43">
        <v>0</v>
      </c>
      <c r="L178" s="43"/>
      <c r="M178" s="43">
        <v>792446.01788093697</v>
      </c>
      <c r="N178" s="43"/>
      <c r="O178" s="43">
        <v>418712.11475512898</v>
      </c>
      <c r="P178" s="43"/>
      <c r="Q178" s="43">
        <v>0</v>
      </c>
      <c r="R178" s="43"/>
      <c r="S178" s="43">
        <v>7895824.2164812395</v>
      </c>
      <c r="T178" s="43"/>
      <c r="U178" s="43">
        <v>490515.07028132799</v>
      </c>
      <c r="V178" s="47"/>
      <c r="W178" s="43">
        <v>0</v>
      </c>
      <c r="X178" s="43"/>
      <c r="Y178" s="43">
        <v>0</v>
      </c>
      <c r="Z178" s="43"/>
      <c r="AA178" s="43">
        <v>8000000</v>
      </c>
      <c r="AB178" s="43"/>
      <c r="AC178" s="43">
        <v>352480.87317970098</v>
      </c>
      <c r="AD178" s="43"/>
      <c r="AE178" s="43" t="s">
        <v>107</v>
      </c>
      <c r="AF178" s="43"/>
      <c r="AG178" s="43">
        <v>299583.76259030798</v>
      </c>
      <c r="AH178" s="43"/>
      <c r="AI178" s="43"/>
      <c r="AJ178" s="43"/>
      <c r="AK178" s="43">
        <v>398361.62499827897</v>
      </c>
      <c r="AL178" s="9"/>
    </row>
    <row r="179" spans="1:38" x14ac:dyDescent="0.25">
      <c r="AA179" s="6"/>
      <c r="AB179" s="6"/>
      <c r="AD179" s="1"/>
      <c r="AG179" s="1"/>
      <c r="AL179" s="10"/>
    </row>
    <row r="180" spans="1:38" s="36" customFormat="1" ht="15.6" x14ac:dyDescent="0.3">
      <c r="E180" s="48" t="s">
        <v>95</v>
      </c>
      <c r="F180" s="48"/>
      <c r="G180" s="48" t="s">
        <v>94</v>
      </c>
      <c r="H180" s="49"/>
      <c r="I180" s="50" t="s">
        <v>1</v>
      </c>
      <c r="J180" s="50"/>
      <c r="K180" s="50" t="s">
        <v>97</v>
      </c>
      <c r="L180" s="50"/>
      <c r="M180" s="50" t="s">
        <v>74</v>
      </c>
      <c r="N180" s="50"/>
      <c r="O180" s="50" t="s">
        <v>75</v>
      </c>
      <c r="Q180" s="51" t="s">
        <v>93</v>
      </c>
      <c r="S180" s="51" t="s">
        <v>79</v>
      </c>
      <c r="U180" s="50" t="s">
        <v>27</v>
      </c>
      <c r="V180" s="52"/>
      <c r="W180" s="50" t="s">
        <v>0</v>
      </c>
      <c r="X180" s="51"/>
      <c r="Y180" s="50" t="s">
        <v>63</v>
      </c>
      <c r="Z180" s="51"/>
      <c r="AA180" s="50" t="s">
        <v>64</v>
      </c>
      <c r="AB180" s="53"/>
      <c r="AC180" s="53"/>
      <c r="AD180" s="53"/>
      <c r="AE180" s="53"/>
      <c r="AF180" s="53"/>
      <c r="AG180" s="50" t="s">
        <v>28</v>
      </c>
      <c r="AH180" s="51"/>
      <c r="AI180" s="50" t="s">
        <v>29</v>
      </c>
      <c r="AJ180" s="48"/>
      <c r="AK180" s="50" t="s">
        <v>65</v>
      </c>
      <c r="AL180" s="54"/>
    </row>
    <row r="181" spans="1:38" s="36" customFormat="1" ht="15.6" x14ac:dyDescent="0.3">
      <c r="C181" s="55" t="s">
        <v>73</v>
      </c>
      <c r="D181" s="56"/>
      <c r="E181" s="58">
        <v>1257382.1029999722</v>
      </c>
      <c r="F181" s="58"/>
      <c r="G181" s="58">
        <v>146572.71130002599</v>
      </c>
      <c r="H181" s="58"/>
      <c r="I181" s="58">
        <v>269294.73170899996</v>
      </c>
      <c r="J181" s="58"/>
      <c r="K181" s="58">
        <v>1160631.7024000059</v>
      </c>
      <c r="L181" s="58"/>
      <c r="M181" s="58">
        <v>1380823.0824850001</v>
      </c>
      <c r="N181" s="58"/>
      <c r="O181" s="58">
        <v>202017</v>
      </c>
      <c r="P181" s="58"/>
      <c r="Q181" s="58">
        <v>0</v>
      </c>
      <c r="R181" s="58"/>
      <c r="S181" s="58">
        <v>0</v>
      </c>
      <c r="T181" s="58"/>
      <c r="U181" s="58"/>
      <c r="V181" s="58"/>
      <c r="W181" s="58"/>
      <c r="X181" s="58"/>
      <c r="Y181" s="58"/>
      <c r="Z181" s="58"/>
      <c r="AA181" s="58">
        <v>0</v>
      </c>
      <c r="AB181" s="57"/>
      <c r="AC181" s="57"/>
      <c r="AD181" s="57"/>
      <c r="AE181" s="57"/>
      <c r="AF181" s="57"/>
      <c r="AG181" s="58">
        <v>834947.06400000001</v>
      </c>
      <c r="AH181" s="58"/>
      <c r="AI181" s="58">
        <v>-111158.09354838803</v>
      </c>
      <c r="AJ181" s="58"/>
      <c r="AK181" s="59">
        <v>0</v>
      </c>
      <c r="AL181" s="54"/>
    </row>
    <row r="182" spans="1:38" s="36" customFormat="1" ht="15.6" x14ac:dyDescent="0.3">
      <c r="C182" s="60" t="s">
        <v>30</v>
      </c>
      <c r="D182" s="61"/>
      <c r="E182" s="34">
        <v>646851.26</v>
      </c>
      <c r="F182" s="54"/>
      <c r="G182" s="34">
        <v>153371.01</v>
      </c>
      <c r="H182" s="63"/>
      <c r="I182" s="34">
        <v>527580</v>
      </c>
      <c r="J182" s="64"/>
      <c r="K182" s="34">
        <v>1428446.89</v>
      </c>
      <c r="L182" s="64"/>
      <c r="M182" s="34">
        <v>1220933</v>
      </c>
      <c r="N182" s="64"/>
      <c r="O182" s="34">
        <v>861468</v>
      </c>
      <c r="P182" s="64"/>
      <c r="Q182" s="65">
        <v>0</v>
      </c>
      <c r="R182" s="64"/>
      <c r="S182" s="66">
        <v>2444</v>
      </c>
      <c r="T182" s="64"/>
      <c r="U182" s="64">
        <v>0</v>
      </c>
      <c r="V182" s="64"/>
      <c r="W182" s="64">
        <v>0</v>
      </c>
      <c r="X182" s="64"/>
      <c r="Y182" s="64">
        <v>0</v>
      </c>
      <c r="Z182" s="64"/>
      <c r="AA182" s="64">
        <v>0</v>
      </c>
      <c r="AB182" s="62"/>
      <c r="AC182" s="62"/>
      <c r="AD182" s="62"/>
      <c r="AE182" s="62"/>
      <c r="AF182" s="62"/>
      <c r="AG182" s="64">
        <v>0</v>
      </c>
      <c r="AH182" s="64"/>
      <c r="AI182" s="64">
        <v>0</v>
      </c>
      <c r="AJ182" s="54"/>
      <c r="AK182" s="67">
        <v>5140510.3013456166</v>
      </c>
      <c r="AL182" s="54"/>
    </row>
    <row r="183" spans="1:38" s="36" customFormat="1" ht="15.6" x14ac:dyDescent="0.3">
      <c r="C183" s="68" t="s">
        <v>32</v>
      </c>
      <c r="D183" s="69"/>
      <c r="E183" s="34">
        <v>662917.68999999994</v>
      </c>
      <c r="F183" s="54"/>
      <c r="G183" s="34">
        <v>-952.89</v>
      </c>
      <c r="H183" s="66"/>
      <c r="I183" s="34">
        <v>-232864</v>
      </c>
      <c r="J183" s="54"/>
      <c r="K183" s="34">
        <v>-267007.71999999997</v>
      </c>
      <c r="L183" s="54"/>
      <c r="M183" s="34">
        <v>64677</v>
      </c>
      <c r="N183" s="54"/>
      <c r="O183" s="34">
        <v>-487533</v>
      </c>
      <c r="P183" s="54"/>
      <c r="Q183" s="65">
        <v>0</v>
      </c>
      <c r="R183" s="54"/>
      <c r="S183" s="66">
        <v>-3320</v>
      </c>
      <c r="T183" s="54"/>
      <c r="U183" s="54">
        <v>0</v>
      </c>
      <c r="V183" s="54"/>
      <c r="W183" s="54">
        <v>0</v>
      </c>
      <c r="X183" s="54"/>
      <c r="Y183" s="54">
        <v>0</v>
      </c>
      <c r="Z183" s="54"/>
      <c r="AA183" s="54">
        <v>0</v>
      </c>
      <c r="AB183" s="53"/>
      <c r="AC183" s="53"/>
      <c r="AD183" s="53"/>
      <c r="AE183" s="53"/>
      <c r="AF183" s="53"/>
      <c r="AG183" s="54">
        <v>0</v>
      </c>
      <c r="AH183" s="54"/>
      <c r="AI183" s="54">
        <v>0</v>
      </c>
      <c r="AJ183" s="54"/>
      <c r="AK183" s="70">
        <v>4841094.16</v>
      </c>
      <c r="AL183" s="54"/>
    </row>
    <row r="184" spans="1:38" s="36" customFormat="1" ht="15.6" x14ac:dyDescent="0.3">
      <c r="C184" s="68" t="s">
        <v>31</v>
      </c>
      <c r="D184" s="69"/>
      <c r="E184" s="34">
        <v>-56055.44</v>
      </c>
      <c r="F184" s="54"/>
      <c r="G184" s="34">
        <v>-6096.57</v>
      </c>
      <c r="H184" s="66"/>
      <c r="I184" s="34">
        <v>-24660</v>
      </c>
      <c r="J184" s="54"/>
      <c r="K184" s="34">
        <v>-822.67</v>
      </c>
      <c r="L184" s="54"/>
      <c r="M184" s="34">
        <v>95413</v>
      </c>
      <c r="N184" s="54"/>
      <c r="O184" s="34">
        <v>-171919</v>
      </c>
      <c r="P184" s="54"/>
      <c r="Q184" s="65">
        <v>0</v>
      </c>
      <c r="R184" s="54"/>
      <c r="S184" s="66">
        <v>1115</v>
      </c>
      <c r="T184" s="54"/>
      <c r="U184" s="54">
        <v>0</v>
      </c>
      <c r="V184" s="54"/>
      <c r="W184" s="54">
        <v>0</v>
      </c>
      <c r="X184" s="54"/>
      <c r="Y184" s="54">
        <v>0</v>
      </c>
      <c r="Z184" s="54"/>
      <c r="AA184" s="54">
        <v>0</v>
      </c>
      <c r="AB184" s="53"/>
      <c r="AC184" s="53"/>
      <c r="AD184" s="53"/>
      <c r="AE184" s="53"/>
      <c r="AF184" s="53"/>
      <c r="AG184" s="54">
        <v>0</v>
      </c>
      <c r="AH184" s="54"/>
      <c r="AI184" s="54">
        <v>0</v>
      </c>
      <c r="AJ184" s="54"/>
      <c r="AK184" s="70">
        <v>-264082.92</v>
      </c>
      <c r="AL184" s="66"/>
    </row>
    <row r="185" spans="1:38" s="36" customFormat="1" ht="15.6" x14ac:dyDescent="0.3">
      <c r="C185" s="68" t="s">
        <v>33</v>
      </c>
      <c r="D185" s="69"/>
      <c r="E185" s="54">
        <v>3668.5776000000224</v>
      </c>
      <c r="F185" s="54"/>
      <c r="G185" s="54">
        <v>0</v>
      </c>
      <c r="H185" s="66"/>
      <c r="I185" s="54">
        <v>-762</v>
      </c>
      <c r="J185" s="54"/>
      <c r="K185" s="54">
        <v>0</v>
      </c>
      <c r="L185" s="54"/>
      <c r="M185" s="54">
        <v>-24</v>
      </c>
      <c r="N185" s="54"/>
      <c r="O185" s="54">
        <v>0</v>
      </c>
      <c r="P185" s="54"/>
      <c r="Q185" s="65">
        <v>0</v>
      </c>
      <c r="R185" s="54"/>
      <c r="S185" s="54">
        <v>0</v>
      </c>
      <c r="T185" s="54"/>
      <c r="U185" s="54">
        <v>0</v>
      </c>
      <c r="V185" s="54"/>
      <c r="W185" s="54">
        <v>0</v>
      </c>
      <c r="X185" s="54"/>
      <c r="Y185" s="54">
        <v>0</v>
      </c>
      <c r="Z185" s="54"/>
      <c r="AA185" s="54">
        <v>0</v>
      </c>
      <c r="AB185" s="53"/>
      <c r="AC185" s="53"/>
      <c r="AD185" s="53"/>
      <c r="AE185" s="53"/>
      <c r="AF185" s="53"/>
      <c r="AG185" s="54">
        <v>0</v>
      </c>
      <c r="AH185" s="54"/>
      <c r="AI185" s="54">
        <v>0</v>
      </c>
      <c r="AJ185" s="54"/>
      <c r="AK185" s="70">
        <v>-163025.68</v>
      </c>
      <c r="AL185" s="54"/>
    </row>
    <row r="186" spans="1:38" s="36" customFormat="1" ht="15.6" x14ac:dyDescent="0.3">
      <c r="C186" s="71" t="s">
        <v>34</v>
      </c>
      <c r="D186" s="72"/>
      <c r="E186" s="74">
        <v>1.5399972206068924E-2</v>
      </c>
      <c r="F186" s="74"/>
      <c r="G186" s="74">
        <v>251.16130002597583</v>
      </c>
      <c r="H186" s="74"/>
      <c r="I186" s="74">
        <v>0.73170899995602667</v>
      </c>
      <c r="J186" s="74"/>
      <c r="K186" s="74">
        <v>15.202400005962659</v>
      </c>
      <c r="L186" s="74"/>
      <c r="M186" s="74">
        <v>-175.91751499986276</v>
      </c>
      <c r="N186" s="74"/>
      <c r="O186" s="74">
        <v>1</v>
      </c>
      <c r="P186" s="74"/>
      <c r="Q186" s="65">
        <v>0</v>
      </c>
      <c r="R186" s="74"/>
      <c r="S186" s="74">
        <v>-239</v>
      </c>
      <c r="T186" s="74"/>
      <c r="U186" s="74">
        <v>0</v>
      </c>
      <c r="V186" s="74"/>
      <c r="W186" s="74">
        <v>0</v>
      </c>
      <c r="X186" s="74"/>
      <c r="Y186" s="74">
        <v>0</v>
      </c>
      <c r="Z186" s="74"/>
      <c r="AA186" s="74">
        <v>0</v>
      </c>
      <c r="AB186" s="73"/>
      <c r="AC186" s="73"/>
      <c r="AD186" s="73"/>
      <c r="AE186" s="73"/>
      <c r="AF186" s="73"/>
      <c r="AG186" s="75">
        <v>0</v>
      </c>
      <c r="AH186" s="75"/>
      <c r="AI186" s="75">
        <v>0</v>
      </c>
      <c r="AJ186" s="75"/>
      <c r="AK186" s="76">
        <v>2882.5776000000224</v>
      </c>
      <c r="AL186" s="54"/>
    </row>
    <row r="187" spans="1:38" s="36" customFormat="1" ht="15.6" x14ac:dyDescent="0.3">
      <c r="C187" s="55" t="s">
        <v>35</v>
      </c>
      <c r="D187" s="56"/>
      <c r="E187" s="58">
        <v>0</v>
      </c>
      <c r="F187" s="58"/>
      <c r="G187" s="58">
        <v>16446.2765</v>
      </c>
      <c r="H187" s="58"/>
      <c r="I187" s="58">
        <v>101680.93290000001</v>
      </c>
      <c r="J187" s="58"/>
      <c r="K187" s="58">
        <v>0</v>
      </c>
      <c r="L187" s="58"/>
      <c r="M187" s="58">
        <v>50032.151500000007</v>
      </c>
      <c r="N187" s="58"/>
      <c r="O187" s="58">
        <v>-10546.920699999999</v>
      </c>
      <c r="P187" s="58"/>
      <c r="Q187" s="58">
        <v>0</v>
      </c>
      <c r="R187" s="58"/>
      <c r="S187" s="58">
        <v>0</v>
      </c>
      <c r="T187" s="58"/>
      <c r="U187" s="58">
        <v>-78612.5671</v>
      </c>
      <c r="V187" s="58"/>
      <c r="W187" s="58">
        <v>22778.431199999999</v>
      </c>
      <c r="X187" s="58"/>
      <c r="Y187" s="58">
        <v>0</v>
      </c>
      <c r="Z187" s="58"/>
      <c r="AA187" s="58">
        <v>0</v>
      </c>
      <c r="AB187" s="57"/>
      <c r="AC187" s="57"/>
      <c r="AD187" s="57"/>
      <c r="AE187" s="57"/>
      <c r="AF187" s="57"/>
      <c r="AG187" s="58">
        <v>0</v>
      </c>
      <c r="AH187" s="58"/>
      <c r="AI187" s="58">
        <v>0</v>
      </c>
      <c r="AJ187" s="58"/>
      <c r="AK187" s="59">
        <v>-146.80670599576217</v>
      </c>
      <c r="AL187" s="54"/>
    </row>
    <row r="188" spans="1:38" s="36" customFormat="1" ht="15.6" x14ac:dyDescent="0.3">
      <c r="C188" s="60" t="s">
        <v>36</v>
      </c>
      <c r="D188" s="61"/>
      <c r="E188" s="34">
        <v>0</v>
      </c>
      <c r="F188" s="54"/>
      <c r="G188" s="34">
        <v>19233.780900000002</v>
      </c>
      <c r="H188" s="63"/>
      <c r="I188" s="34">
        <v>98750.92790000001</v>
      </c>
      <c r="J188" s="64"/>
      <c r="K188" s="34">
        <v>0</v>
      </c>
      <c r="L188" s="64"/>
      <c r="M188" s="34">
        <v>24650.923700000003</v>
      </c>
      <c r="N188" s="64"/>
      <c r="O188" s="34">
        <v>-28571.920699999999</v>
      </c>
      <c r="P188" s="64"/>
      <c r="Q188" s="34">
        <v>0</v>
      </c>
      <c r="R188" s="64"/>
      <c r="S188" s="66">
        <v>0</v>
      </c>
      <c r="T188" s="64"/>
      <c r="U188" s="34">
        <v>-41812.5671</v>
      </c>
      <c r="V188" s="64"/>
      <c r="W188" s="34">
        <v>28014.4198</v>
      </c>
      <c r="X188" s="64"/>
      <c r="Y188" s="64">
        <v>0</v>
      </c>
      <c r="Z188" s="64"/>
      <c r="AA188" s="64">
        <v>0</v>
      </c>
      <c r="AB188" s="62"/>
      <c r="AC188" s="62"/>
      <c r="AD188" s="62"/>
      <c r="AE188" s="62"/>
      <c r="AF188" s="62"/>
      <c r="AG188" s="64">
        <v>0</v>
      </c>
      <c r="AH188" s="64"/>
      <c r="AI188" s="64">
        <v>0</v>
      </c>
      <c r="AJ188" s="54"/>
      <c r="AK188" s="67">
        <v>101778.30430000005</v>
      </c>
      <c r="AL188" s="54"/>
    </row>
    <row r="189" spans="1:38" s="36" customFormat="1" ht="15.6" x14ac:dyDescent="0.3">
      <c r="C189" s="68" t="s">
        <v>37</v>
      </c>
      <c r="D189" s="69"/>
      <c r="E189" s="34">
        <v>0</v>
      </c>
      <c r="F189" s="54"/>
      <c r="G189" s="34">
        <v>0</v>
      </c>
      <c r="H189" s="66"/>
      <c r="I189" s="34">
        <v>0</v>
      </c>
      <c r="J189" s="54"/>
      <c r="K189" s="34">
        <v>0</v>
      </c>
      <c r="L189" s="54"/>
      <c r="M189" s="34">
        <v>20906.255700000002</v>
      </c>
      <c r="N189" s="54"/>
      <c r="O189" s="34">
        <v>0</v>
      </c>
      <c r="P189" s="54"/>
      <c r="Q189" s="34">
        <v>0</v>
      </c>
      <c r="R189" s="54"/>
      <c r="S189" s="66">
        <v>0</v>
      </c>
      <c r="T189" s="54"/>
      <c r="U189" s="34">
        <v>0</v>
      </c>
      <c r="V189" s="54"/>
      <c r="W189" s="34">
        <v>-5235.9885999999997</v>
      </c>
      <c r="X189" s="54"/>
      <c r="Y189" s="54">
        <v>0</v>
      </c>
      <c r="Z189" s="54"/>
      <c r="AA189" s="54">
        <v>0</v>
      </c>
      <c r="AB189" s="53"/>
      <c r="AC189" s="53"/>
      <c r="AD189" s="53"/>
      <c r="AE189" s="53"/>
      <c r="AF189" s="53"/>
      <c r="AG189" s="54">
        <v>0</v>
      </c>
      <c r="AH189" s="54"/>
      <c r="AI189" s="54">
        <v>0</v>
      </c>
      <c r="AJ189" s="54"/>
      <c r="AK189" s="70">
        <v>100265.56450000001</v>
      </c>
    </row>
    <row r="190" spans="1:38" s="36" customFormat="1" ht="15.6" x14ac:dyDescent="0.3">
      <c r="C190" s="68" t="s">
        <v>38</v>
      </c>
      <c r="D190" s="69"/>
      <c r="E190" s="34">
        <v>0</v>
      </c>
      <c r="F190" s="54"/>
      <c r="G190" s="34">
        <v>-2787.5044000000003</v>
      </c>
      <c r="H190" s="66"/>
      <c r="I190" s="34">
        <v>2930.0050000000001</v>
      </c>
      <c r="J190" s="54"/>
      <c r="K190" s="34">
        <v>0</v>
      </c>
      <c r="L190" s="54"/>
      <c r="M190" s="34">
        <v>0</v>
      </c>
      <c r="N190" s="54"/>
      <c r="O190" s="34">
        <v>0</v>
      </c>
      <c r="P190" s="54"/>
      <c r="Q190" s="34">
        <v>0</v>
      </c>
      <c r="R190" s="54"/>
      <c r="S190" s="66">
        <v>0</v>
      </c>
      <c r="T190" s="54"/>
      <c r="U190" s="34">
        <v>0</v>
      </c>
      <c r="V190" s="54"/>
      <c r="W190" s="34">
        <v>0</v>
      </c>
      <c r="X190" s="54"/>
      <c r="Y190" s="54">
        <v>0</v>
      </c>
      <c r="Z190" s="54"/>
      <c r="AA190" s="54">
        <v>0</v>
      </c>
      <c r="AB190" s="53"/>
      <c r="AC190" s="53"/>
      <c r="AD190" s="53"/>
      <c r="AE190" s="53"/>
      <c r="AF190" s="53"/>
      <c r="AG190" s="54">
        <v>0</v>
      </c>
      <c r="AH190" s="54"/>
      <c r="AI190" s="54">
        <v>0</v>
      </c>
      <c r="AJ190" s="54"/>
      <c r="AK190" s="70">
        <v>15670.267100000001</v>
      </c>
    </row>
    <row r="191" spans="1:38" s="36" customFormat="1" ht="15.6" x14ac:dyDescent="0.3">
      <c r="C191" s="71" t="s">
        <v>39</v>
      </c>
      <c r="D191" s="72"/>
      <c r="E191" s="75">
        <v>0</v>
      </c>
      <c r="F191" s="75"/>
      <c r="G191" s="75">
        <v>0</v>
      </c>
      <c r="H191" s="74"/>
      <c r="I191" s="75">
        <v>0</v>
      </c>
      <c r="J191" s="75"/>
      <c r="K191" s="75">
        <v>0</v>
      </c>
      <c r="L191" s="75"/>
      <c r="M191" s="75">
        <v>4474.9721</v>
      </c>
      <c r="N191" s="75"/>
      <c r="O191" s="75">
        <v>18025</v>
      </c>
      <c r="P191" s="75"/>
      <c r="Q191" s="75">
        <v>0</v>
      </c>
      <c r="R191" s="75"/>
      <c r="S191" s="74">
        <v>0</v>
      </c>
      <c r="T191" s="75"/>
      <c r="U191" s="75">
        <v>-36800</v>
      </c>
      <c r="V191" s="75"/>
      <c r="W191" s="75">
        <v>0</v>
      </c>
      <c r="X191" s="75"/>
      <c r="Y191" s="75">
        <v>0</v>
      </c>
      <c r="Z191" s="75"/>
      <c r="AA191" s="75">
        <v>0</v>
      </c>
      <c r="AB191" s="73"/>
      <c r="AC191" s="73"/>
      <c r="AD191" s="73"/>
      <c r="AE191" s="73"/>
      <c r="AF191" s="73"/>
      <c r="AG191" s="75">
        <v>0</v>
      </c>
      <c r="AH191" s="75"/>
      <c r="AI191" s="75">
        <v>0</v>
      </c>
      <c r="AJ191" s="75"/>
      <c r="AK191" s="77">
        <v>142.50059999999985</v>
      </c>
    </row>
    <row r="192" spans="1:38" s="36" customFormat="1" ht="15.6" x14ac:dyDescent="0.3">
      <c r="E192" s="35"/>
      <c r="F192" s="35"/>
      <c r="G192" s="35"/>
      <c r="I192" s="35"/>
      <c r="M192" s="35"/>
      <c r="N192" s="35"/>
      <c r="O192" s="35"/>
      <c r="AB192" s="53"/>
      <c r="AC192" s="53"/>
      <c r="AD192" s="53"/>
      <c r="AE192" s="53"/>
      <c r="AF192" s="53"/>
      <c r="AI192" s="65"/>
      <c r="AJ192" s="65"/>
      <c r="AK192" s="65"/>
    </row>
    <row r="193" spans="2:41" s="65" customFormat="1" ht="15.6" x14ac:dyDescent="0.3">
      <c r="B193" s="98"/>
      <c r="D193" s="100" t="s">
        <v>104</v>
      </c>
      <c r="E193" s="101">
        <v>-3367089.1722899987</v>
      </c>
      <c r="F193" s="101"/>
      <c r="G193" s="101">
        <v>1743599.5284000265</v>
      </c>
      <c r="H193" s="101"/>
      <c r="I193" s="101">
        <v>-102062.94048199977</v>
      </c>
      <c r="J193" s="101"/>
      <c r="K193" s="101">
        <v>-1279402.818799994</v>
      </c>
      <c r="L193" s="101"/>
      <c r="M193" s="101">
        <v>1109636.6654270014</v>
      </c>
      <c r="N193" s="101"/>
      <c r="O193" s="101">
        <v>-1822627.9350000003</v>
      </c>
      <c r="P193" s="101"/>
      <c r="Q193" s="101">
        <v>0</v>
      </c>
      <c r="R193" s="101"/>
      <c r="S193" s="101">
        <v>8114312.5645999983</v>
      </c>
      <c r="T193" s="101"/>
      <c r="U193" s="101">
        <v>867134.66149999877</v>
      </c>
      <c r="V193" s="101"/>
      <c r="W193" s="101">
        <v>-344330.81479999999</v>
      </c>
      <c r="X193" s="101"/>
      <c r="Y193" s="101">
        <v>3282427.1196999927</v>
      </c>
      <c r="Z193" s="101"/>
      <c r="AA193" s="101">
        <v>2170907.6935999952</v>
      </c>
      <c r="AB193" s="101"/>
      <c r="AC193" s="101">
        <v>0</v>
      </c>
      <c r="AD193" s="101"/>
      <c r="AE193" s="101">
        <v>-2245965.1367000011</v>
      </c>
      <c r="AF193" s="101"/>
      <c r="AG193" s="101">
        <v>-3153536.3349999981</v>
      </c>
      <c r="AH193" s="101"/>
      <c r="AI193" s="101">
        <v>907992.49631290231</v>
      </c>
      <c r="AJ193" s="101"/>
      <c r="AK193" s="104">
        <v>5880995.5764679238</v>
      </c>
    </row>
    <row r="194" spans="2:41" s="65" customFormat="1" ht="15.6" x14ac:dyDescent="0.3">
      <c r="B194" s="98"/>
      <c r="D194" s="102" t="s">
        <v>105</v>
      </c>
      <c r="E194" s="103">
        <v>900146.75259997218</v>
      </c>
      <c r="F194" s="103"/>
      <c r="G194" s="103">
        <v>-1085526.5559999743</v>
      </c>
      <c r="H194" s="103"/>
      <c r="I194" s="103">
        <v>398695.4535089999</v>
      </c>
      <c r="J194" s="103"/>
      <c r="K194" s="103">
        <v>-36567.360299994092</v>
      </c>
      <c r="L194" s="103"/>
      <c r="M194" s="103">
        <v>1232799.120385</v>
      </c>
      <c r="N194" s="103"/>
      <c r="O194" s="103">
        <v>144646.02360000013</v>
      </c>
      <c r="P194" s="103"/>
      <c r="Q194" s="103">
        <v>0</v>
      </c>
      <c r="R194" s="103"/>
      <c r="S194" s="103">
        <v>2705194.2562999991</v>
      </c>
      <c r="T194" s="103"/>
      <c r="U194" s="103">
        <v>2046294.0372999995</v>
      </c>
      <c r="V194" s="103"/>
      <c r="W194" s="103">
        <v>65362.262700000028</v>
      </c>
      <c r="X194" s="103"/>
      <c r="Y194" s="103">
        <v>178047.09440000248</v>
      </c>
      <c r="Z194" s="103"/>
      <c r="AA194" s="103">
        <v>3886937.0322999973</v>
      </c>
      <c r="AB194" s="103"/>
      <c r="AC194" s="103">
        <v>0</v>
      </c>
      <c r="AD194" s="103"/>
      <c r="AE194" s="103">
        <v>517161.79809999885</v>
      </c>
      <c r="AF194" s="103"/>
      <c r="AG194" s="103">
        <v>400656.24029999925</v>
      </c>
      <c r="AH194" s="103"/>
      <c r="AI194" s="103">
        <v>-89333.093548388002</v>
      </c>
      <c r="AJ194" s="103"/>
      <c r="AK194" s="105">
        <v>11264513.061645614</v>
      </c>
    </row>
    <row r="195" spans="2:41" s="36" customFormat="1" ht="15.6" x14ac:dyDescent="0.3">
      <c r="B195" s="52"/>
      <c r="E195" s="35"/>
      <c r="F195" s="35"/>
      <c r="AK195" s="65"/>
      <c r="AL195" s="65"/>
      <c r="AM195" s="65"/>
      <c r="AO195" s="65"/>
    </row>
    <row r="196" spans="2:41" s="36" customFormat="1" ht="15.6" x14ac:dyDescent="0.3">
      <c r="B196" s="52"/>
      <c r="C196" s="78"/>
      <c r="D196" s="35"/>
      <c r="K196" s="35"/>
      <c r="AK196" s="65"/>
      <c r="AL196" s="65"/>
      <c r="AM196" s="65"/>
      <c r="AO196" s="65"/>
    </row>
    <row r="197" spans="2:41" s="36" customFormat="1" ht="13.5" customHeight="1" x14ac:dyDescent="0.3">
      <c r="C197" s="66"/>
      <c r="E197" s="79"/>
      <c r="F197" s="79"/>
      <c r="AG197" s="65"/>
      <c r="AH197" s="65"/>
      <c r="AI197" s="65"/>
      <c r="AK197" s="65"/>
      <c r="AM197" s="39"/>
    </row>
    <row r="198" spans="2:41" s="36" customFormat="1" ht="15.6" x14ac:dyDescent="0.3">
      <c r="C198" s="80"/>
      <c r="D198" s="79"/>
      <c r="E198" s="79"/>
      <c r="F198" s="79"/>
      <c r="AA198" s="106"/>
      <c r="AC198" s="106"/>
      <c r="AG198" s="65"/>
      <c r="AH198" s="65"/>
      <c r="AI198" s="65"/>
      <c r="AK198" s="107"/>
      <c r="AM198" s="39"/>
    </row>
    <row r="199" spans="2:41" x14ac:dyDescent="0.25">
      <c r="C199" s="27"/>
      <c r="D199" s="28"/>
      <c r="E199" s="28"/>
      <c r="F199" s="28"/>
      <c r="AC199" s="7"/>
      <c r="AD199" s="1"/>
      <c r="AE199" s="1"/>
      <c r="AG199" s="11"/>
      <c r="AH199" s="6"/>
      <c r="AI199" s="6"/>
      <c r="AK199" s="6"/>
      <c r="AM199" s="3"/>
    </row>
    <row r="200" spans="2:41" x14ac:dyDescent="0.25">
      <c r="C200" s="29"/>
      <c r="D200" s="28"/>
      <c r="E200" s="28"/>
      <c r="F200" s="28"/>
      <c r="AC200" s="1"/>
      <c r="AD200" s="1"/>
      <c r="AE200" s="1"/>
      <c r="AH200" s="6"/>
      <c r="AI200" s="6"/>
      <c r="AK200" s="6"/>
      <c r="AM200" s="3"/>
    </row>
    <row r="201" spans="2:41" x14ac:dyDescent="0.25">
      <c r="C201" s="29"/>
      <c r="D201" s="28"/>
      <c r="E201" s="28"/>
      <c r="F201" s="28"/>
      <c r="AC201" s="1"/>
      <c r="AD201" s="1"/>
      <c r="AE201" s="1"/>
      <c r="AH201" s="6"/>
      <c r="AI201" s="6"/>
      <c r="AK201" s="6"/>
      <c r="AM201" s="3"/>
    </row>
    <row r="202" spans="2:41" x14ac:dyDescent="0.25">
      <c r="C202" s="29"/>
      <c r="D202" s="28"/>
      <c r="E202" s="28"/>
      <c r="F202" s="28"/>
      <c r="AC202" s="1"/>
      <c r="AD202" s="1"/>
      <c r="AE202" s="1"/>
      <c r="AH202" s="6"/>
      <c r="AI202" s="6"/>
      <c r="AK202" s="6"/>
      <c r="AM202" s="3"/>
    </row>
    <row r="203" spans="2:41" x14ac:dyDescent="0.25">
      <c r="C203" s="29"/>
      <c r="D203" s="28"/>
      <c r="E203" s="28"/>
      <c r="F203" s="28"/>
      <c r="AC203" s="1"/>
      <c r="AD203" s="1"/>
      <c r="AE203" s="1"/>
      <c r="AH203" s="6"/>
      <c r="AI203" s="6"/>
      <c r="AK203" s="6"/>
      <c r="AM203" s="3"/>
    </row>
    <row r="204" spans="2:41" x14ac:dyDescent="0.25">
      <c r="C204" s="29"/>
      <c r="D204" s="28"/>
      <c r="E204" s="30"/>
      <c r="F204" s="30"/>
      <c r="AC204" s="1"/>
      <c r="AD204" s="1"/>
      <c r="AE204" s="1"/>
      <c r="AH204" s="6"/>
      <c r="AI204" s="6"/>
      <c r="AK204" s="6"/>
      <c r="AM204" s="3"/>
    </row>
    <row r="205" spans="2:41" x14ac:dyDescent="0.25">
      <c r="C205" s="29"/>
      <c r="D205" s="30"/>
      <c r="E205" s="8"/>
      <c r="F205" s="8"/>
      <c r="AC205" s="1"/>
      <c r="AD205" s="1"/>
      <c r="AE205" s="1"/>
      <c r="AH205" s="6"/>
      <c r="AI205" s="6"/>
      <c r="AK205" s="6"/>
      <c r="AM205" s="3"/>
    </row>
    <row r="206" spans="2:41" ht="8.25" customHeight="1" x14ac:dyDescent="0.25">
      <c r="D206" s="8"/>
      <c r="E206" s="8"/>
      <c r="F206" s="8"/>
      <c r="AC206" s="1"/>
      <c r="AD206" s="1"/>
      <c r="AE206" s="1"/>
      <c r="AH206" s="6"/>
      <c r="AI206" s="6"/>
      <c r="AK206" s="6"/>
      <c r="AM206" s="3"/>
    </row>
    <row r="207" spans="2:41" x14ac:dyDescent="0.25">
      <c r="D207" s="8"/>
      <c r="E207" s="8"/>
      <c r="F207" s="8"/>
      <c r="AC207" s="1"/>
      <c r="AD207" s="1"/>
      <c r="AE207" s="1"/>
      <c r="AH207" s="6"/>
      <c r="AI207" s="6"/>
      <c r="AK207" s="6"/>
      <c r="AM207" s="3"/>
    </row>
    <row r="208" spans="2:41" x14ac:dyDescent="0.25">
      <c r="D208" s="8"/>
      <c r="E208" s="8"/>
      <c r="F208" s="8"/>
      <c r="AC208" s="1"/>
      <c r="AD208" s="1"/>
      <c r="AE208" s="1"/>
      <c r="AH208" s="6"/>
      <c r="AI208" s="6"/>
      <c r="AK208" s="6"/>
      <c r="AM208" s="3"/>
    </row>
    <row r="209" spans="4:39" x14ac:dyDescent="0.25">
      <c r="D209" s="8"/>
      <c r="E209" s="8"/>
      <c r="F209" s="8"/>
      <c r="AC209" s="1"/>
      <c r="AD209" s="1"/>
      <c r="AE209" s="1"/>
      <c r="AH209" s="6"/>
      <c r="AI209" s="6"/>
      <c r="AK209" s="6"/>
      <c r="AM209" s="3"/>
    </row>
    <row r="210" spans="4:39" x14ac:dyDescent="0.25">
      <c r="D210" s="8"/>
      <c r="E210" s="8"/>
      <c r="F210" s="8"/>
      <c r="AC210" s="1"/>
      <c r="AD210" s="1"/>
      <c r="AE210" s="1"/>
      <c r="AH210" s="6"/>
      <c r="AI210" s="6"/>
      <c r="AK210" s="6"/>
      <c r="AM210" s="3"/>
    </row>
    <row r="211" spans="4:39" x14ac:dyDescent="0.25">
      <c r="D211" s="8"/>
      <c r="E211" s="8"/>
      <c r="F211" s="8"/>
      <c r="AC211" s="1"/>
      <c r="AD211" s="1"/>
      <c r="AE211" s="1"/>
      <c r="AH211" s="6"/>
      <c r="AI211" s="6"/>
      <c r="AK211" s="6"/>
      <c r="AM211" s="3"/>
    </row>
    <row r="212" spans="4:39" x14ac:dyDescent="0.25">
      <c r="D212" s="8"/>
      <c r="E212" s="8"/>
      <c r="F212" s="8"/>
      <c r="AC212" s="1"/>
      <c r="AD212" s="1"/>
      <c r="AE212" s="1"/>
      <c r="AH212" s="6"/>
      <c r="AI212" s="6"/>
      <c r="AK212" s="6"/>
      <c r="AM212" s="3"/>
    </row>
    <row r="213" spans="4:39" ht="9.75" customHeight="1" x14ac:dyDescent="0.25">
      <c r="D213" s="8"/>
      <c r="E213" s="8"/>
      <c r="F213" s="8"/>
      <c r="AC213" s="1"/>
      <c r="AD213" s="1"/>
      <c r="AE213" s="1"/>
      <c r="AH213" s="6"/>
      <c r="AI213" s="6"/>
      <c r="AK213" s="6"/>
      <c r="AM213" s="3"/>
    </row>
    <row r="214" spans="4:39" ht="15.75" customHeight="1" x14ac:dyDescent="0.25">
      <c r="D214" s="8"/>
      <c r="E214" s="8"/>
      <c r="F214" s="8"/>
      <c r="AC214" s="1"/>
      <c r="AD214" s="1"/>
      <c r="AE214" s="1"/>
      <c r="AH214" s="6"/>
      <c r="AI214" s="6"/>
      <c r="AK214" s="6"/>
      <c r="AM214" s="3"/>
    </row>
    <row r="215" spans="4:39" x14ac:dyDescent="0.25">
      <c r="D215" s="8"/>
      <c r="E215" s="8"/>
      <c r="F215" s="8"/>
      <c r="AC215" s="1"/>
      <c r="AD215" s="1"/>
      <c r="AE215" s="1"/>
      <c r="AH215" s="6"/>
      <c r="AI215" s="6"/>
      <c r="AK215" s="6"/>
      <c r="AM215" s="3"/>
    </row>
    <row r="216" spans="4:39" x14ac:dyDescent="0.25">
      <c r="D216" s="8"/>
      <c r="E216" s="8"/>
      <c r="F216" s="8"/>
      <c r="AC216" s="1"/>
      <c r="AD216" s="1"/>
      <c r="AF216" s="6"/>
      <c r="AI216" s="6"/>
      <c r="AM216" s="3"/>
    </row>
    <row r="217" spans="4:39" x14ac:dyDescent="0.25">
      <c r="D217" s="8"/>
      <c r="AC217" s="1"/>
      <c r="AD217" s="1"/>
      <c r="AF217" s="6"/>
      <c r="AI217" s="6"/>
      <c r="AM217" s="3"/>
    </row>
    <row r="218" spans="4:39" x14ac:dyDescent="0.25">
      <c r="AC218" s="1"/>
      <c r="AD218" s="1"/>
      <c r="AF218" s="6"/>
      <c r="AI218" s="6"/>
      <c r="AM218" s="3"/>
    </row>
    <row r="219" spans="4:39" x14ac:dyDescent="0.25">
      <c r="AC219" s="1"/>
      <c r="AD219" s="1"/>
      <c r="AF219" s="6"/>
      <c r="AI219" s="6"/>
      <c r="AM219" s="3"/>
    </row>
    <row r="220" spans="4:39" x14ac:dyDescent="0.25">
      <c r="AC220" s="1"/>
      <c r="AD220" s="1"/>
      <c r="AF220" s="6"/>
      <c r="AI220" s="6"/>
      <c r="AM220" s="3"/>
    </row>
    <row r="221" spans="4:39" x14ac:dyDescent="0.25">
      <c r="AC221" s="1"/>
      <c r="AD221" s="1"/>
      <c r="AF221" s="6"/>
      <c r="AI221" s="6"/>
      <c r="AM221" s="3"/>
    </row>
    <row r="222" spans="4:39" x14ac:dyDescent="0.25">
      <c r="AC222" s="1"/>
      <c r="AD222" s="1"/>
      <c r="AF222" s="6"/>
      <c r="AI222" s="6"/>
      <c r="AM222" s="3"/>
    </row>
    <row r="223" spans="4:39" x14ac:dyDescent="0.25">
      <c r="AC223" s="1"/>
      <c r="AD223" s="1"/>
      <c r="AF223" s="6"/>
      <c r="AI223" s="6"/>
      <c r="AM223" s="3"/>
    </row>
    <row r="224" spans="4:39" x14ac:dyDescent="0.25">
      <c r="AC224" s="1"/>
      <c r="AD224" s="1"/>
      <c r="AF224" s="6"/>
      <c r="AI224" s="6"/>
      <c r="AM224" s="3"/>
    </row>
    <row r="225" spans="29:39" x14ac:dyDescent="0.25">
      <c r="AC225" s="1"/>
      <c r="AD225" s="1"/>
      <c r="AF225" s="6"/>
      <c r="AI225" s="6"/>
      <c r="AM225" s="3"/>
    </row>
    <row r="226" spans="29:39" x14ac:dyDescent="0.25">
      <c r="AC226" s="1"/>
      <c r="AD226" s="1"/>
      <c r="AF226" s="6"/>
      <c r="AI226" s="6"/>
      <c r="AM226" s="3"/>
    </row>
    <row r="227" spans="29:39" x14ac:dyDescent="0.25">
      <c r="AM227" s="3"/>
    </row>
    <row r="228" spans="29:39" x14ac:dyDescent="0.25">
      <c r="AM228" s="3"/>
    </row>
    <row r="229" spans="29:39" x14ac:dyDescent="0.25">
      <c r="AM229" s="3"/>
    </row>
    <row r="230" spans="29:39" x14ac:dyDescent="0.25">
      <c r="AM230" s="3"/>
    </row>
    <row r="231" spans="29:39" x14ac:dyDescent="0.25">
      <c r="AM231" s="3"/>
    </row>
    <row r="232" spans="29:39" x14ac:dyDescent="0.25">
      <c r="AM232" s="3"/>
    </row>
    <row r="233" spans="29:39" x14ac:dyDescent="0.25">
      <c r="AM233" s="3"/>
    </row>
    <row r="234" spans="29:39" x14ac:dyDescent="0.25">
      <c r="AM234" s="3"/>
    </row>
    <row r="235" spans="29:39" x14ac:dyDescent="0.25">
      <c r="AM235" s="3"/>
    </row>
    <row r="236" spans="29:39" x14ac:dyDescent="0.25">
      <c r="AM236" s="3"/>
    </row>
    <row r="237" spans="29:39" x14ac:dyDescent="0.25">
      <c r="AM237" s="3"/>
    </row>
    <row r="238" spans="29:39" x14ac:dyDescent="0.25">
      <c r="AM238" s="3"/>
    </row>
    <row r="239" spans="29:39" x14ac:dyDescent="0.25">
      <c r="AM239" s="3"/>
    </row>
    <row r="240" spans="29:39" x14ac:dyDescent="0.25">
      <c r="AM240" s="3"/>
    </row>
    <row r="241" spans="39:39" x14ac:dyDescent="0.25">
      <c r="AM241" s="3"/>
    </row>
    <row r="242" spans="39:39" x14ac:dyDescent="0.25">
      <c r="AM242" s="3"/>
    </row>
    <row r="243" spans="39:39" x14ac:dyDescent="0.25">
      <c r="AM243" s="3"/>
    </row>
    <row r="244" spans="39:39" x14ac:dyDescent="0.25">
      <c r="AM244" s="3"/>
    </row>
    <row r="245" spans="39:39" x14ac:dyDescent="0.25">
      <c r="AM245" s="3"/>
    </row>
    <row r="246" spans="39:39" x14ac:dyDescent="0.25">
      <c r="AM246" s="3"/>
    </row>
    <row r="247" spans="39:39" x14ac:dyDescent="0.25">
      <c r="AM247" s="3"/>
    </row>
    <row r="248" spans="39:39" x14ac:dyDescent="0.25">
      <c r="AM248" s="3"/>
    </row>
    <row r="249" spans="39:39" x14ac:dyDescent="0.25">
      <c r="AM249" s="3"/>
    </row>
    <row r="250" spans="39:39" x14ac:dyDescent="0.25">
      <c r="AM250" s="3"/>
    </row>
    <row r="251" spans="39:39" x14ac:dyDescent="0.25">
      <c r="AM251" s="3"/>
    </row>
    <row r="252" spans="39:39" x14ac:dyDescent="0.25">
      <c r="AM252" s="3"/>
    </row>
    <row r="253" spans="39:39" x14ac:dyDescent="0.25">
      <c r="AM253" s="3"/>
    </row>
    <row r="254" spans="39:39" x14ac:dyDescent="0.25">
      <c r="AM254" s="3"/>
    </row>
    <row r="255" spans="39:39" x14ac:dyDescent="0.25">
      <c r="AM255" s="3"/>
    </row>
    <row r="256" spans="39:39" x14ac:dyDescent="0.25">
      <c r="AM256" s="3"/>
    </row>
    <row r="257" spans="39:39" x14ac:dyDescent="0.25">
      <c r="AM257" s="3"/>
    </row>
    <row r="258" spans="39:39" x14ac:dyDescent="0.25">
      <c r="AM258" s="3"/>
    </row>
    <row r="259" spans="39:39" x14ac:dyDescent="0.25">
      <c r="AM259" s="3"/>
    </row>
    <row r="260" spans="39:39" x14ac:dyDescent="0.25">
      <c r="AM260" s="3"/>
    </row>
    <row r="261" spans="39:39" x14ac:dyDescent="0.25">
      <c r="AM261" s="3"/>
    </row>
    <row r="262" spans="39:39" x14ac:dyDescent="0.25">
      <c r="AM262" s="3"/>
    </row>
    <row r="263" spans="39:39" x14ac:dyDescent="0.25">
      <c r="AM263" s="3"/>
    </row>
    <row r="264" spans="39:39" x14ac:dyDescent="0.25">
      <c r="AM264" s="3"/>
    </row>
    <row r="265" spans="39:39" x14ac:dyDescent="0.25">
      <c r="AM265" s="3"/>
    </row>
    <row r="266" spans="39:39" x14ac:dyDescent="0.25">
      <c r="AM266" s="3"/>
    </row>
    <row r="267" spans="39:39" x14ac:dyDescent="0.25">
      <c r="AM267" s="3"/>
    </row>
    <row r="268" spans="39:39" x14ac:dyDescent="0.25">
      <c r="AM268" s="3"/>
    </row>
    <row r="269" spans="39:39" x14ac:dyDescent="0.25">
      <c r="AM269" s="3"/>
    </row>
    <row r="270" spans="39:39" x14ac:dyDescent="0.25">
      <c r="AM270" s="3"/>
    </row>
    <row r="271" spans="39:39" x14ac:dyDescent="0.25">
      <c r="AM271" s="3"/>
    </row>
    <row r="272" spans="39:39" x14ac:dyDescent="0.25">
      <c r="AM272" s="3"/>
    </row>
    <row r="273" spans="39:39" x14ac:dyDescent="0.25">
      <c r="AM273" s="3"/>
    </row>
    <row r="274" spans="39:39" x14ac:dyDescent="0.25">
      <c r="AM274" s="3"/>
    </row>
    <row r="275" spans="39:39" x14ac:dyDescent="0.25">
      <c r="AM275" s="3"/>
    </row>
    <row r="276" spans="39:39" x14ac:dyDescent="0.25">
      <c r="AM276" s="3"/>
    </row>
    <row r="277" spans="39:39" x14ac:dyDescent="0.25">
      <c r="AM277" s="3"/>
    </row>
    <row r="278" spans="39:39" x14ac:dyDescent="0.25">
      <c r="AM278" s="3"/>
    </row>
    <row r="279" spans="39:39" x14ac:dyDescent="0.25">
      <c r="AM279" s="3"/>
    </row>
    <row r="280" spans="39:39" x14ac:dyDescent="0.25">
      <c r="AM280" s="3"/>
    </row>
    <row r="281" spans="39:39" x14ac:dyDescent="0.25">
      <c r="AM281" s="3"/>
    </row>
    <row r="282" spans="39:39" x14ac:dyDescent="0.25">
      <c r="AM282" s="3"/>
    </row>
    <row r="283" spans="39:39" x14ac:dyDescent="0.25">
      <c r="AM283" s="3"/>
    </row>
    <row r="284" spans="39:39" x14ac:dyDescent="0.25">
      <c r="AM284" s="3"/>
    </row>
    <row r="285" spans="39:39" x14ac:dyDescent="0.25">
      <c r="AM285" s="3"/>
    </row>
    <row r="286" spans="39:39" x14ac:dyDescent="0.25">
      <c r="AM286" s="3"/>
    </row>
    <row r="287" spans="39:39" x14ac:dyDescent="0.25">
      <c r="AM287" s="3"/>
    </row>
    <row r="288" spans="39:39" x14ac:dyDescent="0.25">
      <c r="AM288" s="3"/>
    </row>
    <row r="289" spans="39:39" x14ac:dyDescent="0.25">
      <c r="AM289" s="3"/>
    </row>
    <row r="290" spans="39:39" x14ac:dyDescent="0.25">
      <c r="AM290" s="3"/>
    </row>
    <row r="291" spans="39:39" x14ac:dyDescent="0.25">
      <c r="AM291" s="3"/>
    </row>
    <row r="292" spans="39:39" x14ac:dyDescent="0.25">
      <c r="AM292" s="3"/>
    </row>
    <row r="293" spans="39:39" x14ac:dyDescent="0.25">
      <c r="AM293" s="3"/>
    </row>
    <row r="294" spans="39:39" x14ac:dyDescent="0.25">
      <c r="AM294" s="3"/>
    </row>
    <row r="295" spans="39:39" x14ac:dyDescent="0.25">
      <c r="AM295" s="3"/>
    </row>
    <row r="296" spans="39:39" x14ac:dyDescent="0.25">
      <c r="AM296" s="3"/>
    </row>
    <row r="297" spans="39:39" x14ac:dyDescent="0.25">
      <c r="AM297" s="3"/>
    </row>
    <row r="298" spans="39:39" x14ac:dyDescent="0.25">
      <c r="AM298" s="3"/>
    </row>
    <row r="299" spans="39:39" x14ac:dyDescent="0.25">
      <c r="AM299" s="3"/>
    </row>
    <row r="300" spans="39:39" x14ac:dyDescent="0.25">
      <c r="AM300" s="3"/>
    </row>
    <row r="301" spans="39:39" x14ac:dyDescent="0.25">
      <c r="AM301" s="3"/>
    </row>
    <row r="302" spans="39:39" x14ac:dyDescent="0.25">
      <c r="AM302" s="3"/>
    </row>
    <row r="303" spans="39:39" x14ac:dyDescent="0.25">
      <c r="AM303" s="3"/>
    </row>
    <row r="304" spans="39:39" x14ac:dyDescent="0.25">
      <c r="AM304" s="3"/>
    </row>
    <row r="305" spans="39:39" x14ac:dyDescent="0.25">
      <c r="AM305" s="3"/>
    </row>
    <row r="306" spans="39:39" x14ac:dyDescent="0.25">
      <c r="AM306" s="3"/>
    </row>
    <row r="307" spans="39:39" x14ac:dyDescent="0.25">
      <c r="AM307" s="3"/>
    </row>
    <row r="308" spans="39:39" x14ac:dyDescent="0.25">
      <c r="AM308" s="3"/>
    </row>
    <row r="309" spans="39:39" x14ac:dyDescent="0.25">
      <c r="AM309" s="3"/>
    </row>
    <row r="310" spans="39:39" x14ac:dyDescent="0.25">
      <c r="AM310" s="3"/>
    </row>
    <row r="311" spans="39:39" x14ac:dyDescent="0.25">
      <c r="AM311" s="3"/>
    </row>
    <row r="312" spans="39:39" x14ac:dyDescent="0.25">
      <c r="AM312" s="3"/>
    </row>
    <row r="313" spans="39:39" x14ac:dyDescent="0.25">
      <c r="AM313" s="3"/>
    </row>
    <row r="314" spans="39:39" x14ac:dyDescent="0.25">
      <c r="AM314" s="3"/>
    </row>
    <row r="315" spans="39:39" x14ac:dyDescent="0.25">
      <c r="AM315" s="3"/>
    </row>
    <row r="316" spans="39:39" x14ac:dyDescent="0.25">
      <c r="AM316" s="3"/>
    </row>
    <row r="317" spans="39:39" x14ac:dyDescent="0.25">
      <c r="AM317" s="3"/>
    </row>
    <row r="318" spans="39:39" x14ac:dyDescent="0.25">
      <c r="AM318" s="3"/>
    </row>
    <row r="319" spans="39:39" x14ac:dyDescent="0.25">
      <c r="AM319" s="3"/>
    </row>
    <row r="320" spans="39:39" x14ac:dyDescent="0.25">
      <c r="AM320" s="3"/>
    </row>
    <row r="321" spans="39:39" x14ac:dyDescent="0.25">
      <c r="AM321" s="3"/>
    </row>
    <row r="322" spans="39:39" x14ac:dyDescent="0.25">
      <c r="AM322" s="3"/>
    </row>
    <row r="323" spans="39:39" x14ac:dyDescent="0.25">
      <c r="AM323" s="3"/>
    </row>
    <row r="324" spans="39:39" x14ac:dyDescent="0.25">
      <c r="AM324" s="3"/>
    </row>
    <row r="325" spans="39:39" x14ac:dyDescent="0.25">
      <c r="AM325" s="3"/>
    </row>
    <row r="326" spans="39:39" x14ac:dyDescent="0.25">
      <c r="AM326" s="3"/>
    </row>
    <row r="327" spans="39:39" x14ac:dyDescent="0.25">
      <c r="AM327" s="3"/>
    </row>
    <row r="328" spans="39:39" x14ac:dyDescent="0.25">
      <c r="AM328" s="3"/>
    </row>
    <row r="329" spans="39:39" x14ac:dyDescent="0.25">
      <c r="AM329" s="3"/>
    </row>
    <row r="330" spans="39:39" x14ac:dyDescent="0.25">
      <c r="AM330" s="3"/>
    </row>
    <row r="331" spans="39:39" x14ac:dyDescent="0.25">
      <c r="AM331" s="3"/>
    </row>
    <row r="332" spans="39:39" x14ac:dyDescent="0.25">
      <c r="AM332" s="3"/>
    </row>
    <row r="333" spans="39:39" x14ac:dyDescent="0.25">
      <c r="AM333" s="3"/>
    </row>
    <row r="334" spans="39:39" x14ac:dyDescent="0.25">
      <c r="AM334" s="3"/>
    </row>
    <row r="335" spans="39:39" x14ac:dyDescent="0.25">
      <c r="AM335" s="3"/>
    </row>
    <row r="336" spans="39:39" x14ac:dyDescent="0.25">
      <c r="AM336" s="3"/>
    </row>
    <row r="337" spans="39:39" x14ac:dyDescent="0.25">
      <c r="AM337" s="3"/>
    </row>
    <row r="338" spans="39:39" x14ac:dyDescent="0.25">
      <c r="AM338" s="3"/>
    </row>
    <row r="339" spans="39:39" x14ac:dyDescent="0.25">
      <c r="AM339" s="3"/>
    </row>
    <row r="340" spans="39:39" x14ac:dyDescent="0.25">
      <c r="AM340" s="3"/>
    </row>
    <row r="341" spans="39:39" x14ac:dyDescent="0.25">
      <c r="AM341" s="3"/>
    </row>
    <row r="342" spans="39:39" x14ac:dyDescent="0.25">
      <c r="AM342" s="3"/>
    </row>
    <row r="343" spans="39:39" x14ac:dyDescent="0.25">
      <c r="AM343" s="3"/>
    </row>
    <row r="344" spans="39:39" x14ac:dyDescent="0.25">
      <c r="AM344" s="3"/>
    </row>
    <row r="345" spans="39:39" x14ac:dyDescent="0.25">
      <c r="AM345" s="3"/>
    </row>
    <row r="346" spans="39:39" x14ac:dyDescent="0.25">
      <c r="AM346" s="3"/>
    </row>
    <row r="347" spans="39:39" x14ac:dyDescent="0.25">
      <c r="AM347" s="3"/>
    </row>
    <row r="348" spans="39:39" x14ac:dyDescent="0.25">
      <c r="AM348" s="3"/>
    </row>
    <row r="349" spans="39:39" x14ac:dyDescent="0.25">
      <c r="AM349" s="3"/>
    </row>
    <row r="350" spans="39:39" x14ac:dyDescent="0.25">
      <c r="AM350" s="3"/>
    </row>
    <row r="351" spans="39:39" x14ac:dyDescent="0.25">
      <c r="AM351" s="3"/>
    </row>
    <row r="352" spans="39:39" x14ac:dyDescent="0.25">
      <c r="AM352" s="3"/>
    </row>
    <row r="353" spans="39:39" x14ac:dyDescent="0.25">
      <c r="AM353" s="3"/>
    </row>
    <row r="354" spans="39:39" x14ac:dyDescent="0.25">
      <c r="AM354" s="3"/>
    </row>
    <row r="355" spans="39:39" x14ac:dyDescent="0.25">
      <c r="AM355" s="3"/>
    </row>
    <row r="356" spans="39:39" x14ac:dyDescent="0.25">
      <c r="AM356" s="3"/>
    </row>
    <row r="357" spans="39:39" x14ac:dyDescent="0.25">
      <c r="AM357" s="3"/>
    </row>
    <row r="358" spans="39:39" x14ac:dyDescent="0.25">
      <c r="AM358" s="3"/>
    </row>
    <row r="359" spans="39:39" x14ac:dyDescent="0.25">
      <c r="AM359" s="3"/>
    </row>
    <row r="360" spans="39:39" x14ac:dyDescent="0.25">
      <c r="AM360" s="3"/>
    </row>
    <row r="361" spans="39:39" x14ac:dyDescent="0.25">
      <c r="AM361" s="3"/>
    </row>
    <row r="362" spans="39:39" x14ac:dyDescent="0.25">
      <c r="AM362" s="3"/>
    </row>
    <row r="363" spans="39:39" x14ac:dyDescent="0.25">
      <c r="AM363" s="3"/>
    </row>
    <row r="364" spans="39:39" x14ac:dyDescent="0.25">
      <c r="AM364" s="3"/>
    </row>
    <row r="365" spans="39:39" x14ac:dyDescent="0.25">
      <c r="AM365" s="3"/>
    </row>
    <row r="366" spans="39:39" x14ac:dyDescent="0.25">
      <c r="AM366" s="3"/>
    </row>
    <row r="367" spans="39:39" x14ac:dyDescent="0.25">
      <c r="AM367" s="3"/>
    </row>
    <row r="368" spans="39:39" x14ac:dyDescent="0.25">
      <c r="AM368" s="3"/>
    </row>
    <row r="369" spans="39:39" x14ac:dyDescent="0.25">
      <c r="AM369" s="3"/>
    </row>
    <row r="370" spans="39:39" x14ac:dyDescent="0.25">
      <c r="AM370" s="3"/>
    </row>
    <row r="371" spans="39:39" x14ac:dyDescent="0.25">
      <c r="AM371" s="3"/>
    </row>
    <row r="372" spans="39:39" x14ac:dyDescent="0.25">
      <c r="AM372" s="3"/>
    </row>
    <row r="373" spans="39:39" x14ac:dyDescent="0.25">
      <c r="AM373" s="3"/>
    </row>
    <row r="374" spans="39:39" x14ac:dyDescent="0.25">
      <c r="AM374" s="3"/>
    </row>
    <row r="375" spans="39:39" x14ac:dyDescent="0.25">
      <c r="AM375" s="3"/>
    </row>
    <row r="376" spans="39:39" x14ac:dyDescent="0.25">
      <c r="AM376" s="3"/>
    </row>
    <row r="377" spans="39:39" x14ac:dyDescent="0.25">
      <c r="AM377" s="3"/>
    </row>
    <row r="378" spans="39:39" x14ac:dyDescent="0.25">
      <c r="AM378" s="3"/>
    </row>
    <row r="379" spans="39:39" x14ac:dyDescent="0.25">
      <c r="AM379" s="3"/>
    </row>
    <row r="380" spans="39:39" x14ac:dyDescent="0.25">
      <c r="AM380" s="3"/>
    </row>
    <row r="381" spans="39:39" x14ac:dyDescent="0.25">
      <c r="AM381" s="3"/>
    </row>
    <row r="382" spans="39:39" x14ac:dyDescent="0.25">
      <c r="AM382" s="3"/>
    </row>
    <row r="383" spans="39:39" x14ac:dyDescent="0.25">
      <c r="AM383" s="3"/>
    </row>
    <row r="384" spans="39:39" x14ac:dyDescent="0.25">
      <c r="AM384" s="3"/>
    </row>
    <row r="385" spans="39:39" x14ac:dyDescent="0.25">
      <c r="AM385" s="3"/>
    </row>
    <row r="386" spans="39:39" x14ac:dyDescent="0.25">
      <c r="AM386" s="3"/>
    </row>
    <row r="387" spans="39:39" x14ac:dyDescent="0.25">
      <c r="AM387" s="3"/>
    </row>
    <row r="388" spans="39:39" x14ac:dyDescent="0.25">
      <c r="AM388" s="3"/>
    </row>
    <row r="389" spans="39:39" x14ac:dyDescent="0.25">
      <c r="AM389" s="3"/>
    </row>
    <row r="390" spans="39:39" x14ac:dyDescent="0.25">
      <c r="AM390" s="3"/>
    </row>
    <row r="391" spans="39:39" x14ac:dyDescent="0.25">
      <c r="AM391" s="3"/>
    </row>
    <row r="392" spans="39:39" x14ac:dyDescent="0.25">
      <c r="AM392" s="3"/>
    </row>
    <row r="393" spans="39:39" x14ac:dyDescent="0.25">
      <c r="AM393" s="3"/>
    </row>
    <row r="394" spans="39:39" x14ac:dyDescent="0.25">
      <c r="AM394" s="3"/>
    </row>
    <row r="395" spans="39:39" x14ac:dyDescent="0.25">
      <c r="AM395" s="3"/>
    </row>
    <row r="396" spans="39:39" x14ac:dyDescent="0.25">
      <c r="AM396" s="3"/>
    </row>
    <row r="397" spans="39:39" x14ac:dyDescent="0.25">
      <c r="AM397" s="3"/>
    </row>
    <row r="398" spans="39:39" x14ac:dyDescent="0.25">
      <c r="AM398" s="3"/>
    </row>
    <row r="399" spans="39:39" x14ac:dyDescent="0.25">
      <c r="AM399" s="3"/>
    </row>
    <row r="400" spans="39:39" x14ac:dyDescent="0.25">
      <c r="AM400" s="3"/>
    </row>
    <row r="401" spans="39:39" x14ac:dyDescent="0.25">
      <c r="AM401" s="3"/>
    </row>
    <row r="402" spans="39:39" x14ac:dyDescent="0.25">
      <c r="AM402" s="3"/>
    </row>
    <row r="403" spans="39:39" x14ac:dyDescent="0.25">
      <c r="AM403" s="3"/>
    </row>
    <row r="404" spans="39:39" x14ac:dyDescent="0.25">
      <c r="AM404" s="3"/>
    </row>
    <row r="405" spans="39:39" x14ac:dyDescent="0.25">
      <c r="AM405" s="3"/>
    </row>
    <row r="406" spans="39:39" x14ac:dyDescent="0.25">
      <c r="AM406" s="3"/>
    </row>
    <row r="407" spans="39:39" x14ac:dyDescent="0.25">
      <c r="AM407" s="3"/>
    </row>
    <row r="408" spans="39:39" x14ac:dyDescent="0.25">
      <c r="AM408" s="3"/>
    </row>
    <row r="409" spans="39:39" x14ac:dyDescent="0.25">
      <c r="AM409" s="3"/>
    </row>
    <row r="410" spans="39:39" x14ac:dyDescent="0.25">
      <c r="AM410" s="3"/>
    </row>
    <row r="411" spans="39:39" x14ac:dyDescent="0.25">
      <c r="AM411" s="3"/>
    </row>
    <row r="412" spans="39:39" x14ac:dyDescent="0.25">
      <c r="AM412" s="3"/>
    </row>
    <row r="413" spans="39:39" x14ac:dyDescent="0.25">
      <c r="AM413" s="3"/>
    </row>
    <row r="414" spans="39:39" x14ac:dyDescent="0.25">
      <c r="AM414" s="3"/>
    </row>
    <row r="415" spans="39:39" x14ac:dyDescent="0.25">
      <c r="AM415" s="3"/>
    </row>
    <row r="416" spans="39:39" x14ac:dyDescent="0.25">
      <c r="AM416" s="3"/>
    </row>
    <row r="417" spans="39:39" x14ac:dyDescent="0.25">
      <c r="AM417" s="3"/>
    </row>
    <row r="418" spans="39:39" x14ac:dyDescent="0.25">
      <c r="AM418" s="3"/>
    </row>
    <row r="419" spans="39:39" x14ac:dyDescent="0.25">
      <c r="AM419" s="3"/>
    </row>
    <row r="420" spans="39:39" x14ac:dyDescent="0.25">
      <c r="AM420" s="3"/>
    </row>
    <row r="421" spans="39:39" x14ac:dyDescent="0.25">
      <c r="AM421" s="3"/>
    </row>
    <row r="422" spans="39:39" x14ac:dyDescent="0.25">
      <c r="AM422" s="3"/>
    </row>
    <row r="423" spans="39:39" x14ac:dyDescent="0.25">
      <c r="AM423" s="3"/>
    </row>
    <row r="424" spans="39:39" x14ac:dyDescent="0.25">
      <c r="AM424" s="3"/>
    </row>
    <row r="425" spans="39:39" x14ac:dyDescent="0.25">
      <c r="AM425" s="3"/>
    </row>
    <row r="426" spans="39:39" x14ac:dyDescent="0.25">
      <c r="AM426" s="3"/>
    </row>
    <row r="427" spans="39:39" x14ac:dyDescent="0.25">
      <c r="AM427" s="3"/>
    </row>
    <row r="428" spans="39:39" x14ac:dyDescent="0.25">
      <c r="AM428" s="3"/>
    </row>
    <row r="429" spans="39:39" x14ac:dyDescent="0.25">
      <c r="AM429" s="3"/>
    </row>
    <row r="430" spans="39:39" x14ac:dyDescent="0.25">
      <c r="AM430" s="3"/>
    </row>
    <row r="431" spans="39:39" x14ac:dyDescent="0.25">
      <c r="AM431" s="3"/>
    </row>
    <row r="432" spans="39:39" x14ac:dyDescent="0.25">
      <c r="AM432" s="3"/>
    </row>
    <row r="433" spans="39:39" x14ac:dyDescent="0.25">
      <c r="AM433" s="3"/>
    </row>
    <row r="434" spans="39:39" x14ac:dyDescent="0.25">
      <c r="AM434" s="3"/>
    </row>
    <row r="435" spans="39:39" x14ac:dyDescent="0.25">
      <c r="AM435" s="3"/>
    </row>
    <row r="436" spans="39:39" x14ac:dyDescent="0.25">
      <c r="AM436" s="3"/>
    </row>
    <row r="437" spans="39:39" x14ac:dyDescent="0.25">
      <c r="AM437" s="3"/>
    </row>
    <row r="438" spans="39:39" x14ac:dyDescent="0.25">
      <c r="AM438" s="3"/>
    </row>
    <row r="439" spans="39:39" x14ac:dyDescent="0.25">
      <c r="AM439" s="3"/>
    </row>
    <row r="440" spans="39:39" x14ac:dyDescent="0.25">
      <c r="AM440" s="3"/>
    </row>
    <row r="441" spans="39:39" x14ac:dyDescent="0.25">
      <c r="AM441" s="3"/>
    </row>
    <row r="442" spans="39:39" x14ac:dyDescent="0.25">
      <c r="AM442" s="3"/>
    </row>
    <row r="443" spans="39:39" x14ac:dyDescent="0.25">
      <c r="AM443" s="3"/>
    </row>
    <row r="444" spans="39:39" x14ac:dyDescent="0.25">
      <c r="AM444" s="3"/>
    </row>
    <row r="445" spans="39:39" x14ac:dyDescent="0.25">
      <c r="AM445" s="3"/>
    </row>
    <row r="446" spans="39:39" x14ac:dyDescent="0.25">
      <c r="AM446" s="3"/>
    </row>
    <row r="447" spans="39:39" x14ac:dyDescent="0.25">
      <c r="AM447" s="3"/>
    </row>
    <row r="448" spans="39:39" x14ac:dyDescent="0.25">
      <c r="AM448" s="3"/>
    </row>
    <row r="449" spans="39:39" x14ac:dyDescent="0.25">
      <c r="AM449" s="3"/>
    </row>
    <row r="450" spans="39:39" x14ac:dyDescent="0.25">
      <c r="AM450" s="3"/>
    </row>
    <row r="451" spans="39:39" x14ac:dyDescent="0.25">
      <c r="AM451" s="3"/>
    </row>
    <row r="452" spans="39:39" x14ac:dyDescent="0.25">
      <c r="AM452" s="3"/>
    </row>
    <row r="453" spans="39:39" x14ac:dyDescent="0.25">
      <c r="AM453" s="3"/>
    </row>
    <row r="454" spans="39:39" x14ac:dyDescent="0.25">
      <c r="AM454" s="3"/>
    </row>
    <row r="455" spans="39:39" x14ac:dyDescent="0.25">
      <c r="AM455" s="3"/>
    </row>
    <row r="456" spans="39:39" x14ac:dyDescent="0.25">
      <c r="AM456" s="3"/>
    </row>
    <row r="457" spans="39:39" x14ac:dyDescent="0.25">
      <c r="AM457" s="3"/>
    </row>
    <row r="458" spans="39:39" x14ac:dyDescent="0.25">
      <c r="AM458" s="3"/>
    </row>
    <row r="459" spans="39:39" x14ac:dyDescent="0.25">
      <c r="AM459" s="3"/>
    </row>
    <row r="460" spans="39:39" x14ac:dyDescent="0.25">
      <c r="AM460" s="3"/>
    </row>
    <row r="461" spans="39:39" x14ac:dyDescent="0.25">
      <c r="AM461" s="3"/>
    </row>
    <row r="462" spans="39:39" x14ac:dyDescent="0.25">
      <c r="AM462" s="3"/>
    </row>
    <row r="463" spans="39:39" x14ac:dyDescent="0.25">
      <c r="AM463" s="3"/>
    </row>
    <row r="464" spans="39:39" x14ac:dyDescent="0.25">
      <c r="AM464" s="3"/>
    </row>
    <row r="465" spans="39:39" x14ac:dyDescent="0.25">
      <c r="AM465" s="3"/>
    </row>
    <row r="466" spans="39:39" x14ac:dyDescent="0.25">
      <c r="AM466" s="3"/>
    </row>
    <row r="467" spans="39:39" x14ac:dyDescent="0.25">
      <c r="AM467" s="3"/>
    </row>
    <row r="468" spans="39:39" x14ac:dyDescent="0.25">
      <c r="AM468" s="3"/>
    </row>
    <row r="469" spans="39:39" x14ac:dyDescent="0.25">
      <c r="AM469" s="3"/>
    </row>
    <row r="470" spans="39:39" x14ac:dyDescent="0.25">
      <c r="AM470" s="3"/>
    </row>
    <row r="471" spans="39:39" x14ac:dyDescent="0.25">
      <c r="AM471" s="3"/>
    </row>
    <row r="472" spans="39:39" x14ac:dyDescent="0.25">
      <c r="AM472" s="3"/>
    </row>
    <row r="473" spans="39:39" x14ac:dyDescent="0.25">
      <c r="AM473" s="3"/>
    </row>
    <row r="474" spans="39:39" x14ac:dyDescent="0.25">
      <c r="AM474" s="3"/>
    </row>
    <row r="475" spans="39:39" x14ac:dyDescent="0.25">
      <c r="AM475" s="3"/>
    </row>
    <row r="476" spans="39:39" x14ac:dyDescent="0.25">
      <c r="AM476" s="3"/>
    </row>
    <row r="477" spans="39:39" x14ac:dyDescent="0.25">
      <c r="AM477" s="3"/>
    </row>
    <row r="478" spans="39:39" x14ac:dyDescent="0.25">
      <c r="AM478" s="3"/>
    </row>
    <row r="479" spans="39:39" x14ac:dyDescent="0.25">
      <c r="AM479" s="3"/>
    </row>
    <row r="480" spans="39:39" x14ac:dyDescent="0.25">
      <c r="AM480" s="3"/>
    </row>
    <row r="481" spans="39:39" x14ac:dyDescent="0.25">
      <c r="AM481" s="3"/>
    </row>
    <row r="482" spans="39:39" x14ac:dyDescent="0.25">
      <c r="AM482" s="3"/>
    </row>
    <row r="483" spans="39:39" x14ac:dyDescent="0.25">
      <c r="AM483" s="3"/>
    </row>
    <row r="484" spans="39:39" x14ac:dyDescent="0.25">
      <c r="AM484" s="3"/>
    </row>
    <row r="485" spans="39:39" x14ac:dyDescent="0.25">
      <c r="AM485" s="3"/>
    </row>
    <row r="486" spans="39:39" x14ac:dyDescent="0.25">
      <c r="AM486" s="3"/>
    </row>
    <row r="487" spans="39:39" x14ac:dyDescent="0.25">
      <c r="AM487" s="3"/>
    </row>
    <row r="488" spans="39:39" x14ac:dyDescent="0.25">
      <c r="AM488" s="3"/>
    </row>
    <row r="489" spans="39:39" x14ac:dyDescent="0.25">
      <c r="AM489" s="3"/>
    </row>
    <row r="490" spans="39:39" x14ac:dyDescent="0.25">
      <c r="AM490" s="3"/>
    </row>
    <row r="491" spans="39:39" x14ac:dyDescent="0.25">
      <c r="AM491" s="3"/>
    </row>
    <row r="492" spans="39:39" x14ac:dyDescent="0.25">
      <c r="AM492" s="3"/>
    </row>
    <row r="493" spans="39:39" x14ac:dyDescent="0.25">
      <c r="AM493" s="3"/>
    </row>
    <row r="494" spans="39:39" x14ac:dyDescent="0.25">
      <c r="AM494" s="3"/>
    </row>
    <row r="495" spans="39:39" x14ac:dyDescent="0.25">
      <c r="AM495" s="3"/>
    </row>
    <row r="496" spans="39:39" x14ac:dyDescent="0.25">
      <c r="AM496" s="3"/>
    </row>
    <row r="497" spans="39:39" x14ac:dyDescent="0.25">
      <c r="AM497" s="3"/>
    </row>
    <row r="498" spans="39:39" x14ac:dyDescent="0.25">
      <c r="AM498" s="3"/>
    </row>
    <row r="499" spans="39:39" x14ac:dyDescent="0.25">
      <c r="AM499" s="3"/>
    </row>
    <row r="500" spans="39:39" x14ac:dyDescent="0.25">
      <c r="AM500" s="3"/>
    </row>
    <row r="501" spans="39:39" x14ac:dyDescent="0.25">
      <c r="AM501" s="3"/>
    </row>
    <row r="502" spans="39:39" x14ac:dyDescent="0.25">
      <c r="AM502" s="3"/>
    </row>
    <row r="503" spans="39:39" x14ac:dyDescent="0.25">
      <c r="AM503" s="3"/>
    </row>
    <row r="504" spans="39:39" x14ac:dyDescent="0.25">
      <c r="AM504" s="3"/>
    </row>
    <row r="505" spans="39:39" x14ac:dyDescent="0.25">
      <c r="AM505" s="3"/>
    </row>
    <row r="506" spans="39:39" x14ac:dyDescent="0.25">
      <c r="AM506" s="3"/>
    </row>
    <row r="507" spans="39:39" x14ac:dyDescent="0.25">
      <c r="AM507" s="3"/>
    </row>
    <row r="508" spans="39:39" x14ac:dyDescent="0.25">
      <c r="AM508" s="3"/>
    </row>
    <row r="509" spans="39:39" x14ac:dyDescent="0.25">
      <c r="AM509" s="3"/>
    </row>
    <row r="510" spans="39:39" x14ac:dyDescent="0.25">
      <c r="AM510" s="3"/>
    </row>
    <row r="511" spans="39:39" x14ac:dyDescent="0.25">
      <c r="AM511" s="3"/>
    </row>
    <row r="512" spans="39:39" x14ac:dyDescent="0.25">
      <c r="AM512" s="3"/>
    </row>
    <row r="513" spans="39:39" x14ac:dyDescent="0.25">
      <c r="AM513" s="3"/>
    </row>
    <row r="514" spans="39:39" x14ac:dyDescent="0.25">
      <c r="AM514" s="3"/>
    </row>
    <row r="515" spans="39:39" x14ac:dyDescent="0.25">
      <c r="AM515" s="3"/>
    </row>
    <row r="516" spans="39:39" x14ac:dyDescent="0.25">
      <c r="AM516" s="3"/>
    </row>
    <row r="517" spans="39:39" x14ac:dyDescent="0.25">
      <c r="AM517" s="3"/>
    </row>
    <row r="518" spans="39:39" x14ac:dyDescent="0.25">
      <c r="AM518" s="3"/>
    </row>
    <row r="519" spans="39:39" x14ac:dyDescent="0.25">
      <c r="AM519" s="3"/>
    </row>
    <row r="520" spans="39:39" x14ac:dyDescent="0.25">
      <c r="AM520" s="3"/>
    </row>
    <row r="521" spans="39:39" x14ac:dyDescent="0.25">
      <c r="AM521" s="3"/>
    </row>
    <row r="522" spans="39:39" x14ac:dyDescent="0.25">
      <c r="AM522" s="3"/>
    </row>
    <row r="523" spans="39:39" x14ac:dyDescent="0.25">
      <c r="AM523" s="3"/>
    </row>
    <row r="524" spans="39:39" x14ac:dyDescent="0.25">
      <c r="AM524" s="3"/>
    </row>
    <row r="525" spans="39:39" x14ac:dyDescent="0.25">
      <c r="AM525" s="3"/>
    </row>
    <row r="526" spans="39:39" x14ac:dyDescent="0.25">
      <c r="AM526" s="3"/>
    </row>
    <row r="527" spans="39:39" x14ac:dyDescent="0.25">
      <c r="AM527" s="3"/>
    </row>
    <row r="528" spans="39:39" x14ac:dyDescent="0.25">
      <c r="AM528" s="3"/>
    </row>
    <row r="529" spans="39:39" x14ac:dyDescent="0.25">
      <c r="AM529" s="3"/>
    </row>
    <row r="530" spans="39:39" x14ac:dyDescent="0.25">
      <c r="AM530" s="3"/>
    </row>
    <row r="531" spans="39:39" x14ac:dyDescent="0.25">
      <c r="AM531" s="3"/>
    </row>
    <row r="532" spans="39:39" x14ac:dyDescent="0.25">
      <c r="AM532" s="3"/>
    </row>
    <row r="533" spans="39:39" x14ac:dyDescent="0.25">
      <c r="AM533" s="3"/>
    </row>
    <row r="534" spans="39:39" x14ac:dyDescent="0.25">
      <c r="AM534" s="3"/>
    </row>
    <row r="535" spans="39:39" x14ac:dyDescent="0.25">
      <c r="AM535" s="3"/>
    </row>
    <row r="536" spans="39:39" x14ac:dyDescent="0.25">
      <c r="AM536" s="3"/>
    </row>
    <row r="537" spans="39:39" x14ac:dyDescent="0.25">
      <c r="AM537" s="3"/>
    </row>
    <row r="538" spans="39:39" x14ac:dyDescent="0.25">
      <c r="AM538" s="3"/>
    </row>
    <row r="539" spans="39:39" x14ac:dyDescent="0.25">
      <c r="AM539" s="3"/>
    </row>
    <row r="540" spans="39:39" x14ac:dyDescent="0.25">
      <c r="AM540" s="3"/>
    </row>
    <row r="541" spans="39:39" x14ac:dyDescent="0.25">
      <c r="AM541" s="3"/>
    </row>
    <row r="542" spans="39:39" x14ac:dyDescent="0.25">
      <c r="AM542" s="3"/>
    </row>
    <row r="543" spans="39:39" x14ac:dyDescent="0.25">
      <c r="AM543" s="3"/>
    </row>
    <row r="544" spans="39:39" x14ac:dyDescent="0.25">
      <c r="AM544" s="3"/>
    </row>
    <row r="545" spans="39:39" x14ac:dyDescent="0.25">
      <c r="AM545" s="3"/>
    </row>
    <row r="546" spans="39:39" x14ac:dyDescent="0.25">
      <c r="AM546" s="3"/>
    </row>
    <row r="547" spans="39:39" x14ac:dyDescent="0.25">
      <c r="AM547" s="3"/>
    </row>
    <row r="548" spans="39:39" x14ac:dyDescent="0.25">
      <c r="AM548" s="3"/>
    </row>
    <row r="549" spans="39:39" x14ac:dyDescent="0.25">
      <c r="AM549" s="3"/>
    </row>
    <row r="550" spans="39:39" x14ac:dyDescent="0.25">
      <c r="AM550" s="3"/>
    </row>
    <row r="551" spans="39:39" x14ac:dyDescent="0.25">
      <c r="AM551" s="3"/>
    </row>
    <row r="552" spans="39:39" x14ac:dyDescent="0.25">
      <c r="AM552" s="3"/>
    </row>
    <row r="553" spans="39:39" x14ac:dyDescent="0.25">
      <c r="AM553" s="3"/>
    </row>
    <row r="554" spans="39:39" x14ac:dyDescent="0.25">
      <c r="AM554" s="3"/>
    </row>
    <row r="555" spans="39:39" x14ac:dyDescent="0.25">
      <c r="AM555" s="3"/>
    </row>
    <row r="556" spans="39:39" x14ac:dyDescent="0.25">
      <c r="AM556" s="3"/>
    </row>
    <row r="557" spans="39:39" x14ac:dyDescent="0.25">
      <c r="AM557" s="3"/>
    </row>
    <row r="558" spans="39:39" x14ac:dyDescent="0.25">
      <c r="AM558" s="3"/>
    </row>
    <row r="559" spans="39:39" x14ac:dyDescent="0.25">
      <c r="AM559" s="3"/>
    </row>
    <row r="560" spans="39:39" x14ac:dyDescent="0.25">
      <c r="AM560" s="3"/>
    </row>
    <row r="561" spans="39:39" x14ac:dyDescent="0.25">
      <c r="AM561" s="3"/>
    </row>
    <row r="562" spans="39:39" x14ac:dyDescent="0.25">
      <c r="AM562" s="3"/>
    </row>
    <row r="563" spans="39:39" x14ac:dyDescent="0.25">
      <c r="AM563" s="3"/>
    </row>
    <row r="564" spans="39:39" x14ac:dyDescent="0.25">
      <c r="AM564" s="3"/>
    </row>
    <row r="565" spans="39:39" x14ac:dyDescent="0.25">
      <c r="AM565" s="3"/>
    </row>
    <row r="566" spans="39:39" x14ac:dyDescent="0.25">
      <c r="AM566" s="3"/>
    </row>
    <row r="567" spans="39:39" x14ac:dyDescent="0.25">
      <c r="AM567" s="3"/>
    </row>
    <row r="568" spans="39:39" x14ac:dyDescent="0.25">
      <c r="AM568" s="3"/>
    </row>
    <row r="569" spans="39:39" x14ac:dyDescent="0.25">
      <c r="AM569" s="3"/>
    </row>
    <row r="570" spans="39:39" x14ac:dyDescent="0.25">
      <c r="AM570" s="3"/>
    </row>
    <row r="571" spans="39:39" x14ac:dyDescent="0.25">
      <c r="AM571" s="3"/>
    </row>
    <row r="572" spans="39:39" x14ac:dyDescent="0.25">
      <c r="AM572" s="3"/>
    </row>
    <row r="573" spans="39:39" x14ac:dyDescent="0.25">
      <c r="AM573" s="3"/>
    </row>
    <row r="574" spans="39:39" x14ac:dyDescent="0.25">
      <c r="AM574" s="3"/>
    </row>
    <row r="575" spans="39:39" x14ac:dyDescent="0.25">
      <c r="AM575" s="3"/>
    </row>
    <row r="576" spans="39:39" x14ac:dyDescent="0.25">
      <c r="AM576" s="3"/>
    </row>
    <row r="577" spans="39:39" x14ac:dyDescent="0.25">
      <c r="AM577" s="3"/>
    </row>
    <row r="578" spans="39:39" x14ac:dyDescent="0.25">
      <c r="AM578" s="3"/>
    </row>
    <row r="579" spans="39:39" x14ac:dyDescent="0.25">
      <c r="AM579" s="3"/>
    </row>
    <row r="580" spans="39:39" x14ac:dyDescent="0.25">
      <c r="AM580" s="3"/>
    </row>
    <row r="581" spans="39:39" x14ac:dyDescent="0.25">
      <c r="AM581" s="3"/>
    </row>
    <row r="582" spans="39:39" x14ac:dyDescent="0.25">
      <c r="AM582" s="3"/>
    </row>
    <row r="583" spans="39:39" x14ac:dyDescent="0.25">
      <c r="AM583" s="3"/>
    </row>
    <row r="584" spans="39:39" x14ac:dyDescent="0.25">
      <c r="AM584" s="3"/>
    </row>
    <row r="585" spans="39:39" x14ac:dyDescent="0.25">
      <c r="AM585" s="3"/>
    </row>
    <row r="586" spans="39:39" x14ac:dyDescent="0.25">
      <c r="AM586" s="3"/>
    </row>
    <row r="587" spans="39:39" x14ac:dyDescent="0.25">
      <c r="AM587" s="3"/>
    </row>
    <row r="588" spans="39:39" x14ac:dyDescent="0.25">
      <c r="AM588" s="3"/>
    </row>
    <row r="589" spans="39:39" x14ac:dyDescent="0.25">
      <c r="AM589" s="3"/>
    </row>
    <row r="590" spans="39:39" x14ac:dyDescent="0.25">
      <c r="AM590" s="3"/>
    </row>
    <row r="591" spans="39:39" x14ac:dyDescent="0.25">
      <c r="AM591" s="3"/>
    </row>
    <row r="592" spans="39:39" x14ac:dyDescent="0.25">
      <c r="AM592" s="3"/>
    </row>
    <row r="593" spans="39:39" x14ac:dyDescent="0.25">
      <c r="AM593" s="3"/>
    </row>
    <row r="594" spans="39:39" x14ac:dyDescent="0.25">
      <c r="AM594" s="3"/>
    </row>
    <row r="595" spans="39:39" x14ac:dyDescent="0.25">
      <c r="AM595" s="3"/>
    </row>
    <row r="596" spans="39:39" x14ac:dyDescent="0.25">
      <c r="AM596" s="3"/>
    </row>
    <row r="597" spans="39:39" x14ac:dyDescent="0.25">
      <c r="AM597" s="3"/>
    </row>
    <row r="598" spans="39:39" x14ac:dyDescent="0.25">
      <c r="AM598" s="3"/>
    </row>
    <row r="599" spans="39:39" x14ac:dyDescent="0.25">
      <c r="AM599" s="3"/>
    </row>
    <row r="600" spans="39:39" x14ac:dyDescent="0.25">
      <c r="AM600" s="3"/>
    </row>
    <row r="601" spans="39:39" x14ac:dyDescent="0.25">
      <c r="AM601" s="3"/>
    </row>
    <row r="602" spans="39:39" x14ac:dyDescent="0.25">
      <c r="AM602" s="3"/>
    </row>
    <row r="603" spans="39:39" x14ac:dyDescent="0.25">
      <c r="AM603" s="3"/>
    </row>
    <row r="604" spans="39:39" x14ac:dyDescent="0.25">
      <c r="AM604" s="3"/>
    </row>
    <row r="605" spans="39:39" x14ac:dyDescent="0.25">
      <c r="AM605" s="3"/>
    </row>
    <row r="606" spans="39:39" x14ac:dyDescent="0.25">
      <c r="AM606" s="3"/>
    </row>
    <row r="607" spans="39:39" x14ac:dyDescent="0.25">
      <c r="AM607" s="3"/>
    </row>
    <row r="608" spans="39:39" x14ac:dyDescent="0.25">
      <c r="AM608" s="3"/>
    </row>
    <row r="609" spans="39:39" x14ac:dyDescent="0.25">
      <c r="AM609" s="3"/>
    </row>
    <row r="610" spans="39:39" x14ac:dyDescent="0.25">
      <c r="AM610" s="3"/>
    </row>
    <row r="611" spans="39:39" x14ac:dyDescent="0.25">
      <c r="AM611" s="3"/>
    </row>
    <row r="612" spans="39:39" x14ac:dyDescent="0.25">
      <c r="AM612" s="3"/>
    </row>
    <row r="613" spans="39:39" x14ac:dyDescent="0.25">
      <c r="AM613" s="3"/>
    </row>
    <row r="614" spans="39:39" x14ac:dyDescent="0.25">
      <c r="AM614" s="3"/>
    </row>
    <row r="615" spans="39:39" x14ac:dyDescent="0.25">
      <c r="AM615" s="3"/>
    </row>
    <row r="616" spans="39:39" x14ac:dyDescent="0.25">
      <c r="AM616" s="3"/>
    </row>
    <row r="617" spans="39:39" x14ac:dyDescent="0.25">
      <c r="AM617" s="3"/>
    </row>
    <row r="618" spans="39:39" x14ac:dyDescent="0.25">
      <c r="AM618" s="3"/>
    </row>
    <row r="619" spans="39:39" x14ac:dyDescent="0.25">
      <c r="AM619" s="3"/>
    </row>
    <row r="620" spans="39:39" x14ac:dyDescent="0.25">
      <c r="AM620" s="3"/>
    </row>
    <row r="621" spans="39:39" x14ac:dyDescent="0.25">
      <c r="AM621" s="3"/>
    </row>
    <row r="622" spans="39:39" x14ac:dyDescent="0.25">
      <c r="AM622" s="3"/>
    </row>
    <row r="623" spans="39:39" x14ac:dyDescent="0.25">
      <c r="AM623" s="3"/>
    </row>
    <row r="624" spans="39:39" x14ac:dyDescent="0.25">
      <c r="AM624" s="3"/>
    </row>
    <row r="625" spans="39:39" x14ac:dyDescent="0.25">
      <c r="AM625" s="3"/>
    </row>
    <row r="626" spans="39:39" x14ac:dyDescent="0.25">
      <c r="AM626" s="3"/>
    </row>
    <row r="627" spans="39:39" x14ac:dyDescent="0.25">
      <c r="AM627" s="3"/>
    </row>
    <row r="628" spans="39:39" x14ac:dyDescent="0.25">
      <c r="AM628" s="3"/>
    </row>
    <row r="629" spans="39:39" x14ac:dyDescent="0.25">
      <c r="AM629" s="3"/>
    </row>
    <row r="630" spans="39:39" x14ac:dyDescent="0.25">
      <c r="AM630" s="3"/>
    </row>
    <row r="631" spans="39:39" x14ac:dyDescent="0.25">
      <c r="AM631" s="3"/>
    </row>
    <row r="632" spans="39:39" x14ac:dyDescent="0.25">
      <c r="AM632" s="3"/>
    </row>
    <row r="633" spans="39:39" x14ac:dyDescent="0.25">
      <c r="AM633" s="3"/>
    </row>
    <row r="634" spans="39:39" x14ac:dyDescent="0.25">
      <c r="AM634" s="3"/>
    </row>
    <row r="635" spans="39:39" x14ac:dyDescent="0.25">
      <c r="AM635" s="3"/>
    </row>
    <row r="636" spans="39:39" x14ac:dyDescent="0.25">
      <c r="AM636" s="3"/>
    </row>
    <row r="637" spans="39:39" x14ac:dyDescent="0.25">
      <c r="AM637" s="3"/>
    </row>
    <row r="638" spans="39:39" x14ac:dyDescent="0.25">
      <c r="AM638" s="3"/>
    </row>
    <row r="639" spans="39:39" x14ac:dyDescent="0.25">
      <c r="AM639" s="3"/>
    </row>
    <row r="640" spans="39:39" x14ac:dyDescent="0.25">
      <c r="AM640" s="3"/>
    </row>
    <row r="641" spans="39:39" x14ac:dyDescent="0.25">
      <c r="AM641" s="3"/>
    </row>
    <row r="642" spans="39:39" x14ac:dyDescent="0.25">
      <c r="AM642" s="3"/>
    </row>
    <row r="643" spans="39:39" x14ac:dyDescent="0.25">
      <c r="AM643" s="3"/>
    </row>
    <row r="644" spans="39:39" x14ac:dyDescent="0.25">
      <c r="AM644" s="3"/>
    </row>
    <row r="645" spans="39:39" x14ac:dyDescent="0.25">
      <c r="AM645" s="3"/>
    </row>
    <row r="646" spans="39:39" x14ac:dyDescent="0.25">
      <c r="AM646" s="3"/>
    </row>
    <row r="647" spans="39:39" x14ac:dyDescent="0.25">
      <c r="AM647" s="3"/>
    </row>
    <row r="648" spans="39:39" x14ac:dyDescent="0.25">
      <c r="AM648" s="3"/>
    </row>
    <row r="649" spans="39:39" x14ac:dyDescent="0.25">
      <c r="AM649" s="3"/>
    </row>
    <row r="650" spans="39:39" x14ac:dyDescent="0.25">
      <c r="AM650" s="3"/>
    </row>
    <row r="651" spans="39:39" x14ac:dyDescent="0.25">
      <c r="AM651" s="3"/>
    </row>
    <row r="652" spans="39:39" x14ac:dyDescent="0.25">
      <c r="AM652" s="3"/>
    </row>
    <row r="653" spans="39:39" x14ac:dyDescent="0.25">
      <c r="AM653" s="3"/>
    </row>
    <row r="654" spans="39:39" x14ac:dyDescent="0.25">
      <c r="AM654" s="3"/>
    </row>
    <row r="655" spans="39:39" x14ac:dyDescent="0.25">
      <c r="AM655" s="3"/>
    </row>
    <row r="656" spans="39:39" x14ac:dyDescent="0.25">
      <c r="AM656" s="3"/>
    </row>
    <row r="657" spans="39:39" x14ac:dyDescent="0.25">
      <c r="AM657" s="3"/>
    </row>
    <row r="658" spans="39:39" x14ac:dyDescent="0.25">
      <c r="AM658" s="3"/>
    </row>
    <row r="659" spans="39:39" x14ac:dyDescent="0.25">
      <c r="AM659" s="3"/>
    </row>
    <row r="660" spans="39:39" x14ac:dyDescent="0.25">
      <c r="AM660" s="3"/>
    </row>
    <row r="661" spans="39:39" x14ac:dyDescent="0.25">
      <c r="AM661" s="3"/>
    </row>
    <row r="662" spans="39:39" x14ac:dyDescent="0.25">
      <c r="AM662" s="3"/>
    </row>
    <row r="663" spans="39:39" x14ac:dyDescent="0.25">
      <c r="AM663" s="3"/>
    </row>
    <row r="664" spans="39:39" x14ac:dyDescent="0.25">
      <c r="AM664" s="3"/>
    </row>
    <row r="665" spans="39:39" x14ac:dyDescent="0.25">
      <c r="AM665" s="3"/>
    </row>
    <row r="666" spans="39:39" x14ac:dyDescent="0.25">
      <c r="AM666" s="3"/>
    </row>
    <row r="667" spans="39:39" x14ac:dyDescent="0.25">
      <c r="AM667" s="3"/>
    </row>
    <row r="668" spans="39:39" x14ac:dyDescent="0.25">
      <c r="AM668" s="3"/>
    </row>
    <row r="669" spans="39:39" x14ac:dyDescent="0.25">
      <c r="AM669" s="3"/>
    </row>
    <row r="670" spans="39:39" x14ac:dyDescent="0.25">
      <c r="AM670" s="3"/>
    </row>
    <row r="671" spans="39:39" x14ac:dyDescent="0.25">
      <c r="AM671" s="3"/>
    </row>
    <row r="672" spans="39:39" x14ac:dyDescent="0.25">
      <c r="AM672" s="3"/>
    </row>
    <row r="673" spans="39:39" x14ac:dyDescent="0.25">
      <c r="AM673" s="3"/>
    </row>
    <row r="674" spans="39:39" x14ac:dyDescent="0.25">
      <c r="AM674" s="3"/>
    </row>
    <row r="675" spans="39:39" x14ac:dyDescent="0.25">
      <c r="AM675" s="3"/>
    </row>
    <row r="676" spans="39:39" x14ac:dyDescent="0.25">
      <c r="AM676" s="3"/>
    </row>
    <row r="677" spans="39:39" x14ac:dyDescent="0.25">
      <c r="AM677" s="3"/>
    </row>
    <row r="678" spans="39:39" x14ac:dyDescent="0.25">
      <c r="AM678" s="3"/>
    </row>
    <row r="679" spans="39:39" x14ac:dyDescent="0.25">
      <c r="AM679" s="3"/>
    </row>
    <row r="680" spans="39:39" x14ac:dyDescent="0.25">
      <c r="AM680" s="3"/>
    </row>
    <row r="681" spans="39:39" x14ac:dyDescent="0.25">
      <c r="AM681" s="3"/>
    </row>
    <row r="682" spans="39:39" x14ac:dyDescent="0.25">
      <c r="AM682" s="3"/>
    </row>
    <row r="683" spans="39:39" x14ac:dyDescent="0.25">
      <c r="AM683" s="3"/>
    </row>
    <row r="684" spans="39:39" x14ac:dyDescent="0.25">
      <c r="AM684" s="3"/>
    </row>
    <row r="685" spans="39:39" x14ac:dyDescent="0.25">
      <c r="AM685" s="3"/>
    </row>
    <row r="686" spans="39:39" x14ac:dyDescent="0.25">
      <c r="AM686" s="3"/>
    </row>
    <row r="687" spans="39:39" x14ac:dyDescent="0.25">
      <c r="AM687" s="3"/>
    </row>
    <row r="688" spans="39:39" x14ac:dyDescent="0.25">
      <c r="AM688" s="3"/>
    </row>
    <row r="689" spans="39:39" x14ac:dyDescent="0.25">
      <c r="AM689" s="3"/>
    </row>
    <row r="690" spans="39:39" x14ac:dyDescent="0.25">
      <c r="AM690" s="3"/>
    </row>
    <row r="691" spans="39:39" x14ac:dyDescent="0.25">
      <c r="AM691" s="3"/>
    </row>
    <row r="692" spans="39:39" x14ac:dyDescent="0.25">
      <c r="AM692" s="3"/>
    </row>
    <row r="693" spans="39:39" x14ac:dyDescent="0.25">
      <c r="AM693" s="3"/>
    </row>
    <row r="694" spans="39:39" x14ac:dyDescent="0.25">
      <c r="AM694" s="3"/>
    </row>
    <row r="695" spans="39:39" x14ac:dyDescent="0.25">
      <c r="AM695" s="3"/>
    </row>
    <row r="696" spans="39:39" x14ac:dyDescent="0.25">
      <c r="AM696" s="3"/>
    </row>
    <row r="65536" spans="5:5" x14ac:dyDescent="0.25">
      <c r="E65536" s="11" t="e">
        <f ca="1">E65454-#REF!</f>
        <v>#REF!</v>
      </c>
    </row>
  </sheetData>
  <mergeCells count="1">
    <mergeCell ref="A1:XFD1"/>
  </mergeCells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88" max="4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175260</xdr:colOff>
                    <xdr:row>0</xdr:row>
                    <xdr:rowOff>160020</xdr:rowOff>
                  </from>
                  <to>
                    <xdr:col>2</xdr:col>
                    <xdr:colOff>807720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7620</xdr:rowOff>
                  </from>
                  <to>
                    <xdr:col>3</xdr:col>
                    <xdr:colOff>929640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4"/>
  <sheetViews>
    <sheetView tabSelected="1" topLeftCell="A160" workbookViewId="0">
      <selection activeCell="E175" sqref="E175"/>
    </sheetView>
  </sheetViews>
  <sheetFormatPr defaultRowHeight="13.2" x14ac:dyDescent="0.25"/>
  <cols>
    <col min="3" max="3" width="19" customWidth="1"/>
    <col min="5" max="5" width="16.33203125" customWidth="1"/>
  </cols>
  <sheetData>
    <row r="2" spans="1:6" ht="22.8" x14ac:dyDescent="0.4">
      <c r="C2" s="109" t="s">
        <v>106</v>
      </c>
    </row>
    <row r="3" spans="1:6" ht="16.2" x14ac:dyDescent="0.35">
      <c r="C3" s="81" t="s">
        <v>92</v>
      </c>
    </row>
    <row r="5" spans="1:6" ht="15.6" x14ac:dyDescent="0.3">
      <c r="F5" s="50"/>
    </row>
    <row r="6" spans="1:6" ht="15.6" x14ac:dyDescent="0.3">
      <c r="E6" s="51" t="s">
        <v>2</v>
      </c>
      <c r="F6" s="51"/>
    </row>
    <row r="7" spans="1:6" ht="13.8" thickBot="1" x14ac:dyDescent="0.3">
      <c r="A7" s="16"/>
      <c r="B7" s="5"/>
      <c r="C7" s="16">
        <f ca="1">NOW()</f>
        <v>36896.791523958331</v>
      </c>
      <c r="D7" s="1"/>
      <c r="E7" s="11"/>
      <c r="F7" s="7"/>
    </row>
    <row r="8" spans="1:6" ht="13.8" thickBot="1" x14ac:dyDescent="0.3">
      <c r="A8" s="17" t="s">
        <v>7</v>
      </c>
      <c r="B8" s="18"/>
      <c r="C8" s="19"/>
      <c r="D8" s="1"/>
      <c r="E8" s="11"/>
      <c r="F8" s="7"/>
    </row>
    <row r="9" spans="1:6" ht="13.8" thickBot="1" x14ac:dyDescent="0.3">
      <c r="A9" s="1"/>
      <c r="B9" s="20" t="s">
        <v>8</v>
      </c>
      <c r="C9" s="18"/>
      <c r="D9" s="1"/>
      <c r="E9" s="11"/>
      <c r="F9" s="7"/>
    </row>
    <row r="10" spans="1:6" x14ac:dyDescent="0.25">
      <c r="A10" s="1"/>
      <c r="B10" s="1"/>
      <c r="C10" s="1" t="s">
        <v>8</v>
      </c>
      <c r="D10" s="1"/>
      <c r="E10" s="11">
        <v>-1431805</v>
      </c>
      <c r="F10" s="11"/>
    </row>
    <row r="11" spans="1:6" x14ac:dyDescent="0.25">
      <c r="A11" s="1"/>
      <c r="B11" s="1"/>
      <c r="C11" s="1" t="s">
        <v>18</v>
      </c>
      <c r="D11" s="1"/>
      <c r="E11" s="11">
        <v>0</v>
      </c>
      <c r="F11" s="11"/>
    </row>
    <row r="12" spans="1:6" x14ac:dyDescent="0.25">
      <c r="A12" s="1"/>
      <c r="B12" s="1"/>
      <c r="C12" s="1" t="s">
        <v>9</v>
      </c>
      <c r="D12" s="1"/>
      <c r="E12" s="11">
        <v>0</v>
      </c>
      <c r="F12" s="11"/>
    </row>
    <row r="13" spans="1:6" ht="13.8" thickBot="1" x14ac:dyDescent="0.3">
      <c r="A13" s="1"/>
      <c r="B13" s="1"/>
      <c r="C13" s="1" t="s">
        <v>10</v>
      </c>
      <c r="D13" s="1"/>
      <c r="E13" s="21">
        <v>0</v>
      </c>
      <c r="F13" s="11"/>
    </row>
    <row r="14" spans="1:6" ht="13.8" thickBot="1" x14ac:dyDescent="0.3">
      <c r="A14" s="1"/>
      <c r="B14" s="1"/>
      <c r="C14" s="2" t="s">
        <v>6</v>
      </c>
      <c r="D14" s="1"/>
      <c r="E14" s="22">
        <v>-1431805</v>
      </c>
      <c r="F14" s="10"/>
    </row>
    <row r="15" spans="1:6" x14ac:dyDescent="0.25">
      <c r="A15" s="1"/>
      <c r="B15" s="1"/>
      <c r="C15" s="2"/>
      <c r="D15" s="1"/>
      <c r="E15" s="11"/>
      <c r="F15" s="11"/>
    </row>
    <row r="16" spans="1:6" ht="13.8" thickBot="1" x14ac:dyDescent="0.3">
      <c r="A16" s="1"/>
      <c r="B16" s="23" t="s">
        <v>11</v>
      </c>
      <c r="C16" s="12"/>
      <c r="D16" s="1"/>
      <c r="E16" s="11"/>
      <c r="F16" s="11"/>
    </row>
    <row r="17" spans="1:6" x14ac:dyDescent="0.25">
      <c r="A17" s="1"/>
      <c r="B17" s="1"/>
      <c r="C17" s="1" t="s">
        <v>12</v>
      </c>
      <c r="D17" s="1"/>
      <c r="E17" s="11">
        <v>-556371.00879999972</v>
      </c>
      <c r="F17" s="11"/>
    </row>
    <row r="18" spans="1:6" x14ac:dyDescent="0.25">
      <c r="A18" s="1"/>
      <c r="B18" s="1"/>
      <c r="C18" s="1" t="s">
        <v>13</v>
      </c>
      <c r="D18" s="1"/>
      <c r="E18" s="11"/>
      <c r="F18" s="11"/>
    </row>
    <row r="19" spans="1:6" x14ac:dyDescent="0.25">
      <c r="A19" s="1"/>
      <c r="B19" s="1"/>
      <c r="C19" s="1" t="s">
        <v>14</v>
      </c>
      <c r="D19" s="1"/>
      <c r="E19" s="11">
        <v>-461524.13470000005</v>
      </c>
      <c r="F19" s="11"/>
    </row>
    <row r="20" spans="1:6" x14ac:dyDescent="0.25">
      <c r="A20" s="1"/>
      <c r="B20" s="1"/>
      <c r="C20" s="1" t="s">
        <v>5</v>
      </c>
      <c r="D20" s="1"/>
      <c r="E20" s="11">
        <v>748432.42610000004</v>
      </c>
      <c r="F20" s="11"/>
    </row>
    <row r="21" spans="1:6" x14ac:dyDescent="0.25">
      <c r="A21" s="1"/>
      <c r="B21" s="1"/>
      <c r="C21" s="1" t="s">
        <v>15</v>
      </c>
      <c r="D21" s="1"/>
      <c r="E21" s="11">
        <v>1128537.9574000002</v>
      </c>
      <c r="F21" s="11"/>
    </row>
    <row r="22" spans="1:6" x14ac:dyDescent="0.25">
      <c r="A22" s="1"/>
      <c r="B22" s="1"/>
      <c r="C22" s="1" t="s">
        <v>16</v>
      </c>
      <c r="D22" s="1"/>
      <c r="E22" s="11">
        <v>0</v>
      </c>
      <c r="F22" s="11"/>
    </row>
    <row r="23" spans="1:6" ht="13.8" thickBot="1" x14ac:dyDescent="0.3">
      <c r="A23" s="1"/>
      <c r="B23" s="1"/>
      <c r="C23" s="1" t="s">
        <v>3</v>
      </c>
      <c r="D23" s="1"/>
      <c r="E23" s="21">
        <v>0</v>
      </c>
      <c r="F23" s="11"/>
    </row>
    <row r="24" spans="1:6" ht="13.8" thickBot="1" x14ac:dyDescent="0.3">
      <c r="A24" s="1"/>
      <c r="B24" s="1"/>
      <c r="C24" s="2" t="s">
        <v>6</v>
      </c>
      <c r="D24" s="1"/>
      <c r="E24" s="22">
        <v>859075.24</v>
      </c>
      <c r="F24" s="10"/>
    </row>
    <row r="25" spans="1:6" x14ac:dyDescent="0.25">
      <c r="A25" s="1"/>
      <c r="B25" s="1"/>
      <c r="C25" s="1"/>
      <c r="D25" s="1"/>
      <c r="E25" s="11"/>
      <c r="F25" s="11"/>
    </row>
    <row r="26" spans="1:6" ht="13.8" thickBot="1" x14ac:dyDescent="0.3">
      <c r="A26" s="1"/>
      <c r="B26" s="23" t="s">
        <v>17</v>
      </c>
      <c r="C26" s="12"/>
      <c r="D26" s="1"/>
      <c r="E26" s="11"/>
      <c r="F26" s="11"/>
    </row>
    <row r="27" spans="1:6" ht="13.8" thickBot="1" x14ac:dyDescent="0.3">
      <c r="A27" s="1"/>
      <c r="B27" s="24"/>
      <c r="C27" s="8" t="s">
        <v>40</v>
      </c>
      <c r="D27" s="1"/>
      <c r="E27" s="21">
        <v>0</v>
      </c>
      <c r="F27" s="11"/>
    </row>
    <row r="28" spans="1:6" ht="13.8" thickBot="1" x14ac:dyDescent="0.3">
      <c r="A28" s="1"/>
      <c r="B28" s="24"/>
      <c r="C28" s="24" t="s">
        <v>6</v>
      </c>
      <c r="D28" s="1"/>
      <c r="E28" s="21">
        <v>0</v>
      </c>
      <c r="F28" s="11"/>
    </row>
    <row r="29" spans="1:6" ht="13.8" thickBot="1" x14ac:dyDescent="0.3">
      <c r="A29" s="1"/>
      <c r="B29" s="23"/>
      <c r="C29" s="12"/>
      <c r="D29" s="1"/>
      <c r="E29" s="11"/>
      <c r="F29" s="11"/>
    </row>
    <row r="30" spans="1:6" ht="13.8" thickBot="1" x14ac:dyDescent="0.3">
      <c r="A30" s="1"/>
      <c r="B30" s="20" t="s">
        <v>4</v>
      </c>
      <c r="C30" s="18"/>
      <c r="D30" s="1"/>
      <c r="E30" s="11"/>
      <c r="F30" s="11"/>
    </row>
    <row r="31" spans="1:6" x14ac:dyDescent="0.25">
      <c r="A31" s="1"/>
      <c r="B31" s="8"/>
      <c r="C31" s="8" t="s">
        <v>8</v>
      </c>
      <c r="D31" s="1"/>
      <c r="E31" s="11">
        <v>0</v>
      </c>
      <c r="F31" s="11"/>
    </row>
    <row r="32" spans="1:6" ht="13.8" thickBot="1" x14ac:dyDescent="0.3">
      <c r="A32" s="1"/>
      <c r="B32" s="8"/>
      <c r="C32" s="8" t="s">
        <v>11</v>
      </c>
      <c r="D32" s="1"/>
      <c r="E32" s="21">
        <v>0</v>
      </c>
      <c r="F32" s="11"/>
    </row>
    <row r="33" spans="1:6" ht="13.8" thickBot="1" x14ac:dyDescent="0.3">
      <c r="A33" s="1"/>
      <c r="B33" s="8"/>
      <c r="C33" s="24" t="s">
        <v>6</v>
      </c>
      <c r="D33" s="1"/>
      <c r="E33" s="22">
        <v>0</v>
      </c>
      <c r="F33" s="10"/>
    </row>
    <row r="34" spans="1:6" x14ac:dyDescent="0.25">
      <c r="A34" s="1"/>
      <c r="B34" s="8"/>
      <c r="C34" s="8"/>
      <c r="D34" s="1"/>
      <c r="E34" s="11"/>
      <c r="F34" s="11"/>
    </row>
    <row r="35" spans="1:6" ht="13.8" thickBot="1" x14ac:dyDescent="0.3">
      <c r="A35" s="1"/>
      <c r="B35" s="23" t="s">
        <v>54</v>
      </c>
      <c r="C35" s="12"/>
      <c r="D35" s="1"/>
      <c r="E35" s="11"/>
      <c r="F35" s="11"/>
    </row>
    <row r="36" spans="1:6" x14ac:dyDescent="0.25">
      <c r="A36" s="1"/>
      <c r="B36" s="1"/>
      <c r="C36" s="1" t="s">
        <v>56</v>
      </c>
      <c r="D36" s="1"/>
      <c r="E36" s="11">
        <v>37650</v>
      </c>
      <c r="F36" s="11"/>
    </row>
    <row r="37" spans="1:6" x14ac:dyDescent="0.25">
      <c r="A37" s="1"/>
      <c r="B37" s="1"/>
      <c r="C37" s="1" t="s">
        <v>55</v>
      </c>
      <c r="D37" s="1"/>
      <c r="E37" s="11">
        <v>-3280</v>
      </c>
      <c r="F37" s="11"/>
    </row>
    <row r="38" spans="1:6" x14ac:dyDescent="0.25">
      <c r="A38" s="1"/>
      <c r="B38" s="1"/>
      <c r="C38" s="1" t="s">
        <v>57</v>
      </c>
      <c r="D38" s="1"/>
      <c r="E38" s="11">
        <v>-34715</v>
      </c>
      <c r="F38" s="11"/>
    </row>
    <row r="39" spans="1:6" x14ac:dyDescent="0.25">
      <c r="A39" s="1"/>
      <c r="B39" s="1"/>
      <c r="C39" s="1" t="s">
        <v>58</v>
      </c>
      <c r="D39" s="1"/>
      <c r="E39" s="11">
        <v>-27120</v>
      </c>
      <c r="F39" s="11"/>
    </row>
    <row r="40" spans="1:6" x14ac:dyDescent="0.25">
      <c r="A40" s="1"/>
      <c r="B40" s="1"/>
      <c r="C40" s="1" t="s">
        <v>59</v>
      </c>
      <c r="D40" s="1"/>
      <c r="E40" s="11">
        <v>0</v>
      </c>
      <c r="F40" s="11"/>
    </row>
    <row r="41" spans="1:6" x14ac:dyDescent="0.25">
      <c r="A41" s="1"/>
      <c r="B41" s="1"/>
      <c r="C41" s="1" t="s">
        <v>60</v>
      </c>
      <c r="D41" s="1"/>
      <c r="E41" s="11">
        <v>0</v>
      </c>
      <c r="F41" s="11"/>
    </row>
    <row r="42" spans="1:6" ht="13.8" thickBot="1" x14ac:dyDescent="0.3">
      <c r="A42" s="1"/>
      <c r="B42" s="1"/>
      <c r="C42" s="1" t="s">
        <v>61</v>
      </c>
      <c r="D42" s="1"/>
      <c r="E42" s="21">
        <v>0</v>
      </c>
      <c r="F42" s="11"/>
    </row>
    <row r="43" spans="1:6" ht="13.8" thickBot="1" x14ac:dyDescent="0.3">
      <c r="A43" s="1"/>
      <c r="B43" s="1"/>
      <c r="C43" s="2" t="s">
        <v>6</v>
      </c>
      <c r="D43" s="1"/>
      <c r="E43" s="22">
        <v>-27465</v>
      </c>
      <c r="F43" s="10"/>
    </row>
    <row r="44" spans="1:6" x14ac:dyDescent="0.25">
      <c r="A44" s="1"/>
      <c r="B44" s="1"/>
      <c r="C44" s="1"/>
      <c r="D44" s="1"/>
      <c r="E44" s="11"/>
      <c r="F44" s="11"/>
    </row>
    <row r="45" spans="1:6" ht="13.8" thickBot="1" x14ac:dyDescent="0.3">
      <c r="A45" s="1"/>
      <c r="B45" s="23" t="s">
        <v>53</v>
      </c>
      <c r="C45" s="12"/>
      <c r="D45" s="1"/>
      <c r="E45" s="11"/>
      <c r="F45" s="11"/>
    </row>
    <row r="46" spans="1:6" x14ac:dyDescent="0.25">
      <c r="A46" s="1"/>
      <c r="B46" s="1"/>
      <c r="C46" s="1" t="s">
        <v>56</v>
      </c>
      <c r="D46" s="1"/>
      <c r="E46" s="11">
        <v>169838</v>
      </c>
      <c r="F46" s="11"/>
    </row>
    <row r="47" spans="1:6" x14ac:dyDescent="0.25">
      <c r="A47" s="1"/>
      <c r="B47" s="1"/>
      <c r="C47" s="1" t="s">
        <v>55</v>
      </c>
      <c r="D47" s="1"/>
      <c r="E47" s="11">
        <v>-26150</v>
      </c>
      <c r="F47" s="11"/>
    </row>
    <row r="48" spans="1:6" x14ac:dyDescent="0.25">
      <c r="A48" s="1"/>
      <c r="B48" s="1"/>
      <c r="C48" s="1" t="s">
        <v>57</v>
      </c>
      <c r="D48" s="1"/>
      <c r="E48" s="11">
        <v>-433822</v>
      </c>
      <c r="F48" s="11"/>
    </row>
    <row r="49" spans="1:6" x14ac:dyDescent="0.25">
      <c r="A49" s="1"/>
      <c r="B49" s="1"/>
      <c r="C49" s="1" t="s">
        <v>58</v>
      </c>
      <c r="D49" s="1"/>
      <c r="E49" s="11">
        <v>-253120</v>
      </c>
      <c r="F49" s="11"/>
    </row>
    <row r="50" spans="1:6" x14ac:dyDescent="0.25">
      <c r="A50" s="1"/>
      <c r="B50" s="1"/>
      <c r="C50" s="1" t="s">
        <v>59</v>
      </c>
      <c r="D50" s="1"/>
      <c r="E50" s="11">
        <v>0</v>
      </c>
      <c r="F50" s="11"/>
    </row>
    <row r="51" spans="1:6" x14ac:dyDescent="0.25">
      <c r="A51" s="1"/>
      <c r="B51" s="1"/>
      <c r="C51" s="1" t="s">
        <v>60</v>
      </c>
      <c r="D51" s="1"/>
      <c r="E51" s="11">
        <v>0</v>
      </c>
      <c r="F51" s="11"/>
    </row>
    <row r="52" spans="1:6" ht="13.8" thickBot="1" x14ac:dyDescent="0.3">
      <c r="A52" s="1"/>
      <c r="B52" s="1"/>
      <c r="C52" s="1" t="s">
        <v>61</v>
      </c>
      <c r="D52" s="1"/>
      <c r="E52" s="21">
        <v>0</v>
      </c>
      <c r="F52" s="11"/>
    </row>
    <row r="53" spans="1:6" ht="13.8" thickBot="1" x14ac:dyDescent="0.3">
      <c r="A53" s="1"/>
      <c r="B53" s="1"/>
      <c r="C53" s="2" t="s">
        <v>6</v>
      </c>
      <c r="D53" s="1"/>
      <c r="E53" s="22">
        <v>-543254</v>
      </c>
      <c r="F53" s="10"/>
    </row>
    <row r="54" spans="1:6" x14ac:dyDescent="0.25">
      <c r="A54" s="1"/>
      <c r="B54" s="1"/>
      <c r="C54" s="1"/>
      <c r="D54" s="1"/>
      <c r="E54" s="11"/>
      <c r="F54" s="11"/>
    </row>
    <row r="55" spans="1:6" ht="13.8" thickBot="1" x14ac:dyDescent="0.3">
      <c r="A55" s="1"/>
      <c r="B55" s="23" t="s">
        <v>62</v>
      </c>
      <c r="C55" s="12"/>
      <c r="D55" s="1"/>
      <c r="E55" s="10"/>
      <c r="F55" s="10"/>
    </row>
    <row r="56" spans="1:6" x14ac:dyDescent="0.25">
      <c r="A56" s="1"/>
      <c r="B56" s="24"/>
      <c r="C56" s="8" t="s">
        <v>72</v>
      </c>
      <c r="D56" s="1"/>
      <c r="E56" s="10">
        <v>280240</v>
      </c>
      <c r="F56" s="11"/>
    </row>
    <row r="57" spans="1:6" ht="13.8" thickBot="1" x14ac:dyDescent="0.3">
      <c r="A57" s="1"/>
      <c r="B57" s="24"/>
      <c r="C57" s="8" t="s">
        <v>14</v>
      </c>
      <c r="D57" s="1"/>
      <c r="E57" s="21">
        <v>0</v>
      </c>
      <c r="F57" s="11"/>
    </row>
    <row r="58" spans="1:6" ht="13.8" thickBot="1" x14ac:dyDescent="0.3">
      <c r="A58" s="1"/>
      <c r="B58" s="24"/>
      <c r="C58" s="24" t="s">
        <v>6</v>
      </c>
      <c r="D58" s="1"/>
      <c r="E58" s="22">
        <v>280240</v>
      </c>
      <c r="F58" s="11"/>
    </row>
    <row r="59" spans="1:6" x14ac:dyDescent="0.25">
      <c r="A59" s="1"/>
      <c r="B59" s="1"/>
      <c r="C59" s="1"/>
      <c r="D59" s="1"/>
      <c r="E59" s="11"/>
      <c r="F59" s="11"/>
    </row>
    <row r="60" spans="1:6" ht="13.8" thickBot="1" x14ac:dyDescent="0.3">
      <c r="A60" s="1"/>
      <c r="B60" s="23" t="s">
        <v>66</v>
      </c>
      <c r="C60" s="12"/>
      <c r="D60" s="1"/>
      <c r="E60" s="11"/>
      <c r="F60" s="11"/>
    </row>
    <row r="61" spans="1:6" x14ac:dyDescent="0.25">
      <c r="A61" s="1"/>
      <c r="B61" s="24"/>
      <c r="C61" s="8" t="s">
        <v>67</v>
      </c>
      <c r="D61" s="1"/>
      <c r="E61" s="11">
        <v>0</v>
      </c>
      <c r="F61" s="11"/>
    </row>
    <row r="62" spans="1:6" x14ac:dyDescent="0.25">
      <c r="A62" s="1"/>
      <c r="B62" s="24"/>
      <c r="C62" s="8" t="s">
        <v>68</v>
      </c>
      <c r="D62" s="1"/>
      <c r="E62" s="11">
        <v>0</v>
      </c>
      <c r="F62" s="11"/>
    </row>
    <row r="63" spans="1:6" x14ac:dyDescent="0.25">
      <c r="A63" s="1"/>
      <c r="B63" s="24"/>
      <c r="C63" s="8" t="s">
        <v>69</v>
      </c>
      <c r="D63" s="1"/>
      <c r="E63" s="11">
        <v>0</v>
      </c>
      <c r="F63" s="11"/>
    </row>
    <row r="64" spans="1:6" x14ac:dyDescent="0.25">
      <c r="A64" s="1"/>
      <c r="B64" s="24"/>
      <c r="C64" s="8" t="s">
        <v>70</v>
      </c>
      <c r="D64" s="1"/>
      <c r="E64" s="11">
        <v>0</v>
      </c>
      <c r="F64" s="11"/>
    </row>
    <row r="65" spans="1:6" ht="13.8" thickBot="1" x14ac:dyDescent="0.3">
      <c r="A65" s="1"/>
      <c r="B65" s="24"/>
      <c r="C65" s="8" t="s">
        <v>71</v>
      </c>
      <c r="D65" s="1"/>
      <c r="E65" s="21">
        <v>0</v>
      </c>
      <c r="F65" s="11"/>
    </row>
    <row r="66" spans="1:6" ht="13.8" thickBot="1" x14ac:dyDescent="0.3">
      <c r="A66" s="1"/>
      <c r="B66" s="24"/>
      <c r="C66" s="24" t="s">
        <v>6</v>
      </c>
      <c r="D66" s="1"/>
      <c r="E66" s="22">
        <v>0</v>
      </c>
      <c r="F66" s="11"/>
    </row>
    <row r="67" spans="1:6" x14ac:dyDescent="0.25">
      <c r="A67" s="1"/>
      <c r="B67" s="1"/>
      <c r="C67" s="1"/>
      <c r="D67" s="1"/>
      <c r="E67" s="11"/>
      <c r="F67" s="11"/>
    </row>
    <row r="68" spans="1:6" ht="13.8" thickBot="1" x14ac:dyDescent="0.3">
      <c r="A68" s="1"/>
      <c r="B68" s="23" t="s">
        <v>18</v>
      </c>
      <c r="C68" s="12"/>
      <c r="D68" s="1"/>
      <c r="E68" s="11"/>
      <c r="F68" s="11"/>
    </row>
    <row r="69" spans="1:6" x14ac:dyDescent="0.25">
      <c r="A69" s="1"/>
      <c r="B69" s="1"/>
      <c r="C69" s="1" t="s">
        <v>3</v>
      </c>
      <c r="D69" s="1"/>
      <c r="E69" s="11">
        <v>0</v>
      </c>
      <c r="F69" s="11"/>
    </row>
    <row r="70" spans="1:6" x14ac:dyDescent="0.25">
      <c r="A70" s="1"/>
      <c r="B70" s="1"/>
      <c r="C70" s="1" t="s">
        <v>20</v>
      </c>
      <c r="D70" s="1"/>
      <c r="E70" s="11">
        <v>706242</v>
      </c>
      <c r="F70" s="11"/>
    </row>
    <row r="71" spans="1:6" ht="13.8" thickBot="1" x14ac:dyDescent="0.3">
      <c r="A71" s="1"/>
      <c r="B71" s="1"/>
      <c r="C71" s="1" t="s">
        <v>41</v>
      </c>
      <c r="D71" s="1"/>
      <c r="E71" s="21">
        <v>0</v>
      </c>
      <c r="F71" s="11"/>
    </row>
    <row r="72" spans="1:6" ht="13.8" thickBot="1" x14ac:dyDescent="0.3">
      <c r="A72" s="1"/>
      <c r="B72" s="1"/>
      <c r="C72" s="2" t="s">
        <v>6</v>
      </c>
      <c r="D72" s="1"/>
      <c r="E72" s="22">
        <v>706242</v>
      </c>
      <c r="F72" s="10"/>
    </row>
    <row r="73" spans="1:6" x14ac:dyDescent="0.25">
      <c r="A73" s="1"/>
      <c r="B73" s="1"/>
      <c r="C73" s="1"/>
      <c r="D73" s="1"/>
      <c r="E73" s="11"/>
      <c r="F73" s="11"/>
    </row>
    <row r="74" spans="1:6" ht="13.8" thickBot="1" x14ac:dyDescent="0.3">
      <c r="A74" s="1"/>
      <c r="B74" s="23" t="s">
        <v>21</v>
      </c>
      <c r="C74" s="12"/>
      <c r="D74" s="1"/>
      <c r="E74" s="11"/>
      <c r="F74" s="11"/>
    </row>
    <row r="75" spans="1:6" x14ac:dyDescent="0.25">
      <c r="A75" s="1"/>
      <c r="B75" s="1"/>
      <c r="C75" s="1" t="s">
        <v>42</v>
      </c>
      <c r="D75" s="1"/>
      <c r="E75" s="11">
        <v>0</v>
      </c>
      <c r="F75" s="11"/>
    </row>
    <row r="76" spans="1:6" x14ac:dyDescent="0.25">
      <c r="A76" s="1"/>
      <c r="B76" s="1"/>
      <c r="C76" s="1" t="s">
        <v>43</v>
      </c>
      <c r="D76" s="1"/>
      <c r="E76" s="11">
        <v>0</v>
      </c>
      <c r="F76" s="11"/>
    </row>
    <row r="77" spans="1:6" x14ac:dyDescent="0.25">
      <c r="A77" s="1"/>
      <c r="B77" s="1"/>
      <c r="C77" s="1" t="s">
        <v>50</v>
      </c>
      <c r="D77" s="1"/>
      <c r="E77" s="11">
        <v>0</v>
      </c>
      <c r="F77" s="11"/>
    </row>
    <row r="78" spans="1:6" x14ac:dyDescent="0.25">
      <c r="A78" s="1"/>
      <c r="B78" s="1"/>
      <c r="C78" s="1" t="s">
        <v>44</v>
      </c>
      <c r="D78" s="1"/>
      <c r="E78" s="11">
        <v>0</v>
      </c>
      <c r="F78" s="11"/>
    </row>
    <row r="79" spans="1:6" x14ac:dyDescent="0.25">
      <c r="A79" s="1"/>
      <c r="B79" s="1"/>
      <c r="C79" s="1" t="s">
        <v>45</v>
      </c>
      <c r="D79" s="1"/>
      <c r="E79" s="11">
        <v>0</v>
      </c>
      <c r="F79" s="11"/>
    </row>
    <row r="80" spans="1:6" x14ac:dyDescent="0.25">
      <c r="A80" s="1"/>
      <c r="B80" s="1"/>
      <c r="C80" s="1" t="s">
        <v>46</v>
      </c>
      <c r="D80" s="1"/>
      <c r="E80" s="11">
        <v>0</v>
      </c>
      <c r="F80" s="11"/>
    </row>
    <row r="81" spans="1:6" x14ac:dyDescent="0.25">
      <c r="A81" s="1"/>
      <c r="B81" s="1"/>
      <c r="C81" s="1" t="s">
        <v>47</v>
      </c>
      <c r="D81" s="1"/>
      <c r="E81" s="11">
        <v>0</v>
      </c>
      <c r="F81" s="11"/>
    </row>
    <row r="82" spans="1:6" x14ac:dyDescent="0.25">
      <c r="A82" s="1"/>
      <c r="B82" s="1"/>
      <c r="C82" s="1" t="s">
        <v>48</v>
      </c>
      <c r="D82" s="1"/>
      <c r="E82" s="11">
        <v>0</v>
      </c>
      <c r="F82" s="11"/>
    </row>
    <row r="83" spans="1:6" x14ac:dyDescent="0.25">
      <c r="A83" s="1"/>
      <c r="B83" s="1"/>
      <c r="C83" s="1" t="s">
        <v>49</v>
      </c>
      <c r="D83" s="1"/>
      <c r="E83" s="11">
        <v>0</v>
      </c>
      <c r="F83" s="11"/>
    </row>
    <row r="84" spans="1:6" ht="13.8" thickBot="1" x14ac:dyDescent="0.3">
      <c r="A84" s="1"/>
      <c r="B84" s="1"/>
      <c r="C84" s="1" t="s">
        <v>18</v>
      </c>
      <c r="D84" s="1"/>
      <c r="E84" s="21">
        <v>0</v>
      </c>
      <c r="F84" s="11"/>
    </row>
    <row r="85" spans="1:6" ht="13.8" thickBot="1" x14ac:dyDescent="0.3">
      <c r="A85" s="1"/>
      <c r="B85" s="1"/>
      <c r="C85" s="2" t="s">
        <v>6</v>
      </c>
      <c r="D85" s="1"/>
      <c r="E85" s="22">
        <v>0</v>
      </c>
      <c r="F85" s="11"/>
    </row>
    <row r="86" spans="1:6" x14ac:dyDescent="0.25">
      <c r="A86" s="1"/>
      <c r="B86" s="1"/>
      <c r="C86" s="1"/>
      <c r="D86" s="1"/>
      <c r="E86" s="11"/>
      <c r="F86" s="11"/>
    </row>
    <row r="87" spans="1:6" x14ac:dyDescent="0.25">
      <c r="A87" s="1"/>
      <c r="B87" s="1"/>
      <c r="C87" s="1"/>
      <c r="D87" s="1"/>
      <c r="E87" s="11"/>
      <c r="F87" s="11"/>
    </row>
    <row r="88" spans="1:6" ht="13.8" thickBot="1" x14ac:dyDescent="0.3">
      <c r="A88" s="92" t="s">
        <v>22</v>
      </c>
      <c r="B88" s="92"/>
      <c r="C88" s="92"/>
      <c r="D88" s="92"/>
      <c r="E88" s="91">
        <v>-156966.76</v>
      </c>
    </row>
    <row r="89" spans="1:6" ht="13.8" thickBot="1" x14ac:dyDescent="0.3">
      <c r="A89" s="1"/>
      <c r="B89" s="1"/>
      <c r="C89" s="1"/>
      <c r="D89" s="1"/>
      <c r="E89" s="11"/>
      <c r="F89" s="11"/>
    </row>
    <row r="90" spans="1:6" ht="13.8" thickBot="1" x14ac:dyDescent="0.3">
      <c r="A90" s="17" t="s">
        <v>23</v>
      </c>
      <c r="B90" s="20"/>
      <c r="C90" s="25"/>
      <c r="D90" s="1"/>
      <c r="E90" s="11"/>
      <c r="F90" s="11"/>
    </row>
    <row r="91" spans="1:6" ht="13.8" thickBot="1" x14ac:dyDescent="0.3">
      <c r="A91" s="1"/>
      <c r="B91" s="23" t="s">
        <v>8</v>
      </c>
      <c r="C91" s="12"/>
      <c r="D91" s="1"/>
      <c r="E91" s="11"/>
      <c r="F91" s="11"/>
    </row>
    <row r="92" spans="1:6" x14ac:dyDescent="0.25">
      <c r="A92" s="1"/>
      <c r="B92" s="1"/>
      <c r="C92" s="1" t="s">
        <v>8</v>
      </c>
      <c r="D92" s="1"/>
      <c r="E92" s="11">
        <v>774620</v>
      </c>
      <c r="F92" s="11"/>
    </row>
    <row r="93" spans="1:6" x14ac:dyDescent="0.25">
      <c r="A93" s="1"/>
      <c r="B93" s="1"/>
      <c r="C93" s="1" t="s">
        <v>52</v>
      </c>
      <c r="D93" s="1"/>
      <c r="E93" s="11">
        <v>0</v>
      </c>
      <c r="F93" s="11"/>
    </row>
    <row r="94" spans="1:6" x14ac:dyDescent="0.25">
      <c r="A94" s="1"/>
      <c r="B94" s="1"/>
      <c r="C94" s="1" t="s">
        <v>9</v>
      </c>
      <c r="D94" s="1"/>
      <c r="E94" s="11">
        <v>0</v>
      </c>
      <c r="F94" s="11"/>
    </row>
    <row r="95" spans="1:6" x14ac:dyDescent="0.25">
      <c r="A95" s="1" t="s">
        <v>2</v>
      </c>
      <c r="B95" s="1"/>
      <c r="C95" s="1" t="s">
        <v>10</v>
      </c>
      <c r="D95" s="1"/>
      <c r="E95" s="108">
        <v>0</v>
      </c>
      <c r="F95" s="11"/>
    </row>
    <row r="96" spans="1:6" x14ac:dyDescent="0.25">
      <c r="A96" s="1"/>
      <c r="B96" s="1"/>
      <c r="C96" s="2" t="s">
        <v>6</v>
      </c>
      <c r="D96" s="1"/>
      <c r="E96" s="11">
        <v>774620</v>
      </c>
      <c r="F96" s="9"/>
    </row>
    <row r="97" spans="1:6" x14ac:dyDescent="0.25">
      <c r="A97" s="1"/>
      <c r="B97" s="1"/>
      <c r="C97" s="2"/>
      <c r="D97" s="1"/>
      <c r="E97" s="11"/>
      <c r="F97" s="11"/>
    </row>
    <row r="98" spans="1:6" ht="13.8" thickBot="1" x14ac:dyDescent="0.3">
      <c r="A98" s="1"/>
      <c r="B98" s="23" t="s">
        <v>11</v>
      </c>
      <c r="C98" s="12"/>
      <c r="D98" s="1"/>
      <c r="E98" s="11"/>
      <c r="F98" s="11"/>
    </row>
    <row r="99" spans="1:6" x14ac:dyDescent="0.25">
      <c r="A99" s="1"/>
      <c r="B99" s="1"/>
      <c r="C99" s="1" t="s">
        <v>12</v>
      </c>
      <c r="D99" s="1"/>
      <c r="E99" s="11">
        <v>-15926.446999999462</v>
      </c>
      <c r="F99" s="11"/>
    </row>
    <row r="100" spans="1:6" x14ac:dyDescent="0.25">
      <c r="A100" s="1"/>
      <c r="B100" s="1"/>
      <c r="C100" s="1" t="s">
        <v>13</v>
      </c>
      <c r="D100" s="1"/>
      <c r="E100" s="11">
        <v>0</v>
      </c>
      <c r="F100" s="11"/>
    </row>
    <row r="101" spans="1:6" x14ac:dyDescent="0.25">
      <c r="A101" s="1"/>
      <c r="B101" s="1"/>
      <c r="C101" s="1" t="s">
        <v>14</v>
      </c>
      <c r="D101" s="1"/>
      <c r="E101" s="11">
        <v>-247263.83869999993</v>
      </c>
      <c r="F101" s="11"/>
    </row>
    <row r="102" spans="1:6" x14ac:dyDescent="0.25">
      <c r="A102" s="1"/>
      <c r="B102" s="1"/>
      <c r="C102" s="1" t="s">
        <v>5</v>
      </c>
      <c r="D102" s="1"/>
      <c r="E102" s="11">
        <v>-109.71549999993294</v>
      </c>
      <c r="F102" s="11"/>
    </row>
    <row r="103" spans="1:6" x14ac:dyDescent="0.25">
      <c r="A103" s="1"/>
      <c r="B103" s="1"/>
      <c r="C103" s="1" t="s">
        <v>15</v>
      </c>
      <c r="D103" s="1"/>
      <c r="E103" s="11">
        <v>-522092.5689999999</v>
      </c>
      <c r="F103" s="11"/>
    </row>
    <row r="104" spans="1:6" x14ac:dyDescent="0.25">
      <c r="A104" s="1"/>
      <c r="B104" s="1"/>
      <c r="C104" s="1" t="s">
        <v>16</v>
      </c>
      <c r="D104" s="1"/>
      <c r="E104" s="11">
        <v>0</v>
      </c>
      <c r="F104" s="11"/>
    </row>
    <row r="105" spans="1:6" ht="13.8" thickBot="1" x14ac:dyDescent="0.3">
      <c r="A105" s="1"/>
      <c r="B105" s="1"/>
      <c r="C105" s="1" t="s">
        <v>3</v>
      </c>
      <c r="D105" s="1"/>
      <c r="E105" s="108">
        <v>0</v>
      </c>
      <c r="F105" s="11"/>
    </row>
    <row r="106" spans="1:6" ht="13.8" thickBot="1" x14ac:dyDescent="0.3">
      <c r="A106" s="1"/>
      <c r="B106" s="1"/>
      <c r="C106" s="2" t="s">
        <v>6</v>
      </c>
      <c r="D106" s="1"/>
      <c r="E106" s="22">
        <v>-785392.57019999926</v>
      </c>
      <c r="F106" s="9"/>
    </row>
    <row r="107" spans="1:6" x14ac:dyDescent="0.25">
      <c r="A107" s="1"/>
      <c r="B107" s="1"/>
      <c r="C107" s="1"/>
      <c r="D107" s="1"/>
      <c r="E107" s="10"/>
      <c r="F107" s="10"/>
    </row>
    <row r="108" spans="1:6" ht="13.8" thickBot="1" x14ac:dyDescent="0.3">
      <c r="A108" s="1"/>
      <c r="B108" s="23" t="s">
        <v>17</v>
      </c>
      <c r="C108" s="12"/>
      <c r="D108" s="1"/>
      <c r="E108" s="11"/>
      <c r="F108" s="11"/>
    </row>
    <row r="109" spans="1:6" ht="13.8" thickBot="1" x14ac:dyDescent="0.3">
      <c r="A109" s="1"/>
      <c r="B109" s="24"/>
      <c r="C109" s="8" t="s">
        <v>11</v>
      </c>
      <c r="D109" s="1"/>
      <c r="E109" s="21">
        <v>0</v>
      </c>
      <c r="F109" s="11"/>
    </row>
    <row r="110" spans="1:6" ht="13.8" thickBot="1" x14ac:dyDescent="0.3">
      <c r="A110" s="1"/>
      <c r="B110" s="24"/>
      <c r="C110" s="24" t="s">
        <v>6</v>
      </c>
      <c r="D110" s="1"/>
      <c r="E110" s="22">
        <v>0</v>
      </c>
      <c r="F110" s="11"/>
    </row>
    <row r="111" spans="1:6" x14ac:dyDescent="0.25">
      <c r="A111" s="1"/>
      <c r="B111" s="24"/>
      <c r="C111" s="8"/>
      <c r="D111" s="1"/>
      <c r="E111" s="11"/>
      <c r="F111" s="11"/>
    </row>
    <row r="112" spans="1:6" ht="13.8" thickBot="1" x14ac:dyDescent="0.3">
      <c r="A112" s="1"/>
      <c r="B112" s="23" t="s">
        <v>4</v>
      </c>
      <c r="C112" s="12"/>
      <c r="D112" s="1"/>
      <c r="E112" s="11"/>
      <c r="F112" s="11"/>
    </row>
    <row r="113" spans="1:6" x14ac:dyDescent="0.25">
      <c r="A113" s="1"/>
      <c r="B113" s="8"/>
      <c r="C113" s="8" t="s">
        <v>8</v>
      </c>
      <c r="D113" s="1"/>
      <c r="E113" s="11">
        <v>0</v>
      </c>
      <c r="F113" s="11"/>
    </row>
    <row r="114" spans="1:6" ht="13.8" thickBot="1" x14ac:dyDescent="0.3">
      <c r="A114" s="1"/>
      <c r="B114" s="8"/>
      <c r="C114" s="8" t="s">
        <v>11</v>
      </c>
      <c r="D114" s="1"/>
      <c r="E114" s="11">
        <v>0</v>
      </c>
      <c r="F114" s="11"/>
    </row>
    <row r="115" spans="1:6" ht="13.8" thickBot="1" x14ac:dyDescent="0.3">
      <c r="A115" s="1"/>
      <c r="B115" s="8"/>
      <c r="C115" s="24" t="s">
        <v>6</v>
      </c>
      <c r="D115" s="1"/>
      <c r="E115" s="22">
        <v>0</v>
      </c>
      <c r="F115" s="10"/>
    </row>
    <row r="116" spans="1:6" x14ac:dyDescent="0.25">
      <c r="A116" s="1"/>
      <c r="B116" s="8"/>
      <c r="C116" s="8"/>
      <c r="D116" s="1"/>
      <c r="E116" s="10"/>
      <c r="F116" s="10"/>
    </row>
    <row r="117" spans="1:6" ht="13.8" thickBot="1" x14ac:dyDescent="0.3">
      <c r="A117" s="1"/>
      <c r="B117" s="23" t="s">
        <v>54</v>
      </c>
      <c r="C117" s="12"/>
      <c r="D117" s="1"/>
      <c r="E117" s="10"/>
      <c r="F117" s="10"/>
    </row>
    <row r="118" spans="1:6" x14ac:dyDescent="0.25">
      <c r="A118" s="1"/>
      <c r="B118" s="1"/>
      <c r="C118" s="1" t="s">
        <v>56</v>
      </c>
      <c r="D118" s="1"/>
      <c r="E118" s="11">
        <v>23950</v>
      </c>
      <c r="F118" s="11"/>
    </row>
    <row r="119" spans="1:6" x14ac:dyDescent="0.25">
      <c r="A119" s="1"/>
      <c r="B119" s="1"/>
      <c r="C119" s="1" t="s">
        <v>55</v>
      </c>
      <c r="D119" s="1"/>
      <c r="E119" s="11">
        <v>-1920</v>
      </c>
      <c r="F119" s="11"/>
    </row>
    <row r="120" spans="1:6" x14ac:dyDescent="0.25">
      <c r="A120" s="1"/>
      <c r="B120" s="1"/>
      <c r="C120" s="1" t="s">
        <v>57</v>
      </c>
      <c r="D120" s="1"/>
      <c r="E120" s="11">
        <v>-34715</v>
      </c>
      <c r="F120" s="11"/>
    </row>
    <row r="121" spans="1:6" x14ac:dyDescent="0.25">
      <c r="A121" s="1"/>
      <c r="B121" s="1"/>
      <c r="C121" s="1" t="s">
        <v>58</v>
      </c>
      <c r="D121" s="1"/>
      <c r="E121" s="11">
        <v>-9040</v>
      </c>
      <c r="F121" s="11"/>
    </row>
    <row r="122" spans="1:6" x14ac:dyDescent="0.25">
      <c r="A122" s="1"/>
      <c r="B122" s="1"/>
      <c r="C122" s="1" t="s">
        <v>59</v>
      </c>
      <c r="D122" s="1"/>
      <c r="E122" s="11">
        <v>0</v>
      </c>
      <c r="F122" s="11"/>
    </row>
    <row r="123" spans="1:6" x14ac:dyDescent="0.25">
      <c r="A123" s="1"/>
      <c r="B123" s="1"/>
      <c r="C123" s="1" t="s">
        <v>60</v>
      </c>
      <c r="D123" s="1"/>
      <c r="E123" s="11">
        <v>0</v>
      </c>
      <c r="F123" s="11"/>
    </row>
    <row r="124" spans="1:6" ht="13.8" thickBot="1" x14ac:dyDescent="0.3">
      <c r="A124" s="1"/>
      <c r="B124" s="1"/>
      <c r="C124" s="1" t="s">
        <v>61</v>
      </c>
      <c r="D124" s="1"/>
      <c r="E124" s="11">
        <v>0</v>
      </c>
      <c r="F124" s="11"/>
    </row>
    <row r="125" spans="1:6" ht="13.8" thickBot="1" x14ac:dyDescent="0.3">
      <c r="A125" s="1"/>
      <c r="B125" s="1"/>
      <c r="C125" s="2" t="s">
        <v>6</v>
      </c>
      <c r="D125" s="1"/>
      <c r="E125" s="22">
        <v>-27465</v>
      </c>
      <c r="F125" s="10"/>
    </row>
    <row r="126" spans="1:6" x14ac:dyDescent="0.25">
      <c r="A126" s="1"/>
      <c r="B126" s="1"/>
      <c r="C126" s="1"/>
      <c r="D126" s="1"/>
      <c r="E126" s="10"/>
      <c r="F126" s="10"/>
    </row>
    <row r="127" spans="1:6" ht="13.8" thickBot="1" x14ac:dyDescent="0.3">
      <c r="A127" s="1"/>
      <c r="B127" s="23" t="s">
        <v>53</v>
      </c>
      <c r="C127" s="12"/>
      <c r="D127" s="1"/>
      <c r="E127" s="10"/>
      <c r="F127" s="10"/>
    </row>
    <row r="128" spans="1:6" x14ac:dyDescent="0.25">
      <c r="A128" s="1"/>
      <c r="B128" s="1"/>
      <c r="C128" s="1" t="s">
        <v>56</v>
      </c>
      <c r="D128" s="1"/>
      <c r="E128" s="11">
        <v>-632200</v>
      </c>
      <c r="F128" s="11"/>
    </row>
    <row r="129" spans="1:6" x14ac:dyDescent="0.25">
      <c r="A129" s="1"/>
      <c r="B129" s="1"/>
      <c r="C129" s="1" t="s">
        <v>55</v>
      </c>
      <c r="D129" s="1"/>
      <c r="E129" s="11">
        <v>2715</v>
      </c>
      <c r="F129" s="11"/>
    </row>
    <row r="130" spans="1:6" x14ac:dyDescent="0.25">
      <c r="A130" s="1"/>
      <c r="B130" s="1"/>
      <c r="C130" s="1" t="s">
        <v>57</v>
      </c>
      <c r="D130" s="1"/>
      <c r="E130" s="11">
        <v>41276</v>
      </c>
      <c r="F130" s="11"/>
    </row>
    <row r="131" spans="1:6" x14ac:dyDescent="0.25">
      <c r="A131" s="1"/>
      <c r="B131" s="1"/>
      <c r="C131" s="1" t="s">
        <v>58</v>
      </c>
      <c r="D131" s="1"/>
      <c r="E131" s="11">
        <v>9040</v>
      </c>
      <c r="F131" s="11"/>
    </row>
    <row r="132" spans="1:6" x14ac:dyDescent="0.25">
      <c r="A132" s="1"/>
      <c r="B132" s="1"/>
      <c r="C132" s="1" t="s">
        <v>59</v>
      </c>
      <c r="D132" s="1"/>
      <c r="E132" s="11">
        <v>0</v>
      </c>
      <c r="F132" s="11"/>
    </row>
    <row r="133" spans="1:6" x14ac:dyDescent="0.25">
      <c r="A133" s="1"/>
      <c r="B133" s="1"/>
      <c r="C133" s="1" t="s">
        <v>60</v>
      </c>
      <c r="D133" s="1"/>
      <c r="E133" s="11">
        <v>0</v>
      </c>
    </row>
    <row r="134" spans="1:6" ht="13.8" thickBot="1" x14ac:dyDescent="0.3">
      <c r="A134" s="1"/>
      <c r="B134" s="1"/>
      <c r="C134" s="1" t="s">
        <v>61</v>
      </c>
      <c r="D134" s="1"/>
      <c r="E134" s="11">
        <v>0</v>
      </c>
    </row>
    <row r="135" spans="1:6" ht="13.8" thickBot="1" x14ac:dyDescent="0.3">
      <c r="A135" s="1"/>
      <c r="B135" s="1"/>
      <c r="C135" s="2" t="s">
        <v>6</v>
      </c>
      <c r="D135" s="1"/>
      <c r="E135" s="22">
        <v>-579169</v>
      </c>
    </row>
    <row r="136" spans="1:6" x14ac:dyDescent="0.25">
      <c r="A136" s="1"/>
      <c r="B136" s="1"/>
      <c r="C136" s="1"/>
      <c r="D136" s="1"/>
      <c r="E136" s="10"/>
    </row>
    <row r="137" spans="1:6" ht="13.8" thickBot="1" x14ac:dyDescent="0.3">
      <c r="A137" s="1"/>
      <c r="B137" s="23" t="s">
        <v>62</v>
      </c>
      <c r="C137" s="12"/>
      <c r="D137" s="1"/>
      <c r="E137" s="11"/>
    </row>
    <row r="138" spans="1:6" x14ac:dyDescent="0.25">
      <c r="A138" s="1"/>
      <c r="B138" s="24"/>
      <c r="C138" s="8" t="s">
        <v>72</v>
      </c>
      <c r="D138" s="1"/>
      <c r="E138" s="11">
        <v>0</v>
      </c>
    </row>
    <row r="139" spans="1:6" ht="13.8" thickBot="1" x14ac:dyDescent="0.3">
      <c r="A139" s="1"/>
      <c r="B139" s="24"/>
      <c r="C139" s="8" t="s">
        <v>14</v>
      </c>
      <c r="D139" s="1"/>
      <c r="E139" s="11">
        <v>0</v>
      </c>
    </row>
    <row r="140" spans="1:6" ht="13.8" thickBot="1" x14ac:dyDescent="0.3">
      <c r="A140" s="1"/>
      <c r="B140" s="24"/>
      <c r="C140" s="24" t="s">
        <v>6</v>
      </c>
      <c r="D140" s="1"/>
      <c r="E140" s="22">
        <v>0</v>
      </c>
    </row>
    <row r="141" spans="1:6" x14ac:dyDescent="0.25">
      <c r="A141" s="1"/>
      <c r="B141" s="24"/>
      <c r="C141" s="8"/>
      <c r="D141" s="1"/>
      <c r="E141" s="11"/>
    </row>
    <row r="142" spans="1:6" ht="13.8" thickBot="1" x14ac:dyDescent="0.3">
      <c r="A142" s="1"/>
      <c r="B142" s="23" t="s">
        <v>66</v>
      </c>
      <c r="C142" s="12"/>
      <c r="D142" s="1"/>
      <c r="E142" s="11"/>
    </row>
    <row r="143" spans="1:6" x14ac:dyDescent="0.25">
      <c r="A143" s="1"/>
      <c r="B143" s="24"/>
      <c r="C143" s="8" t="s">
        <v>67</v>
      </c>
      <c r="D143" s="1"/>
      <c r="E143" s="11">
        <v>0</v>
      </c>
    </row>
    <row r="144" spans="1:6" x14ac:dyDescent="0.25">
      <c r="A144" s="1"/>
      <c r="B144" s="24"/>
      <c r="C144" s="8" t="s">
        <v>68</v>
      </c>
      <c r="D144" s="1"/>
      <c r="E144" s="11">
        <v>0</v>
      </c>
    </row>
    <row r="145" spans="1:5" x14ac:dyDescent="0.25">
      <c r="A145" s="1"/>
      <c r="B145" s="24"/>
      <c r="C145" s="8" t="s">
        <v>69</v>
      </c>
      <c r="D145" s="1"/>
      <c r="E145" s="11">
        <v>0</v>
      </c>
    </row>
    <row r="146" spans="1:5" x14ac:dyDescent="0.25">
      <c r="A146" s="1"/>
      <c r="B146" s="24"/>
      <c r="C146" s="8" t="s">
        <v>70</v>
      </c>
      <c r="D146" s="1"/>
      <c r="E146" s="11">
        <v>0</v>
      </c>
    </row>
    <row r="147" spans="1:5" ht="13.8" thickBot="1" x14ac:dyDescent="0.3">
      <c r="A147" s="1"/>
      <c r="B147" s="24"/>
      <c r="C147" s="8" t="s">
        <v>71</v>
      </c>
      <c r="D147" s="1"/>
      <c r="E147" s="21">
        <v>0</v>
      </c>
    </row>
    <row r="148" spans="1:5" ht="13.8" thickBot="1" x14ac:dyDescent="0.3">
      <c r="A148" s="1"/>
      <c r="B148" s="24"/>
      <c r="C148" s="24" t="s">
        <v>6</v>
      </c>
      <c r="D148" s="1"/>
      <c r="E148" s="22">
        <v>0</v>
      </c>
    </row>
    <row r="149" spans="1:5" x14ac:dyDescent="0.25">
      <c r="A149" s="1"/>
      <c r="B149" s="1"/>
      <c r="C149" s="1"/>
      <c r="D149" s="1"/>
      <c r="E149" s="10"/>
    </row>
    <row r="150" spans="1:5" ht="13.8" thickBot="1" x14ac:dyDescent="0.3">
      <c r="A150" s="1"/>
      <c r="B150" s="23" t="s">
        <v>18</v>
      </c>
      <c r="C150" s="12"/>
      <c r="D150" s="1"/>
      <c r="E150" s="10"/>
    </row>
    <row r="151" spans="1:5" x14ac:dyDescent="0.25">
      <c r="A151" s="1"/>
      <c r="B151" s="1"/>
      <c r="C151" s="1" t="s">
        <v>19</v>
      </c>
      <c r="D151" s="1"/>
      <c r="E151" s="11">
        <v>0</v>
      </c>
    </row>
    <row r="152" spans="1:5" x14ac:dyDescent="0.25">
      <c r="A152" s="1"/>
      <c r="B152" s="1"/>
      <c r="C152" s="1" t="s">
        <v>20</v>
      </c>
      <c r="D152" s="1"/>
      <c r="E152" s="11">
        <v>553143.125</v>
      </c>
    </row>
    <row r="153" spans="1:5" ht="13.8" thickBot="1" x14ac:dyDescent="0.3">
      <c r="A153" s="1"/>
      <c r="B153" s="1"/>
      <c r="C153" s="1" t="s">
        <v>41</v>
      </c>
      <c r="D153" s="1"/>
      <c r="E153" s="11">
        <v>0</v>
      </c>
    </row>
    <row r="154" spans="1:5" ht="13.8" thickBot="1" x14ac:dyDescent="0.3">
      <c r="A154" s="1"/>
      <c r="B154" s="1"/>
      <c r="C154" s="2" t="s">
        <v>6</v>
      </c>
      <c r="D154" s="1"/>
      <c r="E154" s="22">
        <v>553143.125</v>
      </c>
    </row>
    <row r="155" spans="1:5" x14ac:dyDescent="0.25">
      <c r="A155" s="1"/>
      <c r="B155" s="1"/>
      <c r="C155" s="1"/>
      <c r="D155" s="1"/>
      <c r="E155" s="10"/>
    </row>
    <row r="156" spans="1:5" ht="13.8" thickBot="1" x14ac:dyDescent="0.3">
      <c r="A156" s="1"/>
      <c r="B156" s="23" t="s">
        <v>21</v>
      </c>
      <c r="C156" s="12"/>
      <c r="D156" s="1"/>
      <c r="E156" s="10"/>
    </row>
    <row r="157" spans="1:5" x14ac:dyDescent="0.25">
      <c r="A157" s="1"/>
      <c r="B157" s="1"/>
      <c r="C157" s="1" t="s">
        <v>42</v>
      </c>
      <c r="D157" s="1"/>
      <c r="E157" s="10">
        <v>0</v>
      </c>
    </row>
    <row r="158" spans="1:5" x14ac:dyDescent="0.25">
      <c r="A158" s="1"/>
      <c r="B158" s="1"/>
      <c r="C158" s="1" t="s">
        <v>43</v>
      </c>
      <c r="D158" s="1"/>
      <c r="E158" s="10">
        <v>0</v>
      </c>
    </row>
    <row r="159" spans="1:5" x14ac:dyDescent="0.25">
      <c r="A159" s="1"/>
      <c r="B159" s="1"/>
      <c r="C159" s="1" t="s">
        <v>50</v>
      </c>
      <c r="D159" s="1"/>
      <c r="E159" s="10">
        <v>0</v>
      </c>
    </row>
    <row r="160" spans="1:5" x14ac:dyDescent="0.25">
      <c r="A160" s="1"/>
      <c r="B160" s="1"/>
      <c r="C160" s="1" t="s">
        <v>44</v>
      </c>
      <c r="D160" s="1"/>
      <c r="E160" s="10">
        <v>0</v>
      </c>
    </row>
    <row r="161" spans="1:5" x14ac:dyDescent="0.25">
      <c r="A161" s="1"/>
      <c r="B161" s="1"/>
      <c r="C161" s="1" t="s">
        <v>45</v>
      </c>
      <c r="D161" s="1"/>
      <c r="E161" s="10">
        <v>0</v>
      </c>
    </row>
    <row r="162" spans="1:5" x14ac:dyDescent="0.25">
      <c r="A162" s="1"/>
      <c r="B162" s="1"/>
      <c r="C162" s="1" t="s">
        <v>46</v>
      </c>
      <c r="D162" s="1"/>
      <c r="E162" s="10">
        <v>0</v>
      </c>
    </row>
    <row r="163" spans="1:5" x14ac:dyDescent="0.25">
      <c r="A163" s="1"/>
      <c r="B163" s="1"/>
      <c r="C163" s="1" t="s">
        <v>47</v>
      </c>
      <c r="D163" s="1"/>
      <c r="E163" s="10">
        <v>0</v>
      </c>
    </row>
    <row r="164" spans="1:5" x14ac:dyDescent="0.25">
      <c r="A164" s="1"/>
      <c r="B164" s="1"/>
      <c r="C164" s="1" t="s">
        <v>48</v>
      </c>
      <c r="D164" s="1"/>
      <c r="E164" s="10">
        <v>0</v>
      </c>
    </row>
    <row r="165" spans="1:5" x14ac:dyDescent="0.25">
      <c r="A165" s="1"/>
      <c r="B165" s="1"/>
      <c r="C165" s="1" t="s">
        <v>49</v>
      </c>
      <c r="D165" s="1"/>
      <c r="E165" s="10">
        <v>0</v>
      </c>
    </row>
    <row r="166" spans="1:5" ht="13.8" thickBot="1" x14ac:dyDescent="0.3">
      <c r="A166" s="1"/>
      <c r="B166" s="1"/>
      <c r="C166" s="1" t="s">
        <v>18</v>
      </c>
      <c r="D166" s="1"/>
      <c r="E166" s="21">
        <v>0</v>
      </c>
    </row>
    <row r="167" spans="1:5" ht="13.8" thickBot="1" x14ac:dyDescent="0.3">
      <c r="A167" s="1"/>
      <c r="B167" s="1"/>
      <c r="C167" s="2" t="s">
        <v>6</v>
      </c>
      <c r="D167" s="1"/>
      <c r="E167" s="22">
        <v>0</v>
      </c>
    </row>
    <row r="168" spans="1:5" x14ac:dyDescent="0.25">
      <c r="A168" s="1"/>
      <c r="B168" s="1"/>
      <c r="C168" s="1"/>
      <c r="D168" s="1"/>
      <c r="E168" s="10"/>
    </row>
    <row r="169" spans="1:5" x14ac:dyDescent="0.25">
      <c r="A169" s="1"/>
      <c r="B169" s="1"/>
      <c r="C169" s="1"/>
      <c r="D169" s="1"/>
      <c r="E169" s="10"/>
    </row>
    <row r="170" spans="1:5" ht="13.8" thickBot="1" x14ac:dyDescent="0.3">
      <c r="A170" s="92" t="s">
        <v>24</v>
      </c>
      <c r="B170" s="92"/>
      <c r="C170" s="92"/>
      <c r="D170" s="92"/>
      <c r="E170" s="91">
        <v>-64263.44519999926</v>
      </c>
    </row>
    <row r="171" spans="1:5" ht="13.8" thickBot="1" x14ac:dyDescent="0.3">
      <c r="A171" s="1"/>
      <c r="B171" s="1"/>
      <c r="C171" s="1"/>
      <c r="D171" s="1"/>
      <c r="E171" s="11"/>
    </row>
    <row r="172" spans="1:5" ht="13.8" thickBot="1" x14ac:dyDescent="0.3">
      <c r="A172" s="17" t="s">
        <v>26</v>
      </c>
      <c r="B172" s="18"/>
      <c r="C172" s="18"/>
      <c r="D172" s="18"/>
      <c r="E172" s="22">
        <v>-156966.76</v>
      </c>
    </row>
    <row r="173" spans="1:5" ht="13.8" thickBot="1" x14ac:dyDescent="0.3">
      <c r="A173" s="2"/>
      <c r="B173" s="1"/>
      <c r="C173" s="1"/>
      <c r="D173" s="1"/>
      <c r="E173" s="11"/>
    </row>
    <row r="174" spans="1:5" ht="13.8" thickBot="1" x14ac:dyDescent="0.3">
      <c r="A174" s="97" t="s">
        <v>25</v>
      </c>
      <c r="B174" s="37"/>
      <c r="C174" s="37"/>
      <c r="D174" s="37"/>
      <c r="E174" s="26">
        <v>-156966.76</v>
      </c>
    </row>
    <row r="175" spans="1:5" ht="13.8" thickBot="1" x14ac:dyDescent="0.3">
      <c r="A175" s="18"/>
      <c r="B175" s="18"/>
      <c r="C175" s="18"/>
      <c r="D175" s="18"/>
      <c r="E175" s="40"/>
    </row>
    <row r="176" spans="1:5" ht="13.8" thickBot="1" x14ac:dyDescent="0.3">
      <c r="A176" s="23" t="s">
        <v>102</v>
      </c>
      <c r="B176" s="23"/>
      <c r="C176" s="23"/>
      <c r="D176" s="23"/>
      <c r="E176" s="43">
        <v>58908</v>
      </c>
    </row>
    <row r="177" spans="1:5" ht="16.2" thickBot="1" x14ac:dyDescent="0.35">
      <c r="A177" s="42"/>
      <c r="B177" s="42"/>
      <c r="C177" s="88"/>
      <c r="D177" s="42"/>
      <c r="E177" s="89"/>
    </row>
    <row r="178" spans="1:5" ht="16.2" thickBot="1" x14ac:dyDescent="0.35">
      <c r="A178" s="44" t="s">
        <v>103</v>
      </c>
      <c r="B178" s="45"/>
      <c r="C178" s="46"/>
      <c r="D178" s="45"/>
      <c r="E178" s="43">
        <v>0</v>
      </c>
    </row>
    <row r="179" spans="1:5" x14ac:dyDescent="0.25">
      <c r="A179" s="1"/>
      <c r="B179" s="1"/>
      <c r="C179" s="1"/>
      <c r="D179" s="1"/>
      <c r="E179" s="1"/>
    </row>
    <row r="180" spans="1:5" ht="15.6" x14ac:dyDescent="0.3">
      <c r="A180" s="36"/>
      <c r="B180" s="36"/>
      <c r="C180" s="36"/>
      <c r="D180" s="36"/>
      <c r="E180" s="48" t="s">
        <v>76</v>
      </c>
    </row>
    <row r="181" spans="1:5" ht="15.6" x14ac:dyDescent="0.3">
      <c r="A181" s="36"/>
      <c r="B181" s="36"/>
      <c r="C181" s="55" t="s">
        <v>73</v>
      </c>
      <c r="D181" s="56"/>
      <c r="E181" s="58">
        <v>0</v>
      </c>
    </row>
    <row r="182" spans="1:5" ht="15.6" x14ac:dyDescent="0.3">
      <c r="A182" s="36"/>
      <c r="B182" s="36"/>
      <c r="C182" s="60" t="s">
        <v>30</v>
      </c>
      <c r="D182" s="61"/>
      <c r="E182" s="54">
        <v>0</v>
      </c>
    </row>
    <row r="183" spans="1:5" ht="15.6" x14ac:dyDescent="0.3">
      <c r="A183" s="36"/>
      <c r="B183" s="36"/>
      <c r="C183" s="68" t="s">
        <v>32</v>
      </c>
      <c r="D183" s="69"/>
      <c r="E183" s="54">
        <v>0</v>
      </c>
    </row>
    <row r="184" spans="1:5" ht="15.6" x14ac:dyDescent="0.3">
      <c r="A184" s="36"/>
      <c r="B184" s="36"/>
      <c r="C184" s="68" t="s">
        <v>31</v>
      </c>
      <c r="D184" s="69"/>
      <c r="E184" s="54">
        <v>0</v>
      </c>
    </row>
    <row r="185" spans="1:5" ht="15.6" x14ac:dyDescent="0.3">
      <c r="A185" s="36"/>
      <c r="B185" s="36"/>
      <c r="C185" s="68" t="s">
        <v>33</v>
      </c>
      <c r="D185" s="69"/>
      <c r="E185" s="54">
        <v>0</v>
      </c>
    </row>
    <row r="186" spans="1:5" ht="15.6" x14ac:dyDescent="0.3">
      <c r="A186" s="36"/>
      <c r="B186" s="36"/>
      <c r="C186" s="71" t="s">
        <v>34</v>
      </c>
      <c r="D186" s="72"/>
      <c r="E186" s="75">
        <v>0</v>
      </c>
    </row>
    <row r="187" spans="1:5" ht="15.6" x14ac:dyDescent="0.3">
      <c r="A187" s="36"/>
      <c r="B187" s="36"/>
      <c r="C187" s="55" t="s">
        <v>35</v>
      </c>
      <c r="D187" s="56"/>
      <c r="E187" s="58">
        <f>SUM(E188:E191)</f>
        <v>-68284.166300000012</v>
      </c>
    </row>
    <row r="188" spans="1:5" ht="15.6" x14ac:dyDescent="0.3">
      <c r="A188" s="36"/>
      <c r="B188" s="36"/>
      <c r="C188" s="60" t="s">
        <v>36</v>
      </c>
      <c r="D188" s="61"/>
      <c r="E188" s="54">
        <f>+'[1]Top Pages'!$I$2+'[1]Top Pages'!$I$17+'[1]Top Pages'!$I$32</f>
        <v>-68525.545100000003</v>
      </c>
    </row>
    <row r="189" spans="1:5" ht="15.6" x14ac:dyDescent="0.3">
      <c r="A189" s="36"/>
      <c r="B189" s="36"/>
      <c r="C189" s="68" t="s">
        <v>37</v>
      </c>
      <c r="D189" s="69"/>
      <c r="E189" s="54">
        <f>+'[1]Top Pages'!$I$7+'[1]Top Pages'!$I$22+'[1]Top Pages'!$I$37</f>
        <v>321.83780000000002</v>
      </c>
    </row>
    <row r="190" spans="1:5" ht="15.6" x14ac:dyDescent="0.3">
      <c r="A190" s="36"/>
      <c r="B190" s="36"/>
      <c r="C190" s="68" t="s">
        <v>38</v>
      </c>
      <c r="D190" s="69"/>
      <c r="E190" s="54">
        <f>+'[1]Top Pages'!$I$12+'[1]Top Pages'!$I$27+'[1]Top Pages'!$I$42</f>
        <v>-80.459000000000003</v>
      </c>
    </row>
    <row r="191" spans="1:5" ht="15.6" x14ac:dyDescent="0.3">
      <c r="A191" s="36"/>
      <c r="B191" s="36"/>
      <c r="C191" s="71" t="s">
        <v>39</v>
      </c>
      <c r="D191" s="72"/>
      <c r="E191" s="75">
        <v>0</v>
      </c>
    </row>
    <row r="192" spans="1:5" ht="15.6" x14ac:dyDescent="0.3">
      <c r="A192" s="36"/>
      <c r="B192" s="36"/>
      <c r="C192" s="36"/>
      <c r="D192" s="36"/>
      <c r="E192" s="65"/>
    </row>
    <row r="193" spans="1:6" ht="15.6" x14ac:dyDescent="0.3">
      <c r="A193" s="65"/>
      <c r="B193" s="98"/>
      <c r="C193" s="65"/>
      <c r="D193" s="100" t="s">
        <v>104</v>
      </c>
      <c r="E193" s="101">
        <f>E172</f>
        <v>-156966.76</v>
      </c>
      <c r="F193" s="99"/>
    </row>
    <row r="194" spans="1:6" ht="15.6" x14ac:dyDescent="0.3">
      <c r="A194" s="65"/>
      <c r="B194" s="98"/>
      <c r="C194" s="65"/>
      <c r="D194" s="102" t="s">
        <v>105</v>
      </c>
      <c r="E194" s="103">
        <f>E170</f>
        <v>-64263.44519999926</v>
      </c>
      <c r="F194" s="99"/>
    </row>
  </sheetData>
  <pageMargins left="0.75" right="0.75" top="1" bottom="1" header="0.5" footer="0.5"/>
  <pageSetup paperSize="5" scale="55" fitToWidth="2" fitToHeight="2" orientation="portrait" verticalDpi="0" r:id="rId1"/>
  <headerFooter alignWithMargins="0"/>
  <rowBreaks count="1" manualBreakCount="1"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P&amp;L</vt:lpstr>
      <vt:lpstr>EMW P&amp;L</vt:lpstr>
      <vt:lpstr>'EMW P&amp;L'!Print_Area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Havlíček Jan</cp:lastModifiedBy>
  <cp:lastPrinted>2001-01-06T00:52:04Z</cp:lastPrinted>
  <dcterms:created xsi:type="dcterms:W3CDTF">1997-05-01T22:16:36Z</dcterms:created>
  <dcterms:modified xsi:type="dcterms:W3CDTF">2023-09-10T12:18:25Z</dcterms:modified>
</cp:coreProperties>
</file>