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220" windowHeight="781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I9" i="1" l="1"/>
  <c r="O9" i="1"/>
  <c r="P9" i="1"/>
  <c r="I14" i="1"/>
  <c r="O14" i="1"/>
  <c r="P14" i="1"/>
  <c r="I15" i="1"/>
  <c r="O15" i="1"/>
  <c r="P15" i="1"/>
  <c r="I16" i="1"/>
  <c r="O16" i="1"/>
  <c r="P16" i="1"/>
  <c r="I17" i="1"/>
  <c r="O17" i="1"/>
  <c r="P17" i="1"/>
  <c r="I18" i="1"/>
  <c r="O18" i="1"/>
  <c r="P18" i="1"/>
  <c r="I19" i="1"/>
  <c r="O19" i="1"/>
  <c r="P19" i="1"/>
  <c r="I20" i="1"/>
  <c r="O20" i="1"/>
  <c r="P20" i="1"/>
  <c r="I21" i="1"/>
  <c r="O21" i="1"/>
  <c r="P21" i="1"/>
  <c r="I22" i="1"/>
  <c r="O22" i="1"/>
  <c r="P22" i="1"/>
  <c r="I24" i="1"/>
  <c r="O24" i="1"/>
  <c r="P24" i="1"/>
  <c r="I25" i="1"/>
  <c r="O25" i="1"/>
  <c r="P25" i="1"/>
  <c r="I26" i="1"/>
  <c r="O26" i="1"/>
  <c r="P26" i="1"/>
  <c r="I27" i="1"/>
  <c r="O27" i="1"/>
  <c r="P27" i="1"/>
  <c r="I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</calcChain>
</file>

<file path=xl/sharedStrings.xml><?xml version="1.0" encoding="utf-8"?>
<sst xmlns="http://schemas.openxmlformats.org/spreadsheetml/2006/main" count="28" uniqueCount="28">
  <si>
    <t>Producer Services</t>
  </si>
  <si>
    <t>Settlement of General Ledger Variances</t>
  </si>
  <si>
    <t>Accrual Income &amp; Firm to Actual Variances</t>
  </si>
  <si>
    <t>7/99 - 4/00</t>
  </si>
  <si>
    <t>DESCRIPTION</t>
  </si>
  <si>
    <t>99 &amp; '00</t>
  </si>
  <si>
    <t>Firm to Actual Liquidation</t>
  </si>
  <si>
    <t xml:space="preserve">     Variances:</t>
  </si>
  <si>
    <t>Cobra Operating</t>
  </si>
  <si>
    <t>Comstock</t>
  </si>
  <si>
    <t>Cabot Oil</t>
  </si>
  <si>
    <t>Costilla</t>
  </si>
  <si>
    <t>Lamay</t>
  </si>
  <si>
    <t>Cliffwood</t>
  </si>
  <si>
    <t>Dallas Production</t>
  </si>
  <si>
    <t>EOG Resources</t>
  </si>
  <si>
    <t>Forest Oil</t>
  </si>
  <si>
    <t>Saxet</t>
  </si>
  <si>
    <t>Suemar</t>
  </si>
  <si>
    <t>San Jacinto</t>
  </si>
  <si>
    <t>Superior/Walter Oil</t>
  </si>
  <si>
    <t>Tesoro</t>
  </si>
  <si>
    <t xml:space="preserve">   Total Variances</t>
  </si>
  <si>
    <t>Total Due Producer Services</t>
  </si>
  <si>
    <t xml:space="preserve">   Producer Services</t>
  </si>
  <si>
    <t>Firm to actual Variances are trued-up 60 days after the month of flow, through the OA process.</t>
  </si>
  <si>
    <t>April, 2000 accrual value is estimated.  It will be trued-up through the OA process also.</t>
  </si>
  <si>
    <t>North Central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</si>
</sst>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164" fontId="0" fillId="0" borderId="2" xfId="1" applyNumberFormat="1" applyFont="1" applyBorder="1"/>
    <xf numFmtId="164" fontId="0" fillId="0" borderId="2" xfId="0" applyNumberFormat="1" applyBorder="1"/>
    <xf numFmtId="164" fontId="0" fillId="0" borderId="3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6"/>
  <sheetViews>
    <sheetView tabSelected="1" workbookViewId="0">
      <selection activeCell="L23" sqref="L23"/>
    </sheetView>
  </sheetViews>
  <sheetFormatPr defaultRowHeight="13.2" x14ac:dyDescent="0.25"/>
  <cols>
    <col min="1" max="1" width="26.6640625" customWidth="1"/>
    <col min="2" max="2" width="0.88671875" customWidth="1"/>
    <col min="3" max="7" width="9.6640625" bestFit="1" customWidth="1"/>
    <col min="8" max="8" width="12.109375" customWidth="1"/>
    <col min="9" max="9" width="11.33203125" bestFit="1" customWidth="1"/>
    <col min="10" max="10" width="10.33203125" customWidth="1"/>
    <col min="11" max="12" width="11" customWidth="1"/>
    <col min="13" max="13" width="11.5546875" customWidth="1"/>
    <col min="15" max="15" width="10.33203125" customWidth="1"/>
    <col min="16" max="16" width="11.5546875" customWidth="1"/>
  </cols>
  <sheetData>
    <row r="1" spans="1:16" x14ac:dyDescent="0.25">
      <c r="A1" s="4" t="s">
        <v>0</v>
      </c>
    </row>
    <row r="2" spans="1:16" x14ac:dyDescent="0.25">
      <c r="A2" s="4" t="s">
        <v>1</v>
      </c>
    </row>
    <row r="3" spans="1:16" x14ac:dyDescent="0.25">
      <c r="A3" s="4" t="s">
        <v>2</v>
      </c>
    </row>
    <row r="4" spans="1:16" x14ac:dyDescent="0.25">
      <c r="A4" s="4" t="s">
        <v>3</v>
      </c>
    </row>
    <row r="7" spans="1:16" ht="13.8" thickBot="1" x14ac:dyDescent="0.3">
      <c r="A7" s="1" t="s">
        <v>4</v>
      </c>
      <c r="B7" s="1"/>
      <c r="C7" s="2">
        <v>36342</v>
      </c>
      <c r="D7" s="2">
        <v>36373</v>
      </c>
      <c r="E7" s="2">
        <v>36404</v>
      </c>
      <c r="F7" s="2">
        <v>36434</v>
      </c>
      <c r="G7" s="2">
        <v>36465</v>
      </c>
      <c r="H7" s="2">
        <v>36495</v>
      </c>
      <c r="I7" s="1">
        <v>1999</v>
      </c>
      <c r="J7" s="2">
        <v>36526</v>
      </c>
      <c r="K7" s="2">
        <v>36557</v>
      </c>
      <c r="L7" s="2">
        <v>36586</v>
      </c>
      <c r="M7" s="2">
        <v>36617</v>
      </c>
      <c r="N7" s="2">
        <v>36647</v>
      </c>
      <c r="O7" s="1">
        <v>2000</v>
      </c>
      <c r="P7" s="3" t="s">
        <v>5</v>
      </c>
    </row>
    <row r="9" spans="1:16" x14ac:dyDescent="0.25">
      <c r="A9" s="4" t="s">
        <v>24</v>
      </c>
      <c r="C9" s="5">
        <v>120000</v>
      </c>
      <c r="D9" s="5">
        <v>234600</v>
      </c>
      <c r="E9" s="5">
        <v>250100</v>
      </c>
      <c r="F9" s="5">
        <v>217810</v>
      </c>
      <c r="G9" s="5">
        <v>208497</v>
      </c>
      <c r="H9" s="5">
        <v>140669</v>
      </c>
      <c r="I9" s="5">
        <f>SUM(C9:H9)</f>
        <v>1171676</v>
      </c>
      <c r="J9" s="5">
        <v>148750</v>
      </c>
      <c r="K9" s="5">
        <v>177000</v>
      </c>
      <c r="L9" s="5">
        <v>172000</v>
      </c>
      <c r="M9" s="5">
        <v>189121</v>
      </c>
      <c r="N9" s="5">
        <v>0</v>
      </c>
      <c r="O9" s="5">
        <f>SUM(J9:M9)</f>
        <v>686871</v>
      </c>
      <c r="P9" s="6">
        <f>I9+O9</f>
        <v>1858547</v>
      </c>
    </row>
    <row r="11" spans="1:16" x14ac:dyDescent="0.25">
      <c r="A11" t="s">
        <v>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6" x14ac:dyDescent="0.25">
      <c r="A12" t="s">
        <v>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6" x14ac:dyDescent="0.2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6" x14ac:dyDescent="0.25">
      <c r="A14" t="s">
        <v>8</v>
      </c>
      <c r="C14" s="5">
        <v>-11083</v>
      </c>
      <c r="D14" s="5"/>
      <c r="E14" s="5"/>
      <c r="F14" s="5"/>
      <c r="G14" s="5"/>
      <c r="H14" s="5">
        <v>-11124</v>
      </c>
      <c r="I14" s="5">
        <f t="shared" ref="I14:I28" si="0">SUM(C14:H14)</f>
        <v>-22207</v>
      </c>
      <c r="J14" s="5"/>
      <c r="K14" s="5"/>
      <c r="L14" s="5"/>
      <c r="M14" s="5"/>
      <c r="N14" s="5"/>
      <c r="O14" s="5">
        <f t="shared" ref="O14:O28" si="1">SUM(J14:M14)</f>
        <v>0</v>
      </c>
      <c r="P14" s="6">
        <f t="shared" ref="P14:P28" si="2">I14+O14</f>
        <v>-22207</v>
      </c>
    </row>
    <row r="15" spans="1:16" x14ac:dyDescent="0.25">
      <c r="A15" t="s">
        <v>9</v>
      </c>
      <c r="C15" s="5">
        <v>-9583</v>
      </c>
      <c r="D15" s="5"/>
      <c r="E15" s="5"/>
      <c r="F15" s="5"/>
      <c r="G15" s="5"/>
      <c r="H15" s="5"/>
      <c r="I15" s="5">
        <f t="shared" si="0"/>
        <v>-9583</v>
      </c>
      <c r="J15" s="5"/>
      <c r="K15" s="5"/>
      <c r="L15" s="5"/>
      <c r="M15" s="5"/>
      <c r="N15" s="5"/>
      <c r="O15" s="5">
        <f t="shared" si="1"/>
        <v>0</v>
      </c>
      <c r="P15" s="6">
        <f t="shared" si="2"/>
        <v>-9583</v>
      </c>
    </row>
    <row r="16" spans="1:16" x14ac:dyDescent="0.25">
      <c r="A16" t="s">
        <v>10</v>
      </c>
      <c r="C16" s="5">
        <v>-9300</v>
      </c>
      <c r="D16" s="5">
        <v>15809</v>
      </c>
      <c r="E16" s="5">
        <v>-31512</v>
      </c>
      <c r="F16" s="5"/>
      <c r="G16" s="5">
        <v>-25932</v>
      </c>
      <c r="H16" s="5">
        <v>-23011</v>
      </c>
      <c r="I16" s="5">
        <f t="shared" si="0"/>
        <v>-73946</v>
      </c>
      <c r="J16" s="5">
        <v>-20339</v>
      </c>
      <c r="K16" s="5"/>
      <c r="L16" s="5">
        <v>-25188</v>
      </c>
      <c r="M16" s="5"/>
      <c r="N16" s="5"/>
      <c r="O16" s="5">
        <f t="shared" si="1"/>
        <v>-45527</v>
      </c>
      <c r="P16" s="6">
        <f t="shared" si="2"/>
        <v>-119473</v>
      </c>
    </row>
    <row r="17" spans="1:16" x14ac:dyDescent="0.25">
      <c r="A17" t="s">
        <v>11</v>
      </c>
      <c r="C17" s="5"/>
      <c r="D17" s="5"/>
      <c r="E17" s="5"/>
      <c r="F17" s="5"/>
      <c r="G17" s="5">
        <v>47042</v>
      </c>
      <c r="H17" s="5">
        <v>29157</v>
      </c>
      <c r="I17" s="5">
        <f t="shared" si="0"/>
        <v>76199</v>
      </c>
      <c r="J17" s="5">
        <v>27818</v>
      </c>
      <c r="K17" s="5">
        <v>40781</v>
      </c>
      <c r="L17" s="5">
        <v>40076</v>
      </c>
      <c r="M17" s="5"/>
      <c r="N17" s="5"/>
      <c r="O17" s="5">
        <f t="shared" si="1"/>
        <v>108675</v>
      </c>
      <c r="P17" s="6">
        <f t="shared" si="2"/>
        <v>184874</v>
      </c>
    </row>
    <row r="18" spans="1:16" x14ac:dyDescent="0.25">
      <c r="A18" t="s">
        <v>12</v>
      </c>
      <c r="C18" s="5"/>
      <c r="D18" s="5"/>
      <c r="E18" s="5"/>
      <c r="F18" s="5"/>
      <c r="G18" s="5"/>
      <c r="H18" s="5"/>
      <c r="I18" s="5">
        <f t="shared" si="0"/>
        <v>0</v>
      </c>
      <c r="J18" s="5">
        <v>-30134</v>
      </c>
      <c r="K18" s="5">
        <v>-59047</v>
      </c>
      <c r="L18" s="5"/>
      <c r="M18" s="5"/>
      <c r="N18" s="5"/>
      <c r="O18" s="5">
        <f t="shared" si="1"/>
        <v>-89181</v>
      </c>
      <c r="P18" s="6">
        <f t="shared" si="2"/>
        <v>-89181</v>
      </c>
    </row>
    <row r="19" spans="1:16" x14ac:dyDescent="0.25">
      <c r="A19" t="s">
        <v>13</v>
      </c>
      <c r="C19" s="5"/>
      <c r="D19" s="5"/>
      <c r="E19" s="5"/>
      <c r="F19" s="5"/>
      <c r="G19" s="5"/>
      <c r="H19" s="5"/>
      <c r="I19" s="5">
        <f t="shared" si="0"/>
        <v>0</v>
      </c>
      <c r="J19" s="5">
        <v>23201</v>
      </c>
      <c r="K19" s="5"/>
      <c r="L19" s="5"/>
      <c r="M19" s="5"/>
      <c r="N19" s="5"/>
      <c r="O19" s="5">
        <f t="shared" si="1"/>
        <v>23201</v>
      </c>
      <c r="P19" s="6">
        <f t="shared" si="2"/>
        <v>23201</v>
      </c>
    </row>
    <row r="20" spans="1:16" x14ac:dyDescent="0.25">
      <c r="A20" t="s">
        <v>14</v>
      </c>
      <c r="C20" s="5"/>
      <c r="D20" s="5"/>
      <c r="E20" s="5"/>
      <c r="F20" s="5"/>
      <c r="G20" s="5"/>
      <c r="H20" s="5">
        <v>-28859</v>
      </c>
      <c r="I20" s="5">
        <f t="shared" si="0"/>
        <v>-28859</v>
      </c>
      <c r="J20" s="5"/>
      <c r="K20" s="5"/>
      <c r="L20" s="5"/>
      <c r="M20" s="5"/>
      <c r="N20" s="5"/>
      <c r="O20" s="5">
        <f t="shared" si="1"/>
        <v>0</v>
      </c>
      <c r="P20" s="6">
        <f t="shared" si="2"/>
        <v>-28859</v>
      </c>
    </row>
    <row r="21" spans="1:16" x14ac:dyDescent="0.25">
      <c r="A21" t="s">
        <v>15</v>
      </c>
      <c r="C21" s="5">
        <v>-23237</v>
      </c>
      <c r="D21" s="5"/>
      <c r="E21" s="5"/>
      <c r="F21" s="5"/>
      <c r="G21" s="5"/>
      <c r="H21" s="5">
        <v>-34793</v>
      </c>
      <c r="I21" s="5">
        <f t="shared" si="0"/>
        <v>-58030</v>
      </c>
      <c r="J21" s="5">
        <v>-41859</v>
      </c>
      <c r="K21" s="5">
        <v>57079</v>
      </c>
      <c r="L21" s="5">
        <v>-57208</v>
      </c>
      <c r="M21" s="5"/>
      <c r="N21" s="5"/>
      <c r="O21" s="5">
        <f t="shared" si="1"/>
        <v>-41988</v>
      </c>
      <c r="P21" s="6">
        <f t="shared" si="2"/>
        <v>-100018</v>
      </c>
    </row>
    <row r="22" spans="1:16" x14ac:dyDescent="0.25">
      <c r="A22" t="s">
        <v>16</v>
      </c>
      <c r="C22" s="5"/>
      <c r="D22" s="5"/>
      <c r="E22" s="5"/>
      <c r="F22" s="5"/>
      <c r="G22" s="5"/>
      <c r="H22" s="5"/>
      <c r="I22" s="5">
        <f t="shared" si="0"/>
        <v>0</v>
      </c>
      <c r="J22" s="5">
        <v>-14476</v>
      </c>
      <c r="K22" s="5"/>
      <c r="L22" s="5"/>
      <c r="M22" s="5"/>
      <c r="N22" s="5"/>
      <c r="O22" s="5">
        <f t="shared" si="1"/>
        <v>-14476</v>
      </c>
      <c r="P22" s="6">
        <f t="shared" si="2"/>
        <v>-14476</v>
      </c>
    </row>
    <row r="23" spans="1:16" x14ac:dyDescent="0.25">
      <c r="A23" t="s">
        <v>27</v>
      </c>
      <c r="C23" s="5"/>
      <c r="D23" s="5"/>
      <c r="E23" s="5"/>
      <c r="F23" s="5"/>
      <c r="G23" s="5"/>
      <c r="H23" s="5"/>
      <c r="I23" s="5"/>
      <c r="J23" s="5"/>
      <c r="K23" s="5"/>
      <c r="L23" s="5">
        <v>26037</v>
      </c>
      <c r="M23" s="5"/>
      <c r="N23" s="5"/>
      <c r="O23" s="5"/>
      <c r="P23" s="6"/>
    </row>
    <row r="24" spans="1:16" x14ac:dyDescent="0.25">
      <c r="A24" t="s">
        <v>17</v>
      </c>
      <c r="C24" s="5"/>
      <c r="D24" s="5"/>
      <c r="E24" s="5">
        <v>-59614</v>
      </c>
      <c r="F24" s="5"/>
      <c r="G24" s="5">
        <v>63369</v>
      </c>
      <c r="H24" s="5">
        <v>-29507</v>
      </c>
      <c r="I24" s="5">
        <f t="shared" si="0"/>
        <v>-25752</v>
      </c>
      <c r="K24" s="5">
        <v>-46505</v>
      </c>
      <c r="L24" s="5">
        <v>-75838</v>
      </c>
      <c r="M24" s="5"/>
      <c r="N24" s="5"/>
      <c r="O24" s="5">
        <f>SUM(K24:M24)</f>
        <v>-122343</v>
      </c>
      <c r="P24" s="6">
        <f t="shared" si="2"/>
        <v>-148095</v>
      </c>
    </row>
    <row r="25" spans="1:16" x14ac:dyDescent="0.25">
      <c r="A25" t="s">
        <v>18</v>
      </c>
      <c r="C25" s="5"/>
      <c r="D25" s="5"/>
      <c r="E25" s="5"/>
      <c r="F25" s="5"/>
      <c r="G25" s="5"/>
      <c r="H25" s="5"/>
      <c r="I25" s="5">
        <f t="shared" si="0"/>
        <v>0</v>
      </c>
      <c r="J25" s="5">
        <v>12367</v>
      </c>
      <c r="K25" s="5"/>
      <c r="L25" s="5"/>
      <c r="M25" s="5"/>
      <c r="N25" s="5"/>
      <c r="O25" s="5">
        <f t="shared" si="1"/>
        <v>12367</v>
      </c>
      <c r="P25" s="6">
        <f t="shared" si="2"/>
        <v>12367</v>
      </c>
    </row>
    <row r="26" spans="1:16" x14ac:dyDescent="0.25">
      <c r="A26" t="s">
        <v>19</v>
      </c>
      <c r="C26" s="5"/>
      <c r="D26" s="5"/>
      <c r="E26" s="5"/>
      <c r="F26" s="5"/>
      <c r="G26" s="5">
        <v>-23445</v>
      </c>
      <c r="H26" s="5">
        <v>-20773</v>
      </c>
      <c r="I26" s="5">
        <f t="shared" si="0"/>
        <v>-44218</v>
      </c>
      <c r="J26" s="5">
        <v>-22135</v>
      </c>
      <c r="K26" s="5">
        <v>-23000</v>
      </c>
      <c r="L26" s="5">
        <v>-27596</v>
      </c>
      <c r="M26" s="5"/>
      <c r="N26" s="5"/>
      <c r="O26" s="5">
        <f t="shared" si="1"/>
        <v>-72731</v>
      </c>
      <c r="P26" s="6">
        <f t="shared" si="2"/>
        <v>-116949</v>
      </c>
    </row>
    <row r="27" spans="1:16" x14ac:dyDescent="0.25">
      <c r="A27" t="s">
        <v>20</v>
      </c>
      <c r="C27" s="5"/>
      <c r="D27" s="5">
        <v>19439</v>
      </c>
      <c r="E27" s="5">
        <v>20476</v>
      </c>
      <c r="F27" s="5"/>
      <c r="G27" s="5">
        <v>-9576</v>
      </c>
      <c r="H27" s="5">
        <v>-22774</v>
      </c>
      <c r="I27" s="5">
        <f t="shared" si="0"/>
        <v>7565</v>
      </c>
      <c r="J27" s="5">
        <v>-23528</v>
      </c>
      <c r="K27" s="5">
        <v>-28841</v>
      </c>
      <c r="L27" s="5">
        <v>-33648</v>
      </c>
      <c r="M27" s="5"/>
      <c r="N27" s="5"/>
      <c r="O27" s="5">
        <f t="shared" si="1"/>
        <v>-86017</v>
      </c>
      <c r="P27" s="6">
        <f t="shared" si="2"/>
        <v>-78452</v>
      </c>
    </row>
    <row r="28" spans="1:16" x14ac:dyDescent="0.25">
      <c r="A28" t="s">
        <v>21</v>
      </c>
      <c r="C28" s="7"/>
      <c r="D28" s="7"/>
      <c r="E28" s="7">
        <v>-11676</v>
      </c>
      <c r="F28" s="7"/>
      <c r="G28" s="7"/>
      <c r="H28" s="7"/>
      <c r="I28" s="7">
        <f t="shared" si="0"/>
        <v>-11676</v>
      </c>
      <c r="J28" s="7"/>
      <c r="K28" s="7"/>
      <c r="L28" s="7"/>
      <c r="M28" s="7"/>
      <c r="N28" s="7"/>
      <c r="O28" s="7">
        <f t="shared" si="1"/>
        <v>0</v>
      </c>
      <c r="P28" s="8">
        <f t="shared" si="2"/>
        <v>-11676</v>
      </c>
    </row>
    <row r="29" spans="1:16" x14ac:dyDescent="0.25">
      <c r="A29" t="s">
        <v>22</v>
      </c>
      <c r="C29" s="6">
        <f>SUM(C14:C28)</f>
        <v>-53203</v>
      </c>
      <c r="D29" s="6">
        <f t="shared" ref="D29:P29" si="3">SUM(D14:D28)</f>
        <v>35248</v>
      </c>
      <c r="E29" s="6">
        <f t="shared" si="3"/>
        <v>-82326</v>
      </c>
      <c r="F29" s="6">
        <f t="shared" si="3"/>
        <v>0</v>
      </c>
      <c r="G29" s="6">
        <f t="shared" si="3"/>
        <v>51458</v>
      </c>
      <c r="H29" s="6">
        <f t="shared" si="3"/>
        <v>-141684</v>
      </c>
      <c r="I29" s="6">
        <f t="shared" si="3"/>
        <v>-190507</v>
      </c>
      <c r="J29" s="6">
        <f t="shared" si="3"/>
        <v>-89085</v>
      </c>
      <c r="K29" s="6">
        <f t="shared" si="3"/>
        <v>-59533</v>
      </c>
      <c r="L29" s="6">
        <f t="shared" si="3"/>
        <v>-153365</v>
      </c>
      <c r="M29" s="6">
        <f t="shared" si="3"/>
        <v>0</v>
      </c>
      <c r="N29" s="6">
        <f t="shared" si="3"/>
        <v>0</v>
      </c>
      <c r="O29" s="6">
        <f t="shared" si="3"/>
        <v>-328020</v>
      </c>
      <c r="P29" s="6">
        <f t="shared" si="3"/>
        <v>-518527</v>
      </c>
    </row>
    <row r="31" spans="1:16" ht="13.8" thickBot="1" x14ac:dyDescent="0.3">
      <c r="A31" s="4" t="s">
        <v>23</v>
      </c>
      <c r="C31" s="9">
        <f>C9+C29</f>
        <v>66797</v>
      </c>
      <c r="D31" s="9">
        <f t="shared" ref="D31:P31" si="4">D9+D29</f>
        <v>269848</v>
      </c>
      <c r="E31" s="9">
        <f t="shared" si="4"/>
        <v>167774</v>
      </c>
      <c r="F31" s="9">
        <f t="shared" si="4"/>
        <v>217810</v>
      </c>
      <c r="G31" s="9">
        <f t="shared" si="4"/>
        <v>259955</v>
      </c>
      <c r="H31" s="9">
        <f t="shared" si="4"/>
        <v>-1015</v>
      </c>
      <c r="I31" s="9">
        <f t="shared" si="4"/>
        <v>981169</v>
      </c>
      <c r="J31" s="9">
        <f t="shared" si="4"/>
        <v>59665</v>
      </c>
      <c r="K31" s="9">
        <f t="shared" si="4"/>
        <v>117467</v>
      </c>
      <c r="L31" s="9">
        <f t="shared" si="4"/>
        <v>18635</v>
      </c>
      <c r="M31" s="9">
        <f t="shared" si="4"/>
        <v>189121</v>
      </c>
      <c r="N31" s="9">
        <f t="shared" si="4"/>
        <v>0</v>
      </c>
      <c r="O31" s="9">
        <f t="shared" si="4"/>
        <v>358851</v>
      </c>
      <c r="P31" s="9">
        <f t="shared" si="4"/>
        <v>1340020</v>
      </c>
    </row>
    <row r="32" spans="1:16" ht="13.8" thickTop="1" x14ac:dyDescent="0.25"/>
    <row r="34" spans="1:1" x14ac:dyDescent="0.25">
      <c r="A34" t="s">
        <v>25</v>
      </c>
    </row>
    <row r="36" spans="1:1" x14ac:dyDescent="0.25">
      <c r="A36" t="s">
        <v>26</v>
      </c>
    </row>
  </sheetData>
  <pageMargins left="0.75" right="0.75" top="1" bottom="1" header="0.5" footer="0.5"/>
  <pageSetup scale="70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bherod</dc:creator>
  <cp:lastModifiedBy>Havlíček Jan</cp:lastModifiedBy>
  <cp:lastPrinted>2000-06-01T00:11:04Z</cp:lastPrinted>
  <dcterms:created xsi:type="dcterms:W3CDTF">2000-05-31T23:59:58Z</dcterms:created>
  <dcterms:modified xsi:type="dcterms:W3CDTF">2023-09-10T12:19:19Z</dcterms:modified>
</cp:coreProperties>
</file>