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036" yWindow="1188" windowWidth="7656" windowHeight="4056" tabRatio="838" activeTab="1"/>
  </bookViews>
  <sheets>
    <sheet name="Data Sort" sheetId="1" r:id="rId1"/>
    <sheet name="Summary" sheetId="2" r:id="rId2"/>
    <sheet name="Other" sheetId="66" r:id="rId3"/>
    <sheet name="PG_FIN" sheetId="5" r:id="rId4"/>
    <sheet name="P&amp;_FIN" sheetId="65" r:id="rId5"/>
    <sheet name="PE_FIN" sheetId="30" r:id="rId6"/>
    <sheet name="PX_FIN" sheetId="15" r:id="rId7"/>
    <sheet name="P! FIn" sheetId="57" r:id="rId8"/>
    <sheet name="NB FIN" sheetId="49" r:id="rId9"/>
    <sheet name="Ont Fin" sheetId="50" r:id="rId10"/>
    <sheet name="E# Fin" sheetId="55" r:id="rId11"/>
    <sheet name="OMICRON_FIN" sheetId="23" r:id="rId12"/>
    <sheet name="GN FIN" sheetId="19" r:id="rId13"/>
    <sheet name="GG_FIN" sheetId="13" r:id="rId14"/>
    <sheet name="GG_FIN tx" sheetId="62" r:id="rId15"/>
    <sheet name="QN_FIN" sheetId="60" r:id="rId16"/>
    <sheet name="GA FIN" sheetId="44" r:id="rId17"/>
    <sheet name="FX book" sheetId="38" r:id="rId18"/>
  </sheets>
  <externalReferences>
    <externalReference r:id="rId19"/>
  </externalReferences>
  <definedNames>
    <definedName name="data" localSheetId="0">'Data Sort'!#REF!</definedName>
    <definedName name="Dec_98">#REF!</definedName>
    <definedName name="_xlnm.Print_Area" localSheetId="3">PG_FIN!$B$6:$L$313</definedName>
    <definedName name="_xlnm.Print_Area" localSheetId="1">Summary!$A$1:$K$47</definedName>
    <definedName name="_xlnm.Print_Titles" localSheetId="6">PX_FIN!#REF!</definedName>
    <definedName name="TABLE">[1]SUMMARY!$D$91:$H$167</definedName>
    <definedName name="wrn.LIQUID." localSheetId="10" hidden="1">{"Total",#N/A,FALSE,"Total";"Total",#N/A,FALSE,"BS";"Total",#N/A,FALSE,"CG";"Total",#N/A,FALSE,"CMM";"Total",#N/A,FALSE,"EDF";"Total",#N/A,FALSE,"GER";"Total",#N/A,FALSE,"ML";"Total",#N/A,FALSE,"PF";"Total",#N/A,FALSE,"SL"}</definedName>
    <definedName name="wrn.LIQUID." localSheetId="16" hidden="1">{"Total",#N/A,FALSE,"Total";"Total",#N/A,FALSE,"BS";"Total",#N/A,FALSE,"CG";"Total",#N/A,FALSE,"CMM";"Total",#N/A,FALSE,"EDF";"Total",#N/A,FALSE,"GER";"Total",#N/A,FALSE,"ML";"Total",#N/A,FALSE,"PF";"Total",#N/A,FALSE,"SL"}</definedName>
    <definedName name="wrn.LIQUID." localSheetId="14" hidden="1">{"Total",#N/A,FALSE,"Total";"Total",#N/A,FALSE,"BS";"Total",#N/A,FALSE,"CG";"Total",#N/A,FALSE,"CMM";"Total",#N/A,FALSE,"EDF";"Total",#N/A,FALSE,"GER";"Total",#N/A,FALSE,"ML";"Total",#N/A,FALSE,"PF";"Total",#N/A,FALSE,"SL"}</definedName>
    <definedName name="wrn.LIQUID." localSheetId="4" hidden="1">{"Total",#N/A,FALSE,"Total";"Total",#N/A,FALSE,"BS";"Total",#N/A,FALSE,"CG";"Total",#N/A,FALSE,"CMM";"Total",#N/A,FALSE,"EDF";"Total",#N/A,FALSE,"GER";"Total",#N/A,FALSE,"ML";"Total",#N/A,FALSE,"PF";"Total",#N/A,FALSE,"SL"}</definedName>
    <definedName name="wrn.LIQUID." localSheetId="3" hidden="1">{"Total",#N/A,FALSE,"Total";"Total",#N/A,FALSE,"BS";"Total",#N/A,FALSE,"CG";"Total",#N/A,FALSE,"CMM";"Total",#N/A,FALSE,"EDF";"Total",#N/A,FALSE,"GER";"Total",#N/A,FALSE,"ML";"Total",#N/A,FALSE,"PF";"Total",#N/A,FALSE,"SL"}</definedName>
    <definedName name="wrn.LIQUID." hidden="1">{"Total",#N/A,FALSE,"Total";"Total",#N/A,FALSE,"BS";"Total",#N/A,FALSE,"CG";"Total",#N/A,FALSE,"CMM";"Total",#N/A,FALSE,"EDF";"Total",#N/A,FALSE,"GER";"Total",#N/A,FALSE,"ML";"Total",#N/A,FALSE,"PF";"Total",#N/A,FALSE,"SL"}</definedName>
  </definedNames>
  <calcPr calcId="0" calcOnSave="0"/>
</workbook>
</file>

<file path=xl/calcChain.xml><?xml version="1.0" encoding="utf-8"?>
<calcChain xmlns="http://schemas.openxmlformats.org/spreadsheetml/2006/main">
  <c r="P32" i="1" l="1"/>
  <c r="Q32" i="1"/>
  <c r="P37" i="1"/>
  <c r="Q37" i="1"/>
  <c r="P42" i="1"/>
  <c r="Q42" i="1"/>
  <c r="L11" i="55"/>
  <c r="S11" i="55"/>
  <c r="Y11" i="55"/>
  <c r="AD11" i="55"/>
  <c r="AI11" i="55"/>
  <c r="L32" i="55"/>
  <c r="S32" i="55"/>
  <c r="Y32" i="55"/>
  <c r="AD32" i="55"/>
  <c r="AI32" i="55"/>
  <c r="L39" i="55"/>
  <c r="S39" i="55"/>
  <c r="Y39" i="55"/>
  <c r="AD39" i="55"/>
  <c r="AI39" i="55"/>
  <c r="L62" i="55"/>
  <c r="S62" i="55"/>
  <c r="Y62" i="55"/>
  <c r="AD62" i="55"/>
  <c r="AI62" i="55"/>
  <c r="L63" i="55"/>
  <c r="S63" i="55"/>
  <c r="Y63" i="55"/>
  <c r="AD63" i="55"/>
  <c r="AI63" i="55"/>
  <c r="H7" i="38"/>
  <c r="H8" i="38"/>
  <c r="H9" i="38"/>
  <c r="L12" i="44"/>
  <c r="S12" i="44"/>
  <c r="Y12" i="44"/>
  <c r="AD12" i="44"/>
  <c r="AI12" i="44"/>
  <c r="L13" i="44"/>
  <c r="S13" i="44"/>
  <c r="Y13" i="44"/>
  <c r="AD13" i="44"/>
  <c r="AI13" i="44"/>
  <c r="L12" i="13"/>
  <c r="S12" i="13"/>
  <c r="Y12" i="13"/>
  <c r="AD12" i="13"/>
  <c r="AI12" i="13"/>
  <c r="L26" i="13"/>
  <c r="S26" i="13"/>
  <c r="Y26" i="13"/>
  <c r="AD26" i="13"/>
  <c r="AI26" i="13"/>
  <c r="L65" i="13"/>
  <c r="S65" i="13"/>
  <c r="Y65" i="13"/>
  <c r="AD65" i="13"/>
  <c r="AI65" i="13"/>
  <c r="L159" i="13"/>
  <c r="S159" i="13"/>
  <c r="Y159" i="13"/>
  <c r="AD159" i="13"/>
  <c r="AI159" i="13"/>
  <c r="L211" i="13"/>
  <c r="S211" i="13"/>
  <c r="Y211" i="13"/>
  <c r="AD211" i="13"/>
  <c r="AI211" i="13"/>
  <c r="L213" i="13"/>
  <c r="S213" i="13"/>
  <c r="Y213" i="13"/>
  <c r="AD213" i="13"/>
  <c r="AI213" i="13"/>
  <c r="L218" i="13"/>
  <c r="S218" i="13"/>
  <c r="Y218" i="13"/>
  <c r="AD218" i="13"/>
  <c r="AI218" i="13"/>
  <c r="L220" i="13"/>
  <c r="S220" i="13"/>
  <c r="Y220" i="13"/>
  <c r="AD220" i="13"/>
  <c r="AI220" i="13"/>
  <c r="L452" i="13"/>
  <c r="S452" i="13"/>
  <c r="Y452" i="13"/>
  <c r="AD452" i="13"/>
  <c r="AI452" i="13"/>
  <c r="L453" i="13"/>
  <c r="S453" i="13"/>
  <c r="Y453" i="13"/>
  <c r="AD453" i="13"/>
  <c r="AI453" i="13"/>
  <c r="L37" i="62"/>
  <c r="S37" i="62"/>
  <c r="Y37" i="62"/>
  <c r="AD37" i="62"/>
  <c r="AI37" i="62"/>
  <c r="L39" i="62"/>
  <c r="S39" i="62"/>
  <c r="Y39" i="62"/>
  <c r="AD39" i="62"/>
  <c r="AI39" i="62"/>
  <c r="L53" i="62"/>
  <c r="S53" i="62"/>
  <c r="Y53" i="62"/>
  <c r="AD53" i="62"/>
  <c r="AI53" i="62"/>
  <c r="L61" i="62"/>
  <c r="S61" i="62"/>
  <c r="Y61" i="62"/>
  <c r="AD61" i="62"/>
  <c r="AI61" i="62"/>
  <c r="L64" i="62"/>
  <c r="S64" i="62"/>
  <c r="Y64" i="62"/>
  <c r="AD64" i="62"/>
  <c r="AI64" i="62"/>
  <c r="L65" i="62"/>
  <c r="S65" i="62"/>
  <c r="Y65" i="62"/>
  <c r="AD65" i="62"/>
  <c r="AI65" i="62"/>
  <c r="L24" i="19"/>
  <c r="S24" i="19"/>
  <c r="Y24" i="19"/>
  <c r="AD24" i="19"/>
  <c r="AI24" i="19"/>
  <c r="L66" i="19"/>
  <c r="S66" i="19"/>
  <c r="Y66" i="19"/>
  <c r="AD66" i="19"/>
  <c r="AI66" i="19"/>
  <c r="L120" i="19"/>
  <c r="S120" i="19"/>
  <c r="Y120" i="19"/>
  <c r="AD120" i="19"/>
  <c r="AI120" i="19"/>
  <c r="L123" i="19"/>
  <c r="S123" i="19"/>
  <c r="Y123" i="19"/>
  <c r="AD123" i="19"/>
  <c r="AI123" i="19"/>
  <c r="L127" i="19"/>
  <c r="S127" i="19"/>
  <c r="Y127" i="19"/>
  <c r="AD127" i="19"/>
  <c r="AI127" i="19"/>
  <c r="L128" i="19"/>
  <c r="S128" i="19"/>
  <c r="Y128" i="19"/>
  <c r="AD128" i="19"/>
  <c r="AI128" i="19"/>
  <c r="L5" i="49"/>
  <c r="S5" i="49"/>
  <c r="Y5" i="49"/>
  <c r="AD5" i="49"/>
  <c r="AI5" i="49"/>
  <c r="L8" i="49"/>
  <c r="S8" i="49"/>
  <c r="Y8" i="49"/>
  <c r="AD8" i="49"/>
  <c r="AI8" i="49"/>
  <c r="L9" i="49"/>
  <c r="S9" i="49"/>
  <c r="Y9" i="49"/>
  <c r="AD9" i="49"/>
  <c r="AI9" i="49"/>
  <c r="L25" i="23"/>
  <c r="S25" i="23"/>
  <c r="Y25" i="23"/>
  <c r="AD25" i="23"/>
  <c r="AI25" i="23"/>
  <c r="L79" i="23"/>
  <c r="S79" i="23"/>
  <c r="Y79" i="23"/>
  <c r="AD79" i="23"/>
  <c r="AI79" i="23"/>
  <c r="L103" i="23"/>
  <c r="S103" i="23"/>
  <c r="Y103" i="23"/>
  <c r="AD103" i="23"/>
  <c r="AI103" i="23"/>
  <c r="L108" i="23"/>
  <c r="S108" i="23"/>
  <c r="Y108" i="23"/>
  <c r="AD108" i="23"/>
  <c r="AI108" i="23"/>
  <c r="L109" i="23"/>
  <c r="S109" i="23"/>
  <c r="Y109" i="23"/>
  <c r="AD109" i="23"/>
  <c r="AI109" i="23"/>
  <c r="N6" i="50"/>
  <c r="O6" i="50"/>
  <c r="U6" i="50"/>
  <c r="V6" i="50"/>
  <c r="AB6" i="50"/>
  <c r="AC6" i="50"/>
  <c r="AH6" i="50"/>
  <c r="AI6" i="50"/>
  <c r="AN6" i="50"/>
  <c r="AO6" i="50"/>
  <c r="N32" i="50"/>
  <c r="O32" i="50"/>
  <c r="U32" i="50"/>
  <c r="V32" i="50"/>
  <c r="AB32" i="50"/>
  <c r="AC32" i="50"/>
  <c r="AH32" i="50"/>
  <c r="AI32" i="50"/>
  <c r="AN32" i="50"/>
  <c r="AO32" i="50"/>
  <c r="N33" i="50"/>
  <c r="O33" i="50"/>
  <c r="U33" i="50"/>
  <c r="V33" i="50"/>
  <c r="AB33" i="50"/>
  <c r="AC33" i="50"/>
  <c r="AH33" i="50"/>
  <c r="AI33" i="50"/>
  <c r="AN33" i="50"/>
  <c r="AO33" i="50"/>
  <c r="N8" i="66"/>
  <c r="N11" i="66"/>
  <c r="N172" i="66"/>
  <c r="N189" i="66"/>
  <c r="N205" i="66"/>
  <c r="N207" i="66"/>
  <c r="N279" i="66"/>
  <c r="N280" i="66"/>
  <c r="L10" i="57"/>
  <c r="S10" i="57"/>
  <c r="Y10" i="57"/>
  <c r="AD10" i="57"/>
  <c r="AI10" i="57"/>
  <c r="L12" i="57"/>
  <c r="S12" i="57"/>
  <c r="Y12" i="57"/>
  <c r="AD12" i="57"/>
  <c r="AI12" i="57"/>
  <c r="L16" i="57"/>
  <c r="S16" i="57"/>
  <c r="Y16" i="57"/>
  <c r="AD16" i="57"/>
  <c r="AI16" i="57"/>
  <c r="L17" i="57"/>
  <c r="S17" i="57"/>
  <c r="Y17" i="57"/>
  <c r="AD17" i="57"/>
  <c r="AI17" i="57"/>
  <c r="A2" i="65"/>
  <c r="L6" i="65"/>
  <c r="S6" i="65"/>
  <c r="Y6" i="65"/>
  <c r="AD6" i="65"/>
  <c r="AI6" i="65"/>
  <c r="A2" i="30"/>
  <c r="L6" i="30"/>
  <c r="S6" i="30"/>
  <c r="Y6" i="30"/>
  <c r="AD6" i="30"/>
  <c r="AI6" i="30"/>
  <c r="L6" i="5"/>
  <c r="S6" i="5"/>
  <c r="Y6" i="5"/>
  <c r="AD6" i="5"/>
  <c r="AI6" i="5"/>
  <c r="L55" i="5"/>
  <c r="S55" i="5"/>
  <c r="Y55" i="5"/>
  <c r="AD55" i="5"/>
  <c r="AI55" i="5"/>
  <c r="L95" i="5"/>
  <c r="S95" i="5"/>
  <c r="Y95" i="5"/>
  <c r="AD95" i="5"/>
  <c r="AI95" i="5"/>
  <c r="L102" i="5"/>
  <c r="S102" i="5"/>
  <c r="Y102" i="5"/>
  <c r="AD102" i="5"/>
  <c r="AI102" i="5"/>
  <c r="L110" i="5"/>
  <c r="S110" i="5"/>
  <c r="Y110" i="5"/>
  <c r="AD110" i="5"/>
  <c r="AI110" i="5"/>
  <c r="L180" i="5"/>
  <c r="S180" i="5"/>
  <c r="Y180" i="5"/>
  <c r="AD180" i="5"/>
  <c r="AI180" i="5"/>
  <c r="L261" i="5"/>
  <c r="S261" i="5"/>
  <c r="Y261" i="5"/>
  <c r="AD261" i="5"/>
  <c r="AI261" i="5"/>
  <c r="L264" i="5"/>
  <c r="S264" i="5"/>
  <c r="Y264" i="5"/>
  <c r="AD264" i="5"/>
  <c r="AI264" i="5"/>
  <c r="L271" i="5"/>
  <c r="S271" i="5"/>
  <c r="Y271" i="5"/>
  <c r="AD271" i="5"/>
  <c r="AI271" i="5"/>
  <c r="L313" i="5"/>
  <c r="S313" i="5"/>
  <c r="Y313" i="5"/>
  <c r="AD313" i="5"/>
  <c r="AI313" i="5"/>
  <c r="L314" i="5"/>
  <c r="S314" i="5"/>
  <c r="Y314" i="5"/>
  <c r="AD314" i="5"/>
  <c r="AI314" i="5"/>
  <c r="L319" i="5"/>
  <c r="L3" i="15"/>
  <c r="S3" i="15"/>
  <c r="Y3" i="15"/>
  <c r="AD3" i="15"/>
  <c r="AI3" i="15"/>
  <c r="L4" i="15"/>
  <c r="S4" i="15"/>
  <c r="Y4" i="15"/>
  <c r="AD4" i="15"/>
  <c r="AI4" i="15"/>
  <c r="A2" i="60"/>
  <c r="L6" i="60"/>
  <c r="S6" i="60"/>
  <c r="Y6" i="60"/>
  <c r="AD6" i="60"/>
  <c r="AI6" i="60"/>
  <c r="E6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B47" i="2"/>
  <c r="C47" i="2"/>
  <c r="D47" i="2"/>
  <c r="E47" i="2"/>
  <c r="F47" i="2"/>
  <c r="G47" i="2"/>
  <c r="H47" i="2"/>
  <c r="I47" i="2"/>
  <c r="J47" i="2"/>
  <c r="K47" i="2"/>
</calcChain>
</file>

<file path=xl/sharedStrings.xml><?xml version="1.0" encoding="utf-8"?>
<sst xmlns="http://schemas.openxmlformats.org/spreadsheetml/2006/main" count="37455" uniqueCount="1861">
  <si>
    <t>FLEX PRICE</t>
  </si>
  <si>
    <t>NNG/VENT</t>
  </si>
  <si>
    <t>E26152.1</t>
  </si>
  <si>
    <t>Dublin Aggregation Book</t>
  </si>
  <si>
    <t>DUBLIN-AGG</t>
  </si>
  <si>
    <t>E27379.4</t>
  </si>
  <si>
    <t>E30600.3</t>
  </si>
  <si>
    <t>E72481.1</t>
  </si>
  <si>
    <t>E99351.1</t>
  </si>
  <si>
    <t>EH4515.1</t>
  </si>
  <si>
    <t>IF-CNG/N_CITYGA</t>
  </si>
  <si>
    <t>EC2208.B</t>
  </si>
  <si>
    <t>EC3704.7</t>
  </si>
  <si>
    <t>EC3733.D</t>
  </si>
  <si>
    <t>EC3733.E</t>
  </si>
  <si>
    <t>EC3733.J</t>
  </si>
  <si>
    <t>EC3952.B</t>
  </si>
  <si>
    <t>EV7251.I</t>
  </si>
  <si>
    <t>SUMAS</t>
  </si>
  <si>
    <t>Firm Trading Canada (CAND) (Non-Affiliate)</t>
  </si>
  <si>
    <t>Z</t>
  </si>
  <si>
    <t>QZ</t>
  </si>
  <si>
    <t>EX7210.6</t>
  </si>
  <si>
    <t>Firm Trading Central (Non-Affiliate)</t>
  </si>
  <si>
    <t>FT-CENTRAL</t>
  </si>
  <si>
    <t>E00946.5</t>
  </si>
  <si>
    <t>E00948.5</t>
  </si>
  <si>
    <t>EX5730.2</t>
  </si>
  <si>
    <t>CGPR-ST.CLAIR/I</t>
  </si>
  <si>
    <t>EX5874.2</t>
  </si>
  <si>
    <t>EY4569.3</t>
  </si>
  <si>
    <t>EY5546.2</t>
  </si>
  <si>
    <t>EY5650.2</t>
  </si>
  <si>
    <t>EY5352.2</t>
  </si>
  <si>
    <t>IF-ONG/OKLAHOMA</t>
  </si>
  <si>
    <t>EY5732.3</t>
  </si>
  <si>
    <t>NORAMEAST</t>
  </si>
  <si>
    <t>EZ6315.2</t>
  </si>
  <si>
    <t>NNG/MID 14</t>
  </si>
  <si>
    <t>EZ6315.4</t>
  </si>
  <si>
    <t>EW2676.3</t>
  </si>
  <si>
    <t>EX5005.1</t>
  </si>
  <si>
    <t>EX5018.1</t>
  </si>
  <si>
    <t>EX8600.2</t>
  </si>
  <si>
    <t>MICHCON</t>
  </si>
  <si>
    <t>EX9736.4</t>
  </si>
  <si>
    <t>EX9785.2</t>
  </si>
  <si>
    <t>MICH/CONS</t>
  </si>
  <si>
    <t>CONS</t>
  </si>
  <si>
    <t>EX9799.2</t>
  </si>
  <si>
    <t>ML7/CG</t>
  </si>
  <si>
    <t>EY0692.2</t>
  </si>
  <si>
    <t>EY0715.2</t>
  </si>
  <si>
    <t>EY0759.2</t>
  </si>
  <si>
    <t>NIGAS</t>
  </si>
  <si>
    <t>EY2768.2</t>
  </si>
  <si>
    <t>EY3066.2</t>
  </si>
  <si>
    <t>EY3078.2</t>
  </si>
  <si>
    <t>EY3086.2</t>
  </si>
  <si>
    <t>EY3129.2</t>
  </si>
  <si>
    <t>EY3851.2</t>
  </si>
  <si>
    <t>EY3853.2</t>
  </si>
  <si>
    <t>EY4172.2</t>
  </si>
  <si>
    <t>EY4376.2</t>
  </si>
  <si>
    <t>EY4420.2</t>
  </si>
  <si>
    <t>EY5079.2</t>
  </si>
  <si>
    <t>EY5082.2</t>
  </si>
  <si>
    <t>EY5087.2</t>
  </si>
  <si>
    <t>EY5087.4</t>
  </si>
  <si>
    <t>EY5091.2</t>
  </si>
  <si>
    <t>EY5092.2</t>
  </si>
  <si>
    <t>EY5097.2</t>
  </si>
  <si>
    <t>EY5098.2</t>
  </si>
  <si>
    <t>EY5232.1</t>
  </si>
  <si>
    <t>ST. CLAIR</t>
  </si>
  <si>
    <t>CounterParty P Coded</t>
  </si>
  <si>
    <t>EY5285.1</t>
  </si>
  <si>
    <t>EY5390.2</t>
  </si>
  <si>
    <t>EY5395.2</t>
  </si>
  <si>
    <t>EY5482.2</t>
  </si>
  <si>
    <t>EY5492.2</t>
  </si>
  <si>
    <t>EY5494.2</t>
  </si>
  <si>
    <t>TRUNK/CON</t>
  </si>
  <si>
    <t>EY5499.2</t>
  </si>
  <si>
    <t>EY5505.2</t>
  </si>
  <si>
    <t>EY5506.2</t>
  </si>
  <si>
    <t>EY5540.2</t>
  </si>
  <si>
    <t>EY6154.2</t>
  </si>
  <si>
    <t>16ONP</t>
  </si>
  <si>
    <t>EX8725.2</t>
  </si>
  <si>
    <t>DAWN</t>
  </si>
  <si>
    <t>EY2013.2</t>
  </si>
  <si>
    <t>EY5730.2</t>
  </si>
  <si>
    <t>PARKWAY</t>
  </si>
  <si>
    <t>EY6023.2</t>
  </si>
  <si>
    <t>EY6023.3</t>
  </si>
  <si>
    <t>EY6141.2</t>
  </si>
  <si>
    <t>NIAGARA</t>
  </si>
  <si>
    <t>EY6141.3</t>
  </si>
  <si>
    <t>EY6198.2</t>
  </si>
  <si>
    <t>EY6198.3</t>
  </si>
  <si>
    <t>EY6307.2</t>
  </si>
  <si>
    <t>EY6307.3</t>
  </si>
  <si>
    <t>EY6310.2</t>
  </si>
  <si>
    <t>EY6310.3</t>
  </si>
  <si>
    <t>EY6644.2</t>
  </si>
  <si>
    <t>EY6644.3</t>
  </si>
  <si>
    <t>ER4574.2</t>
  </si>
  <si>
    <t>EX6549.2</t>
  </si>
  <si>
    <t>PAN/TX/OK</t>
  </si>
  <si>
    <t>EX6551.2</t>
  </si>
  <si>
    <t>EX6888.2</t>
  </si>
  <si>
    <t>EX6889.2</t>
  </si>
  <si>
    <t>ANR/OKPOOL</t>
  </si>
  <si>
    <t>EX6900.2</t>
  </si>
  <si>
    <t>EX9570.2</t>
  </si>
  <si>
    <t>EX9572.2</t>
  </si>
  <si>
    <t>EX9670.2</t>
  </si>
  <si>
    <t>EY0713.2</t>
  </si>
  <si>
    <t>EY0916.2</t>
  </si>
  <si>
    <t>EY1174.2</t>
  </si>
  <si>
    <t>EY1854.2</t>
  </si>
  <si>
    <t>EY1858.2</t>
  </si>
  <si>
    <t>EY1859.2</t>
  </si>
  <si>
    <t>EY2512.1</t>
  </si>
  <si>
    <t>EY2530.2</t>
  </si>
  <si>
    <t>EY2535.2</t>
  </si>
  <si>
    <t>EY3095.2</t>
  </si>
  <si>
    <t>EY3095.4</t>
  </si>
  <si>
    <t>EY3687.4</t>
  </si>
  <si>
    <t>EY3718.2</t>
  </si>
  <si>
    <t>EY4637.2</t>
  </si>
  <si>
    <t>EY4646.2</t>
  </si>
  <si>
    <t>EY4804.2</t>
  </si>
  <si>
    <t>EY5332.2</t>
  </si>
  <si>
    <t>EY5338.2</t>
  </si>
  <si>
    <t>EY5343.2</t>
  </si>
  <si>
    <t>EY4751.2</t>
  </si>
  <si>
    <t>EY5793.2</t>
  </si>
  <si>
    <t>EU8480.3</t>
  </si>
  <si>
    <t>EU8529.2</t>
  </si>
  <si>
    <t>EV2213.2</t>
  </si>
  <si>
    <t>EV2278.2</t>
  </si>
  <si>
    <t>EV2283.2</t>
  </si>
  <si>
    <t>EX6097.2</t>
  </si>
  <si>
    <t>IF-CIG/WINDRVR</t>
  </si>
  <si>
    <t>EX7438.2</t>
  </si>
  <si>
    <t>IF-CIG/TOMAHAWK</t>
  </si>
  <si>
    <t>EX7655.2</t>
  </si>
  <si>
    <t>NGI-PGE/CG</t>
  </si>
  <si>
    <t>EX7861.2</t>
  </si>
  <si>
    <t>EX8554.2</t>
  </si>
  <si>
    <t>EX8559.2</t>
  </si>
  <si>
    <t>OPAL</t>
  </si>
  <si>
    <t>EX8636.2</t>
  </si>
  <si>
    <t>EX8714.2</t>
  </si>
  <si>
    <t>BLANCO</t>
  </si>
  <si>
    <t>EX9139.2</t>
  </si>
  <si>
    <t>EX9357.2</t>
  </si>
  <si>
    <t>EX9413.2</t>
  </si>
  <si>
    <t>EX9523.2</t>
  </si>
  <si>
    <t>EX9651.2</t>
  </si>
  <si>
    <t>EY0079.2</t>
  </si>
  <si>
    <t>EY0109.2</t>
  </si>
  <si>
    <t>SOCALBORDE</t>
  </si>
  <si>
    <t>EY1444.2</t>
  </si>
  <si>
    <t>KEYSTONE</t>
  </si>
  <si>
    <t>EY1446.2</t>
  </si>
  <si>
    <t>EY1984.2</t>
  </si>
  <si>
    <t>EY1997.2</t>
  </si>
  <si>
    <t>EY2040.2</t>
  </si>
  <si>
    <t>EY2090.2</t>
  </si>
  <si>
    <t>EY2093.4</t>
  </si>
  <si>
    <t>EY2257.2</t>
  </si>
  <si>
    <t>EY2414.2</t>
  </si>
  <si>
    <t>EY2444.2</t>
  </si>
  <si>
    <t>EY2891.2</t>
  </si>
  <si>
    <t>EY4577.2</t>
  </si>
  <si>
    <t>EY4601.2</t>
  </si>
  <si>
    <t>EY4601.4</t>
  </si>
  <si>
    <t>EY4932.2</t>
  </si>
  <si>
    <t>EY5065.2</t>
  </si>
  <si>
    <t>EY5662.2</t>
  </si>
  <si>
    <t>EY6333.2</t>
  </si>
  <si>
    <t>EY6335.2</t>
  </si>
  <si>
    <t>OPL-#4955</t>
  </si>
  <si>
    <t>EY6354.2</t>
  </si>
  <si>
    <t>MAL/PGT/PG</t>
  </si>
  <si>
    <t>EY6359.2</t>
  </si>
  <si>
    <t>MALIN</t>
  </si>
  <si>
    <t>EY6612.2</t>
  </si>
  <si>
    <t>EY6976.4</t>
  </si>
  <si>
    <t>TRKL/LA</t>
  </si>
  <si>
    <t>IF-TRUNKL/LA</t>
  </si>
  <si>
    <t>EZ4060.2</t>
  </si>
  <si>
    <t>ANR/LAPOOL</t>
  </si>
  <si>
    <t>EZ4549.2</t>
  </si>
  <si>
    <t>ONG/OK</t>
  </si>
  <si>
    <t>EZ4549.6</t>
  </si>
  <si>
    <t>EZ7426.2</t>
  </si>
  <si>
    <t>NNG-DEMARC</t>
  </si>
  <si>
    <t>16STOR</t>
  </si>
  <si>
    <t>EQ0397.1</t>
  </si>
  <si>
    <t>E08413.1</t>
  </si>
  <si>
    <t>E08413.4</t>
  </si>
  <si>
    <t>GD-LOW_IROQUOIS</t>
  </si>
  <si>
    <t>E08413.9</t>
  </si>
  <si>
    <t>E08413.D</t>
  </si>
  <si>
    <t>E08413.E</t>
  </si>
  <si>
    <t>EL3389.4</t>
  </si>
  <si>
    <t>EL3389.5</t>
  </si>
  <si>
    <t>EO0279.4</t>
  </si>
  <si>
    <t>EI6325.3</t>
  </si>
  <si>
    <t>EJ3091.4</t>
  </si>
  <si>
    <t>Region</t>
  </si>
  <si>
    <t>Deal</t>
  </si>
  <si>
    <t>Counterparty</t>
  </si>
  <si>
    <t>Total P&amp;L</t>
  </si>
  <si>
    <t xml:space="preserve"> </t>
  </si>
  <si>
    <t>16ONP Total</t>
  </si>
  <si>
    <t>16STOR Total</t>
  </si>
  <si>
    <t>16WP Total</t>
  </si>
  <si>
    <t>Other</t>
  </si>
  <si>
    <t>EX7410.3</t>
  </si>
  <si>
    <t>EX8179.2</t>
  </si>
  <si>
    <t>EX8186.2</t>
  </si>
  <si>
    <t>EX8188.2</t>
  </si>
  <si>
    <t>EX8192.2</t>
  </si>
  <si>
    <t>EX9560.2</t>
  </si>
  <si>
    <t>EY1884.2</t>
  </si>
  <si>
    <t>EY1890.2</t>
  </si>
  <si>
    <t>EY6206.2</t>
  </si>
  <si>
    <t>EY3738.1</t>
  </si>
  <si>
    <t>EY3780.1</t>
  </si>
  <si>
    <t>EY6206.1</t>
  </si>
  <si>
    <t>EY6096.2</t>
  </si>
  <si>
    <t>NGK</t>
  </si>
  <si>
    <t>KNX1</t>
  </si>
  <si>
    <t>364@</t>
  </si>
  <si>
    <t>PX</t>
  </si>
  <si>
    <t>EV4054.1</t>
  </si>
  <si>
    <t>CENTRALILLLIGCO</t>
  </si>
  <si>
    <t>E65612.1</t>
  </si>
  <si>
    <t>EJ1057.2</t>
  </si>
  <si>
    <t>EJ1063.2</t>
  </si>
  <si>
    <t>EJ6289.2</t>
  </si>
  <si>
    <t>EK3934.2</t>
  </si>
  <si>
    <t>EK8979.2</t>
  </si>
  <si>
    <t>EK8981.2</t>
  </si>
  <si>
    <t>EK9515.2</t>
  </si>
  <si>
    <t>EL3737.2</t>
  </si>
  <si>
    <t>EL4484.2</t>
  </si>
  <si>
    <t>EL4485.2</t>
  </si>
  <si>
    <t>EL4572.2</t>
  </si>
  <si>
    <t>EL4996.2</t>
  </si>
  <si>
    <t>EL5031.2</t>
  </si>
  <si>
    <t>EL5038.2</t>
  </si>
  <si>
    <t>EL5907.2</t>
  </si>
  <si>
    <t>EL5909.2</t>
  </si>
  <si>
    <t>EM0302.2</t>
  </si>
  <si>
    <t>EM0304.2</t>
  </si>
  <si>
    <t>EM5181.1</t>
  </si>
  <si>
    <t>EM5678.1</t>
  </si>
  <si>
    <t>EM6549.1</t>
  </si>
  <si>
    <t>EM7588.1</t>
  </si>
  <si>
    <t>ES6201.2</t>
  </si>
  <si>
    <t>ES8535.2</t>
  </si>
  <si>
    <t>ES8536.2</t>
  </si>
  <si>
    <t>ES8539.2</t>
  </si>
  <si>
    <t>ES8542.2</t>
  </si>
  <si>
    <t>ET6093.2</t>
  </si>
  <si>
    <t>ET6097.2</t>
  </si>
  <si>
    <t>ET6101.2</t>
  </si>
  <si>
    <t>ET6103.2</t>
  </si>
  <si>
    <t>EU0785.2</t>
  </si>
  <si>
    <t>EU0786.2</t>
  </si>
  <si>
    <t>EU0788.2</t>
  </si>
  <si>
    <t>EU3175.2</t>
  </si>
  <si>
    <t>EU3190.2</t>
  </si>
  <si>
    <t>EU4786.2</t>
  </si>
  <si>
    <t>EU4790.2</t>
  </si>
  <si>
    <t>EU5308.2</t>
  </si>
  <si>
    <t>EU5309.2</t>
  </si>
  <si>
    <t>EU5798.2</t>
  </si>
  <si>
    <t>EU5822.2</t>
  </si>
  <si>
    <t>EU5825.2</t>
  </si>
  <si>
    <t>EU5829.2</t>
  </si>
  <si>
    <t>EU8559.2</t>
  </si>
  <si>
    <t>EU9100.2</t>
  </si>
  <si>
    <t>EV0044.2</t>
  </si>
  <si>
    <t>EV1976.2</t>
  </si>
  <si>
    <t>ES0082.1</t>
  </si>
  <si>
    <t>ES0083.1</t>
  </si>
  <si>
    <t>ES0084.2</t>
  </si>
  <si>
    <t>ES0089.2</t>
  </si>
  <si>
    <t>ES0116.2</t>
  </si>
  <si>
    <t>ES0120.2</t>
  </si>
  <si>
    <t>ES0126.2</t>
  </si>
  <si>
    <t>ES0129.2</t>
  </si>
  <si>
    <t>ES0135.2</t>
  </si>
  <si>
    <t>ES0136.2</t>
  </si>
  <si>
    <t>ES0139.2</t>
  </si>
  <si>
    <t>ES0141.2</t>
  </si>
  <si>
    <t>ES5735.2</t>
  </si>
  <si>
    <t>ES5741.2</t>
  </si>
  <si>
    <t>ES5748.2</t>
  </si>
  <si>
    <t>ES5751.2</t>
  </si>
  <si>
    <t>ES7819.2</t>
  </si>
  <si>
    <t>ES7824.2</t>
  </si>
  <si>
    <t>ES7825.2</t>
  </si>
  <si>
    <t>ES7827.2</t>
  </si>
  <si>
    <t>ES9095.2</t>
  </si>
  <si>
    <t>ES9097.2</t>
  </si>
  <si>
    <t>ET7660.2</t>
  </si>
  <si>
    <t>ET7662.2</t>
  </si>
  <si>
    <t>EU0386.2</t>
  </si>
  <si>
    <t>EU0389.2</t>
  </si>
  <si>
    <t>EU2666.2</t>
  </si>
  <si>
    <t>EU2669.2</t>
  </si>
  <si>
    <t>EU2686.2</t>
  </si>
  <si>
    <t>EU2691.2</t>
  </si>
  <si>
    <t>EU3192.2</t>
  </si>
  <si>
    <t>EU3244.2</t>
  </si>
  <si>
    <t>EU3246.2</t>
  </si>
  <si>
    <t>EU3595.2</t>
  </si>
  <si>
    <t>EU3610.2</t>
  </si>
  <si>
    <t>EU3611.2</t>
  </si>
  <si>
    <t>EU3613.2</t>
  </si>
  <si>
    <t>EU5303.2</t>
  </si>
  <si>
    <t>EU5742.2</t>
  </si>
  <si>
    <t>EU7088.1</t>
  </si>
  <si>
    <t>INTRA-CENT-OPT</t>
  </si>
  <si>
    <t>EXXONCOMUSA</t>
  </si>
  <si>
    <t>EV0049.2</t>
  </si>
  <si>
    <t>MUNICIPALGAS</t>
  </si>
  <si>
    <t>CITRUS</t>
  </si>
  <si>
    <t>SWP VOL AMT MM</t>
  </si>
  <si>
    <t>SWP VOL AMT GJ</t>
  </si>
  <si>
    <t>OPT VOL AMT MM</t>
  </si>
  <si>
    <t>OPT VOL AMT GJ</t>
  </si>
  <si>
    <t>TOT PL  AMT USD</t>
  </si>
  <si>
    <t>Central</t>
  </si>
  <si>
    <t>Exxon Company, USA, a Division of Exxon Corporation</t>
  </si>
  <si>
    <t>INTRA-CNT-GULF</t>
  </si>
  <si>
    <t>INTRA-CNT-MKT</t>
  </si>
  <si>
    <t>POST_ID</t>
  </si>
  <si>
    <t>PORTFOLIO_TYPE_CD</t>
  </si>
  <si>
    <t>BOOK_CD</t>
  </si>
  <si>
    <t>COMPANY_NUM</t>
  </si>
  <si>
    <t>E32230.A</t>
  </si>
  <si>
    <t>Cactus Funding Corp.</t>
  </si>
  <si>
    <t>CACTUS</t>
  </si>
  <si>
    <t>EB4378.1</t>
  </si>
  <si>
    <t>EG7087.1</t>
  </si>
  <si>
    <t>EG7087.2</t>
  </si>
  <si>
    <t>EG7087.3</t>
  </si>
  <si>
    <t>EG7097.1</t>
  </si>
  <si>
    <t>EG7097.2</t>
  </si>
  <si>
    <t>EG7097.5</t>
  </si>
  <si>
    <t>EG7097.7</t>
  </si>
  <si>
    <t>EG7097.8</t>
  </si>
  <si>
    <t>EG7097.9</t>
  </si>
  <si>
    <t>EG7097.A</t>
  </si>
  <si>
    <t>EG7097.B</t>
  </si>
  <si>
    <t>EG7097.C</t>
  </si>
  <si>
    <t>EG7097.D</t>
  </si>
  <si>
    <t>EG7097.E</t>
  </si>
  <si>
    <t>EG7371.1</t>
  </si>
  <si>
    <t>EG7371.2</t>
  </si>
  <si>
    <t>EG7371.3</t>
  </si>
  <si>
    <t>EG7371.4</t>
  </si>
  <si>
    <t>EG7371.5</t>
  </si>
  <si>
    <t>E32230.4</t>
  </si>
  <si>
    <t>Enron Oil &amp; Gas Marketing, Inc.</t>
  </si>
  <si>
    <t>EOGM</t>
  </si>
  <si>
    <t>E32230.B</t>
  </si>
  <si>
    <t>E32230.2</t>
  </si>
  <si>
    <t>E32230.6</t>
  </si>
  <si>
    <t>E20900.2</t>
  </si>
  <si>
    <t>Transport - Northern</t>
  </si>
  <si>
    <t>TP-NORTHERN</t>
  </si>
  <si>
    <t>E32230.9</t>
  </si>
  <si>
    <t>EG7097.T</t>
  </si>
  <si>
    <t>ES7121.1</t>
  </si>
  <si>
    <t>ES7121.4</t>
  </si>
  <si>
    <t>E90253.7</t>
  </si>
  <si>
    <t>E90253.8</t>
  </si>
  <si>
    <t>EG3925.1</t>
  </si>
  <si>
    <t>ES7121.2</t>
  </si>
  <si>
    <t>Firm Trading-HPLC</t>
  </si>
  <si>
    <t>FT-HPLC</t>
  </si>
  <si>
    <t>ES7121.5</t>
  </si>
  <si>
    <t>119</t>
  </si>
  <si>
    <t>364</t>
  </si>
  <si>
    <t>PE</t>
  </si>
  <si>
    <t>SHANKMAN</t>
  </si>
  <si>
    <t>12TF</t>
  </si>
  <si>
    <t>E90253.C</t>
  </si>
  <si>
    <t>12TF Total</t>
  </si>
  <si>
    <t>P&amp; FINANCIAL</t>
  </si>
  <si>
    <t>EY7946.4</t>
  </si>
  <si>
    <t>GDP-MICHCON</t>
  </si>
  <si>
    <t>Risk Management &amp; Trading Corp.</t>
  </si>
  <si>
    <t>&amp;</t>
  </si>
  <si>
    <t>P&amp;</t>
  </si>
  <si>
    <t>RISKMANTRA</t>
  </si>
  <si>
    <t>P&amp; BOOK</t>
  </si>
  <si>
    <t>PG</t>
  </si>
  <si>
    <t>12NB</t>
  </si>
  <si>
    <t>364G</t>
  </si>
  <si>
    <t>EP2016.1</t>
  </si>
  <si>
    <t>EP4121.7</t>
  </si>
  <si>
    <t>ES9601.3</t>
  </si>
  <si>
    <t>EV3438.H</t>
  </si>
  <si>
    <t>12NB Total</t>
  </si>
  <si>
    <t>E37047.1</t>
  </si>
  <si>
    <t>E94428.5</t>
  </si>
  <si>
    <t>EA6836.1</t>
  </si>
  <si>
    <t>EA8344.2</t>
  </si>
  <si>
    <t>ED1336.2</t>
  </si>
  <si>
    <t>EM7781.6</t>
  </si>
  <si>
    <t>EQ5271.1</t>
  </si>
  <si>
    <t>ES8830.5</t>
  </si>
  <si>
    <t>ES8830.6</t>
  </si>
  <si>
    <t>ET1695.1</t>
  </si>
  <si>
    <t>ET2526.1</t>
  </si>
  <si>
    <t>ET4135.4</t>
  </si>
  <si>
    <t>EW9510.1</t>
  </si>
  <si>
    <t>EX3147.1</t>
  </si>
  <si>
    <t>EX3983.1</t>
  </si>
  <si>
    <t>EX3983.2</t>
  </si>
  <si>
    <t>EX5320.1</t>
  </si>
  <si>
    <t>EX5871.1</t>
  </si>
  <si>
    <t>EX5871.2</t>
  </si>
  <si>
    <t>EX6738.1</t>
  </si>
  <si>
    <t>EX6738.3</t>
  </si>
  <si>
    <t>EX6738.4</t>
  </si>
  <si>
    <t>EX6738.5</t>
  </si>
  <si>
    <t>EX7175.1</t>
  </si>
  <si>
    <t>EX7175.2</t>
  </si>
  <si>
    <t>EX7175.3</t>
  </si>
  <si>
    <t>EX7191.1</t>
  </si>
  <si>
    <t>EX7199.1</t>
  </si>
  <si>
    <t>EX7647.1</t>
  </si>
  <si>
    <t>EX7647.2</t>
  </si>
  <si>
    <t>EX7647.3</t>
  </si>
  <si>
    <t>EX8860.1</t>
  </si>
  <si>
    <t>EX9376.1</t>
  </si>
  <si>
    <t>EX9376.2</t>
  </si>
  <si>
    <t>EX9990.1</t>
  </si>
  <si>
    <t>EX9990.2</t>
  </si>
  <si>
    <t>EY0328.1</t>
  </si>
  <si>
    <t>EY0328.2</t>
  </si>
  <si>
    <t>EY0328.3</t>
  </si>
  <si>
    <t>EY0328.4</t>
  </si>
  <si>
    <t>EY0654.1</t>
  </si>
  <si>
    <t>EY1130.1</t>
  </si>
  <si>
    <t>EY1130.2</t>
  </si>
  <si>
    <t>EY1130.3</t>
  </si>
  <si>
    <t>EY4369.1</t>
  </si>
  <si>
    <t>EY4881.2</t>
  </si>
  <si>
    <t>EY5576.1</t>
  </si>
  <si>
    <t>EU3303.6</t>
  </si>
  <si>
    <t>Storage Book -Park/Lend</t>
  </si>
  <si>
    <t>INTRA-ST-PARKL</t>
  </si>
  <si>
    <t>EX3974.1</t>
  </si>
  <si>
    <t>EX4709.1</t>
  </si>
  <si>
    <t>EX5399.3</t>
  </si>
  <si>
    <t>EX5399.5</t>
  </si>
  <si>
    <t>EX5399.8</t>
  </si>
  <si>
    <t>EX5947.1</t>
  </si>
  <si>
    <t>EX5947.2</t>
  </si>
  <si>
    <t>EX5947.3</t>
  </si>
  <si>
    <t>EX6371.1</t>
  </si>
  <si>
    <t>EX6371.2</t>
  </si>
  <si>
    <t>EX7023.1</t>
  </si>
  <si>
    <t>EX7023.2</t>
  </si>
  <si>
    <t>EX7023.3</t>
  </si>
  <si>
    <t>EX7546.1</t>
  </si>
  <si>
    <t>EX7546.3</t>
  </si>
  <si>
    <t>EX7546.4</t>
  </si>
  <si>
    <t>EX7546.9</t>
  </si>
  <si>
    <t>EX7972.2</t>
  </si>
  <si>
    <t>EX8768.1</t>
  </si>
  <si>
    <t>EX8768.2</t>
  </si>
  <si>
    <t>EX9222.1</t>
  </si>
  <si>
    <t>EX9737.1</t>
  </si>
  <si>
    <t>EX9737.2</t>
  </si>
  <si>
    <t>EY0338.1</t>
  </si>
  <si>
    <t>EY0338.3</t>
  </si>
  <si>
    <t>EY0338.6</t>
  </si>
  <si>
    <t>EY0338.7</t>
  </si>
  <si>
    <t>EY2578.1</t>
  </si>
  <si>
    <t>EY2578.2</t>
  </si>
  <si>
    <t>EY3111.1</t>
  </si>
  <si>
    <t>EY3111.3</t>
  </si>
  <si>
    <t>EY3849.1</t>
  </si>
  <si>
    <t>EY4873.4</t>
  </si>
  <si>
    <t>EY4873.5</t>
  </si>
  <si>
    <t>EY5481.1</t>
  </si>
  <si>
    <t>EY5481.2</t>
  </si>
  <si>
    <t>EY5481.3</t>
  </si>
  <si>
    <t>EZ0075.1</t>
  </si>
  <si>
    <t>EZ0075.2</t>
  </si>
  <si>
    <t>EU8296.Q</t>
  </si>
  <si>
    <t>EU9078.2</t>
  </si>
  <si>
    <t>EV0142.1</t>
  </si>
  <si>
    <t>EV0147.6</t>
  </si>
  <si>
    <t>EV0761.1</t>
  </si>
  <si>
    <t>EV0761.2</t>
  </si>
  <si>
    <t>16BUGS</t>
  </si>
  <si>
    <t>EK7814.3</t>
  </si>
  <si>
    <t>ER3977.1</t>
  </si>
  <si>
    <t>ET1226.2</t>
  </si>
  <si>
    <t>ET1226.3</t>
  </si>
  <si>
    <t>EU8901.1</t>
  </si>
  <si>
    <t>EU9531.2</t>
  </si>
  <si>
    <t>EV5471.1</t>
  </si>
  <si>
    <t>16BUGS Total</t>
  </si>
  <si>
    <t>EX7139.D</t>
  </si>
  <si>
    <t>EX7616.4</t>
  </si>
  <si>
    <t>EY1500.9</t>
  </si>
  <si>
    <t>EY3850.1</t>
  </si>
  <si>
    <t>EX5902.2</t>
  </si>
  <si>
    <t>EX5902.4</t>
  </si>
  <si>
    <t>EX6715.2</t>
  </si>
  <si>
    <t>EX7139.2</t>
  </si>
  <si>
    <t>EX7139.8</t>
  </si>
  <si>
    <t>EX7616.7</t>
  </si>
  <si>
    <t>EX7973.1</t>
  </si>
  <si>
    <t>EX9775.9</t>
  </si>
  <si>
    <t>EX9775.A</t>
  </si>
  <si>
    <t>EY0392.3</t>
  </si>
  <si>
    <t>EY1128.1</t>
  </si>
  <si>
    <t>EY1128.6</t>
  </si>
  <si>
    <t>EY2262.1</t>
  </si>
  <si>
    <t>EY2623.3</t>
  </si>
  <si>
    <t>EY4354.2</t>
  </si>
  <si>
    <t>EY4888.5</t>
  </si>
  <si>
    <t>EY4888.6</t>
  </si>
  <si>
    <t>EY4888.7</t>
  </si>
  <si>
    <t>EU3901.2</t>
  </si>
  <si>
    <t>EU3901.3</t>
  </si>
  <si>
    <t>EU4960.5</t>
  </si>
  <si>
    <t>EV5717.3</t>
  </si>
  <si>
    <t>EX4652.7</t>
  </si>
  <si>
    <t>EX5902.1</t>
  </si>
  <si>
    <t>EX6269.1</t>
  </si>
  <si>
    <t>EX6269.2</t>
  </si>
  <si>
    <t>EX6269.B</t>
  </si>
  <si>
    <t>EX6717.1</t>
  </si>
  <si>
    <t>EX6717.2</t>
  </si>
  <si>
    <t>EX6717.3</t>
  </si>
  <si>
    <t>EX7139.4</t>
  </si>
  <si>
    <t>EX7139.5</t>
  </si>
  <si>
    <t>EX7139.6</t>
  </si>
  <si>
    <t>EX8795.3</t>
  </si>
  <si>
    <t>EX9355.2</t>
  </si>
  <si>
    <t>EX9775.4</t>
  </si>
  <si>
    <t>EX9775.7</t>
  </si>
  <si>
    <t>EY0693.4</t>
  </si>
  <si>
    <t>EY0693.6</t>
  </si>
  <si>
    <t>EY0693.7</t>
  </si>
  <si>
    <t>EY1128.2</t>
  </si>
  <si>
    <t>EY1128.5</t>
  </si>
  <si>
    <t>EY1128.7</t>
  </si>
  <si>
    <t>EY1128.A</t>
  </si>
  <si>
    <t>EY1128.B</t>
  </si>
  <si>
    <t>EY1128.C</t>
  </si>
  <si>
    <t>EY1500.2</t>
  </si>
  <si>
    <t>EY1500.8</t>
  </si>
  <si>
    <t>EY2262.6</t>
  </si>
  <si>
    <t>EY2623.1</t>
  </si>
  <si>
    <t>EY2623.5</t>
  </si>
  <si>
    <t>EY2623.7</t>
  </si>
  <si>
    <t>EY3237.6</t>
  </si>
  <si>
    <t>EY4888.4</t>
  </si>
  <si>
    <t>EY4888.8</t>
  </si>
  <si>
    <t>EY5567.2</t>
  </si>
  <si>
    <t>EY5567.6</t>
  </si>
  <si>
    <t>EY5567.7</t>
  </si>
  <si>
    <t>EY5955.7</t>
  </si>
  <si>
    <t>EY5955.C</t>
  </si>
  <si>
    <t>EY5955.G</t>
  </si>
  <si>
    <t>EY3850.2</t>
  </si>
  <si>
    <t>EZ2280.2</t>
  </si>
  <si>
    <t>Sithe Power Marketing, Inc.</t>
  </si>
  <si>
    <t>SITHEPOWMAR</t>
  </si>
  <si>
    <t>ER4172.3</t>
  </si>
  <si>
    <t>EH2837.1</t>
  </si>
  <si>
    <t>Citrus Corp.</t>
  </si>
  <si>
    <t>CITRUSCOR</t>
  </si>
  <si>
    <t>EH2845.1</t>
  </si>
  <si>
    <t>ES3069.6</t>
  </si>
  <si>
    <t>EU1673.7</t>
  </si>
  <si>
    <t>EU3303.5</t>
  </si>
  <si>
    <t>EW5927.6</t>
  </si>
  <si>
    <t>EW9608.8</t>
  </si>
  <si>
    <t>EX5897.2</t>
  </si>
  <si>
    <t>EX5897.8</t>
  </si>
  <si>
    <t>EX6341.1</t>
  </si>
  <si>
    <t>EX6341.2</t>
  </si>
  <si>
    <t>EX6341.3</t>
  </si>
  <si>
    <t>EX6341.4</t>
  </si>
  <si>
    <t>EX6660.3</t>
  </si>
  <si>
    <t>EX6660.6</t>
  </si>
  <si>
    <t>EX6660.7</t>
  </si>
  <si>
    <t>EX7174.3</t>
  </si>
  <si>
    <t>EX7174.8</t>
  </si>
  <si>
    <t>EX7174.9</t>
  </si>
  <si>
    <t>EX7549.2</t>
  </si>
  <si>
    <t>EX7549.3</t>
  </si>
  <si>
    <t>EX7549.4</t>
  </si>
  <si>
    <t>EX7549.5</t>
  </si>
  <si>
    <t>EX7549.6</t>
  </si>
  <si>
    <t>EX8091.1</t>
  </si>
  <si>
    <t>EX8091.7</t>
  </si>
  <si>
    <t>EX8091.9</t>
  </si>
  <si>
    <t>EX9290.1</t>
  </si>
  <si>
    <t>EX9290.3</t>
  </si>
  <si>
    <t>EX9290.9</t>
  </si>
  <si>
    <t>EX9769.2</t>
  </si>
  <si>
    <t>EX9769.5</t>
  </si>
  <si>
    <t>EX9769.6</t>
  </si>
  <si>
    <t>EX9769.7</t>
  </si>
  <si>
    <t>EX9769.8</t>
  </si>
  <si>
    <t>EX9769.9</t>
  </si>
  <si>
    <t>EX9769.A</t>
  </si>
  <si>
    <t>EY0290.7</t>
  </si>
  <si>
    <t>EY0770.3</t>
  </si>
  <si>
    <t>EY0770.4</t>
  </si>
  <si>
    <t>EY0770.5</t>
  </si>
  <si>
    <t>EY1112.1</t>
  </si>
  <si>
    <t>EY1112.2</t>
  </si>
  <si>
    <t>EY1112.5</t>
  </si>
  <si>
    <t>EY1610.1</t>
  </si>
  <si>
    <t>EY1610.3</t>
  </si>
  <si>
    <t>EY1610.4</t>
  </si>
  <si>
    <t>EY1610.6</t>
  </si>
  <si>
    <t>EY1610.7</t>
  </si>
  <si>
    <t>EY1610.8</t>
  </si>
  <si>
    <t>EY2098.1</t>
  </si>
  <si>
    <t>EY2098.3</t>
  </si>
  <si>
    <t>EY2098.5</t>
  </si>
  <si>
    <t>EY2567.3</t>
  </si>
  <si>
    <t>EY2567.4</t>
  </si>
  <si>
    <t>EY2567.5</t>
  </si>
  <si>
    <t>EY2567.C</t>
  </si>
  <si>
    <t>EY2671.1</t>
  </si>
  <si>
    <t>EY2671.3</t>
  </si>
  <si>
    <t>EY2671.4</t>
  </si>
  <si>
    <t>EY3267.3</t>
  </si>
  <si>
    <t>EY3782.1</t>
  </si>
  <si>
    <t>EY3782.2</t>
  </si>
  <si>
    <t>EY3782.3</t>
  </si>
  <si>
    <t>EY3782.4</t>
  </si>
  <si>
    <t>EY3782.7</t>
  </si>
  <si>
    <t>EY3782.8</t>
  </si>
  <si>
    <t>EY4415.3</t>
  </si>
  <si>
    <t>EY4415.6</t>
  </si>
  <si>
    <t>EY4896.1</t>
  </si>
  <si>
    <t>EY4896.4</t>
  </si>
  <si>
    <t>EY4896.5</t>
  </si>
  <si>
    <t>EY4896.6</t>
  </si>
  <si>
    <t>EY5406.1</t>
  </si>
  <si>
    <t>EY5406.C</t>
  </si>
  <si>
    <t>EY5406.D</t>
  </si>
  <si>
    <t>EY5868.4</t>
  </si>
  <si>
    <t>EY5868.6</t>
  </si>
  <si>
    <t>EY5868.7</t>
  </si>
  <si>
    <t>EY6034.1</t>
  </si>
  <si>
    <t>EP1777.6</t>
  </si>
  <si>
    <t>EP1777.7</t>
  </si>
  <si>
    <t>EX7521.1</t>
  </si>
  <si>
    <t>NXB2</t>
  </si>
  <si>
    <t>EX9775.8</t>
  </si>
  <si>
    <t>EY5567.4</t>
  </si>
  <si>
    <t>EY8767.1</t>
  </si>
  <si>
    <t>EZ4326.1</t>
  </si>
  <si>
    <t>EZ7275.1</t>
  </si>
  <si>
    <t>ET8030.I</t>
  </si>
  <si>
    <t>EU1672.2</t>
  </si>
  <si>
    <t>EU1672.4</t>
  </si>
  <si>
    <t>EV0716.3</t>
  </si>
  <si>
    <t>EX6717.4</t>
  </si>
  <si>
    <t>EX7220.1</t>
  </si>
  <si>
    <t>EX7437.3</t>
  </si>
  <si>
    <t>EX7437.4</t>
  </si>
  <si>
    <t>EX8016.1</t>
  </si>
  <si>
    <t>EX8016.2</t>
  </si>
  <si>
    <t>EX8868.1</t>
  </si>
  <si>
    <t>EX8868.5</t>
  </si>
  <si>
    <t>EX8868.6</t>
  </si>
  <si>
    <t>EX9389.2</t>
  </si>
  <si>
    <t>EX9389.3</t>
  </si>
  <si>
    <t>EX9389.4</t>
  </si>
  <si>
    <t>EX9389.6</t>
  </si>
  <si>
    <t>EX9389.7</t>
  </si>
  <si>
    <t>EX9806.1</t>
  </si>
  <si>
    <t>EX9806.2</t>
  </si>
  <si>
    <t>EX9806.4</t>
  </si>
  <si>
    <t>EX9806.5</t>
  </si>
  <si>
    <t>EY1133.4</t>
  </si>
  <si>
    <t>EY1133.5</t>
  </si>
  <si>
    <t>EY1608.7</t>
  </si>
  <si>
    <t>EY2181.4</t>
  </si>
  <si>
    <t>EY2581.6</t>
  </si>
  <si>
    <t>EY2581.B</t>
  </si>
  <si>
    <t>EY2581.C</t>
  </si>
  <si>
    <t>EY2581.D</t>
  </si>
  <si>
    <t>EY3126.1</t>
  </si>
  <si>
    <t>EY3126.4</t>
  </si>
  <si>
    <t>EY3126.5</t>
  </si>
  <si>
    <t>EY3752.1</t>
  </si>
  <si>
    <t>EY4260.3</t>
  </si>
  <si>
    <t>EY4885.1</t>
  </si>
  <si>
    <t>EY4885.3</t>
  </si>
  <si>
    <t>EY4885.7</t>
  </si>
  <si>
    <t>EY4885.8</t>
  </si>
  <si>
    <t>EY5895.4</t>
  </si>
  <si>
    <t>EY5895.5</t>
  </si>
  <si>
    <t>EW1843.4</t>
  </si>
  <si>
    <t>#</t>
  </si>
  <si>
    <t>E#</t>
  </si>
  <si>
    <t>GDP-ELPO/PERM2</t>
  </si>
  <si>
    <t>Gas Daily New</t>
  </si>
  <si>
    <t>EY2670.1</t>
  </si>
  <si>
    <t>GA BOOK</t>
  </si>
  <si>
    <t>GB BOOK</t>
  </si>
  <si>
    <t>GV BOOK</t>
  </si>
  <si>
    <t>Ontario Book</t>
  </si>
  <si>
    <t>EW3932.2</t>
  </si>
  <si>
    <t>F</t>
  </si>
  <si>
    <t>16BUGF</t>
  </si>
  <si>
    <t>Intra-Month -BUG</t>
  </si>
  <si>
    <t>INTRA-BUG</t>
  </si>
  <si>
    <t>16BUGF Total</t>
  </si>
  <si>
    <t>Storage Book -BUG</t>
  </si>
  <si>
    <t>16CF</t>
  </si>
  <si>
    <t>Intra-Month Trading Central</t>
  </si>
  <si>
    <t>INTRA-CENTRAL</t>
  </si>
  <si>
    <t>ARNOLD</t>
  </si>
  <si>
    <t>CAP</t>
  </si>
  <si>
    <t>16CF Total</t>
  </si>
  <si>
    <t>Intra-Month Trading Northeast</t>
  </si>
  <si>
    <t>Transport - Canada</t>
  </si>
  <si>
    <t>TP-CANADA</t>
  </si>
  <si>
    <t>Storage Book - Bammel</t>
  </si>
  <si>
    <t>ST-BAMMEL</t>
  </si>
  <si>
    <t>DIETRICH</t>
  </si>
  <si>
    <t>WAHA KCBT</t>
  </si>
  <si>
    <t>EO3094.1</t>
  </si>
  <si>
    <t>Transport - Central</t>
  </si>
  <si>
    <t>E54103.F</t>
  </si>
  <si>
    <t>E54103.E</t>
  </si>
  <si>
    <t>E54103.D</t>
  </si>
  <si>
    <t>EGM</t>
  </si>
  <si>
    <t>TX</t>
  </si>
  <si>
    <t>NX1</t>
  </si>
  <si>
    <t>DE</t>
  </si>
  <si>
    <t>ANNUITY</t>
  </si>
  <si>
    <t>JENKINS</t>
  </si>
  <si>
    <t>OH</t>
  </si>
  <si>
    <t>BRAWNER</t>
  </si>
  <si>
    <t>SOUTHEAST</t>
  </si>
  <si>
    <t>DESK</t>
  </si>
  <si>
    <t>PA</t>
  </si>
  <si>
    <t>IF-NNG/VENT</t>
  </si>
  <si>
    <t>IF-ANR/LA</t>
  </si>
  <si>
    <t>IF-NGPL/LA</t>
  </si>
  <si>
    <t>IF-ANR/OK</t>
  </si>
  <si>
    <t>364X</t>
  </si>
  <si>
    <t>CGPR-CHIPPAWA</t>
  </si>
  <si>
    <t>NEWYORK</t>
  </si>
  <si>
    <t>IF-PAN/TX/OK</t>
  </si>
  <si>
    <t>MICH_CG-GD</t>
  </si>
  <si>
    <t>REGION</t>
  </si>
  <si>
    <t>CoNum</t>
  </si>
  <si>
    <t>16</t>
  </si>
  <si>
    <t>12 Texas</t>
  </si>
  <si>
    <t>16 &amp; 78 Texas</t>
  </si>
  <si>
    <t>GG BOOK</t>
  </si>
  <si>
    <t>GG BOOK TX</t>
  </si>
  <si>
    <t>E# NEW BOOK</t>
  </si>
  <si>
    <t>FLOOR</t>
  </si>
  <si>
    <t>TOT PL  AMT CAD</t>
  </si>
  <si>
    <t>TOT PRC  AMT USD</t>
  </si>
  <si>
    <t>TOT PRC  AMT CAD</t>
  </si>
  <si>
    <t>TOT BAS AMT USD</t>
  </si>
  <si>
    <t>TOT BAS  AMT CAD</t>
  </si>
  <si>
    <t>TOT PRM  AMT USD</t>
  </si>
  <si>
    <t>TOT PRM AMT CAD</t>
  </si>
  <si>
    <t>TOT ANN AMT USD</t>
  </si>
  <si>
    <t>TOT ANN AMT CAD</t>
  </si>
  <si>
    <t>EXCHANGE RATE</t>
  </si>
  <si>
    <t>CounterParty Fin</t>
  </si>
  <si>
    <t>EU1486.8</t>
  </si>
  <si>
    <t>EU1486.B</t>
  </si>
  <si>
    <t>EU2197.3</t>
  </si>
  <si>
    <t>EU2197.4</t>
  </si>
  <si>
    <t>EV2525.1</t>
  </si>
  <si>
    <t>GDP-ANR/LA_ONSH</t>
  </si>
  <si>
    <t>GDP-ANR/OK</t>
  </si>
  <si>
    <t>E28811.5</t>
  </si>
  <si>
    <t>E28811.E</t>
  </si>
  <si>
    <t>E28811.I</t>
  </si>
  <si>
    <t>E01077.D</t>
  </si>
  <si>
    <t>INTRA-NE-OPT</t>
  </si>
  <si>
    <t>E01077.P</t>
  </si>
  <si>
    <t>GDP-HEHUB</t>
  </si>
  <si>
    <t>E76759.8</t>
  </si>
  <si>
    <t>E76759.J</t>
  </si>
  <si>
    <t>INTRA-SE-OPT</t>
  </si>
  <si>
    <t>GDP-FGT/Z2</t>
  </si>
  <si>
    <t>GDP-HPL/SHPCH</t>
  </si>
  <si>
    <t>INTRA-TX-OPT</t>
  </si>
  <si>
    <t>INTRA-WEST-OPT</t>
  </si>
  <si>
    <t>GDP-ELPO/SANJUA</t>
  </si>
  <si>
    <t>ES8688.1</t>
  </si>
  <si>
    <t>GDP-TRUNKL/NO</t>
  </si>
  <si>
    <t>GDP-NNG/TOK</t>
  </si>
  <si>
    <t>GDP-NNG/DEMARCA</t>
  </si>
  <si>
    <t>GDP-NGPL/OK</t>
  </si>
  <si>
    <t>GDP-TRANSCO/Z3</t>
  </si>
  <si>
    <t>GDP-TETCO/STX</t>
  </si>
  <si>
    <t>GDP-TENN/500</t>
  </si>
  <si>
    <t>GDP-TENN/100</t>
  </si>
  <si>
    <t>GDP-CGT/APPALAC</t>
  </si>
  <si>
    <t>GDP-CHI. GATE</t>
  </si>
  <si>
    <t>EV2969.2</t>
  </si>
  <si>
    <t>GDP-NWPL_ROCKYM</t>
  </si>
  <si>
    <t>GDP-CAL BORDER</t>
  </si>
  <si>
    <t>IF-TRUNKL/TX</t>
  </si>
  <si>
    <t>IF-NORAM/EAST</t>
  </si>
  <si>
    <t>PREMIUM</t>
  </si>
  <si>
    <t>E39496.W</t>
  </si>
  <si>
    <t>Qualitech Steel Corporation</t>
  </si>
  <si>
    <t>QUALITECSTECOR</t>
  </si>
  <si>
    <t>ER4172.1</t>
  </si>
  <si>
    <t>ER4172.2</t>
  </si>
  <si>
    <t>ER4172.4</t>
  </si>
  <si>
    <t>INTRA-ONTARIO</t>
  </si>
  <si>
    <t>RegionCode</t>
  </si>
  <si>
    <t>12BUGS</t>
  </si>
  <si>
    <t>12BUGS Total</t>
  </si>
  <si>
    <t>12STOR</t>
  </si>
  <si>
    <t>EK1501.3</t>
  </si>
  <si>
    <t>EK1615.3</t>
  </si>
  <si>
    <t>Columbia Gas of Pennsylvania, Inc.</t>
  </si>
  <si>
    <t>COLUMBIAGASPEN</t>
  </si>
  <si>
    <t>EZ6315.5</t>
  </si>
  <si>
    <t>Mid Continent Market Center, Inc.</t>
  </si>
  <si>
    <t>MIDCONMAR</t>
  </si>
  <si>
    <t>EY5379.5</t>
  </si>
  <si>
    <t>EZ7426.5</t>
  </si>
  <si>
    <t>EZ4549.3</t>
  </si>
  <si>
    <t>Oklahoma Natural Gas Co</t>
  </si>
  <si>
    <t>OKLAHOMANAT</t>
  </si>
  <si>
    <t>EZ8190.5</t>
  </si>
  <si>
    <t>Reliant Energy Field Services, Inc.</t>
  </si>
  <si>
    <t>RELIANTENEFIE</t>
  </si>
  <si>
    <t>EZ8280.5</t>
  </si>
  <si>
    <t>ES7488.1</t>
  </si>
  <si>
    <t>Storage Book - NGPL</t>
  </si>
  <si>
    <t>INTRA-ST-NGPL</t>
  </si>
  <si>
    <t>ET5751.1</t>
  </si>
  <si>
    <t>12STOR Total</t>
  </si>
  <si>
    <t>UKNOWN</t>
  </si>
  <si>
    <t>EY1504.2</t>
  </si>
  <si>
    <t>EY4214.2</t>
  </si>
  <si>
    <t>364Y</t>
  </si>
  <si>
    <t>EY5484.2</t>
  </si>
  <si>
    <t>EY5083.1</t>
  </si>
  <si>
    <t>EZ6315.6</t>
  </si>
  <si>
    <t>EX6961.2</t>
  </si>
  <si>
    <t>EX7018.2</t>
  </si>
  <si>
    <t>EX7020.2</t>
  </si>
  <si>
    <t>EX9735.2</t>
  </si>
  <si>
    <t>EX9741.2</t>
  </si>
  <si>
    <t>EX9754.2</t>
  </si>
  <si>
    <t>EX9789.2</t>
  </si>
  <si>
    <t>EY0690.2</t>
  </si>
  <si>
    <t>EY0711.2</t>
  </si>
  <si>
    <t>EY1855.2</t>
  </si>
  <si>
    <t>EY1856.2</t>
  </si>
  <si>
    <t>EY1857.2</t>
  </si>
  <si>
    <t>EY1994.2</t>
  </si>
  <si>
    <t>EY1999.2</t>
  </si>
  <si>
    <t>EY2698.2</t>
  </si>
  <si>
    <t>EY2745.2</t>
  </si>
  <si>
    <t>EY3909.2</t>
  </si>
  <si>
    <t>EY4392.2</t>
  </si>
  <si>
    <t>EY5084.2</t>
  </si>
  <si>
    <t>EY5086.2</t>
  </si>
  <si>
    <t>EY5088.2</t>
  </si>
  <si>
    <t>EY5312.2</t>
  </si>
  <si>
    <t>EY5399.2</t>
  </si>
  <si>
    <t>EY5407.2</t>
  </si>
  <si>
    <t>EY5541.2</t>
  </si>
  <si>
    <t>EY5543.2</t>
  </si>
  <si>
    <t>EY5552.2</t>
  </si>
  <si>
    <t>EY5845.2</t>
  </si>
  <si>
    <t>EY6070.2</t>
  </si>
  <si>
    <t>EY6071.2</t>
  </si>
  <si>
    <t>EY6073.2</t>
  </si>
  <si>
    <t>EY6077.2</t>
  </si>
  <si>
    <t>EY6078.2</t>
  </si>
  <si>
    <t>EY6080.2</t>
  </si>
  <si>
    <t>EY6322.1</t>
  </si>
  <si>
    <t>EY6374.2</t>
  </si>
  <si>
    <t>EY8029.2</t>
  </si>
  <si>
    <t>EY8029.4</t>
  </si>
  <si>
    <t>EX7439.2</t>
  </si>
  <si>
    <t>EX7440.2</t>
  </si>
  <si>
    <t>EX7697.2</t>
  </si>
  <si>
    <t>EY0162.2</t>
  </si>
  <si>
    <t>EY0177.2</t>
  </si>
  <si>
    <t>EY0553.3</t>
  </si>
  <si>
    <t>EY0554.2</t>
  </si>
  <si>
    <t>EY1511.2</t>
  </si>
  <si>
    <t>EY1966.1</t>
  </si>
  <si>
    <t>EY1991.2</t>
  </si>
  <si>
    <t>EY2505.2</t>
  </si>
  <si>
    <t>EY3019.1</t>
  </si>
  <si>
    <t>EY3685.2</t>
  </si>
  <si>
    <t>EY5366.2</t>
  </si>
  <si>
    <t>EY5373.2</t>
  </si>
  <si>
    <t>EY5854.2</t>
  </si>
  <si>
    <t>EY5857.2</t>
  </si>
  <si>
    <t>EY5871.2</t>
  </si>
  <si>
    <t>EY5878.2</t>
  </si>
  <si>
    <t>EY8889.1</t>
  </si>
  <si>
    <t>EX6117.1</t>
  </si>
  <si>
    <t>EX6182.1</t>
  </si>
  <si>
    <t>EX6182.2</t>
  </si>
  <si>
    <t>EX9385.2</t>
  </si>
  <si>
    <t>EX9390.2</t>
  </si>
  <si>
    <t>EX9573.1</t>
  </si>
  <si>
    <t>EX9573.2</t>
  </si>
  <si>
    <t>EY4600.1</t>
  </si>
  <si>
    <t>EY4600.2</t>
  </si>
  <si>
    <t>EY5198.1</t>
  </si>
  <si>
    <t>EY5198.2</t>
  </si>
  <si>
    <t>EY5379.6</t>
  </si>
  <si>
    <t>EZ4549.4</t>
  </si>
  <si>
    <t>EZ7426.6</t>
  </si>
  <si>
    <t>EZ8190.6</t>
  </si>
  <si>
    <t>EZ8280.6</t>
  </si>
  <si>
    <t>EX6521.2</t>
  </si>
  <si>
    <t>EX6522.2</t>
  </si>
  <si>
    <t>EX6523.2</t>
  </si>
  <si>
    <t>EX6524.2</t>
  </si>
  <si>
    <t>EX6525.2</t>
  </si>
  <si>
    <t>EX6526.2</t>
  </si>
  <si>
    <t>EX6527.2</t>
  </si>
  <si>
    <t>EX6528.2</t>
  </si>
  <si>
    <t>EX6556.2</t>
  </si>
  <si>
    <t>EX6560.2</t>
  </si>
  <si>
    <t>EX6570.2</t>
  </si>
  <si>
    <t>IL</t>
  </si>
  <si>
    <t>EQ3897.2</t>
  </si>
  <si>
    <t>E25905.G</t>
  </si>
  <si>
    <t>E25905.I</t>
  </si>
  <si>
    <t>T</t>
  </si>
  <si>
    <t>GA</t>
  </si>
  <si>
    <t>FGT/Z2</t>
  </si>
  <si>
    <t>CODED</t>
  </si>
  <si>
    <t>Deal Coded</t>
  </si>
  <si>
    <t>Intra-Month -Central-Midcon</t>
  </si>
  <si>
    <t>Intra-Month -Central-Mkt</t>
  </si>
  <si>
    <t>Intra-Month-Cent-Trans</t>
  </si>
  <si>
    <t>EU8296.1</t>
  </si>
  <si>
    <t>EU8296.2</t>
  </si>
  <si>
    <t>EU8296.3</t>
  </si>
  <si>
    <t>EU8296.4</t>
  </si>
  <si>
    <t>EU8296.5</t>
  </si>
  <si>
    <t>EU8296.6</t>
  </si>
  <si>
    <t>EU8296.7</t>
  </si>
  <si>
    <t>EU8296.8</t>
  </si>
  <si>
    <t>EU8296.9</t>
  </si>
  <si>
    <t>EU8296.A</t>
  </si>
  <si>
    <t>EU8296.B</t>
  </si>
  <si>
    <t>EU8296.C</t>
  </si>
  <si>
    <t>EU8296.D</t>
  </si>
  <si>
    <t>EU8296.E</t>
  </si>
  <si>
    <t>EU8296.F</t>
  </si>
  <si>
    <t>EU8296.G</t>
  </si>
  <si>
    <t>EU8296.H</t>
  </si>
  <si>
    <t>EU8296.I</t>
  </si>
  <si>
    <t>EU8296.J</t>
  </si>
  <si>
    <t>EU8296.K</t>
  </si>
  <si>
    <t>EU8296.L</t>
  </si>
  <si>
    <t>EU8296.M</t>
  </si>
  <si>
    <t>EU8296.N</t>
  </si>
  <si>
    <t>EU8296.O</t>
  </si>
  <si>
    <t>EU8296.P</t>
  </si>
  <si>
    <t>EU8595.1</t>
  </si>
  <si>
    <t>EU8798.1</t>
  </si>
  <si>
    <t>EU8798.2</t>
  </si>
  <si>
    <t>CounterParty Code Fin</t>
  </si>
  <si>
    <t>IM-CENT-MID</t>
  </si>
  <si>
    <t>TP-CENTRAL</t>
  </si>
  <si>
    <t>INTRA-NORTHEAST</t>
  </si>
  <si>
    <t>Jul 99 liquidations</t>
  </si>
  <si>
    <t>July - FINANCIAL</t>
  </si>
  <si>
    <t>QN FINANCIAL</t>
  </si>
  <si>
    <t>EY5644.1</t>
  </si>
  <si>
    <t>QN</t>
  </si>
  <si>
    <t>QN BOOK</t>
  </si>
  <si>
    <t>ALLEN</t>
  </si>
  <si>
    <t>IF-NTHWST/CANBR</t>
  </si>
  <si>
    <t>EK7651.2</t>
  </si>
  <si>
    <t>EU9539.1</t>
  </si>
  <si>
    <t>EV5462.1</t>
  </si>
  <si>
    <t>EV5467.1</t>
  </si>
  <si>
    <t>EV5469.1</t>
  </si>
  <si>
    <t>EW7844.2</t>
  </si>
  <si>
    <t>Natural Gas Pipeline Company of America</t>
  </si>
  <si>
    <t>BRANNEY</t>
  </si>
  <si>
    <t>NGPL</t>
  </si>
  <si>
    <t>Columbia Gas Of Ohio, Inc.</t>
  </si>
  <si>
    <t>COLUMBIAGASOHI</t>
  </si>
  <si>
    <t>EW5805.2</t>
  </si>
  <si>
    <t>EW5872.2</t>
  </si>
  <si>
    <t>EW5873.2</t>
  </si>
  <si>
    <t>EW6221.2</t>
  </si>
  <si>
    <t>EW6229.2</t>
  </si>
  <si>
    <t>EW6680.2</t>
  </si>
  <si>
    <t>EW6682.2</t>
  </si>
  <si>
    <t>EW6683.2</t>
  </si>
  <si>
    <t>EW6307.1</t>
  </si>
  <si>
    <t>EW6317.1</t>
  </si>
  <si>
    <t>Intra-Month Options -Texas</t>
  </si>
  <si>
    <t>E07001.A</t>
  </si>
  <si>
    <t>E24371.6</t>
  </si>
  <si>
    <t>ED4193.3</t>
  </si>
  <si>
    <t>LLOYD</t>
  </si>
  <si>
    <t>E24155.4</t>
  </si>
  <si>
    <t>E24346.3</t>
  </si>
  <si>
    <t>E24344.3</t>
  </si>
  <si>
    <t>E50361.3</t>
  </si>
  <si>
    <t>E24161.4</t>
  </si>
  <si>
    <t>E24336.4</t>
  </si>
  <si>
    <t>E22615.4</t>
  </si>
  <si>
    <t>E24371.5</t>
  </si>
  <si>
    <t>E05136.5</t>
  </si>
  <si>
    <t>E26418.4</t>
  </si>
  <si>
    <t>E26357.4</t>
  </si>
  <si>
    <t>E27461.4</t>
  </si>
  <si>
    <t>E99035.3</t>
  </si>
  <si>
    <t>HPL-#1367</t>
  </si>
  <si>
    <t>E25904.5</t>
  </si>
  <si>
    <t>E26360.3</t>
  </si>
  <si>
    <t>E05228.4</t>
  </si>
  <si>
    <t>E33520.B</t>
  </si>
  <si>
    <t>E33520.9</t>
  </si>
  <si>
    <t>E43532.4</t>
  </si>
  <si>
    <t>EF0800.2</t>
  </si>
  <si>
    <t>E07001.7</t>
  </si>
  <si>
    <t>E06912.S</t>
  </si>
  <si>
    <t>E33564.5</t>
  </si>
  <si>
    <t>Intra-Month Options -West</t>
  </si>
  <si>
    <t>EG</t>
  </si>
  <si>
    <t>TAGG</t>
  </si>
  <si>
    <t>FGT/Z1</t>
  </si>
  <si>
    <t>ERMS</t>
  </si>
  <si>
    <t>5BDAP</t>
  </si>
  <si>
    <t>North Central Oil Corporation</t>
  </si>
  <si>
    <t>GROS</t>
  </si>
  <si>
    <t>NCENTRALOIL</t>
  </si>
  <si>
    <t>HPL/SHIP</t>
  </si>
  <si>
    <t>OPTION</t>
  </si>
  <si>
    <t>OPT PREM</t>
  </si>
  <si>
    <t>FL</t>
  </si>
  <si>
    <t>WHALLEY</t>
  </si>
  <si>
    <t>413?</t>
  </si>
  <si>
    <t>WAHA HUB</t>
  </si>
  <si>
    <t>Northern Natural Gas Company</t>
  </si>
  <si>
    <t>16EP Total</t>
  </si>
  <si>
    <t>16ONF</t>
  </si>
  <si>
    <t>Intra-Month -Ontario</t>
  </si>
  <si>
    <t>16ONF Total</t>
  </si>
  <si>
    <t>BASIS SWAP</t>
  </si>
  <si>
    <t>IF-NNG/DEMARCAT</t>
  </si>
  <si>
    <t>Q</t>
  </si>
  <si>
    <t>Enron Gas Marketing, Inc.</t>
  </si>
  <si>
    <t>I/C</t>
  </si>
  <si>
    <t>STATE_OF_INCORPORATION</t>
  </si>
  <si>
    <t>BookCode</t>
  </si>
  <si>
    <t>DTL_DT</t>
  </si>
  <si>
    <t>GG</t>
  </si>
  <si>
    <t>IF-NGPL/MIDCON</t>
  </si>
  <si>
    <t>STEVENS</t>
  </si>
  <si>
    <t>EX6657.2</t>
  </si>
  <si>
    <t>EX6858.2</t>
  </si>
  <si>
    <t>EX7684.2</t>
  </si>
  <si>
    <t>EY0083.2</t>
  </si>
  <si>
    <t>EY0089.1</t>
  </si>
  <si>
    <t>EY2049.2</t>
  </si>
  <si>
    <t>EY2700.1</t>
  </si>
  <si>
    <t>EY3717.2</t>
  </si>
  <si>
    <t>EY4198.2</t>
  </si>
  <si>
    <t>EY4685.2</t>
  </si>
  <si>
    <t>EY4697.2</t>
  </si>
  <si>
    <t>EY4702.1</t>
  </si>
  <si>
    <t>EY4706.2</t>
  </si>
  <si>
    <t>EY4819.2</t>
  </si>
  <si>
    <t>EY5275.2</t>
  </si>
  <si>
    <t>EY5281.2</t>
  </si>
  <si>
    <t>EY5317.2</t>
  </si>
  <si>
    <t>EY5324.2</t>
  </si>
  <si>
    <t>EY5325.2</t>
  </si>
  <si>
    <t>EY5495.2</t>
  </si>
  <si>
    <t>EY5654.2</t>
  </si>
  <si>
    <t>EY5705.1</t>
  </si>
  <si>
    <t>EY5762.2</t>
  </si>
  <si>
    <t>EY5766.2</t>
  </si>
  <si>
    <t>EY5767.2</t>
  </si>
  <si>
    <t>EY5774.2</t>
  </si>
  <si>
    <t>EY5900.2</t>
  </si>
  <si>
    <t>EY5917.2</t>
  </si>
  <si>
    <t>EY5927.2</t>
  </si>
  <si>
    <t>EY5932.2</t>
  </si>
  <si>
    <t>EY6189.2</t>
  </si>
  <si>
    <t>EY6913.1</t>
  </si>
  <si>
    <t>EY7938.D</t>
  </si>
  <si>
    <t>EY7938.F</t>
  </si>
  <si>
    <t>ES9159.1</t>
  </si>
  <si>
    <t>EY5323.1</t>
  </si>
  <si>
    <t>EY6251.1</t>
  </si>
  <si>
    <t>EY6629.1</t>
  </si>
  <si>
    <t>EY5228.2</t>
  </si>
  <si>
    <t>EU1550.2</t>
  </si>
  <si>
    <t>EX5570.3</t>
  </si>
  <si>
    <t>EX5570.4</t>
  </si>
  <si>
    <t>EX5734.3</t>
  </si>
  <si>
    <t>EX5734.4</t>
  </si>
  <si>
    <t>EX5737.2</t>
  </si>
  <si>
    <t>EX5862.2</t>
  </si>
  <si>
    <t>EX6124.2</t>
  </si>
  <si>
    <t>EX6128.2</t>
  </si>
  <si>
    <t>EX6140.2</t>
  </si>
  <si>
    <t>EX6159.2</t>
  </si>
  <si>
    <t>EX6161.2</t>
  </si>
  <si>
    <t>EX6162.2</t>
  </si>
  <si>
    <t>EX6741.2</t>
  </si>
  <si>
    <t>EX6781.2</t>
  </si>
  <si>
    <t>EX6782.2</t>
  </si>
  <si>
    <t>EX6883.2</t>
  </si>
  <si>
    <t>EX6891.2</t>
  </si>
  <si>
    <t>EX6907.2</t>
  </si>
  <si>
    <t>EX7027.2</t>
  </si>
  <si>
    <t>EX7107.2</t>
  </si>
  <si>
    <t>EX7222.2</t>
  </si>
  <si>
    <t>EX7223.2</t>
  </si>
  <si>
    <t>EX7361.2</t>
  </si>
  <si>
    <t>EX7699.2</t>
  </si>
  <si>
    <t>EX7750.2</t>
  </si>
  <si>
    <t>EX7855.2</t>
  </si>
  <si>
    <t>EX7902.2</t>
  </si>
  <si>
    <t>EX8088.2</t>
  </si>
  <si>
    <t>EX8232.2</t>
  </si>
  <si>
    <t>EX8521.2</t>
  </si>
  <si>
    <t>EX8526.2</t>
  </si>
  <si>
    <t>EX8531.2</t>
  </si>
  <si>
    <t>EX8532.2</t>
  </si>
  <si>
    <t>EX8534.2</t>
  </si>
  <si>
    <t>EX8540.2</t>
  </si>
  <si>
    <t>EX8542.2</t>
  </si>
  <si>
    <t>EX8548.2</t>
  </si>
  <si>
    <t>EX8552.2</t>
  </si>
  <si>
    <t>EX8558.2</t>
  </si>
  <si>
    <t>EX8620.2</t>
  </si>
  <si>
    <t>EX8703.2</t>
  </si>
  <si>
    <t>EX8728.2</t>
  </si>
  <si>
    <t>EX8964.2</t>
  </si>
  <si>
    <t>EX9067.2</t>
  </si>
  <si>
    <t>EX9073.2</t>
  </si>
  <si>
    <t>EX9076.2</t>
  </si>
  <si>
    <t>EX9099.2</t>
  </si>
  <si>
    <t>EX9423.2</t>
  </si>
  <si>
    <t>EX9424.2</t>
  </si>
  <si>
    <t>EX9425.2</t>
  </si>
  <si>
    <t>EX9426.2</t>
  </si>
  <si>
    <t>EX9429.2</t>
  </si>
  <si>
    <t>EX9430.2</t>
  </si>
  <si>
    <t>EX9431.2</t>
  </si>
  <si>
    <t>EX9432.2</t>
  </si>
  <si>
    <t>EX9433.2</t>
  </si>
  <si>
    <t>EX9440.2</t>
  </si>
  <si>
    <t>EX9654.2</t>
  </si>
  <si>
    <t>EY0113.2</t>
  </si>
  <si>
    <t>EY0159.2</t>
  </si>
  <si>
    <t>EY0171.2</t>
  </si>
  <si>
    <t>EY0289.2</t>
  </si>
  <si>
    <t>EY0786.2</t>
  </si>
  <si>
    <t>EY0899.2</t>
  </si>
  <si>
    <t>EY0943.2</t>
  </si>
  <si>
    <t>EY0944.2</t>
  </si>
  <si>
    <t>EY0945.1</t>
  </si>
  <si>
    <t>EY1376.2</t>
  </si>
  <si>
    <t>EY1388.1</t>
  </si>
  <si>
    <t>EY1544.3</t>
  </si>
  <si>
    <t>EY1611.2</t>
  </si>
  <si>
    <t>EY1676.2</t>
  </si>
  <si>
    <t>EY1712.2</t>
  </si>
  <si>
    <t>EY1739.2</t>
  </si>
  <si>
    <t>EY1746.2</t>
  </si>
  <si>
    <t>EY1772.2</t>
  </si>
  <si>
    <t>EY1860.2</t>
  </si>
  <si>
    <t>EY1861.2</t>
  </si>
  <si>
    <t>EY2086.2</t>
  </si>
  <si>
    <t>EY2344.1</t>
  </si>
  <si>
    <t>EY2413.2</t>
  </si>
  <si>
    <t>EY2447.2</t>
  </si>
  <si>
    <t>EY2448.2</t>
  </si>
  <si>
    <t>EY2476.2</t>
  </si>
  <si>
    <t>EY2477.2</t>
  </si>
  <si>
    <t>EY2541.1</t>
  </si>
  <si>
    <t>EY2886.2</t>
  </si>
  <si>
    <t>EY2887.2</t>
  </si>
  <si>
    <t>EY2888.2</t>
  </si>
  <si>
    <t>EY2889.2</t>
  </si>
  <si>
    <t>EY2894.2</t>
  </si>
  <si>
    <t>EY2937.2</t>
  </si>
  <si>
    <t>EY2938.2</t>
  </si>
  <si>
    <t>EY3021.2</t>
  </si>
  <si>
    <t>EY3461.2</t>
  </si>
  <si>
    <t>EY3462.2</t>
  </si>
  <si>
    <t>EY3463.2</t>
  </si>
  <si>
    <t>EY3690.2</t>
  </si>
  <si>
    <t>EY3695.2</t>
  </si>
  <si>
    <t>EY3697.2</t>
  </si>
  <si>
    <t>EY3739.1</t>
  </si>
  <si>
    <t>EY4105.2</t>
  </si>
  <si>
    <t>EY4152.2</t>
  </si>
  <si>
    <t>EY4154.2</t>
  </si>
  <si>
    <t>EY4155.2</t>
  </si>
  <si>
    <t>EY4156.2</t>
  </si>
  <si>
    <t>EY4157.2</t>
  </si>
  <si>
    <t>EY4158.2</t>
  </si>
  <si>
    <t>EY4160.2</t>
  </si>
  <si>
    <t>EY4161.2</t>
  </si>
  <si>
    <t>EY4162.2</t>
  </si>
  <si>
    <t>EY4235.2</t>
  </si>
  <si>
    <t>EY4368.2</t>
  </si>
  <si>
    <t>EY4571.2</t>
  </si>
  <si>
    <t>EY4618.2</t>
  </si>
  <si>
    <t>EY4620.2</t>
  </si>
  <si>
    <t>EY4949.4</t>
  </si>
  <si>
    <t>EY4975.2</t>
  </si>
  <si>
    <t>EY4981.2</t>
  </si>
  <si>
    <t>EY4982.2</t>
  </si>
  <si>
    <t>EY4988.2</t>
  </si>
  <si>
    <t>EY4989.2</t>
  </si>
  <si>
    <t>EY5012.2</t>
  </si>
  <si>
    <t>EY5089.2</t>
  </si>
  <si>
    <t>EY5113.2</t>
  </si>
  <si>
    <t>EY5114.2</t>
  </si>
  <si>
    <t>EY5230.2</t>
  </si>
  <si>
    <t>EY5233.2</t>
  </si>
  <si>
    <t>EY5271.2</t>
  </si>
  <si>
    <t>EY5640.2</t>
  </si>
  <si>
    <t>EY8888.1</t>
  </si>
  <si>
    <t>ES9099.2</t>
  </si>
  <si>
    <t>ES9101.2</t>
  </si>
  <si>
    <t>ET1013.2</t>
  </si>
  <si>
    <t>ET1018.2</t>
  </si>
  <si>
    <t>ET2698.2</t>
  </si>
  <si>
    <t>ET2704.2</t>
  </si>
  <si>
    <t>ET7005.2</t>
  </si>
  <si>
    <t>ET7006.2</t>
  </si>
  <si>
    <t>ET7009.2</t>
  </si>
  <si>
    <t>ET7011.2</t>
  </si>
  <si>
    <t>EW5812.2</t>
  </si>
  <si>
    <t>EW5828.2</t>
  </si>
  <si>
    <t>EX7131.2</t>
  </si>
  <si>
    <t>EX7131.4</t>
  </si>
  <si>
    <t>EX7141.2</t>
  </si>
  <si>
    <t>EX7141.5</t>
  </si>
  <si>
    <t>EX7425.2</t>
  </si>
  <si>
    <t>EX7425.4</t>
  </si>
  <si>
    <t>EX7525.2</t>
  </si>
  <si>
    <t>EX7528.2</t>
  </si>
  <si>
    <t>3</t>
  </si>
  <si>
    <t>EX7551.2</t>
  </si>
  <si>
    <t>EX7695.2</t>
  </si>
  <si>
    <t>EX7269.2</t>
  </si>
  <si>
    <t>EX7649.2</t>
  </si>
  <si>
    <t>EX7661.2</t>
  </si>
  <si>
    <t>EX7670.2</t>
  </si>
  <si>
    <t>EX7681.2</t>
  </si>
  <si>
    <t>EY1477.1</t>
  </si>
  <si>
    <t>MCCLENDON</t>
  </si>
  <si>
    <t>EY3852.1</t>
  </si>
  <si>
    <t>EY6054.2</t>
  </si>
  <si>
    <t>EY6057.2</t>
  </si>
  <si>
    <t>EY6064.2</t>
  </si>
  <si>
    <t>16TXP</t>
  </si>
  <si>
    <t>ET5602.1</t>
  </si>
  <si>
    <t>E49515.1</t>
  </si>
  <si>
    <t>16TXP Total</t>
  </si>
  <si>
    <t>EY5768.2</t>
  </si>
  <si>
    <t>EZ2469.3</t>
  </si>
  <si>
    <t>E49512.1</t>
  </si>
  <si>
    <t>E49512.2</t>
  </si>
  <si>
    <t>GDP-WAHA</t>
  </si>
  <si>
    <t>IF-WAHA</t>
  </si>
  <si>
    <t>GD-HEHUB</t>
  </si>
  <si>
    <t>EZ3850.2</t>
  </si>
  <si>
    <t>EY4895.2</t>
  </si>
  <si>
    <t>EY5176.2</t>
  </si>
  <si>
    <t>EY6597.1</t>
  </si>
  <si>
    <t>EY6604.2</t>
  </si>
  <si>
    <t>EY7945.2</t>
  </si>
  <si>
    <t>EY8448.2</t>
  </si>
  <si>
    <t>EY8973.2</t>
  </si>
  <si>
    <t>EY8973.4</t>
  </si>
  <si>
    <t>EY9413.2</t>
  </si>
  <si>
    <t>EZ3179.2</t>
  </si>
  <si>
    <t>EZ3192.2</t>
  </si>
  <si>
    <t>EY5669.1</t>
  </si>
  <si>
    <t>EY5696.2</t>
  </si>
  <si>
    <t>EY5886.2</t>
  </si>
  <si>
    <t>EY6254.2</t>
  </si>
  <si>
    <t>EY6325.2</t>
  </si>
  <si>
    <t>EY6327.2</t>
  </si>
  <si>
    <t>EY6596.2</t>
  </si>
  <si>
    <t>EY8339.2</t>
  </si>
  <si>
    <t>EY8340.2</t>
  </si>
  <si>
    <t>EY8341.2</t>
  </si>
  <si>
    <t>EY8979.2</t>
  </si>
  <si>
    <t>EY4872.2</t>
  </si>
  <si>
    <t>EY4876.2</t>
  </si>
  <si>
    <t>EY4889.2</t>
  </si>
  <si>
    <t>364H</t>
  </si>
  <si>
    <t>EY4889.4</t>
  </si>
  <si>
    <t>EY4894.2</t>
  </si>
  <si>
    <t>EY5155.2</t>
  </si>
  <si>
    <t>EY5156.2</t>
  </si>
  <si>
    <t>EY5200.2</t>
  </si>
  <si>
    <t>EY5283.2</t>
  </si>
  <si>
    <t>EY5286.2</t>
  </si>
  <si>
    <t>EY5699.2</t>
  </si>
  <si>
    <t>EY5700.2</t>
  </si>
  <si>
    <t>EY5722.2</t>
  </si>
  <si>
    <t>EY5724.2</t>
  </si>
  <si>
    <t>EY5914.3</t>
  </si>
  <si>
    <t>EY5920.2</t>
  </si>
  <si>
    <t>EY6061.2</t>
  </si>
  <si>
    <t>EY6072.2</t>
  </si>
  <si>
    <t>EY6083.2</t>
  </si>
  <si>
    <t>EY6161.2</t>
  </si>
  <si>
    <t>EY6329.2</t>
  </si>
  <si>
    <t>EY6336.2</t>
  </si>
  <si>
    <t>EY6337.2</t>
  </si>
  <si>
    <t>EY6338.2</t>
  </si>
  <si>
    <t>EY6635.2</t>
  </si>
  <si>
    <t>EY6638.2</t>
  </si>
  <si>
    <t>EY6901.2</t>
  </si>
  <si>
    <t>EY8311.2</t>
  </si>
  <si>
    <t>EY8315.2</t>
  </si>
  <si>
    <t>EY8320.2</t>
  </si>
  <si>
    <t>EY8322.2</t>
  </si>
  <si>
    <t>EY8323.2</t>
  </si>
  <si>
    <t>EY8324.2</t>
  </si>
  <si>
    <t>EY8325.2</t>
  </si>
  <si>
    <t>EY8328.2</t>
  </si>
  <si>
    <t>EY8329.2</t>
  </si>
  <si>
    <t>EY8413.2</t>
  </si>
  <si>
    <t>EY8768.2</t>
  </si>
  <si>
    <t>EY9389.2</t>
  </si>
  <si>
    <t>EY9396.2</t>
  </si>
  <si>
    <t>EY9526.1</t>
  </si>
  <si>
    <t>EZ3490.2</t>
  </si>
  <si>
    <t>EZ3825.2</t>
  </si>
  <si>
    <t>EZ3828.2</t>
  </si>
  <si>
    <t>EZ3830.2</t>
  </si>
  <si>
    <t>EZ3831.2</t>
  </si>
  <si>
    <t>EZ3833.2</t>
  </si>
  <si>
    <t>EZ3834.2</t>
  </si>
  <si>
    <t>EZ3835.1</t>
  </si>
  <si>
    <t>EZ3837.2</t>
  </si>
  <si>
    <t>EZ4402.2</t>
  </si>
  <si>
    <t>EZ4404.2</t>
  </si>
  <si>
    <t>EY3045.2</t>
  </si>
  <si>
    <t>EY3051.2</t>
  </si>
  <si>
    <t>EY4882.2</t>
  </si>
  <si>
    <t>EY5227.2</t>
  </si>
  <si>
    <t>EY5231.2</t>
  </si>
  <si>
    <t>EY5664.2</t>
  </si>
  <si>
    <t>EY5719.2</t>
  </si>
  <si>
    <t>EY5856.2</t>
  </si>
  <si>
    <t>EY5865.1</t>
  </si>
  <si>
    <t>EY5872.2</t>
  </si>
  <si>
    <t>EY6233.2</t>
  </si>
  <si>
    <t>EY6236.2</t>
  </si>
  <si>
    <t>EY6238.2</t>
  </si>
  <si>
    <t>EY6246.2</t>
  </si>
  <si>
    <t>EY6334.2</t>
  </si>
  <si>
    <t>EY6610.2</t>
  </si>
  <si>
    <t>EY6638.3</t>
  </si>
  <si>
    <t>EY6885.2</t>
  </si>
  <si>
    <t>EY7173.2</t>
  </si>
  <si>
    <t>EZ0041.2</t>
  </si>
  <si>
    <t>EZ0043.2</t>
  </si>
  <si>
    <t>EZ0393.3</t>
  </si>
  <si>
    <t>EZ0492.2</t>
  </si>
  <si>
    <t>EV1220.1</t>
  </si>
  <si>
    <t>GD-CAL BORDER</t>
  </si>
  <si>
    <t>EY7485.2</t>
  </si>
  <si>
    <t>EY7486.2</t>
  </si>
  <si>
    <t>EY7488.2</t>
  </si>
  <si>
    <t>EY8013.2</t>
  </si>
  <si>
    <t>EZ2288.2</t>
  </si>
  <si>
    <t>EZ2293.2</t>
  </si>
  <si>
    <t>EZ2294.2</t>
  </si>
  <si>
    <t>EZ2295.2</t>
  </si>
  <si>
    <t>EZ2299.2</t>
  </si>
  <si>
    <t>EZ2384.2</t>
  </si>
  <si>
    <t>EZ2388.2</t>
  </si>
  <si>
    <t>EZ2389.2</t>
  </si>
  <si>
    <t>EY5883.2</t>
  </si>
  <si>
    <t>EY5897.2</t>
  </si>
  <si>
    <t>EY5906.2</t>
  </si>
  <si>
    <t>EY6151.2</t>
  </si>
  <si>
    <t>EY8126.2</t>
  </si>
  <si>
    <t>EY8313.1</t>
  </si>
  <si>
    <t>EY8561.1</t>
  </si>
  <si>
    <t>EZ0816.2</t>
  </si>
  <si>
    <t>EZ0817.2</t>
  </si>
  <si>
    <t>EZ0818.2</t>
  </si>
  <si>
    <t>EZ0819.2</t>
  </si>
  <si>
    <t>EZ0820.2</t>
  </si>
  <si>
    <t>EZ0821.2</t>
  </si>
  <si>
    <t>EZ0847.2</t>
  </si>
  <si>
    <t>EZ0851.2</t>
  </si>
  <si>
    <t>EZ0901.2</t>
  </si>
  <si>
    <t>EZ0908.2</t>
  </si>
  <si>
    <t>EZ0964.2</t>
  </si>
  <si>
    <t>EZ2289.1</t>
  </si>
  <si>
    <t>EZ2292.2</t>
  </si>
  <si>
    <t>EY4232.2</t>
  </si>
  <si>
    <t>EZ0851.3</t>
  </si>
  <si>
    <t>EZ0901.3</t>
  </si>
  <si>
    <t>EZ0904.2</t>
  </si>
  <si>
    <t>EZ0950.2</t>
  </si>
  <si>
    <t>EZ0958.2</t>
  </si>
  <si>
    <t>EX8525.2</t>
  </si>
  <si>
    <t>EY1791.1</t>
  </si>
  <si>
    <t>EY2673.1</t>
  </si>
  <si>
    <t>EY4177.1</t>
  </si>
  <si>
    <t>EY4215.1</t>
  </si>
  <si>
    <t>EY4638.1</t>
  </si>
  <si>
    <t>EY4639.1</t>
  </si>
  <si>
    <t>EY4835.2</t>
  </si>
  <si>
    <t>EY4843.2</t>
  </si>
  <si>
    <t>EY4979.2</t>
  </si>
  <si>
    <t>EY4983.2</t>
  </si>
  <si>
    <t>EY5790.2</t>
  </si>
  <si>
    <t>EY5916.2</t>
  </si>
  <si>
    <t>EY5928.2</t>
  </si>
  <si>
    <t>EY6074.2</t>
  </si>
  <si>
    <t>EY6839.2</t>
  </si>
  <si>
    <t>EY8471.2</t>
  </si>
  <si>
    <t>EY8776.1</t>
  </si>
  <si>
    <t>EZ0490.1</t>
  </si>
  <si>
    <t>EZ1275.2</t>
  </si>
  <si>
    <t>EZ1289.2</t>
  </si>
  <si>
    <t>EZ1292.2</t>
  </si>
  <si>
    <t>1.50425</t>
  </si>
  <si>
    <t>G3</t>
  </si>
  <si>
    <t>EY8031.1</t>
  </si>
  <si>
    <t>EY5903.2</t>
  </si>
  <si>
    <t>EY5903.1</t>
  </si>
  <si>
    <t>EY6633.1</t>
  </si>
  <si>
    <t>EW5614.7</t>
  </si>
  <si>
    <t>EW4878.1</t>
  </si>
  <si>
    <t>EY6633.4</t>
  </si>
  <si>
    <t>EY6633.A</t>
  </si>
  <si>
    <t>EY6633.6</t>
  </si>
  <si>
    <t>EY6633.8</t>
  </si>
  <si>
    <t>EX5735.1</t>
  </si>
  <si>
    <t>EV3208.M</t>
  </si>
  <si>
    <t>EV3208.L</t>
  </si>
  <si>
    <t>EY8119.1</t>
  </si>
  <si>
    <t>GDP-NIAGARA</t>
  </si>
  <si>
    <t>EY6633.7</t>
  </si>
  <si>
    <t>EY6633.9</t>
  </si>
  <si>
    <t>EY6633.5</t>
  </si>
  <si>
    <t>EW5614.2</t>
  </si>
  <si>
    <t>EY6633.2</t>
  </si>
  <si>
    <t>EY6633.3</t>
  </si>
  <si>
    <t>16EAF Total</t>
  </si>
  <si>
    <t>CGPR-DAWN</t>
  </si>
  <si>
    <t>X</t>
  </si>
  <si>
    <t>USD</t>
  </si>
  <si>
    <t>MMPD</t>
  </si>
  <si>
    <t>MMBTU</t>
  </si>
  <si>
    <t>EGSC</t>
  </si>
  <si>
    <t>EO5623.1</t>
  </si>
  <si>
    <t>EU7836.1</t>
  </si>
  <si>
    <t>Municipal Gas Authority Of Florida</t>
  </si>
  <si>
    <t>EU7836.2</t>
  </si>
  <si>
    <t>EU7836.3</t>
  </si>
  <si>
    <t>EU7836.4</t>
  </si>
  <si>
    <t>G1</t>
  </si>
  <si>
    <t>CGPR-PARKWAY</t>
  </si>
  <si>
    <t>CGPR-CORNWALL</t>
  </si>
  <si>
    <t>CGPR-WADDING</t>
  </si>
  <si>
    <t>Intra-Month -Central-Gulf</t>
  </si>
  <si>
    <t>KAISER</t>
  </si>
  <si>
    <t>SHIAU</t>
  </si>
  <si>
    <t>June 1999 Foreign Currency - Non-Affiliate &amp; Affiliate Liquidations Schedule</t>
  </si>
  <si>
    <t>Goldston Oil Corporation</t>
  </si>
  <si>
    <t>GOLDSTONOILCOR</t>
  </si>
  <si>
    <t>A</t>
  </si>
  <si>
    <t>E09644.6</t>
  </si>
  <si>
    <t>EQ0198.1</t>
  </si>
  <si>
    <t>EQ3897.8</t>
  </si>
  <si>
    <t>EO6582.3</t>
  </si>
  <si>
    <t>Intra-Month Options -Southeast</t>
  </si>
  <si>
    <t>GDPREMIUM</t>
  </si>
  <si>
    <t>EQ</t>
  </si>
  <si>
    <t>Intra-Month Options -Central</t>
  </si>
  <si>
    <t>E74880.5</t>
  </si>
  <si>
    <t>E74880.7</t>
  </si>
  <si>
    <t>E22563.8</t>
  </si>
  <si>
    <t>E09764.6</t>
  </si>
  <si>
    <t>E09764.8</t>
  </si>
  <si>
    <t>E32934.U</t>
  </si>
  <si>
    <t>Intra-Month Options -Northeast</t>
  </si>
  <si>
    <t>E75770.3</t>
  </si>
  <si>
    <t>E23228.6</t>
  </si>
  <si>
    <t>E27390.6</t>
  </si>
  <si>
    <t>E22907.4</t>
  </si>
  <si>
    <t>E25905.6</t>
  </si>
  <si>
    <t>E22907.6</t>
  </si>
  <si>
    <t>E23228.4</t>
  </si>
  <si>
    <t>E27390.4</t>
  </si>
  <si>
    <t>E09753.E</t>
  </si>
  <si>
    <t>E25905.4</t>
  </si>
  <si>
    <t>E09753.C</t>
  </si>
  <si>
    <t>BEACH</t>
  </si>
  <si>
    <t>E22630.3</t>
  </si>
  <si>
    <t>EK1331.3</t>
  </si>
  <si>
    <t>E39496.3</t>
  </si>
  <si>
    <t>E39496.4</t>
  </si>
  <si>
    <t>CGPR-ST.CLAIR</t>
  </si>
  <si>
    <t>ES0243.2</t>
  </si>
  <si>
    <t>ES0254.2</t>
  </si>
  <si>
    <t>EU8798.3</t>
  </si>
  <si>
    <t>EU8799.1</t>
  </si>
  <si>
    <t>EU9078.1</t>
  </si>
  <si>
    <t>EV0092.1</t>
  </si>
  <si>
    <t>EV0092.2</t>
  </si>
  <si>
    <t>EV0092.3</t>
  </si>
  <si>
    <t>EV0092.4</t>
  </si>
  <si>
    <t>EV0092.5</t>
  </si>
  <si>
    <t>EV7113.1</t>
  </si>
  <si>
    <t>EU8798.4</t>
  </si>
  <si>
    <t>EU8798.5</t>
  </si>
  <si>
    <t>EU8798.6</t>
  </si>
  <si>
    <t>EU8799.2</t>
  </si>
  <si>
    <t>INTRA-SOUTH-CIT</t>
  </si>
  <si>
    <t>TP-EAST</t>
  </si>
  <si>
    <t>DEAL_NUM</t>
  </si>
  <si>
    <t>CP_NM</t>
  </si>
  <si>
    <t>DEAL_PURPOSE_CD</t>
  </si>
  <si>
    <t>BUY_SELL_CD</t>
  </si>
  <si>
    <t>QUOTE_DEAL_TYPE_CD</t>
  </si>
  <si>
    <t>ORG_REGION_CD</t>
  </si>
  <si>
    <t>PUB_CD</t>
  </si>
  <si>
    <t>FIXED_PR</t>
  </si>
  <si>
    <t>MID_PR</t>
  </si>
  <si>
    <t>EXP_DT</t>
  </si>
  <si>
    <t>MO_QTY</t>
  </si>
  <si>
    <t>MID_FWD_LIQUID_AMT</t>
  </si>
  <si>
    <t>COUNTER_PARTY_CD</t>
  </si>
  <si>
    <t>16CP</t>
  </si>
  <si>
    <t>P</t>
  </si>
  <si>
    <t>E</t>
  </si>
  <si>
    <t>413</t>
  </si>
  <si>
    <t>FORWARD</t>
  </si>
  <si>
    <t>B</t>
  </si>
  <si>
    <t>NORTHERN</t>
  </si>
  <si>
    <t>NGI/CHI. GATE</t>
  </si>
  <si>
    <t>016</t>
  </si>
  <si>
    <t>CENTRAL</t>
  </si>
  <si>
    <t>IF-NNG/TOK</t>
  </si>
  <si>
    <t>16CP Total</t>
  </si>
  <si>
    <t>TEXAS</t>
  </si>
  <si>
    <t>IF-AGUA DULCE</t>
  </si>
  <si>
    <t>Enron Oil &amp; Gas Company</t>
  </si>
  <si>
    <t>EOG</t>
  </si>
  <si>
    <t>IF-HPL/SHPCHAN</t>
  </si>
  <si>
    <t>S</t>
  </si>
  <si>
    <t>EAST</t>
  </si>
  <si>
    <t>E27392.1</t>
  </si>
  <si>
    <t>Citrus - Auburndale Power Partners LP</t>
  </si>
  <si>
    <t>IF-FGT/Z1</t>
  </si>
  <si>
    <t>CIT-AUBURN</t>
  </si>
  <si>
    <t>E27392.2</t>
  </si>
  <si>
    <t>IF-FGT/Z2</t>
  </si>
  <si>
    <t>E27392.3</t>
  </si>
  <si>
    <t>IF-FGT/Z3</t>
  </si>
  <si>
    <t>Grand Total</t>
  </si>
  <si>
    <t>RPT_ID</t>
  </si>
  <si>
    <t>DEAL_NUM_STR</t>
  </si>
  <si>
    <t>DEL_POINT_CD</t>
  </si>
  <si>
    <t>COMM_CD</t>
  </si>
  <si>
    <t>REF_IDX_CD</t>
  </si>
  <si>
    <t>DEL_IDX_CD</t>
  </si>
  <si>
    <t>CTRPTY_LEGAL_NM</t>
  </si>
  <si>
    <t>SWP_VOL_AMT</t>
  </si>
  <si>
    <t>OPT_VOL_AMT</t>
  </si>
  <si>
    <t>TOT_PL_AMT</t>
  </si>
  <si>
    <t>DEAL_DT</t>
  </si>
  <si>
    <t>ENTITY_CD</t>
  </si>
  <si>
    <t>NATR_CD</t>
  </si>
  <si>
    <t>PMT_CD</t>
  </si>
  <si>
    <t>PRC_FIX_AMT</t>
  </si>
  <si>
    <t>PRC_FLOAT_AMT</t>
  </si>
  <si>
    <t>PRC_PL_AMT</t>
  </si>
  <si>
    <t>PRC_PORT_CD</t>
  </si>
  <si>
    <t>PRC_BOOK_CD</t>
  </si>
  <si>
    <t>PRC_ORG_CD</t>
  </si>
  <si>
    <t>BAS_FIX_AMT</t>
  </si>
  <si>
    <t>BAS_FLOAT_AMT</t>
  </si>
  <si>
    <t>BAS_PL_AMT</t>
  </si>
  <si>
    <t>BAS_PORT_CD</t>
  </si>
  <si>
    <t>BAS_BOOK_CD</t>
  </si>
  <si>
    <t>BAS_ORG_CD</t>
  </si>
  <si>
    <t>PRM_FIX_AMT</t>
  </si>
  <si>
    <t>PRM_PL_AMT</t>
  </si>
  <si>
    <t>PRM_PORT_CD</t>
  </si>
  <si>
    <t>PRM_BOOK_CD</t>
  </si>
  <si>
    <t>PRM_ORG_CD</t>
  </si>
  <si>
    <t>ANN_FIX_AMT</t>
  </si>
  <si>
    <t>ANN_PL_AMT</t>
  </si>
  <si>
    <t>ANN_PORT_CD</t>
  </si>
  <si>
    <t>ANN_BOOK_CD</t>
  </si>
  <si>
    <t>ANN_ORG_CD</t>
  </si>
  <si>
    <t>CTRCT_PRC_AMT</t>
  </si>
  <si>
    <t>ORIG_CD</t>
  </si>
  <si>
    <t>TYPE_CD</t>
  </si>
  <si>
    <t>CALL_PUT_CD</t>
  </si>
  <si>
    <t>TRAN_START_DT</t>
  </si>
  <si>
    <t>TRAN_STOP_DT</t>
  </si>
  <si>
    <t>INTERNAL_FLAG</t>
  </si>
  <si>
    <t>CURRENCY_CD</t>
  </si>
  <si>
    <t>UOM_CD</t>
  </si>
  <si>
    <t>PRC_UOM_CD</t>
  </si>
  <si>
    <t>ACCT_ENTITY_CD</t>
  </si>
  <si>
    <t>CTRPTY_CD</t>
  </si>
  <si>
    <t>NG</t>
  </si>
  <si>
    <t>NX3</t>
  </si>
  <si>
    <t>ECT</t>
  </si>
  <si>
    <t>G</t>
  </si>
  <si>
    <t>N/A</t>
  </si>
  <si>
    <t>C</t>
  </si>
  <si>
    <t>EX9640.3</t>
  </si>
  <si>
    <t>EX9640.5</t>
  </si>
  <si>
    <t>EP4049.3</t>
  </si>
  <si>
    <t>Texas Utilities Fuel Company</t>
  </si>
  <si>
    <t>TUFCO</t>
  </si>
  <si>
    <t>WEST</t>
  </si>
  <si>
    <t>ELPASO/SJ</t>
  </si>
  <si>
    <t>HOUSTNSHIP</t>
  </si>
  <si>
    <t>HPL</t>
  </si>
  <si>
    <t>12TP</t>
  </si>
  <si>
    <t>012T</t>
  </si>
  <si>
    <t>12TP Total</t>
  </si>
  <si>
    <t>SHIVELY</t>
  </si>
  <si>
    <t>PCS Nitrogen Fertilizer, L.P.</t>
  </si>
  <si>
    <t>PCSNITFER</t>
  </si>
  <si>
    <t>STURM</t>
  </si>
  <si>
    <t>EU1486.9</t>
  </si>
  <si>
    <t>EU1486.A</t>
  </si>
  <si>
    <t>EU1486.C</t>
  </si>
  <si>
    <t>P! BOOK</t>
  </si>
  <si>
    <t>!</t>
  </si>
  <si>
    <t>MAWEST</t>
  </si>
  <si>
    <t>P!</t>
  </si>
  <si>
    <t>GAI BOOK</t>
  </si>
  <si>
    <t>GBI BOOK</t>
  </si>
  <si>
    <t>GVI BOOK</t>
  </si>
  <si>
    <t>Ont Index</t>
  </si>
  <si>
    <t>CGPR-NIAGARA</t>
  </si>
  <si>
    <t>16EF</t>
  </si>
  <si>
    <t>16EF Total</t>
  </si>
  <si>
    <t>16EP</t>
  </si>
  <si>
    <t>16TF</t>
  </si>
  <si>
    <t>Intra-Month Trading Texas</t>
  </si>
  <si>
    <t>INTRA-TEXAS</t>
  </si>
  <si>
    <t>IF-NWPL_ROCKY_M</t>
  </si>
  <si>
    <t>IF-ELPO/SJ</t>
  </si>
  <si>
    <t>IF-ELPO/PERMIAN</t>
  </si>
  <si>
    <t>NGI-SOCAL</t>
  </si>
  <si>
    <t>E08413.J</t>
  </si>
  <si>
    <t>EX1218.2</t>
  </si>
  <si>
    <t>Storage Book - Spindletop</t>
  </si>
  <si>
    <t>ST-SPINDLETOP</t>
  </si>
  <si>
    <t>IF-CNG/APPALACH</t>
  </si>
  <si>
    <t>IF-TRANSCO/Z6</t>
  </si>
  <si>
    <t>IF-TETCO/M3</t>
  </si>
  <si>
    <t>IF-CGT/APPALAC</t>
  </si>
  <si>
    <t>East</t>
  </si>
  <si>
    <t>PE FINANCIAL</t>
  </si>
  <si>
    <t>16W</t>
  </si>
  <si>
    <t>Book</t>
  </si>
  <si>
    <t>Deal#</t>
  </si>
  <si>
    <t>Payment</t>
  </si>
  <si>
    <t>(In DPR Signs)</t>
  </si>
  <si>
    <t xml:space="preserve">Native </t>
  </si>
  <si>
    <t>CPTY</t>
  </si>
  <si>
    <t>Date</t>
  </si>
  <si>
    <t>Currency 1</t>
  </si>
  <si>
    <t>Converted to US</t>
  </si>
  <si>
    <t>Net P/L</t>
  </si>
  <si>
    <t>FX-AFF</t>
  </si>
  <si>
    <t>24554/24585</t>
  </si>
  <si>
    <t>24918/24949</t>
  </si>
  <si>
    <t>EJ3100.6</t>
  </si>
  <si>
    <t>Transport - East</t>
  </si>
  <si>
    <t>EJ3100.5</t>
  </si>
  <si>
    <t>E39496.1</t>
  </si>
  <si>
    <t>E08413.2</t>
  </si>
  <si>
    <t>WHITE</t>
  </si>
  <si>
    <t>Intra-Month -Southeast (Citrus)</t>
  </si>
  <si>
    <t>EB4394.2</t>
  </si>
  <si>
    <t>EB4394.1</t>
  </si>
  <si>
    <t>EI9581.2</t>
  </si>
  <si>
    <t>EK1302.1</t>
  </si>
  <si>
    <t>EL5317.3</t>
  </si>
  <si>
    <t>EL5317.1</t>
  </si>
  <si>
    <t>EK1314.1</t>
  </si>
  <si>
    <t>Central Illinois Light Company</t>
  </si>
  <si>
    <t>GOMEZ</t>
  </si>
  <si>
    <t>EL5317.4</t>
  </si>
  <si>
    <t>EL5317.5</t>
  </si>
  <si>
    <t>EL5317.6</t>
  </si>
  <si>
    <t>E42130.3</t>
  </si>
  <si>
    <t>Transport - West</t>
  </si>
  <si>
    <t>TP-WEST</t>
  </si>
  <si>
    <t>E42130.1</t>
  </si>
  <si>
    <t>E42130.2</t>
  </si>
  <si>
    <t>N</t>
  </si>
  <si>
    <t>GN</t>
  </si>
  <si>
    <t>Code : Deal Number</t>
  </si>
  <si>
    <t>16TF Total</t>
  </si>
  <si>
    <t>16WF</t>
  </si>
  <si>
    <t>Intra-Month Trading West</t>
  </si>
  <si>
    <t>INTRA-WEST</t>
  </si>
  <si>
    <t>16WF Total</t>
  </si>
  <si>
    <t>GD-CGT/APPALAC</t>
  </si>
  <si>
    <t>E05136.7</t>
  </si>
  <si>
    <t>ET3281.3</t>
  </si>
  <si>
    <t>Citrus Marketing, Inc.</t>
  </si>
  <si>
    <t>ET3281.2</t>
  </si>
  <si>
    <t>IF-FGT/MKTAREA</t>
  </si>
  <si>
    <t>ET3281.1</t>
  </si>
  <si>
    <t>12</t>
  </si>
  <si>
    <t>1</t>
  </si>
  <si>
    <t>INTRA-ST-BUG</t>
  </si>
  <si>
    <t>ER4084.2</t>
  </si>
  <si>
    <t>IF-NGPLTXOK</t>
  </si>
  <si>
    <t>INTRA-CNT-TRANS</t>
  </si>
  <si>
    <t>EV4879.1</t>
  </si>
  <si>
    <t>EV5188.1</t>
  </si>
  <si>
    <t>EV5432.1</t>
  </si>
  <si>
    <t>EV5473.1</t>
  </si>
  <si>
    <t>EW1888.2</t>
  </si>
  <si>
    <t>EW1897.2</t>
  </si>
  <si>
    <t>EW1907.2</t>
  </si>
  <si>
    <t>EV9071.2</t>
  </si>
  <si>
    <t>EW0702.2</t>
  </si>
  <si>
    <t>EW1854.2</t>
  </si>
  <si>
    <t>EV6714.2</t>
  </si>
  <si>
    <t>EV6722.1</t>
  </si>
  <si>
    <t>EV7093.2</t>
  </si>
  <si>
    <t>EV7096.1</t>
  </si>
  <si>
    <t>EV9726.2</t>
  </si>
  <si>
    <t>EV9740.2</t>
  </si>
  <si>
    <t>EO3094.2</t>
  </si>
  <si>
    <t>IF-TRANSCO/Z3</t>
  </si>
  <si>
    <t>IF-TENN/LA</t>
  </si>
  <si>
    <t>IF-TETCO/ELA</t>
  </si>
  <si>
    <t>IF-HEHUB</t>
  </si>
  <si>
    <t>IF-TENN/TX</t>
  </si>
  <si>
    <t>IF-TETCO/STX</t>
  </si>
  <si>
    <t>IF-TRANSCO/Z4</t>
  </si>
  <si>
    <t>IF-TETCO/ETX</t>
  </si>
  <si>
    <t>IF-TETCO/WLA</t>
  </si>
  <si>
    <t>IF-COLGULF/LA</t>
  </si>
  <si>
    <t>IF-TETCO/M1</t>
  </si>
  <si>
    <t>IF-TRANSCO/Z1</t>
  </si>
  <si>
    <t>IF-TRANSCO/Z2</t>
  </si>
  <si>
    <t>IF-TGT/ZSL</t>
  </si>
  <si>
    <t>NYCITYGATE</t>
  </si>
  <si>
    <t>Southern Union Company</t>
  </si>
  <si>
    <t>SOUTHERNUNION</t>
  </si>
  <si>
    <t>D</t>
  </si>
  <si>
    <t>GDFLOOR</t>
  </si>
  <si>
    <t>GD</t>
  </si>
  <si>
    <t>GDSWAP</t>
  </si>
  <si>
    <t>GDCAP</t>
  </si>
  <si>
    <t>HPLC</t>
  </si>
  <si>
    <t>NB</t>
  </si>
  <si>
    <t>IF-KING RANCH</t>
  </si>
  <si>
    <t>West</t>
  </si>
  <si>
    <t>Storage</t>
  </si>
  <si>
    <t>Transport</t>
  </si>
  <si>
    <t>Canada</t>
  </si>
  <si>
    <t>Brooklyn Union</t>
  </si>
  <si>
    <t>TOTAL</t>
  </si>
  <si>
    <t>PG BOOK</t>
  </si>
  <si>
    <t>PX BOOK</t>
  </si>
  <si>
    <t>GN BOOK</t>
  </si>
  <si>
    <t>GR BOOK</t>
  </si>
  <si>
    <t>NB BOOK</t>
  </si>
  <si>
    <t>PE BOOK</t>
  </si>
  <si>
    <t>RESID BOOK</t>
  </si>
  <si>
    <t>CRUDE BOOK   (PC)</t>
  </si>
  <si>
    <t>OMICRON</t>
  </si>
  <si>
    <t>NB INDEX BOOK</t>
  </si>
  <si>
    <t>IGI INDEX BOOK</t>
  </si>
  <si>
    <t xml:space="preserve">PEI  INDEX BOOK </t>
  </si>
  <si>
    <t>QII INDEX BOOK</t>
  </si>
  <si>
    <t>QKI INDEX BOOK</t>
  </si>
  <si>
    <t>FX TRADE</t>
  </si>
  <si>
    <t>EF BOOK</t>
  </si>
  <si>
    <t>HO BOOK</t>
  </si>
  <si>
    <t>EA BOOK</t>
  </si>
  <si>
    <t>E? BOOK</t>
  </si>
  <si>
    <t>OTHER</t>
  </si>
  <si>
    <t>CITRUS AMORT</t>
  </si>
  <si>
    <t>GX BOOK</t>
  </si>
  <si>
    <t xml:space="preserve">NGL BOOK </t>
  </si>
  <si>
    <t>4T</t>
  </si>
  <si>
    <t>IGI INDEX BOOK TEXAS</t>
  </si>
  <si>
    <t>TBG Cogen Partners</t>
  </si>
  <si>
    <t>SWAP</t>
  </si>
  <si>
    <t>TBG</t>
  </si>
  <si>
    <t>25NM</t>
  </si>
  <si>
    <t>016?</t>
  </si>
  <si>
    <t>Code: Delivery Point</t>
  </si>
  <si>
    <t>I</t>
  </si>
  <si>
    <t>Delivery Index  Coded</t>
  </si>
  <si>
    <t>Coded: Counter Party</t>
  </si>
  <si>
    <t>ANR/LA</t>
  </si>
  <si>
    <t>16WP</t>
  </si>
  <si>
    <t>SOCAL</t>
  </si>
  <si>
    <t>W</t>
  </si>
  <si>
    <t>FT-ONT-CNT(B)</t>
  </si>
  <si>
    <t>CounterParty Phy</t>
  </si>
  <si>
    <t>ANR/SEPOOL</t>
  </si>
  <si>
    <t>NGI-MALIN</t>
  </si>
  <si>
    <t>Firm Trading Canada (CAND) (Non-Affiliat</t>
  </si>
  <si>
    <t>FT-CAND-EGSC</t>
  </si>
  <si>
    <t>CGT/APPALA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</si>
</sst>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1" formatCode="_(* #,##0_);_(* \(#,##0\);_(* &quot;-&quot;??_);_(@_)"/>
    <numFmt numFmtId="173" formatCode="#,##0.0_);\(#,##0.0\)"/>
    <numFmt numFmtId="179" formatCode="General_)"/>
    <numFmt numFmtId="243" formatCode="mmmm\-yy"/>
  </numFmts>
  <fonts count="23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Courier"/>
    </font>
    <font>
      <sz val="10"/>
      <color indexed="8"/>
      <name val="MS Sans Serif"/>
    </font>
    <font>
      <sz val="10"/>
      <name val="Arial"/>
      <family val="2"/>
    </font>
    <font>
      <b/>
      <sz val="10"/>
      <name val="Arial"/>
      <family val="2"/>
    </font>
    <font>
      <b/>
      <u/>
      <sz val="11"/>
      <name val="Arial"/>
    </font>
    <font>
      <sz val="8"/>
      <color indexed="8"/>
      <name val="Times New Roman"/>
    </font>
    <font>
      <sz val="8"/>
      <name val="Arial"/>
    </font>
    <font>
      <b/>
      <sz val="8"/>
      <name val="Arial"/>
    </font>
    <font>
      <b/>
      <sz val="12"/>
      <name val="Arial"/>
      <family val="2"/>
    </font>
    <font>
      <sz val="8"/>
      <color indexed="12"/>
      <name val="Arial"/>
      <family val="2"/>
    </font>
    <font>
      <sz val="10"/>
      <name val="Times New Roman"/>
    </font>
    <font>
      <sz val="8.5"/>
      <color indexed="8"/>
      <name val="MS Sans Serif"/>
      <family val="2"/>
    </font>
    <font>
      <sz val="8"/>
      <name val="Times New Roman"/>
      <family val="1"/>
    </font>
    <font>
      <sz val="10"/>
      <name val="Tms Rmn"/>
    </font>
    <font>
      <sz val="12"/>
      <name val="Helv"/>
    </font>
    <font>
      <b/>
      <sz val="10"/>
      <color indexed="12"/>
      <name val="Arial"/>
      <family val="2"/>
    </font>
    <font>
      <sz val="10"/>
      <name val="MS Sans Serif"/>
    </font>
    <font>
      <b/>
      <sz val="10"/>
      <name val="MS Sans Serif"/>
    </font>
    <font>
      <b/>
      <sz val="10"/>
      <color indexed="8"/>
      <name val="MS Sans Serif"/>
    </font>
    <font>
      <b/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9">
    <xf numFmtId="0" fontId="0" fillId="0" borderId="0"/>
    <xf numFmtId="43" fontId="2" fillId="0" borderId="0" applyFont="0" applyFill="0" applyBorder="0" applyAlignment="0" applyProtection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</cellStyleXfs>
  <cellXfs count="193">
    <xf numFmtId="0" fontId="0" fillId="0" borderId="0" xfId="0"/>
    <xf numFmtId="14" fontId="0" fillId="0" borderId="0" xfId="0" applyNumberFormat="1"/>
    <xf numFmtId="43" fontId="0" fillId="0" borderId="0" xfId="1" applyFont="1"/>
    <xf numFmtId="40" fontId="0" fillId="0" borderId="0" xfId="0" applyNumberFormat="1"/>
    <xf numFmtId="0" fontId="5" fillId="0" borderId="0" xfId="15" applyFont="1"/>
    <xf numFmtId="38" fontId="5" fillId="0" borderId="0" xfId="1" applyNumberFormat="1" applyFont="1"/>
    <xf numFmtId="0" fontId="7" fillId="0" borderId="0" xfId="15" applyFont="1"/>
    <xf numFmtId="0" fontId="1" fillId="0" borderId="0" xfId="0" applyFont="1"/>
    <xf numFmtId="171" fontId="0" fillId="0" borderId="0" xfId="1" applyNumberFormat="1" applyFont="1"/>
    <xf numFmtId="0" fontId="0" fillId="0" borderId="0" xfId="0" applyAlignment="1">
      <alignment horizontal="right"/>
    </xf>
    <xf numFmtId="38" fontId="2" fillId="0" borderId="0" xfId="1" applyNumberFormat="1" applyFont="1"/>
    <xf numFmtId="37" fontId="2" fillId="0" borderId="0" xfId="1" applyNumberFormat="1" applyFont="1"/>
    <xf numFmtId="0" fontId="0" fillId="0" borderId="0" xfId="0" applyBorder="1"/>
    <xf numFmtId="40" fontId="11" fillId="0" borderId="0" xfId="0" applyNumberFormat="1" applyFont="1" applyFill="1"/>
    <xf numFmtId="40" fontId="0" fillId="0" borderId="0" xfId="0" applyNumberFormat="1" applyFill="1"/>
    <xf numFmtId="40" fontId="0" fillId="0" borderId="0" xfId="0" applyNumberFormat="1" applyFill="1" applyAlignment="1">
      <alignment horizontal="center"/>
    </xf>
    <xf numFmtId="40" fontId="9" fillId="0" borderId="0" xfId="0" applyNumberFormat="1" applyFont="1" applyFill="1"/>
    <xf numFmtId="15" fontId="8" fillId="0" borderId="0" xfId="0" applyNumberFormat="1" applyFont="1" applyFill="1" applyAlignment="1">
      <alignment horizontal="right"/>
    </xf>
    <xf numFmtId="4" fontId="8" fillId="0" borderId="0" xfId="0" applyNumberFormat="1" applyFont="1" applyFill="1" applyAlignment="1">
      <alignment horizontal="right"/>
    </xf>
    <xf numFmtId="40" fontId="1" fillId="0" borderId="0" xfId="0" applyNumberFormat="1" applyFont="1" applyFill="1" applyAlignment="1">
      <alignment horizontal="centerContinuous"/>
    </xf>
    <xf numFmtId="40" fontId="10" fillId="0" borderId="0" xfId="0" applyNumberFormat="1" applyFont="1" applyFill="1" applyAlignment="1">
      <alignment horizontal="centerContinuous"/>
    </xf>
    <xf numFmtId="0" fontId="8" fillId="0" borderId="0" xfId="0" applyFont="1" applyFill="1" applyAlignment="1">
      <alignment horizontal="left"/>
    </xf>
    <xf numFmtId="4" fontId="14" fillId="0" borderId="0" xfId="0" applyNumberFormat="1" applyFont="1"/>
    <xf numFmtId="0" fontId="0" fillId="0" borderId="0" xfId="0" applyFill="1" applyAlignment="1">
      <alignment horizontal="left"/>
    </xf>
    <xf numFmtId="40" fontId="1" fillId="0" borderId="2" xfId="0" applyNumberFormat="1" applyFont="1" applyFill="1" applyBorder="1" applyAlignment="1">
      <alignment horizontal="center"/>
    </xf>
    <xf numFmtId="40" fontId="1" fillId="0" borderId="2" xfId="0" applyNumberFormat="1" applyFont="1" applyFill="1" applyBorder="1" applyAlignment="1">
      <alignment horizontal="centerContinuous"/>
    </xf>
    <xf numFmtId="40" fontId="10" fillId="0" borderId="2" xfId="0" applyNumberFormat="1" applyFont="1" applyFill="1" applyBorder="1" applyAlignment="1">
      <alignment horizontal="centerContinuous"/>
    </xf>
    <xf numFmtId="39" fontId="0" fillId="0" borderId="0" xfId="0" applyNumberFormat="1" applyFill="1"/>
    <xf numFmtId="39" fontId="8" fillId="0" borderId="0" xfId="0" applyNumberFormat="1" applyFont="1" applyFill="1" applyAlignment="1">
      <alignment horizontal="right"/>
    </xf>
    <xf numFmtId="39" fontId="1" fillId="0" borderId="2" xfId="0" applyNumberFormat="1" applyFont="1" applyFill="1" applyBorder="1" applyAlignment="1">
      <alignment horizontal="center"/>
    </xf>
    <xf numFmtId="39" fontId="8" fillId="0" borderId="3" xfId="0" applyNumberFormat="1" applyFont="1" applyFill="1" applyBorder="1" applyAlignment="1">
      <alignment horizontal="right"/>
    </xf>
    <xf numFmtId="39" fontId="0" fillId="0" borderId="0" xfId="0" applyNumberFormat="1"/>
    <xf numFmtId="39" fontId="0" fillId="0" borderId="2" xfId="0" applyNumberFormat="1" applyBorder="1"/>
    <xf numFmtId="39" fontId="0" fillId="0" borderId="0" xfId="0" applyNumberFormat="1" applyBorder="1"/>
    <xf numFmtId="0" fontId="5" fillId="0" borderId="0" xfId="15" applyFont="1" applyFill="1"/>
    <xf numFmtId="38" fontId="5" fillId="0" borderId="0" xfId="1" applyNumberFormat="1" applyFont="1" applyFill="1"/>
    <xf numFmtId="40" fontId="6" fillId="0" borderId="0" xfId="0" applyNumberFormat="1" applyFont="1" applyFill="1" applyAlignment="1">
      <alignment horizontal="center"/>
    </xf>
    <xf numFmtId="39" fontId="5" fillId="0" borderId="0" xfId="1" applyNumberFormat="1" applyFont="1"/>
    <xf numFmtId="43" fontId="19" fillId="0" borderId="0" xfId="1" applyFont="1"/>
    <xf numFmtId="0" fontId="4" fillId="0" borderId="0" xfId="3"/>
    <xf numFmtId="43" fontId="4" fillId="0" borderId="0" xfId="1" applyFont="1"/>
    <xf numFmtId="0" fontId="19" fillId="0" borderId="0" xfId="10"/>
    <xf numFmtId="243" fontId="1" fillId="0" borderId="0" xfId="0" applyNumberFormat="1" applyFont="1"/>
    <xf numFmtId="243" fontId="18" fillId="0" borderId="0" xfId="0" applyNumberFormat="1" applyFont="1"/>
    <xf numFmtId="39" fontId="5" fillId="0" borderId="0" xfId="1" applyNumberFormat="1" applyFont="1" applyFill="1"/>
    <xf numFmtId="38" fontId="2" fillId="0" borderId="0" xfId="1" applyNumberFormat="1" applyFont="1" applyFill="1"/>
    <xf numFmtId="37" fontId="2" fillId="0" borderId="0" xfId="1" applyNumberFormat="1" applyFont="1" applyFill="1"/>
    <xf numFmtId="49" fontId="0" fillId="0" borderId="0" xfId="0" applyNumberFormat="1"/>
    <xf numFmtId="49" fontId="4" fillId="0" borderId="0" xfId="3" applyNumberFormat="1"/>
    <xf numFmtId="38" fontId="5" fillId="0" borderId="0" xfId="1" applyNumberFormat="1" applyFont="1" applyFill="1" applyBorder="1"/>
    <xf numFmtId="38" fontId="5" fillId="0" borderId="2" xfId="1" applyNumberFormat="1" applyFont="1" applyFill="1" applyBorder="1"/>
    <xf numFmtId="43" fontId="22" fillId="0" borderId="0" xfId="1" applyFont="1"/>
    <xf numFmtId="49" fontId="19" fillId="0" borderId="0" xfId="10" applyNumberFormat="1"/>
    <xf numFmtId="0" fontId="19" fillId="0" borderId="0" xfId="22"/>
    <xf numFmtId="0" fontId="19" fillId="0" borderId="0" xfId="17"/>
    <xf numFmtId="49" fontId="19" fillId="0" borderId="0" xfId="17" applyNumberFormat="1"/>
    <xf numFmtId="14" fontId="19" fillId="0" borderId="0" xfId="17" applyNumberFormat="1"/>
    <xf numFmtId="0" fontId="5" fillId="0" borderId="0" xfId="15" applyFont="1" applyFill="1" applyBorder="1"/>
    <xf numFmtId="0" fontId="6" fillId="0" borderId="4" xfId="15" applyFont="1" applyFill="1" applyBorder="1"/>
    <xf numFmtId="38" fontId="5" fillId="0" borderId="4" xfId="1" applyNumberFormat="1" applyFont="1" applyFill="1" applyBorder="1" applyAlignment="1">
      <alignment horizontal="center"/>
    </xf>
    <xf numFmtId="39" fontId="5" fillId="0" borderId="4" xfId="1" applyNumberFormat="1" applyFont="1" applyFill="1" applyBorder="1" applyAlignment="1">
      <alignment horizontal="center"/>
    </xf>
    <xf numFmtId="40" fontId="2" fillId="0" borderId="0" xfId="1" applyNumberFormat="1" applyFont="1" applyFill="1"/>
    <xf numFmtId="38" fontId="12" fillId="0" borderId="0" xfId="1" applyNumberFormat="1" applyFont="1" applyFill="1"/>
    <xf numFmtId="39" fontId="5" fillId="0" borderId="0" xfId="1" applyNumberFormat="1" applyFont="1" applyFill="1" applyBorder="1"/>
    <xf numFmtId="0" fontId="6" fillId="0" borderId="0" xfId="15" applyFont="1" applyFill="1"/>
    <xf numFmtId="43" fontId="5" fillId="0" borderId="0" xfId="15" applyNumberFormat="1" applyFont="1" applyFill="1"/>
    <xf numFmtId="173" fontId="5" fillId="0" borderId="0" xfId="15" applyNumberFormat="1" applyFont="1" applyFill="1"/>
    <xf numFmtId="38" fontId="2" fillId="0" borderId="0" xfId="1" applyNumberFormat="1" applyFont="1" applyFill="1" applyBorder="1"/>
    <xf numFmtId="37" fontId="2" fillId="0" borderId="0" xfId="1" applyNumberFormat="1" applyFont="1" applyFill="1" applyBorder="1"/>
    <xf numFmtId="43" fontId="5" fillId="0" borderId="0" xfId="15" applyNumberFormat="1" applyFont="1" applyFill="1" applyBorder="1"/>
    <xf numFmtId="49" fontId="20" fillId="0" borderId="0" xfId="17" applyNumberFormat="1" applyFont="1"/>
    <xf numFmtId="49" fontId="22" fillId="0" borderId="0" xfId="22" applyNumberFormat="1" applyFont="1"/>
    <xf numFmtId="0" fontId="22" fillId="0" borderId="0" xfId="22" applyFont="1"/>
    <xf numFmtId="0" fontId="6" fillId="0" borderId="0" xfId="0" applyFont="1"/>
    <xf numFmtId="17" fontId="6" fillId="0" borderId="0" xfId="0" applyNumberFormat="1" applyFont="1"/>
    <xf numFmtId="0" fontId="19" fillId="0" borderId="0" xfId="4"/>
    <xf numFmtId="49" fontId="19" fillId="0" borderId="0" xfId="4" applyNumberFormat="1"/>
    <xf numFmtId="14" fontId="19" fillId="0" borderId="0" xfId="4" applyNumberFormat="1"/>
    <xf numFmtId="0" fontId="20" fillId="0" borderId="0" xfId="4" applyNumberFormat="1" applyFont="1"/>
    <xf numFmtId="49" fontId="20" fillId="0" borderId="0" xfId="4" applyNumberFormat="1" applyFont="1"/>
    <xf numFmtId="0" fontId="4" fillId="0" borderId="0" xfId="11"/>
    <xf numFmtId="49" fontId="4" fillId="0" borderId="0" xfId="11" applyNumberFormat="1"/>
    <xf numFmtId="14" fontId="4" fillId="0" borderId="0" xfId="11" applyNumberFormat="1"/>
    <xf numFmtId="49" fontId="21" fillId="0" borderId="0" xfId="11" applyNumberFormat="1" applyFont="1"/>
    <xf numFmtId="0" fontId="19" fillId="0" borderId="0" xfId="19"/>
    <xf numFmtId="49" fontId="19" fillId="0" borderId="0" xfId="19" applyNumberFormat="1"/>
    <xf numFmtId="14" fontId="19" fillId="0" borderId="0" xfId="19" applyNumberFormat="1"/>
    <xf numFmtId="49" fontId="20" fillId="0" borderId="0" xfId="19" applyNumberFormat="1" applyFont="1"/>
    <xf numFmtId="0" fontId="19" fillId="0" borderId="0" xfId="2"/>
    <xf numFmtId="49" fontId="19" fillId="0" borderId="0" xfId="2" applyNumberFormat="1"/>
    <xf numFmtId="14" fontId="19" fillId="0" borderId="0" xfId="2" applyNumberFormat="1"/>
    <xf numFmtId="49" fontId="20" fillId="0" borderId="0" xfId="2" applyNumberFormat="1" applyFont="1"/>
    <xf numFmtId="0" fontId="19" fillId="0" borderId="0" xfId="7"/>
    <xf numFmtId="49" fontId="19" fillId="0" borderId="0" xfId="7" applyNumberFormat="1"/>
    <xf numFmtId="14" fontId="19" fillId="0" borderId="0" xfId="7" applyNumberFormat="1"/>
    <xf numFmtId="0" fontId="19" fillId="0" borderId="0" xfId="18"/>
    <xf numFmtId="49" fontId="19" fillId="0" borderId="0" xfId="18" applyNumberFormat="1"/>
    <xf numFmtId="14" fontId="19" fillId="0" borderId="0" xfId="18" applyNumberFormat="1"/>
    <xf numFmtId="49" fontId="20" fillId="0" borderId="0" xfId="18" applyNumberFormat="1" applyFont="1"/>
    <xf numFmtId="43" fontId="20" fillId="0" borderId="0" xfId="18" applyNumberFormat="1" applyFont="1"/>
    <xf numFmtId="0" fontId="19" fillId="0" borderId="0" xfId="20"/>
    <xf numFmtId="49" fontId="19" fillId="0" borderId="0" xfId="20" applyNumberFormat="1"/>
    <xf numFmtId="14" fontId="19" fillId="0" borderId="0" xfId="20" applyNumberFormat="1"/>
    <xf numFmtId="49" fontId="20" fillId="0" borderId="0" xfId="20" applyNumberFormat="1" applyFont="1"/>
    <xf numFmtId="0" fontId="19" fillId="0" borderId="0" xfId="27"/>
    <xf numFmtId="49" fontId="22" fillId="0" borderId="0" xfId="27" applyNumberFormat="1" applyFont="1"/>
    <xf numFmtId="0" fontId="22" fillId="0" borderId="0" xfId="27" applyFont="1"/>
    <xf numFmtId="49" fontId="19" fillId="0" borderId="0" xfId="27" applyNumberFormat="1"/>
    <xf numFmtId="0" fontId="19" fillId="2" borderId="0" xfId="27" applyFill="1"/>
    <xf numFmtId="14" fontId="19" fillId="0" borderId="0" xfId="27" applyNumberFormat="1"/>
    <xf numFmtId="49" fontId="20" fillId="0" borderId="0" xfId="27" applyNumberFormat="1" applyFont="1"/>
    <xf numFmtId="0" fontId="19" fillId="0" borderId="0" xfId="5"/>
    <xf numFmtId="49" fontId="19" fillId="0" borderId="0" xfId="5" applyNumberFormat="1"/>
    <xf numFmtId="14" fontId="19" fillId="0" borderId="0" xfId="5" applyNumberFormat="1"/>
    <xf numFmtId="49" fontId="20" fillId="0" borderId="0" xfId="5" applyNumberFormat="1" applyFont="1"/>
    <xf numFmtId="14" fontId="21" fillId="0" borderId="0" xfId="11" applyNumberFormat="1" applyFont="1"/>
    <xf numFmtId="43" fontId="20" fillId="0" borderId="0" xfId="19" applyNumberFormat="1" applyFont="1"/>
    <xf numFmtId="0" fontId="20" fillId="0" borderId="0" xfId="2" applyNumberFormat="1" applyFont="1"/>
    <xf numFmtId="0" fontId="20" fillId="0" borderId="0" xfId="7" applyNumberFormat="1" applyFont="1"/>
    <xf numFmtId="14" fontId="20" fillId="0" borderId="0" xfId="17" applyNumberFormat="1" applyFont="1"/>
    <xf numFmtId="14" fontId="20" fillId="0" borderId="0" xfId="20" applyNumberFormat="1" applyFont="1"/>
    <xf numFmtId="0" fontId="19" fillId="0" borderId="0" xfId="25"/>
    <xf numFmtId="14" fontId="19" fillId="0" borderId="0" xfId="25" applyNumberFormat="1"/>
    <xf numFmtId="0" fontId="20" fillId="0" borderId="0" xfId="25" applyNumberFormat="1" applyFont="1"/>
    <xf numFmtId="0" fontId="22" fillId="0" borderId="0" xfId="23" applyFont="1"/>
    <xf numFmtId="49" fontId="22" fillId="0" borderId="0" xfId="23" applyNumberFormat="1" applyFont="1"/>
    <xf numFmtId="0" fontId="19" fillId="0" borderId="0" xfId="23"/>
    <xf numFmtId="49" fontId="19" fillId="0" borderId="0" xfId="23" applyNumberFormat="1"/>
    <xf numFmtId="14" fontId="19" fillId="0" borderId="0" xfId="23" applyNumberFormat="1"/>
    <xf numFmtId="0" fontId="20" fillId="0" borderId="0" xfId="23" applyNumberFormat="1" applyFont="1"/>
    <xf numFmtId="49" fontId="20" fillId="0" borderId="0" xfId="23" applyNumberFormat="1" applyFont="1"/>
    <xf numFmtId="49" fontId="19" fillId="0" borderId="0" xfId="22" applyNumberFormat="1"/>
    <xf numFmtId="0" fontId="19" fillId="3" borderId="0" xfId="22" applyFill="1"/>
    <xf numFmtId="14" fontId="19" fillId="0" borderId="0" xfId="22" applyNumberFormat="1"/>
    <xf numFmtId="0" fontId="22" fillId="3" borderId="0" xfId="22" applyFont="1" applyFill="1"/>
    <xf numFmtId="14" fontId="22" fillId="0" borderId="0" xfId="22" applyNumberFormat="1" applyFont="1"/>
    <xf numFmtId="0" fontId="19" fillId="0" borderId="0" xfId="21"/>
    <xf numFmtId="49" fontId="22" fillId="0" borderId="0" xfId="21" applyNumberFormat="1" applyFont="1"/>
    <xf numFmtId="0" fontId="22" fillId="0" borderId="0" xfId="21" applyFont="1"/>
    <xf numFmtId="49" fontId="19" fillId="0" borderId="0" xfId="21" applyNumberFormat="1"/>
    <xf numFmtId="0" fontId="19" fillId="3" borderId="0" xfId="21" applyFill="1"/>
    <xf numFmtId="14" fontId="19" fillId="0" borderId="0" xfId="21" applyNumberFormat="1"/>
    <xf numFmtId="0" fontId="22" fillId="3" borderId="0" xfId="21" applyFont="1" applyFill="1"/>
    <xf numFmtId="14" fontId="22" fillId="0" borderId="0" xfId="21" applyNumberFormat="1" applyFont="1"/>
    <xf numFmtId="0" fontId="19" fillId="0" borderId="0" xfId="24"/>
    <xf numFmtId="49" fontId="22" fillId="0" borderId="0" xfId="24" applyNumberFormat="1" applyFont="1"/>
    <xf numFmtId="0" fontId="20" fillId="0" borderId="0" xfId="24" applyFont="1"/>
    <xf numFmtId="43" fontId="20" fillId="0" borderId="0" xfId="1" applyFont="1"/>
    <xf numFmtId="49" fontId="19" fillId="0" borderId="0" xfId="24" applyNumberFormat="1"/>
    <xf numFmtId="0" fontId="19" fillId="3" borderId="0" xfId="24" applyFill="1"/>
    <xf numFmtId="14" fontId="19" fillId="0" borderId="0" xfId="24" applyNumberFormat="1"/>
    <xf numFmtId="49" fontId="20" fillId="0" borderId="0" xfId="24" applyNumberFormat="1" applyFont="1"/>
    <xf numFmtId="0" fontId="19" fillId="2" borderId="0" xfId="24" applyFill="1"/>
    <xf numFmtId="0" fontId="20" fillId="0" borderId="0" xfId="24" applyNumberFormat="1" applyFont="1"/>
    <xf numFmtId="43" fontId="19" fillId="4" borderId="0" xfId="1" applyFont="1" applyFill="1"/>
    <xf numFmtId="0" fontId="0" fillId="0" borderId="0" xfId="0" applyFill="1"/>
    <xf numFmtId="0" fontId="19" fillId="0" borderId="0" xfId="6" applyFill="1"/>
    <xf numFmtId="0" fontId="19" fillId="0" borderId="0" xfId="24" applyFill="1"/>
    <xf numFmtId="49" fontId="19" fillId="0" borderId="0" xfId="24" applyNumberFormat="1" applyFill="1"/>
    <xf numFmtId="43" fontId="19" fillId="0" borderId="0" xfId="1" applyFont="1" applyFill="1"/>
    <xf numFmtId="14" fontId="19" fillId="0" borderId="0" xfId="24" applyNumberFormat="1" applyFill="1"/>
    <xf numFmtId="0" fontId="19" fillId="0" borderId="0" xfId="14" applyFill="1"/>
    <xf numFmtId="49" fontId="19" fillId="0" borderId="0" xfId="14" applyNumberFormat="1" applyFill="1"/>
    <xf numFmtId="0" fontId="19" fillId="0" borderId="0" xfId="22" applyFill="1"/>
    <xf numFmtId="14" fontId="19" fillId="0" borderId="0" xfId="14" applyNumberFormat="1" applyFill="1"/>
    <xf numFmtId="0" fontId="19" fillId="0" borderId="0" xfId="4" applyFill="1"/>
    <xf numFmtId="49" fontId="19" fillId="0" borderId="0" xfId="4" applyNumberFormat="1" applyFill="1"/>
    <xf numFmtId="14" fontId="19" fillId="0" borderId="0" xfId="4" applyNumberFormat="1" applyFill="1"/>
    <xf numFmtId="0" fontId="19" fillId="0" borderId="0" xfId="18" applyFill="1"/>
    <xf numFmtId="0" fontId="19" fillId="0" borderId="0" xfId="6" applyFill="1" applyBorder="1"/>
    <xf numFmtId="49" fontId="19" fillId="0" borderId="0" xfId="6" applyNumberFormat="1" applyFill="1" applyBorder="1"/>
    <xf numFmtId="43" fontId="19" fillId="0" borderId="0" xfId="1" applyFont="1" applyFill="1" applyBorder="1"/>
    <xf numFmtId="14" fontId="19" fillId="0" borderId="0" xfId="6" applyNumberFormat="1" applyFill="1" applyBorder="1"/>
    <xf numFmtId="0" fontId="19" fillId="0" borderId="0" xfId="8" applyFill="1"/>
    <xf numFmtId="0" fontId="19" fillId="0" borderId="0" xfId="26" applyFill="1"/>
    <xf numFmtId="0" fontId="4" fillId="0" borderId="0" xfId="16" applyFill="1"/>
    <xf numFmtId="49" fontId="4" fillId="0" borderId="0" xfId="16" applyNumberFormat="1" applyFill="1"/>
    <xf numFmtId="14" fontId="4" fillId="0" borderId="0" xfId="16" applyNumberFormat="1" applyFill="1"/>
    <xf numFmtId="0" fontId="19" fillId="0" borderId="0" xfId="5" applyFill="1"/>
    <xf numFmtId="0" fontId="19" fillId="0" borderId="0" xfId="28" applyFill="1"/>
    <xf numFmtId="49" fontId="19" fillId="0" borderId="0" xfId="28" applyNumberFormat="1" applyFill="1"/>
    <xf numFmtId="14" fontId="19" fillId="0" borderId="0" xfId="28" applyNumberFormat="1" applyFill="1"/>
    <xf numFmtId="49" fontId="19" fillId="0" borderId="0" xfId="18" applyNumberFormat="1" applyFill="1"/>
    <xf numFmtId="0" fontId="4" fillId="0" borderId="0" xfId="11" applyFill="1"/>
    <xf numFmtId="14" fontId="19" fillId="0" borderId="0" xfId="18" applyNumberFormat="1" applyFill="1"/>
    <xf numFmtId="0" fontId="19" fillId="0" borderId="0" xfId="13" applyFill="1"/>
    <xf numFmtId="0" fontId="19" fillId="0" borderId="0" xfId="12" applyFill="1"/>
    <xf numFmtId="0" fontId="19" fillId="0" borderId="0" xfId="9" applyFill="1"/>
    <xf numFmtId="0" fontId="20" fillId="0" borderId="0" xfId="24" applyNumberFormat="1" applyFont="1" applyFill="1"/>
    <xf numFmtId="49" fontId="20" fillId="0" borderId="0" xfId="4" applyNumberFormat="1" applyFont="1" applyFill="1"/>
    <xf numFmtId="49" fontId="20" fillId="0" borderId="0" xfId="18" applyNumberFormat="1" applyFont="1" applyFill="1"/>
    <xf numFmtId="49" fontId="21" fillId="0" borderId="0" xfId="16" applyNumberFormat="1" applyFont="1" applyFill="1"/>
    <xf numFmtId="49" fontId="20" fillId="0" borderId="0" xfId="14" applyNumberFormat="1" applyFont="1" applyFill="1"/>
  </cellXfs>
  <cellStyles count="29">
    <cellStyle name="Comma" xfId="1" builtinId="3"/>
    <cellStyle name="Normal" xfId="0" builtinId="0"/>
    <cellStyle name="Normal_E#1" xfId="2"/>
    <cellStyle name="Normal_EQ-1DL" xfId="3"/>
    <cellStyle name="Normal_FT1" xfId="4"/>
    <cellStyle name="Normal_FTTX1" xfId="5"/>
    <cellStyle name="Normal_G1I_1" xfId="6"/>
    <cellStyle name="Normal_GA1" xfId="7"/>
    <cellStyle name="Normal_GAI" xfId="8"/>
    <cellStyle name="Normal_GG_1" xfId="9"/>
    <cellStyle name="Normal_GG1" xfId="10"/>
    <cellStyle name="Normal_GN1" xfId="11"/>
    <cellStyle name="Normal_GV1" xfId="12"/>
    <cellStyle name="Normal_GVI" xfId="13"/>
    <cellStyle name="Normal_IGI1_1" xfId="14"/>
    <cellStyle name="Normal_mayliq" xfId="15"/>
    <cellStyle name="Normal_NB1" xfId="16"/>
    <cellStyle name="Normal_NB1_1" xfId="17"/>
    <cellStyle name="Normal_OC1" xfId="18"/>
    <cellStyle name="Normal_OM1" xfId="19"/>
    <cellStyle name="Normal_P!1" xfId="20"/>
    <cellStyle name="Normal_p&amp;_wd1_1" xfId="21"/>
    <cellStyle name="Normal_pe_wd1_1" xfId="22"/>
    <cellStyle name="Normal_pei" xfId="23"/>
    <cellStyle name="Normal_pg_wd1" xfId="24"/>
    <cellStyle name="Normal_PX1_1" xfId="25"/>
    <cellStyle name="Normal_qh_wd1_1" xfId="26"/>
    <cellStyle name="Normal_qn_wd1_1" xfId="27"/>
    <cellStyle name="Normal_qz_wd1" xfId="2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LIQUIDAT/Liquid99/May/RESDM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xz"/>
      <sheetName val="resacc"/>
      <sheetName val="bracc"/>
      <sheetName val="affacc"/>
      <sheetName val="ENTRY"/>
      <sheetName val="recon"/>
      <sheetName val="SUMMARY"/>
      <sheetName val="Var. Exp."/>
      <sheetName val="TAGG"/>
      <sheetName val="TAGGDETAIL(MAY)"/>
      <sheetName val="TAGGDETAIL (APRIL)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91">
          <cell r="D91" t="str">
            <v>.3NY</v>
          </cell>
          <cell r="F91">
            <v>0</v>
          </cell>
          <cell r="H91">
            <v>0</v>
          </cell>
        </row>
        <row r="92">
          <cell r="D92" t="str">
            <v>3NWECIF</v>
          </cell>
          <cell r="F92">
            <v>0</v>
          </cell>
          <cell r="H92">
            <v>0</v>
          </cell>
        </row>
        <row r="93">
          <cell r="D93" t="str">
            <v>62NY</v>
          </cell>
          <cell r="F93">
            <v>0</v>
          </cell>
          <cell r="H93">
            <v>0</v>
          </cell>
        </row>
        <row r="94">
          <cell r="D94" t="str">
            <v>63GC</v>
          </cell>
          <cell r="F94">
            <v>0</v>
          </cell>
          <cell r="H94">
            <v>0</v>
          </cell>
        </row>
        <row r="95">
          <cell r="D95" t="str">
            <v>63NY</v>
          </cell>
          <cell r="F95">
            <v>0</v>
          </cell>
          <cell r="H95">
            <v>0</v>
          </cell>
        </row>
        <row r="96">
          <cell r="D96" t="str">
            <v>6-BAY-PHY</v>
          </cell>
          <cell r="F96">
            <v>14.324999999999999</v>
          </cell>
          <cell r="H96">
            <v>14.409000000000001</v>
          </cell>
        </row>
        <row r="97">
          <cell r="D97" t="str">
            <v>6-FDSTK-PHY</v>
          </cell>
          <cell r="F97">
            <v>12.718</v>
          </cell>
          <cell r="H97">
            <v>13.868</v>
          </cell>
        </row>
        <row r="98">
          <cell r="D98" t="str">
            <v>6-GC-PHY</v>
          </cell>
          <cell r="F98">
            <v>13.35</v>
          </cell>
          <cell r="H98">
            <v>14.074999999999999</v>
          </cell>
        </row>
        <row r="99">
          <cell r="D99" t="str">
            <v>6-STATIA-PHY</v>
          </cell>
          <cell r="F99">
            <v>13.4</v>
          </cell>
          <cell r="H99">
            <v>14.05</v>
          </cell>
        </row>
        <row r="100">
          <cell r="D100" t="str">
            <v>ANNUITY</v>
          </cell>
          <cell r="F100">
            <v>0</v>
          </cell>
          <cell r="H100">
            <v>0</v>
          </cell>
        </row>
        <row r="101">
          <cell r="D101" t="str">
            <v>BR</v>
          </cell>
          <cell r="F101">
            <v>0</v>
          </cell>
          <cell r="H101">
            <v>0</v>
          </cell>
        </row>
        <row r="102">
          <cell r="D102" t="str">
            <v>BRENT-NXC1</v>
          </cell>
          <cell r="F102">
            <v>0</v>
          </cell>
          <cell r="H102">
            <v>0</v>
          </cell>
        </row>
        <row r="103">
          <cell r="D103" t="str">
            <v>BRENTPROMPT</v>
          </cell>
          <cell r="F103">
            <v>0</v>
          </cell>
          <cell r="H103">
            <v>0</v>
          </cell>
        </row>
        <row r="104">
          <cell r="D104" t="str">
            <v>CSHC</v>
          </cell>
          <cell r="F104">
            <v>0</v>
          </cell>
          <cell r="H104">
            <v>0</v>
          </cell>
        </row>
        <row r="105">
          <cell r="D105" t="str">
            <v>DIRTY-300</v>
          </cell>
          <cell r="F105">
            <v>0</v>
          </cell>
          <cell r="H105">
            <v>0</v>
          </cell>
        </row>
        <row r="106">
          <cell r="D106" t="str">
            <v>DOMREP</v>
          </cell>
          <cell r="F106">
            <v>0</v>
          </cell>
          <cell r="H106">
            <v>0</v>
          </cell>
        </row>
        <row r="107">
          <cell r="D107" t="str">
            <v>GCHO-SPOT</v>
          </cell>
          <cell r="F107">
            <v>0</v>
          </cell>
          <cell r="H107">
            <v>0</v>
          </cell>
        </row>
        <row r="108">
          <cell r="D108" t="str">
            <v>GCHU-SPOT</v>
          </cell>
          <cell r="F108">
            <v>0</v>
          </cell>
          <cell r="H108">
            <v>0</v>
          </cell>
        </row>
        <row r="109">
          <cell r="D109" t="str">
            <v>GCLSD-PHY</v>
          </cell>
          <cell r="F109">
            <v>0</v>
          </cell>
          <cell r="H109">
            <v>0</v>
          </cell>
        </row>
        <row r="110">
          <cell r="D110" t="str">
            <v>HSFBROT(2-31)</v>
          </cell>
          <cell r="F110">
            <v>0</v>
          </cell>
          <cell r="H110">
            <v>0</v>
          </cell>
        </row>
        <row r="111">
          <cell r="D111" t="str">
            <v>HSFBROT(5-31)</v>
          </cell>
          <cell r="F111">
            <v>0</v>
          </cell>
          <cell r="G111" t="str">
            <v>was 61.526</v>
          </cell>
          <cell r="H111">
            <v>0</v>
          </cell>
        </row>
        <row r="112">
          <cell r="D112" t="str">
            <v>HS-FOB-ROTDAM</v>
          </cell>
          <cell r="F112">
            <v>68.974000000000004</v>
          </cell>
          <cell r="G112" t="str">
            <v>was 61.5</v>
          </cell>
          <cell r="H112">
            <v>70.263000000000005</v>
          </cell>
        </row>
        <row r="113">
          <cell r="D113" t="str">
            <v>HSFS</v>
          </cell>
          <cell r="F113">
            <v>0</v>
          </cell>
          <cell r="H113">
            <v>0</v>
          </cell>
        </row>
        <row r="114">
          <cell r="D114" t="str">
            <v>HS-SING-180</v>
          </cell>
          <cell r="F114">
            <v>0</v>
          </cell>
          <cell r="H114">
            <v>0</v>
          </cell>
        </row>
        <row r="115">
          <cell r="D115" t="str">
            <v>HSSING180(2-31)</v>
          </cell>
          <cell r="F115">
            <v>0</v>
          </cell>
          <cell r="H115">
            <v>0</v>
          </cell>
        </row>
        <row r="116">
          <cell r="D116" t="str">
            <v>HU-FUTURES</v>
          </cell>
          <cell r="F116">
            <v>0</v>
          </cell>
          <cell r="H116">
            <v>0</v>
          </cell>
        </row>
        <row r="117">
          <cell r="D117" t="str">
            <v>KRPLATTS</v>
          </cell>
          <cell r="F117">
            <v>11.750999999999999</v>
          </cell>
          <cell r="H117">
            <v>10.821999999999999</v>
          </cell>
        </row>
        <row r="118">
          <cell r="D118" t="str">
            <v>LS-FOB-NWE</v>
          </cell>
          <cell r="F118">
            <v>76.974000000000004</v>
          </cell>
          <cell r="H118">
            <v>70.3</v>
          </cell>
        </row>
        <row r="119">
          <cell r="D119" t="str">
            <v>LSNF</v>
          </cell>
          <cell r="F119">
            <v>0</v>
          </cell>
          <cell r="G119">
            <v>67</v>
          </cell>
          <cell r="H119">
            <v>0</v>
          </cell>
        </row>
        <row r="120">
          <cell r="D120" t="str">
            <v>N61S</v>
          </cell>
          <cell r="F120">
            <v>0</v>
          </cell>
          <cell r="H120">
            <v>0</v>
          </cell>
        </row>
        <row r="121">
          <cell r="D121" t="str">
            <v>NX1</v>
          </cell>
          <cell r="F121">
            <v>0</v>
          </cell>
          <cell r="H121">
            <v>0</v>
          </cell>
        </row>
        <row r="122">
          <cell r="D122" t="str">
            <v>NX1-CRUDE</v>
          </cell>
          <cell r="F122">
            <v>0</v>
          </cell>
          <cell r="H122">
            <v>0</v>
          </cell>
        </row>
        <row r="123">
          <cell r="D123" t="str">
            <v>NX3</v>
          </cell>
          <cell r="F123">
            <v>0</v>
          </cell>
          <cell r="H123">
            <v>0</v>
          </cell>
        </row>
        <row r="124">
          <cell r="D124" t="str">
            <v>NX3-CRUDE</v>
          </cell>
          <cell r="F124">
            <v>0</v>
          </cell>
          <cell r="H124">
            <v>0</v>
          </cell>
        </row>
        <row r="125">
          <cell r="D125" t="str">
            <v>NXAVC</v>
          </cell>
          <cell r="F125">
            <v>17.771000000000001</v>
          </cell>
          <cell r="H125">
            <v>17.302</v>
          </cell>
        </row>
        <row r="126">
          <cell r="D126" t="str">
            <v>NXAVC-1</v>
          </cell>
          <cell r="F126">
            <v>0</v>
          </cell>
          <cell r="H126">
            <v>0</v>
          </cell>
        </row>
        <row r="127">
          <cell r="D127" t="str">
            <v>NXAVC1ST5D</v>
          </cell>
          <cell r="F127">
            <v>0</v>
          </cell>
          <cell r="H127">
            <v>0</v>
          </cell>
        </row>
        <row r="128">
          <cell r="D128" t="str">
            <v>NXAVCPLATTS</v>
          </cell>
          <cell r="F128">
            <v>0</v>
          </cell>
          <cell r="H128">
            <v>0</v>
          </cell>
        </row>
        <row r="129">
          <cell r="D129" t="str">
            <v>NXAVCPROMPT</v>
          </cell>
          <cell r="F129">
            <v>17.771000000000001</v>
          </cell>
          <cell r="H129">
            <v>17.302</v>
          </cell>
        </row>
        <row r="130">
          <cell r="D130" t="str">
            <v>NXB2</v>
          </cell>
          <cell r="F130">
            <v>0</v>
          </cell>
          <cell r="H130">
            <v>0</v>
          </cell>
        </row>
        <row r="131">
          <cell r="D131" t="str">
            <v>NXC1</v>
          </cell>
          <cell r="F131">
            <v>17.78</v>
          </cell>
          <cell r="H131">
            <v>15.5</v>
          </cell>
        </row>
        <row r="132">
          <cell r="D132" t="str">
            <v>NXC1-OPT</v>
          </cell>
          <cell r="F132">
            <v>0</v>
          </cell>
          <cell r="H132">
            <v>0</v>
          </cell>
        </row>
        <row r="133">
          <cell r="D133" t="str">
            <v>NXC1-OPT</v>
          </cell>
          <cell r="F133">
            <v>0</v>
          </cell>
          <cell r="H133">
            <v>0</v>
          </cell>
        </row>
        <row r="134">
          <cell r="D134" t="str">
            <v>NXHO-SPOT</v>
          </cell>
          <cell r="F134">
            <v>0</v>
          </cell>
          <cell r="H134">
            <v>0</v>
          </cell>
        </row>
        <row r="135">
          <cell r="D135" t="str">
            <v>NYLSD-PHY</v>
          </cell>
          <cell r="F135">
            <v>0</v>
          </cell>
          <cell r="H135">
            <v>0</v>
          </cell>
        </row>
        <row r="136">
          <cell r="D136" t="str">
            <v>OPTION</v>
          </cell>
          <cell r="F136">
            <v>0</v>
          </cell>
          <cell r="H136">
            <v>0</v>
          </cell>
        </row>
        <row r="137">
          <cell r="D137" t="str">
            <v>P-1MFOB</v>
          </cell>
          <cell r="F137">
            <v>0</v>
          </cell>
          <cell r="H137">
            <v>0</v>
          </cell>
        </row>
        <row r="138">
          <cell r="D138" t="str">
            <v>P-1NWE-M1-15</v>
          </cell>
          <cell r="F138">
            <v>0</v>
          </cell>
          <cell r="H138">
            <v>0</v>
          </cell>
        </row>
        <row r="139">
          <cell r="D139" t="str">
            <v>P-3NWE</v>
          </cell>
          <cell r="F139">
            <v>0</v>
          </cell>
          <cell r="H139">
            <v>0</v>
          </cell>
        </row>
        <row r="140">
          <cell r="D140" t="str">
            <v>P-62NY</v>
          </cell>
          <cell r="F140">
            <v>12.945</v>
          </cell>
          <cell r="H140">
            <v>11.765000000000001</v>
          </cell>
        </row>
        <row r="141">
          <cell r="D141" t="str">
            <v>P-62NY-2NDHLF</v>
          </cell>
          <cell r="F141">
            <v>0</v>
          </cell>
          <cell r="H141">
            <v>0</v>
          </cell>
        </row>
        <row r="142">
          <cell r="D142" t="str">
            <v>P-63GC2NDHLF</v>
          </cell>
          <cell r="F142">
            <v>0</v>
          </cell>
          <cell r="H142">
            <v>0</v>
          </cell>
        </row>
        <row r="143">
          <cell r="D143" t="str">
            <v>PLATTS-GCSPOT</v>
          </cell>
          <cell r="F143">
            <v>0</v>
          </cell>
          <cell r="H143">
            <v>0</v>
          </cell>
        </row>
        <row r="144">
          <cell r="D144" t="str">
            <v>PLATTS-N.3S</v>
          </cell>
          <cell r="F144">
            <v>0</v>
          </cell>
          <cell r="H144">
            <v>0</v>
          </cell>
        </row>
        <row r="145">
          <cell r="D145" t="str">
            <v>PLATTS-N.5S</v>
          </cell>
          <cell r="F145">
            <v>0</v>
          </cell>
          <cell r="H145">
            <v>0</v>
          </cell>
        </row>
        <row r="146">
          <cell r="D146" t="str">
            <v>PLATTS-N61S</v>
          </cell>
          <cell r="F146">
            <v>13.823</v>
          </cell>
          <cell r="G146">
            <v>11.375</v>
          </cell>
          <cell r="H146">
            <v>13.055999999999999</v>
          </cell>
        </row>
        <row r="147">
          <cell r="D147" t="str">
            <v>PLATTS-N61SGC</v>
          </cell>
          <cell r="F147">
            <v>0</v>
          </cell>
          <cell r="H147">
            <v>0</v>
          </cell>
        </row>
        <row r="148">
          <cell r="D148" t="str">
            <v>PLATTS-N61SGCW</v>
          </cell>
          <cell r="F148">
            <v>13.845000000000001</v>
          </cell>
          <cell r="H148">
            <v>13.24</v>
          </cell>
        </row>
        <row r="149">
          <cell r="D149" t="str">
            <v>PLATTS-N61SPOT</v>
          </cell>
          <cell r="F149">
            <v>0</v>
          </cell>
          <cell r="H149">
            <v>14.2</v>
          </cell>
        </row>
        <row r="150">
          <cell r="D150" t="str">
            <v>PLATTS-N62S</v>
          </cell>
          <cell r="F150">
            <v>0</v>
          </cell>
          <cell r="H150">
            <v>0</v>
          </cell>
        </row>
        <row r="151">
          <cell r="D151" t="str">
            <v>PLATTS-N63S</v>
          </cell>
          <cell r="F151">
            <v>12.255000000000001</v>
          </cell>
          <cell r="H151">
            <v>11.074999999999999</v>
          </cell>
        </row>
        <row r="152">
          <cell r="D152" t="str">
            <v>PLATTS-N63SGC</v>
          </cell>
          <cell r="F152">
            <v>12.728999999999999</v>
          </cell>
          <cell r="G152">
            <v>9.2070000000000007</v>
          </cell>
          <cell r="H152">
            <v>12.831</v>
          </cell>
        </row>
        <row r="153">
          <cell r="D153" t="str">
            <v>P-N1NWE</v>
          </cell>
          <cell r="F153">
            <v>0</v>
          </cell>
          <cell r="H153">
            <v>0</v>
          </cell>
        </row>
        <row r="154">
          <cell r="D154" t="str">
            <v>P-N1NWES</v>
          </cell>
          <cell r="F154">
            <v>0</v>
          </cell>
          <cell r="H154">
            <v>0</v>
          </cell>
        </row>
        <row r="155">
          <cell r="D155" t="str">
            <v>P-N61MN</v>
          </cell>
          <cell r="F155">
            <v>0</v>
          </cell>
          <cell r="H155">
            <v>0</v>
          </cell>
        </row>
        <row r="156">
          <cell r="D156" t="str">
            <v>P-N61NWE</v>
          </cell>
          <cell r="F156">
            <v>0</v>
          </cell>
          <cell r="H156">
            <v>0</v>
          </cell>
        </row>
        <row r="157">
          <cell r="D157" t="str">
            <v>P-N61S</v>
          </cell>
          <cell r="F157">
            <v>0</v>
          </cell>
          <cell r="H157">
            <v>0</v>
          </cell>
        </row>
        <row r="158">
          <cell r="D158" t="str">
            <v>P-N61S(1-15)</v>
          </cell>
          <cell r="F158">
            <v>0</v>
          </cell>
          <cell r="H158">
            <v>0</v>
          </cell>
        </row>
        <row r="159">
          <cell r="D159" t="str">
            <v>P-N61S(15-31)</v>
          </cell>
          <cell r="F159">
            <v>0</v>
          </cell>
          <cell r="H159">
            <v>0</v>
          </cell>
        </row>
        <row r="160">
          <cell r="D160" t="str">
            <v>P-N61SGC</v>
          </cell>
          <cell r="F160">
            <v>13.845000000000001</v>
          </cell>
          <cell r="H160">
            <v>13.24</v>
          </cell>
        </row>
        <row r="161">
          <cell r="D161" t="str">
            <v>P-N63SGC</v>
          </cell>
          <cell r="F161">
            <v>0</v>
          </cell>
          <cell r="H161">
            <v>0</v>
          </cell>
        </row>
        <row r="162">
          <cell r="D162" t="str">
            <v>RUL-NOV 15-20</v>
          </cell>
          <cell r="F162">
            <v>0</v>
          </cell>
          <cell r="H162">
            <v>0</v>
          </cell>
        </row>
        <row r="163">
          <cell r="D163" t="str">
            <v>TAPIS-APPI</v>
          </cell>
          <cell r="F163">
            <v>0</v>
          </cell>
          <cell r="H163">
            <v>0</v>
          </cell>
        </row>
        <row r="164">
          <cell r="D164" t="str">
            <v>VGO-HO</v>
          </cell>
          <cell r="F164">
            <v>0</v>
          </cell>
          <cell r="H164">
            <v>0</v>
          </cell>
        </row>
        <row r="165">
          <cell r="D165" t="str">
            <v>VGO-HU</v>
          </cell>
          <cell r="F165">
            <v>0</v>
          </cell>
          <cell r="H165">
            <v>0</v>
          </cell>
        </row>
        <row r="166">
          <cell r="D166" t="str">
            <v>WTS</v>
          </cell>
          <cell r="F166">
            <v>0</v>
          </cell>
          <cell r="H166">
            <v>0</v>
          </cell>
        </row>
        <row r="167">
          <cell r="D167" t="str">
            <v>WTSBS</v>
          </cell>
          <cell r="F167">
            <v>0</v>
          </cell>
          <cell r="H167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W42"/>
  <sheetViews>
    <sheetView showGridLines="0" workbookViewId="0">
      <selection activeCell="A62" sqref="A62"/>
    </sheetView>
  </sheetViews>
  <sheetFormatPr defaultColWidth="9.109375" defaultRowHeight="12.6" outlineLevelRow="2" x14ac:dyDescent="0.25"/>
  <cols>
    <col min="1" max="1" width="9.109375" style="53"/>
    <col min="2" max="2" width="9.109375" style="71"/>
    <col min="3" max="4" width="9.109375" style="72"/>
    <col min="5" max="8" width="9.109375" style="53"/>
    <col min="9" max="11" width="9.109375" style="72"/>
    <col min="12" max="12" width="9.109375" style="51"/>
    <col min="13" max="13" width="9.109375" style="53"/>
    <col min="14" max="15" width="9.109375" style="51"/>
    <col min="16" max="16" width="9.109375" style="38"/>
    <col min="17" max="17" width="9.109375" style="51"/>
    <col min="18" max="19" width="9.109375" style="72"/>
    <col min="20" max="21" width="9.109375" style="53"/>
    <col min="22" max="25" width="9.109375" style="72"/>
    <col min="26" max="27" width="9.109375" style="53"/>
    <col min="28" max="30" width="9.109375" style="72"/>
    <col min="31" max="32" width="9.109375" style="53"/>
    <col min="33" max="35" width="9.109375" style="72"/>
    <col min="36" max="37" width="9.109375" style="53"/>
    <col min="38" max="39" width="9.109375" style="72"/>
    <col min="40" max="40" width="9.109375" style="53"/>
    <col min="41" max="42" width="9.109375" style="72"/>
    <col min="43" max="49" width="9.109375" style="53"/>
    <col min="50" max="16384" width="9.109375" style="72"/>
  </cols>
  <sheetData>
    <row r="1" spans="1:21" s="124" customFormat="1" x14ac:dyDescent="0.25">
      <c r="A1" s="124" t="s">
        <v>345</v>
      </c>
      <c r="B1" s="125" t="s">
        <v>1086</v>
      </c>
      <c r="C1" s="126" t="s">
        <v>346</v>
      </c>
      <c r="D1" s="126" t="s">
        <v>347</v>
      </c>
      <c r="E1" s="126" t="s">
        <v>348</v>
      </c>
      <c r="F1" s="124" t="s">
        <v>1566</v>
      </c>
      <c r="G1" s="124" t="s">
        <v>1567</v>
      </c>
      <c r="H1" s="124" t="s">
        <v>1568</v>
      </c>
      <c r="I1" s="124" t="s">
        <v>1569</v>
      </c>
      <c r="J1" s="124" t="s">
        <v>1570</v>
      </c>
      <c r="K1" s="124" t="s">
        <v>1571</v>
      </c>
      <c r="L1" s="124" t="s">
        <v>1572</v>
      </c>
      <c r="M1" s="124" t="s">
        <v>1573</v>
      </c>
      <c r="N1" s="124" t="s">
        <v>1574</v>
      </c>
      <c r="O1" s="124" t="s">
        <v>1575</v>
      </c>
      <c r="P1" s="51" t="s">
        <v>1576</v>
      </c>
      <c r="Q1" s="51" t="s">
        <v>1577</v>
      </c>
      <c r="R1" s="124" t="s">
        <v>1578</v>
      </c>
      <c r="S1" s="124" t="s">
        <v>776</v>
      </c>
      <c r="T1" s="124" t="s">
        <v>777</v>
      </c>
      <c r="U1" s="124" t="s">
        <v>966</v>
      </c>
    </row>
    <row r="2" spans="1:21" s="126" customFormat="1" hidden="1" outlineLevel="2" x14ac:dyDescent="0.25">
      <c r="A2" s="126">
        <v>582638</v>
      </c>
      <c r="B2" s="127" t="s">
        <v>1670</v>
      </c>
      <c r="C2" s="126" t="s">
        <v>1580</v>
      </c>
      <c r="D2" s="126" t="s">
        <v>1581</v>
      </c>
      <c r="E2" s="126" t="s">
        <v>1582</v>
      </c>
      <c r="F2" s="126" t="s">
        <v>349</v>
      </c>
      <c r="G2" s="126" t="s">
        <v>350</v>
      </c>
      <c r="H2" s="126" t="s">
        <v>1583</v>
      </c>
      <c r="I2" s="126" t="s">
        <v>1584</v>
      </c>
      <c r="J2" s="126" t="s">
        <v>1580</v>
      </c>
      <c r="K2" s="126" t="s">
        <v>1591</v>
      </c>
      <c r="L2" s="126" t="s">
        <v>1595</v>
      </c>
      <c r="M2" s="126">
        <v>1.0000000000000001E-7</v>
      </c>
      <c r="N2" s="126">
        <v>-0.01</v>
      </c>
      <c r="O2" s="128">
        <v>36342</v>
      </c>
      <c r="P2" s="38">
        <v>288889</v>
      </c>
      <c r="Q2" s="38">
        <v>-2888.9189000000001</v>
      </c>
      <c r="R2" s="126" t="s">
        <v>351</v>
      </c>
      <c r="S2" s="126" t="s">
        <v>963</v>
      </c>
      <c r="T2" s="126" t="s">
        <v>778</v>
      </c>
      <c r="U2" s="126" t="s">
        <v>1749</v>
      </c>
    </row>
    <row r="3" spans="1:21" s="126" customFormat="1" hidden="1" outlineLevel="2" x14ac:dyDescent="0.25">
      <c r="A3" s="126">
        <v>582638</v>
      </c>
      <c r="B3" s="127" t="s">
        <v>1670</v>
      </c>
      <c r="C3" s="126" t="s">
        <v>1580</v>
      </c>
      <c r="D3" s="126" t="s">
        <v>1581</v>
      </c>
      <c r="E3" s="126" t="s">
        <v>1582</v>
      </c>
      <c r="F3" s="126" t="s">
        <v>352</v>
      </c>
      <c r="G3" s="126" t="s">
        <v>1593</v>
      </c>
      <c r="H3" s="126" t="s">
        <v>1583</v>
      </c>
      <c r="I3" s="126" t="s">
        <v>1584</v>
      </c>
      <c r="J3" s="126" t="s">
        <v>1580</v>
      </c>
      <c r="K3" s="126" t="s">
        <v>1591</v>
      </c>
      <c r="L3" s="126" t="s">
        <v>1595</v>
      </c>
      <c r="M3" s="126">
        <v>0.125</v>
      </c>
      <c r="N3" s="126">
        <v>-0.01</v>
      </c>
      <c r="O3" s="128">
        <v>36342</v>
      </c>
      <c r="P3" s="38">
        <v>42315</v>
      </c>
      <c r="Q3" s="38">
        <v>-5712.5250000000005</v>
      </c>
      <c r="R3" s="126" t="s">
        <v>1594</v>
      </c>
      <c r="S3" s="126" t="s">
        <v>963</v>
      </c>
      <c r="T3" s="126" t="s">
        <v>778</v>
      </c>
      <c r="U3" s="126" t="s">
        <v>1749</v>
      </c>
    </row>
    <row r="4" spans="1:21" s="126" customFormat="1" hidden="1" outlineLevel="2" x14ac:dyDescent="0.25">
      <c r="A4" s="126">
        <v>582638</v>
      </c>
      <c r="B4" s="127" t="s">
        <v>1670</v>
      </c>
      <c r="C4" s="126" t="s">
        <v>1580</v>
      </c>
      <c r="D4" s="126" t="s">
        <v>1581</v>
      </c>
      <c r="E4" s="126" t="s">
        <v>1582</v>
      </c>
      <c r="F4" s="126" t="s">
        <v>353</v>
      </c>
      <c r="G4" s="126" t="s">
        <v>1593</v>
      </c>
      <c r="H4" s="126" t="s">
        <v>1583</v>
      </c>
      <c r="I4" s="126" t="s">
        <v>1584</v>
      </c>
      <c r="J4" s="126" t="s">
        <v>1580</v>
      </c>
      <c r="K4" s="126" t="s">
        <v>1591</v>
      </c>
      <c r="L4" s="126" t="s">
        <v>1595</v>
      </c>
      <c r="M4" s="126">
        <v>0.04</v>
      </c>
      <c r="N4" s="126">
        <v>-0.01</v>
      </c>
      <c r="O4" s="128">
        <v>36342</v>
      </c>
      <c r="P4" s="38">
        <v>76229</v>
      </c>
      <c r="Q4" s="38">
        <v>-3811.45</v>
      </c>
      <c r="R4" s="126" t="s">
        <v>1594</v>
      </c>
      <c r="S4" s="126" t="s">
        <v>963</v>
      </c>
      <c r="T4" s="126" t="s">
        <v>778</v>
      </c>
      <c r="U4" s="126" t="s">
        <v>1749</v>
      </c>
    </row>
    <row r="5" spans="1:21" s="126" customFormat="1" hidden="1" outlineLevel="2" x14ac:dyDescent="0.25">
      <c r="A5" s="126">
        <v>582638</v>
      </c>
      <c r="B5" s="127" t="s">
        <v>1670</v>
      </c>
      <c r="C5" s="126" t="s">
        <v>1580</v>
      </c>
      <c r="D5" s="126" t="s">
        <v>1581</v>
      </c>
      <c r="E5" s="126" t="s">
        <v>1582</v>
      </c>
      <c r="F5" s="126" t="s">
        <v>354</v>
      </c>
      <c r="G5" s="126" t="s">
        <v>1593</v>
      </c>
      <c r="H5" s="126" t="s">
        <v>1583</v>
      </c>
      <c r="I5" s="126" t="s">
        <v>1584</v>
      </c>
      <c r="J5" s="126" t="s">
        <v>1580</v>
      </c>
      <c r="K5" s="126" t="s">
        <v>1591</v>
      </c>
      <c r="L5" s="126" t="s">
        <v>1595</v>
      </c>
      <c r="M5" s="126">
        <v>0.04</v>
      </c>
      <c r="N5" s="126">
        <v>-0.01</v>
      </c>
      <c r="O5" s="128">
        <v>36342</v>
      </c>
      <c r="P5" s="38">
        <v>262012</v>
      </c>
      <c r="Q5" s="38">
        <v>-13100.6</v>
      </c>
      <c r="R5" s="126" t="s">
        <v>1594</v>
      </c>
      <c r="S5" s="126" t="s">
        <v>963</v>
      </c>
      <c r="T5" s="126" t="s">
        <v>778</v>
      </c>
      <c r="U5" s="126" t="s">
        <v>1749</v>
      </c>
    </row>
    <row r="6" spans="1:21" s="126" customFormat="1" hidden="1" outlineLevel="2" x14ac:dyDescent="0.25">
      <c r="A6" s="126">
        <v>582638</v>
      </c>
      <c r="B6" s="127" t="s">
        <v>1670</v>
      </c>
      <c r="C6" s="126" t="s">
        <v>1580</v>
      </c>
      <c r="D6" s="126" t="s">
        <v>1581</v>
      </c>
      <c r="E6" s="126" t="s">
        <v>1582</v>
      </c>
      <c r="F6" s="126" t="s">
        <v>355</v>
      </c>
      <c r="G6" s="126" t="s">
        <v>1593</v>
      </c>
      <c r="H6" s="126" t="s">
        <v>1583</v>
      </c>
      <c r="I6" s="126" t="s">
        <v>1584</v>
      </c>
      <c r="J6" s="126" t="s">
        <v>1580</v>
      </c>
      <c r="K6" s="126" t="s">
        <v>1591</v>
      </c>
      <c r="L6" s="126" t="s">
        <v>1595</v>
      </c>
      <c r="M6" s="126">
        <v>0.04</v>
      </c>
      <c r="N6" s="126">
        <v>-0.01</v>
      </c>
      <c r="O6" s="128">
        <v>36342</v>
      </c>
      <c r="P6" s="38">
        <v>22072</v>
      </c>
      <c r="Q6" s="38">
        <v>-1103.5999999999999</v>
      </c>
      <c r="R6" s="126" t="s">
        <v>1594</v>
      </c>
      <c r="S6" s="126" t="s">
        <v>963</v>
      </c>
      <c r="T6" s="126" t="s">
        <v>778</v>
      </c>
      <c r="U6" s="126" t="s">
        <v>1749</v>
      </c>
    </row>
    <row r="7" spans="1:21" s="126" customFormat="1" hidden="1" outlineLevel="2" x14ac:dyDescent="0.25">
      <c r="A7" s="126">
        <v>582638</v>
      </c>
      <c r="B7" s="127" t="s">
        <v>1670</v>
      </c>
      <c r="C7" s="126" t="s">
        <v>1580</v>
      </c>
      <c r="D7" s="126" t="s">
        <v>1581</v>
      </c>
      <c r="E7" s="126" t="s">
        <v>1582</v>
      </c>
      <c r="F7" s="126" t="s">
        <v>356</v>
      </c>
      <c r="G7" s="126" t="s">
        <v>1593</v>
      </c>
      <c r="H7" s="126" t="s">
        <v>1583</v>
      </c>
      <c r="I7" s="126" t="s">
        <v>1584</v>
      </c>
      <c r="J7" s="126" t="s">
        <v>1580</v>
      </c>
      <c r="K7" s="126" t="s">
        <v>1591</v>
      </c>
      <c r="L7" s="126" t="s">
        <v>1595</v>
      </c>
      <c r="M7" s="126">
        <v>0.1</v>
      </c>
      <c r="N7" s="126">
        <v>-0.01</v>
      </c>
      <c r="O7" s="128">
        <v>36342</v>
      </c>
      <c r="P7" s="38">
        <v>172546</v>
      </c>
      <c r="Q7" s="38">
        <v>-18980.060000000001</v>
      </c>
      <c r="R7" s="126" t="s">
        <v>1594</v>
      </c>
      <c r="S7" s="126" t="s">
        <v>963</v>
      </c>
      <c r="T7" s="126" t="s">
        <v>778</v>
      </c>
      <c r="U7" s="126" t="s">
        <v>1749</v>
      </c>
    </row>
    <row r="8" spans="1:21" s="126" customFormat="1" hidden="1" outlineLevel="2" x14ac:dyDescent="0.25">
      <c r="A8" s="126">
        <v>582638</v>
      </c>
      <c r="B8" s="127" t="s">
        <v>1670</v>
      </c>
      <c r="C8" s="126" t="s">
        <v>1580</v>
      </c>
      <c r="D8" s="126" t="s">
        <v>1581</v>
      </c>
      <c r="E8" s="126" t="s">
        <v>1582</v>
      </c>
      <c r="F8" s="126" t="s">
        <v>357</v>
      </c>
      <c r="G8" s="126" t="s">
        <v>1593</v>
      </c>
      <c r="H8" s="126" t="s">
        <v>1583</v>
      </c>
      <c r="I8" s="126" t="s">
        <v>1584</v>
      </c>
      <c r="J8" s="126" t="s">
        <v>1580</v>
      </c>
      <c r="K8" s="126" t="s">
        <v>1591</v>
      </c>
      <c r="L8" s="126" t="s">
        <v>1595</v>
      </c>
      <c r="M8" s="126">
        <v>0.1</v>
      </c>
      <c r="N8" s="126">
        <v>-0.01</v>
      </c>
      <c r="O8" s="128">
        <v>36342</v>
      </c>
      <c r="P8" s="38">
        <v>1984</v>
      </c>
      <c r="Q8" s="38">
        <v>-218.24</v>
      </c>
      <c r="R8" s="126" t="s">
        <v>1594</v>
      </c>
      <c r="S8" s="126" t="s">
        <v>963</v>
      </c>
      <c r="T8" s="126" t="s">
        <v>778</v>
      </c>
      <c r="U8" s="126" t="s">
        <v>1749</v>
      </c>
    </row>
    <row r="9" spans="1:21" s="126" customFormat="1" hidden="1" outlineLevel="2" x14ac:dyDescent="0.25">
      <c r="A9" s="126">
        <v>582638</v>
      </c>
      <c r="B9" s="127" t="s">
        <v>1670</v>
      </c>
      <c r="C9" s="126" t="s">
        <v>1580</v>
      </c>
      <c r="D9" s="126" t="s">
        <v>1581</v>
      </c>
      <c r="E9" s="126" t="s">
        <v>1582</v>
      </c>
      <c r="F9" s="126" t="s">
        <v>358</v>
      </c>
      <c r="G9" s="126" t="s">
        <v>1593</v>
      </c>
      <c r="H9" s="126" t="s">
        <v>1583</v>
      </c>
      <c r="I9" s="126" t="s">
        <v>1584</v>
      </c>
      <c r="J9" s="126" t="s">
        <v>1580</v>
      </c>
      <c r="K9" s="126" t="s">
        <v>1591</v>
      </c>
      <c r="L9" s="126" t="s">
        <v>1595</v>
      </c>
      <c r="M9" s="126">
        <v>0.1</v>
      </c>
      <c r="N9" s="126">
        <v>-0.01</v>
      </c>
      <c r="O9" s="128">
        <v>36342</v>
      </c>
      <c r="P9" s="38">
        <v>34224</v>
      </c>
      <c r="Q9" s="38">
        <v>-3764.64</v>
      </c>
      <c r="R9" s="126" t="s">
        <v>1594</v>
      </c>
      <c r="S9" s="126" t="s">
        <v>963</v>
      </c>
      <c r="T9" s="126" t="s">
        <v>778</v>
      </c>
      <c r="U9" s="126" t="s">
        <v>1749</v>
      </c>
    </row>
    <row r="10" spans="1:21" s="126" customFormat="1" hidden="1" outlineLevel="2" x14ac:dyDescent="0.25">
      <c r="A10" s="126">
        <v>582638</v>
      </c>
      <c r="B10" s="127" t="s">
        <v>1670</v>
      </c>
      <c r="C10" s="126" t="s">
        <v>1580</v>
      </c>
      <c r="D10" s="126" t="s">
        <v>1581</v>
      </c>
      <c r="E10" s="126" t="s">
        <v>1582</v>
      </c>
      <c r="F10" s="126" t="s">
        <v>359</v>
      </c>
      <c r="G10" s="126" t="s">
        <v>1593</v>
      </c>
      <c r="H10" s="126" t="s">
        <v>1583</v>
      </c>
      <c r="I10" s="126" t="s">
        <v>1584</v>
      </c>
      <c r="J10" s="126" t="s">
        <v>1580</v>
      </c>
      <c r="K10" s="126" t="s">
        <v>1591</v>
      </c>
      <c r="L10" s="126" t="s">
        <v>1595</v>
      </c>
      <c r="M10" s="126">
        <v>0.01</v>
      </c>
      <c r="N10" s="126">
        <v>-0.01</v>
      </c>
      <c r="O10" s="128">
        <v>36342</v>
      </c>
      <c r="P10" s="38">
        <v>1798</v>
      </c>
      <c r="Q10" s="38">
        <v>-35.96</v>
      </c>
      <c r="R10" s="126" t="s">
        <v>1594</v>
      </c>
      <c r="S10" s="126" t="s">
        <v>963</v>
      </c>
      <c r="T10" s="126" t="s">
        <v>778</v>
      </c>
      <c r="U10" s="126" t="s">
        <v>1749</v>
      </c>
    </row>
    <row r="11" spans="1:21" s="126" customFormat="1" hidden="1" outlineLevel="2" x14ac:dyDescent="0.25">
      <c r="A11" s="126">
        <v>582638</v>
      </c>
      <c r="B11" s="127" t="s">
        <v>1670</v>
      </c>
      <c r="C11" s="126" t="s">
        <v>1580</v>
      </c>
      <c r="D11" s="126" t="s">
        <v>1581</v>
      </c>
      <c r="E11" s="126" t="s">
        <v>1582</v>
      </c>
      <c r="F11" s="126" t="s">
        <v>360</v>
      </c>
      <c r="G11" s="126" t="s">
        <v>1593</v>
      </c>
      <c r="H11" s="126" t="s">
        <v>1583</v>
      </c>
      <c r="I11" s="126" t="s">
        <v>1584</v>
      </c>
      <c r="J11" s="126" t="s">
        <v>1580</v>
      </c>
      <c r="K11" s="126" t="s">
        <v>1591</v>
      </c>
      <c r="L11" s="126" t="s">
        <v>1595</v>
      </c>
      <c r="M11" s="126">
        <v>-0.02</v>
      </c>
      <c r="N11" s="126">
        <v>-0.01</v>
      </c>
      <c r="O11" s="128">
        <v>36342</v>
      </c>
      <c r="P11" s="38">
        <v>2077</v>
      </c>
      <c r="Q11" s="38">
        <v>20.77</v>
      </c>
      <c r="R11" s="126" t="s">
        <v>1594</v>
      </c>
      <c r="S11" s="126" t="s">
        <v>963</v>
      </c>
      <c r="T11" s="126" t="s">
        <v>778</v>
      </c>
      <c r="U11" s="126" t="s">
        <v>1749</v>
      </c>
    </row>
    <row r="12" spans="1:21" s="126" customFormat="1" hidden="1" outlineLevel="2" x14ac:dyDescent="0.25">
      <c r="A12" s="126">
        <v>582638</v>
      </c>
      <c r="B12" s="127" t="s">
        <v>1670</v>
      </c>
      <c r="C12" s="126" t="s">
        <v>1580</v>
      </c>
      <c r="D12" s="126" t="s">
        <v>1581</v>
      </c>
      <c r="E12" s="126" t="s">
        <v>1582</v>
      </c>
      <c r="F12" s="126" t="s">
        <v>361</v>
      </c>
      <c r="G12" s="126" t="s">
        <v>1593</v>
      </c>
      <c r="H12" s="126" t="s">
        <v>1583</v>
      </c>
      <c r="I12" s="126" t="s">
        <v>1584</v>
      </c>
      <c r="J12" s="126" t="s">
        <v>1580</v>
      </c>
      <c r="K12" s="126" t="s">
        <v>1591</v>
      </c>
      <c r="L12" s="126" t="s">
        <v>1595</v>
      </c>
      <c r="M12" s="126">
        <v>-0.02</v>
      </c>
      <c r="N12" s="126">
        <v>-0.01</v>
      </c>
      <c r="O12" s="128">
        <v>36342</v>
      </c>
      <c r="P12" s="38">
        <v>2387</v>
      </c>
      <c r="Q12" s="38">
        <v>23.87</v>
      </c>
      <c r="R12" s="126" t="s">
        <v>1594</v>
      </c>
      <c r="S12" s="126" t="s">
        <v>963</v>
      </c>
      <c r="T12" s="126" t="s">
        <v>778</v>
      </c>
      <c r="U12" s="126" t="s">
        <v>1749</v>
      </c>
    </row>
    <row r="13" spans="1:21" s="126" customFormat="1" hidden="1" outlineLevel="2" x14ac:dyDescent="0.25">
      <c r="A13" s="126">
        <v>582638</v>
      </c>
      <c r="B13" s="127" t="s">
        <v>1670</v>
      </c>
      <c r="C13" s="126" t="s">
        <v>1580</v>
      </c>
      <c r="D13" s="126" t="s">
        <v>1581</v>
      </c>
      <c r="E13" s="126" t="s">
        <v>1582</v>
      </c>
      <c r="F13" s="126" t="s">
        <v>362</v>
      </c>
      <c r="G13" s="126" t="s">
        <v>1593</v>
      </c>
      <c r="H13" s="126" t="s">
        <v>1583</v>
      </c>
      <c r="I13" s="126" t="s">
        <v>1584</v>
      </c>
      <c r="J13" s="126" t="s">
        <v>1580</v>
      </c>
      <c r="K13" s="126" t="s">
        <v>1591</v>
      </c>
      <c r="L13" s="126" t="s">
        <v>1595</v>
      </c>
      <c r="M13" s="126">
        <v>-0.02</v>
      </c>
      <c r="N13" s="126">
        <v>-0.01</v>
      </c>
      <c r="O13" s="128">
        <v>36342</v>
      </c>
      <c r="P13" s="38">
        <v>67549</v>
      </c>
      <c r="Q13" s="38">
        <v>675.49</v>
      </c>
      <c r="R13" s="126" t="s">
        <v>1594</v>
      </c>
      <c r="S13" s="126" t="s">
        <v>963</v>
      </c>
      <c r="T13" s="126" t="s">
        <v>778</v>
      </c>
      <c r="U13" s="126" t="s">
        <v>1749</v>
      </c>
    </row>
    <row r="14" spans="1:21" s="126" customFormat="1" hidden="1" outlineLevel="2" x14ac:dyDescent="0.25">
      <c r="A14" s="126">
        <v>582638</v>
      </c>
      <c r="B14" s="127" t="s">
        <v>1670</v>
      </c>
      <c r="C14" s="126" t="s">
        <v>1580</v>
      </c>
      <c r="D14" s="126" t="s">
        <v>1581</v>
      </c>
      <c r="E14" s="126" t="s">
        <v>1582</v>
      </c>
      <c r="F14" s="126" t="s">
        <v>363</v>
      </c>
      <c r="G14" s="126" t="s">
        <v>1593</v>
      </c>
      <c r="H14" s="126" t="s">
        <v>1583</v>
      </c>
      <c r="I14" s="126" t="s">
        <v>1584</v>
      </c>
      <c r="J14" s="126" t="s">
        <v>1580</v>
      </c>
      <c r="K14" s="126" t="s">
        <v>1591</v>
      </c>
      <c r="L14" s="126" t="s">
        <v>1595</v>
      </c>
      <c r="M14" s="126">
        <v>-0.02</v>
      </c>
      <c r="N14" s="126">
        <v>-0.01</v>
      </c>
      <c r="O14" s="128">
        <v>36342</v>
      </c>
      <c r="P14" s="38">
        <v>2945</v>
      </c>
      <c r="Q14" s="38">
        <v>29.45</v>
      </c>
      <c r="R14" s="126" t="s">
        <v>1594</v>
      </c>
      <c r="S14" s="126" t="s">
        <v>963</v>
      </c>
      <c r="T14" s="126" t="s">
        <v>778</v>
      </c>
      <c r="U14" s="126" t="s">
        <v>1749</v>
      </c>
    </row>
    <row r="15" spans="1:21" s="126" customFormat="1" hidden="1" outlineLevel="2" x14ac:dyDescent="0.25">
      <c r="A15" s="126">
        <v>582638</v>
      </c>
      <c r="B15" s="127" t="s">
        <v>1670</v>
      </c>
      <c r="C15" s="126" t="s">
        <v>1580</v>
      </c>
      <c r="D15" s="126" t="s">
        <v>1581</v>
      </c>
      <c r="E15" s="126" t="s">
        <v>1582</v>
      </c>
      <c r="F15" s="126" t="s">
        <v>364</v>
      </c>
      <c r="G15" s="126" t="s">
        <v>1593</v>
      </c>
      <c r="H15" s="126" t="s">
        <v>1583</v>
      </c>
      <c r="I15" s="126" t="s">
        <v>1584</v>
      </c>
      <c r="J15" s="126" t="s">
        <v>1580</v>
      </c>
      <c r="K15" s="126" t="s">
        <v>1591</v>
      </c>
      <c r="L15" s="126" t="s">
        <v>1595</v>
      </c>
      <c r="M15" s="126">
        <v>-0.02</v>
      </c>
      <c r="N15" s="126">
        <v>-0.01</v>
      </c>
      <c r="O15" s="128">
        <v>36342</v>
      </c>
      <c r="P15" s="38">
        <v>86087</v>
      </c>
      <c r="Q15" s="38">
        <v>860.87</v>
      </c>
      <c r="R15" s="126" t="s">
        <v>1594</v>
      </c>
      <c r="S15" s="126" t="s">
        <v>963</v>
      </c>
      <c r="T15" s="126" t="s">
        <v>778</v>
      </c>
      <c r="U15" s="126" t="s">
        <v>1749</v>
      </c>
    </row>
    <row r="16" spans="1:21" s="126" customFormat="1" hidden="1" outlineLevel="2" x14ac:dyDescent="0.25">
      <c r="A16" s="126">
        <v>582638</v>
      </c>
      <c r="B16" s="127" t="s">
        <v>1670</v>
      </c>
      <c r="C16" s="126" t="s">
        <v>1580</v>
      </c>
      <c r="D16" s="126" t="s">
        <v>1581</v>
      </c>
      <c r="E16" s="126" t="s">
        <v>1582</v>
      </c>
      <c r="F16" s="126" t="s">
        <v>365</v>
      </c>
      <c r="G16" s="126" t="s">
        <v>1593</v>
      </c>
      <c r="H16" s="126" t="s">
        <v>1583</v>
      </c>
      <c r="I16" s="126" t="s">
        <v>1584</v>
      </c>
      <c r="J16" s="126" t="s">
        <v>1580</v>
      </c>
      <c r="K16" s="126" t="s">
        <v>1591</v>
      </c>
      <c r="L16" s="126" t="s">
        <v>1595</v>
      </c>
      <c r="M16" s="126">
        <v>-0.02</v>
      </c>
      <c r="N16" s="126">
        <v>-0.01</v>
      </c>
      <c r="O16" s="128">
        <v>36342</v>
      </c>
      <c r="P16" s="38">
        <v>5239</v>
      </c>
      <c r="Q16" s="38">
        <v>52.39</v>
      </c>
      <c r="R16" s="126" t="s">
        <v>1594</v>
      </c>
      <c r="S16" s="126" t="s">
        <v>963</v>
      </c>
      <c r="T16" s="126" t="s">
        <v>778</v>
      </c>
      <c r="U16" s="126" t="s">
        <v>1749</v>
      </c>
    </row>
    <row r="17" spans="1:21" s="126" customFormat="1" hidden="1" outlineLevel="2" x14ac:dyDescent="0.25">
      <c r="A17" s="126">
        <v>582638</v>
      </c>
      <c r="B17" s="127" t="s">
        <v>1670</v>
      </c>
      <c r="C17" s="126" t="s">
        <v>1580</v>
      </c>
      <c r="D17" s="126" t="s">
        <v>1581</v>
      </c>
      <c r="E17" s="126" t="s">
        <v>1582</v>
      </c>
      <c r="F17" s="126" t="s">
        <v>366</v>
      </c>
      <c r="G17" s="126" t="s">
        <v>1593</v>
      </c>
      <c r="H17" s="126" t="s">
        <v>1583</v>
      </c>
      <c r="I17" s="126" t="s">
        <v>1584</v>
      </c>
      <c r="J17" s="126" t="s">
        <v>1580</v>
      </c>
      <c r="K17" s="126" t="s">
        <v>1591</v>
      </c>
      <c r="L17" s="126" t="s">
        <v>1595</v>
      </c>
      <c r="M17" s="126">
        <v>-8.5000000000000006E-2</v>
      </c>
      <c r="N17" s="126">
        <v>-0.01</v>
      </c>
      <c r="O17" s="128">
        <v>36342</v>
      </c>
      <c r="P17" s="38">
        <v>79205</v>
      </c>
      <c r="Q17" s="38">
        <v>5940.375</v>
      </c>
      <c r="R17" s="126" t="s">
        <v>1594</v>
      </c>
      <c r="S17" s="126" t="s">
        <v>963</v>
      </c>
      <c r="T17" s="126" t="s">
        <v>778</v>
      </c>
      <c r="U17" s="126" t="s">
        <v>1749</v>
      </c>
    </row>
    <row r="18" spans="1:21" s="126" customFormat="1" hidden="1" outlineLevel="2" x14ac:dyDescent="0.25">
      <c r="A18" s="126">
        <v>582638</v>
      </c>
      <c r="B18" s="127" t="s">
        <v>1670</v>
      </c>
      <c r="C18" s="126" t="s">
        <v>1580</v>
      </c>
      <c r="D18" s="126" t="s">
        <v>1581</v>
      </c>
      <c r="E18" s="126" t="s">
        <v>1582</v>
      </c>
      <c r="F18" s="126" t="s">
        <v>382</v>
      </c>
      <c r="G18" s="126" t="s">
        <v>1593</v>
      </c>
      <c r="H18" s="126" t="s">
        <v>1583</v>
      </c>
      <c r="I18" s="126" t="s">
        <v>1596</v>
      </c>
      <c r="J18" s="126" t="s">
        <v>1580</v>
      </c>
      <c r="K18" s="126" t="s">
        <v>1591</v>
      </c>
      <c r="L18" s="126" t="s">
        <v>1595</v>
      </c>
      <c r="M18" s="126">
        <v>0.1</v>
      </c>
      <c r="N18" s="126">
        <v>-0.01</v>
      </c>
      <c r="O18" s="128">
        <v>36342</v>
      </c>
      <c r="P18" s="38">
        <v>-34224</v>
      </c>
      <c r="Q18" s="38">
        <v>3764.64</v>
      </c>
      <c r="R18" s="126" t="s">
        <v>1594</v>
      </c>
      <c r="S18" s="126" t="s">
        <v>963</v>
      </c>
      <c r="T18" s="126" t="s">
        <v>778</v>
      </c>
      <c r="U18" s="126" t="s">
        <v>1749</v>
      </c>
    </row>
    <row r="19" spans="1:21" s="126" customFormat="1" hidden="1" outlineLevel="2" x14ac:dyDescent="0.25">
      <c r="A19" s="126">
        <v>582638</v>
      </c>
      <c r="B19" s="127" t="s">
        <v>1670</v>
      </c>
      <c r="C19" s="126" t="s">
        <v>1580</v>
      </c>
      <c r="D19" s="126" t="s">
        <v>1581</v>
      </c>
      <c r="E19" s="126" t="s">
        <v>1582</v>
      </c>
      <c r="F19" s="126" t="s">
        <v>367</v>
      </c>
      <c r="G19" s="126" t="s">
        <v>1593</v>
      </c>
      <c r="H19" s="126" t="s">
        <v>1583</v>
      </c>
      <c r="I19" s="126" t="s">
        <v>1584</v>
      </c>
      <c r="J19" s="126" t="s">
        <v>1580</v>
      </c>
      <c r="K19" s="126" t="s">
        <v>1591</v>
      </c>
      <c r="L19" s="126" t="s">
        <v>1595</v>
      </c>
      <c r="M19" s="126">
        <v>0.1</v>
      </c>
      <c r="N19" s="126">
        <v>-0.01</v>
      </c>
      <c r="O19" s="128">
        <v>36342</v>
      </c>
      <c r="P19" s="38">
        <v>59117</v>
      </c>
      <c r="Q19" s="38">
        <v>-6502.87</v>
      </c>
      <c r="R19" s="126" t="s">
        <v>1594</v>
      </c>
      <c r="S19" s="126" t="s">
        <v>963</v>
      </c>
      <c r="T19" s="126" t="s">
        <v>778</v>
      </c>
      <c r="U19" s="126" t="s">
        <v>1749</v>
      </c>
    </row>
    <row r="20" spans="1:21" s="126" customFormat="1" hidden="1" outlineLevel="2" x14ac:dyDescent="0.25">
      <c r="A20" s="126">
        <v>582638</v>
      </c>
      <c r="B20" s="127" t="s">
        <v>1670</v>
      </c>
      <c r="C20" s="126" t="s">
        <v>1580</v>
      </c>
      <c r="D20" s="126" t="s">
        <v>1581</v>
      </c>
      <c r="E20" s="126" t="s">
        <v>1582</v>
      </c>
      <c r="F20" s="126" t="s">
        <v>368</v>
      </c>
      <c r="G20" s="126" t="s">
        <v>1593</v>
      </c>
      <c r="H20" s="126" t="s">
        <v>1583</v>
      </c>
      <c r="I20" s="126" t="s">
        <v>1584</v>
      </c>
      <c r="J20" s="126" t="s">
        <v>1580</v>
      </c>
      <c r="K20" s="126" t="s">
        <v>1591</v>
      </c>
      <c r="L20" s="126" t="s">
        <v>1595</v>
      </c>
      <c r="M20" s="126">
        <v>0.1</v>
      </c>
      <c r="N20" s="126">
        <v>-0.01</v>
      </c>
      <c r="O20" s="128">
        <v>36342</v>
      </c>
      <c r="P20" s="38">
        <v>32209</v>
      </c>
      <c r="Q20" s="38">
        <v>-3542.99</v>
      </c>
      <c r="R20" s="126" t="s">
        <v>1594</v>
      </c>
      <c r="S20" s="126" t="s">
        <v>963</v>
      </c>
      <c r="T20" s="126" t="s">
        <v>778</v>
      </c>
      <c r="U20" s="126" t="s">
        <v>1749</v>
      </c>
    </row>
    <row r="21" spans="1:21" s="126" customFormat="1" hidden="1" outlineLevel="2" x14ac:dyDescent="0.25">
      <c r="A21" s="126">
        <v>582638</v>
      </c>
      <c r="B21" s="127" t="s">
        <v>1670</v>
      </c>
      <c r="C21" s="126" t="s">
        <v>1580</v>
      </c>
      <c r="D21" s="126" t="s">
        <v>1581</v>
      </c>
      <c r="E21" s="126" t="s">
        <v>1582</v>
      </c>
      <c r="F21" s="126" t="s">
        <v>369</v>
      </c>
      <c r="G21" s="126" t="s">
        <v>1593</v>
      </c>
      <c r="H21" s="126" t="s">
        <v>1583</v>
      </c>
      <c r="I21" s="126" t="s">
        <v>1584</v>
      </c>
      <c r="J21" s="126" t="s">
        <v>1580</v>
      </c>
      <c r="K21" s="126" t="s">
        <v>1591</v>
      </c>
      <c r="L21" s="126" t="s">
        <v>1595</v>
      </c>
      <c r="M21" s="126">
        <v>0.1</v>
      </c>
      <c r="N21" s="126">
        <v>-0.01</v>
      </c>
      <c r="O21" s="128">
        <v>36342</v>
      </c>
      <c r="P21" s="38">
        <v>217093</v>
      </c>
      <c r="Q21" s="38">
        <v>-23880.23</v>
      </c>
      <c r="R21" s="126" t="s">
        <v>1594</v>
      </c>
      <c r="S21" s="126" t="s">
        <v>963</v>
      </c>
      <c r="T21" s="126" t="s">
        <v>778</v>
      </c>
      <c r="U21" s="126" t="s">
        <v>1749</v>
      </c>
    </row>
    <row r="22" spans="1:21" s="126" customFormat="1" hidden="1" outlineLevel="2" x14ac:dyDescent="0.25">
      <c r="A22" s="126">
        <v>582638</v>
      </c>
      <c r="B22" s="127" t="s">
        <v>1670</v>
      </c>
      <c r="C22" s="126" t="s">
        <v>1580</v>
      </c>
      <c r="D22" s="126" t="s">
        <v>1581</v>
      </c>
      <c r="E22" s="126" t="s">
        <v>1582</v>
      </c>
      <c r="F22" s="126" t="s">
        <v>370</v>
      </c>
      <c r="G22" s="126" t="s">
        <v>1593</v>
      </c>
      <c r="H22" s="126" t="s">
        <v>1583</v>
      </c>
      <c r="I22" s="126" t="s">
        <v>1584</v>
      </c>
      <c r="J22" s="126" t="s">
        <v>1580</v>
      </c>
      <c r="K22" s="126" t="s">
        <v>1591</v>
      </c>
      <c r="L22" s="126" t="s">
        <v>1595</v>
      </c>
      <c r="M22" s="126">
        <v>0.1</v>
      </c>
      <c r="N22" s="126">
        <v>-0.01</v>
      </c>
      <c r="O22" s="128">
        <v>36342</v>
      </c>
      <c r="P22" s="38">
        <v>2883</v>
      </c>
      <c r="Q22" s="38">
        <v>-317.13</v>
      </c>
      <c r="R22" s="126" t="s">
        <v>1594</v>
      </c>
      <c r="S22" s="126" t="s">
        <v>963</v>
      </c>
      <c r="T22" s="126" t="s">
        <v>778</v>
      </c>
      <c r="U22" s="126" t="s">
        <v>1749</v>
      </c>
    </row>
    <row r="23" spans="1:21" s="126" customFormat="1" hidden="1" outlineLevel="2" x14ac:dyDescent="0.25">
      <c r="A23" s="126">
        <v>582638</v>
      </c>
      <c r="B23" s="127" t="s">
        <v>1670</v>
      </c>
      <c r="C23" s="126" t="s">
        <v>1580</v>
      </c>
      <c r="D23" s="126" t="s">
        <v>1581</v>
      </c>
      <c r="E23" s="126" t="s">
        <v>1582</v>
      </c>
      <c r="F23" s="126" t="s">
        <v>371</v>
      </c>
      <c r="G23" s="126" t="s">
        <v>1593</v>
      </c>
      <c r="H23" s="126" t="s">
        <v>1583</v>
      </c>
      <c r="I23" s="126" t="s">
        <v>1584</v>
      </c>
      <c r="J23" s="126" t="s">
        <v>1580</v>
      </c>
      <c r="K23" s="126" t="s">
        <v>1591</v>
      </c>
      <c r="L23" s="126" t="s">
        <v>1595</v>
      </c>
      <c r="M23" s="126">
        <v>0.1</v>
      </c>
      <c r="N23" s="126">
        <v>-0.01</v>
      </c>
      <c r="O23" s="128">
        <v>36342</v>
      </c>
      <c r="P23" s="38">
        <v>25451</v>
      </c>
      <c r="Q23" s="38">
        <v>-2799.61</v>
      </c>
      <c r="R23" s="126" t="s">
        <v>1594</v>
      </c>
      <c r="S23" s="126" t="s">
        <v>963</v>
      </c>
      <c r="T23" s="126" t="s">
        <v>778</v>
      </c>
      <c r="U23" s="126" t="s">
        <v>1749</v>
      </c>
    </row>
    <row r="24" spans="1:21" s="126" customFormat="1" hidden="1" outlineLevel="2" x14ac:dyDescent="0.25">
      <c r="A24" s="126">
        <v>582638</v>
      </c>
      <c r="B24" s="127" t="s">
        <v>1670</v>
      </c>
      <c r="C24" s="126" t="s">
        <v>1580</v>
      </c>
      <c r="D24" s="126" t="s">
        <v>1581</v>
      </c>
      <c r="E24" s="126" t="s">
        <v>1582</v>
      </c>
      <c r="F24" s="126" t="s">
        <v>383</v>
      </c>
      <c r="G24" s="126" t="s">
        <v>1593</v>
      </c>
      <c r="H24" s="126" t="s">
        <v>1583</v>
      </c>
      <c r="I24" s="126" t="s">
        <v>1584</v>
      </c>
      <c r="J24" s="126" t="s">
        <v>1580</v>
      </c>
      <c r="K24" s="126" t="s">
        <v>1591</v>
      </c>
      <c r="L24" s="126" t="s">
        <v>1809</v>
      </c>
      <c r="M24" s="126">
        <v>-0.08</v>
      </c>
      <c r="N24" s="126">
        <v>-0.06</v>
      </c>
      <c r="O24" s="128">
        <v>36342</v>
      </c>
      <c r="P24" s="38">
        <v>93000</v>
      </c>
      <c r="Q24" s="38">
        <v>1860</v>
      </c>
      <c r="R24" s="126" t="s">
        <v>1594</v>
      </c>
      <c r="S24" s="126" t="s">
        <v>963</v>
      </c>
      <c r="T24" s="126" t="s">
        <v>778</v>
      </c>
      <c r="U24" s="126" t="s">
        <v>1749</v>
      </c>
    </row>
    <row r="25" spans="1:21" s="126" customFormat="1" hidden="1" outlineLevel="2" x14ac:dyDescent="0.25">
      <c r="A25" s="126">
        <v>582638</v>
      </c>
      <c r="B25" s="127" t="s">
        <v>1670</v>
      </c>
      <c r="C25" s="126" t="s">
        <v>1580</v>
      </c>
      <c r="D25" s="126" t="s">
        <v>1581</v>
      </c>
      <c r="E25" s="126" t="s">
        <v>1582</v>
      </c>
      <c r="F25" s="126" t="s">
        <v>384</v>
      </c>
      <c r="G25" s="126" t="s">
        <v>1593</v>
      </c>
      <c r="H25" s="126" t="s">
        <v>1583</v>
      </c>
      <c r="I25" s="126" t="s">
        <v>1596</v>
      </c>
      <c r="J25" s="126" t="s">
        <v>1580</v>
      </c>
      <c r="K25" s="126" t="s">
        <v>1591</v>
      </c>
      <c r="L25" s="126" t="s">
        <v>1809</v>
      </c>
      <c r="M25" s="126">
        <v>-0.08</v>
      </c>
      <c r="N25" s="126">
        <v>-0.06</v>
      </c>
      <c r="O25" s="128">
        <v>36342</v>
      </c>
      <c r="P25" s="38">
        <v>-93000</v>
      </c>
      <c r="Q25" s="38">
        <v>-1860</v>
      </c>
      <c r="R25" s="126" t="s">
        <v>1594</v>
      </c>
      <c r="S25" s="126" t="s">
        <v>963</v>
      </c>
      <c r="T25" s="126" t="s">
        <v>778</v>
      </c>
      <c r="U25" s="126" t="s">
        <v>1749</v>
      </c>
    </row>
    <row r="26" spans="1:21" s="126" customFormat="1" hidden="1" outlineLevel="2" x14ac:dyDescent="0.25">
      <c r="A26" s="126">
        <v>582638</v>
      </c>
      <c r="B26" s="127" t="s">
        <v>1670</v>
      </c>
      <c r="C26" s="126" t="s">
        <v>1580</v>
      </c>
      <c r="D26" s="126" t="s">
        <v>1581</v>
      </c>
      <c r="E26" s="126" t="s">
        <v>1582</v>
      </c>
      <c r="F26" s="126" t="s">
        <v>372</v>
      </c>
      <c r="G26" s="126" t="s">
        <v>373</v>
      </c>
      <c r="H26" s="126" t="s">
        <v>1583</v>
      </c>
      <c r="I26" s="126" t="s">
        <v>1584</v>
      </c>
      <c r="J26" s="126" t="s">
        <v>1580</v>
      </c>
      <c r="K26" s="126" t="s">
        <v>1591</v>
      </c>
      <c r="L26" s="126" t="s">
        <v>1592</v>
      </c>
      <c r="M26" s="126">
        <v>-0.113</v>
      </c>
      <c r="N26" s="126">
        <v>-0.05</v>
      </c>
      <c r="O26" s="128">
        <v>36342</v>
      </c>
      <c r="P26" s="38">
        <v>414997</v>
      </c>
      <c r="Q26" s="38">
        <v>26144.811000000002</v>
      </c>
      <c r="R26" s="126" t="s">
        <v>374</v>
      </c>
      <c r="S26" s="126" t="s">
        <v>963</v>
      </c>
      <c r="T26" s="126" t="s">
        <v>778</v>
      </c>
      <c r="U26" s="126" t="s">
        <v>1749</v>
      </c>
    </row>
    <row r="27" spans="1:21" s="126" customFormat="1" hidden="1" outlineLevel="2" x14ac:dyDescent="0.25">
      <c r="A27" s="126">
        <v>582638</v>
      </c>
      <c r="B27" s="127" t="s">
        <v>1670</v>
      </c>
      <c r="C27" s="126" t="s">
        <v>1580</v>
      </c>
      <c r="D27" s="126" t="s">
        <v>1581</v>
      </c>
      <c r="E27" s="126" t="s">
        <v>1582</v>
      </c>
      <c r="F27" s="126" t="s">
        <v>385</v>
      </c>
      <c r="G27" s="126" t="s">
        <v>373</v>
      </c>
      <c r="H27" s="126" t="s">
        <v>1583</v>
      </c>
      <c r="I27" s="126" t="s">
        <v>1584</v>
      </c>
      <c r="J27" s="126" t="s">
        <v>1580</v>
      </c>
      <c r="K27" s="126" t="s">
        <v>1591</v>
      </c>
      <c r="L27" s="126" t="s">
        <v>1595</v>
      </c>
      <c r="M27" s="126">
        <v>1.0000000000000001E-7</v>
      </c>
      <c r="N27" s="126">
        <v>-0.01</v>
      </c>
      <c r="O27" s="128">
        <v>36342</v>
      </c>
      <c r="P27" s="38">
        <v>3100000</v>
      </c>
      <c r="Q27" s="38">
        <v>-31000.31</v>
      </c>
      <c r="R27" s="126" t="s">
        <v>374</v>
      </c>
      <c r="S27" s="126" t="s">
        <v>963</v>
      </c>
      <c r="T27" s="126" t="s">
        <v>778</v>
      </c>
      <c r="U27" s="126" t="s">
        <v>1749</v>
      </c>
    </row>
    <row r="28" spans="1:21" s="126" customFormat="1" hidden="1" outlineLevel="2" x14ac:dyDescent="0.25">
      <c r="A28" s="126">
        <v>582638</v>
      </c>
      <c r="B28" s="127" t="s">
        <v>1670</v>
      </c>
      <c r="C28" s="126" t="s">
        <v>1580</v>
      </c>
      <c r="D28" s="126" t="s">
        <v>1581</v>
      </c>
      <c r="E28" s="126" t="s">
        <v>1582</v>
      </c>
      <c r="F28" s="126" t="s">
        <v>386</v>
      </c>
      <c r="G28" s="126" t="s">
        <v>373</v>
      </c>
      <c r="H28" s="126" t="s">
        <v>1583</v>
      </c>
      <c r="I28" s="126" t="s">
        <v>1596</v>
      </c>
      <c r="J28" s="126" t="s">
        <v>1580</v>
      </c>
      <c r="K28" s="126" t="s">
        <v>1591</v>
      </c>
      <c r="L28" s="126" t="s">
        <v>1595</v>
      </c>
      <c r="M28" s="126">
        <v>1.0000000000000001E-7</v>
      </c>
      <c r="N28" s="126">
        <v>-0.01</v>
      </c>
      <c r="O28" s="128">
        <v>36342</v>
      </c>
      <c r="P28" s="38">
        <v>-3100000</v>
      </c>
      <c r="Q28" s="38">
        <v>31000.31</v>
      </c>
      <c r="R28" s="126" t="s">
        <v>374</v>
      </c>
      <c r="S28" s="126" t="s">
        <v>963</v>
      </c>
      <c r="T28" s="126" t="s">
        <v>778</v>
      </c>
      <c r="U28" s="126" t="s">
        <v>1749</v>
      </c>
    </row>
    <row r="29" spans="1:21" s="126" customFormat="1" hidden="1" outlineLevel="2" x14ac:dyDescent="0.25">
      <c r="A29" s="126">
        <v>582638</v>
      </c>
      <c r="B29" s="127" t="s">
        <v>1670</v>
      </c>
      <c r="C29" s="126" t="s">
        <v>1580</v>
      </c>
      <c r="D29" s="126" t="s">
        <v>1581</v>
      </c>
      <c r="E29" s="126" t="s">
        <v>1582</v>
      </c>
      <c r="F29" s="126" t="s">
        <v>387</v>
      </c>
      <c r="G29" s="126" t="s">
        <v>373</v>
      </c>
      <c r="H29" s="126" t="s">
        <v>1583</v>
      </c>
      <c r="I29" s="126" t="s">
        <v>1584</v>
      </c>
      <c r="J29" s="126" t="s">
        <v>1580</v>
      </c>
      <c r="K29" s="126" t="s">
        <v>1591</v>
      </c>
      <c r="L29" s="126" t="s">
        <v>1595</v>
      </c>
      <c r="M29" s="126">
        <v>-0.04</v>
      </c>
      <c r="N29" s="126">
        <v>-0.01</v>
      </c>
      <c r="O29" s="128">
        <v>36342</v>
      </c>
      <c r="P29" s="38">
        <v>29388</v>
      </c>
      <c r="Q29" s="38">
        <v>881.64</v>
      </c>
      <c r="R29" s="126" t="s">
        <v>374</v>
      </c>
      <c r="S29" s="126" t="s">
        <v>963</v>
      </c>
      <c r="T29" s="126" t="s">
        <v>778</v>
      </c>
      <c r="U29" s="126" t="s">
        <v>1749</v>
      </c>
    </row>
    <row r="30" spans="1:21" s="126" customFormat="1" hidden="1" outlineLevel="2" x14ac:dyDescent="0.25">
      <c r="A30" s="126">
        <v>582638</v>
      </c>
      <c r="B30" s="127" t="s">
        <v>1670</v>
      </c>
      <c r="C30" s="126" t="s">
        <v>1580</v>
      </c>
      <c r="D30" s="126" t="s">
        <v>1581</v>
      </c>
      <c r="E30" s="126" t="s">
        <v>1582</v>
      </c>
      <c r="F30" s="126" t="s">
        <v>388</v>
      </c>
      <c r="G30" s="126" t="s">
        <v>389</v>
      </c>
      <c r="H30" s="126" t="s">
        <v>1583</v>
      </c>
      <c r="I30" s="126" t="s">
        <v>1596</v>
      </c>
      <c r="J30" s="126" t="s">
        <v>1580</v>
      </c>
      <c r="K30" s="126" t="s">
        <v>1591</v>
      </c>
      <c r="L30" s="126" t="s">
        <v>1809</v>
      </c>
      <c r="M30" s="126">
        <v>-0.08</v>
      </c>
      <c r="N30" s="126">
        <v>-0.06</v>
      </c>
      <c r="O30" s="128">
        <v>36342</v>
      </c>
      <c r="P30" s="38">
        <v>-93000</v>
      </c>
      <c r="Q30" s="38">
        <v>-1860</v>
      </c>
      <c r="R30" s="126" t="s">
        <v>390</v>
      </c>
      <c r="S30" s="126" t="s">
        <v>963</v>
      </c>
      <c r="T30" s="126" t="s">
        <v>778</v>
      </c>
      <c r="U30" s="126" t="s">
        <v>1749</v>
      </c>
    </row>
    <row r="31" spans="1:21" s="126" customFormat="1" hidden="1" outlineLevel="2" x14ac:dyDescent="0.25">
      <c r="A31" s="126">
        <v>582638</v>
      </c>
      <c r="B31" s="127" t="s">
        <v>1670</v>
      </c>
      <c r="C31" s="126" t="s">
        <v>1580</v>
      </c>
      <c r="D31" s="126" t="s">
        <v>1581</v>
      </c>
      <c r="E31" s="126" t="s">
        <v>1582</v>
      </c>
      <c r="F31" s="126" t="s">
        <v>391</v>
      </c>
      <c r="G31" s="126" t="s">
        <v>389</v>
      </c>
      <c r="H31" s="126" t="s">
        <v>1583</v>
      </c>
      <c r="I31" s="126" t="s">
        <v>1584</v>
      </c>
      <c r="J31" s="126" t="s">
        <v>1580</v>
      </c>
      <c r="K31" s="126" t="s">
        <v>1591</v>
      </c>
      <c r="L31" s="126" t="s">
        <v>1809</v>
      </c>
      <c r="M31" s="126">
        <v>-0.08</v>
      </c>
      <c r="N31" s="126">
        <v>-0.06</v>
      </c>
      <c r="O31" s="128">
        <v>36342</v>
      </c>
      <c r="P31" s="38">
        <v>93000</v>
      </c>
      <c r="Q31" s="38">
        <v>1860</v>
      </c>
      <c r="R31" s="126" t="s">
        <v>390</v>
      </c>
      <c r="S31" s="126" t="s">
        <v>963</v>
      </c>
      <c r="T31" s="126" t="s">
        <v>778</v>
      </c>
      <c r="U31" s="126" t="s">
        <v>1749</v>
      </c>
    </row>
    <row r="32" spans="1:21" s="126" customFormat="1" outlineLevel="1" collapsed="1" x14ac:dyDescent="0.25">
      <c r="B32" s="129" t="s">
        <v>1672</v>
      </c>
      <c r="O32" s="128"/>
      <c r="P32" s="38">
        <f>SUBTOTAL(9,P2:P31)</f>
        <v>1894472</v>
      </c>
      <c r="Q32" s="38">
        <f>SUBTOTAL(9,Q2:Q31)</f>
        <v>-48264.517900000006</v>
      </c>
    </row>
    <row r="33" spans="1:21" s="126" customFormat="1" hidden="1" outlineLevel="2" x14ac:dyDescent="0.25">
      <c r="A33" s="126">
        <v>582638</v>
      </c>
      <c r="B33" s="127" t="s">
        <v>1579</v>
      </c>
      <c r="C33" s="126" t="s">
        <v>1580</v>
      </c>
      <c r="D33" s="126" t="s">
        <v>1581</v>
      </c>
      <c r="E33" s="126" t="s">
        <v>1587</v>
      </c>
      <c r="F33" s="126" t="s">
        <v>375</v>
      </c>
      <c r="G33" s="126" t="s">
        <v>350</v>
      </c>
      <c r="H33" s="126" t="s">
        <v>1583</v>
      </c>
      <c r="I33" s="126" t="s">
        <v>1584</v>
      </c>
      <c r="J33" s="126" t="s">
        <v>1580</v>
      </c>
      <c r="K33" s="126" t="s">
        <v>1588</v>
      </c>
      <c r="L33" s="126" t="s">
        <v>1589</v>
      </c>
      <c r="M33" s="126">
        <v>7.000000000000001E-3</v>
      </c>
      <c r="N33" s="126">
        <v>2.5000000000000001E-2</v>
      </c>
      <c r="O33" s="128">
        <v>36342</v>
      </c>
      <c r="P33" s="38">
        <v>444044</v>
      </c>
      <c r="Q33" s="38">
        <v>7992.7920000000013</v>
      </c>
      <c r="R33" s="126" t="s">
        <v>351</v>
      </c>
      <c r="S33" s="126" t="s">
        <v>1660</v>
      </c>
      <c r="T33" s="126" t="s">
        <v>778</v>
      </c>
      <c r="U33" s="126" t="s">
        <v>1749</v>
      </c>
    </row>
    <row r="34" spans="1:21" s="126" customFormat="1" hidden="1" outlineLevel="2" x14ac:dyDescent="0.25">
      <c r="A34" s="126">
        <v>582638</v>
      </c>
      <c r="B34" s="127" t="s">
        <v>1579</v>
      </c>
      <c r="C34" s="126" t="s">
        <v>1580</v>
      </c>
      <c r="D34" s="126" t="s">
        <v>1581</v>
      </c>
      <c r="E34" s="126" t="s">
        <v>1582</v>
      </c>
      <c r="F34" s="126" t="s">
        <v>376</v>
      </c>
      <c r="G34" s="126" t="s">
        <v>1593</v>
      </c>
      <c r="H34" s="126" t="s">
        <v>1583</v>
      </c>
      <c r="I34" s="126" t="s">
        <v>1584</v>
      </c>
      <c r="J34" s="126" t="s">
        <v>1580</v>
      </c>
      <c r="K34" s="126" t="s">
        <v>1588</v>
      </c>
      <c r="L34" s="126" t="s">
        <v>1589</v>
      </c>
      <c r="M34" s="126">
        <v>7.000000000000001E-3</v>
      </c>
      <c r="N34" s="126">
        <v>2.5000000000000001E-2</v>
      </c>
      <c r="O34" s="128">
        <v>36342</v>
      </c>
      <c r="P34" s="38">
        <v>639406</v>
      </c>
      <c r="Q34" s="38">
        <v>11509.308000000001</v>
      </c>
      <c r="R34" s="126" t="s">
        <v>1594</v>
      </c>
      <c r="S34" s="126" t="s">
        <v>1660</v>
      </c>
      <c r="T34" s="126" t="s">
        <v>778</v>
      </c>
      <c r="U34" s="126" t="s">
        <v>1749</v>
      </c>
    </row>
    <row r="35" spans="1:21" s="126" customFormat="1" hidden="1" outlineLevel="2" x14ac:dyDescent="0.25">
      <c r="A35" s="126">
        <v>582638</v>
      </c>
      <c r="B35" s="127" t="s">
        <v>1579</v>
      </c>
      <c r="C35" s="126" t="s">
        <v>1580</v>
      </c>
      <c r="D35" s="126" t="s">
        <v>1581</v>
      </c>
      <c r="E35" s="126" t="s">
        <v>1582</v>
      </c>
      <c r="F35" s="126" t="s">
        <v>377</v>
      </c>
      <c r="G35" s="126" t="s">
        <v>1593</v>
      </c>
      <c r="H35" s="126" t="s">
        <v>1583</v>
      </c>
      <c r="I35" s="126" t="s">
        <v>1584</v>
      </c>
      <c r="J35" s="126" t="s">
        <v>1580</v>
      </c>
      <c r="K35" s="126" t="s">
        <v>1588</v>
      </c>
      <c r="L35" s="126" t="s">
        <v>1589</v>
      </c>
      <c r="M35" s="126">
        <v>7.000000000000001E-3</v>
      </c>
      <c r="N35" s="126">
        <v>2.5000000000000001E-2</v>
      </c>
      <c r="O35" s="128">
        <v>36342</v>
      </c>
      <c r="P35" s="38">
        <v>176111</v>
      </c>
      <c r="Q35" s="38">
        <v>3169.998</v>
      </c>
      <c r="R35" s="126" t="s">
        <v>1594</v>
      </c>
      <c r="S35" s="126" t="s">
        <v>1660</v>
      </c>
      <c r="T35" s="126" t="s">
        <v>778</v>
      </c>
      <c r="U35" s="126" t="s">
        <v>1749</v>
      </c>
    </row>
    <row r="36" spans="1:21" s="126" customFormat="1" hidden="1" outlineLevel="2" x14ac:dyDescent="0.25">
      <c r="A36" s="126">
        <v>582638</v>
      </c>
      <c r="B36" s="127" t="s">
        <v>1579</v>
      </c>
      <c r="C36" s="126" t="s">
        <v>1580</v>
      </c>
      <c r="D36" s="126" t="s">
        <v>1581</v>
      </c>
      <c r="E36" s="126" t="s">
        <v>1582</v>
      </c>
      <c r="F36" s="126" t="s">
        <v>378</v>
      </c>
      <c r="G36" s="126" t="s">
        <v>379</v>
      </c>
      <c r="H36" s="126" t="s">
        <v>1583</v>
      </c>
      <c r="I36" s="126" t="s">
        <v>1584</v>
      </c>
      <c r="J36" s="126" t="s">
        <v>1580</v>
      </c>
      <c r="K36" s="126" t="s">
        <v>1585</v>
      </c>
      <c r="L36" s="126" t="s">
        <v>1586</v>
      </c>
      <c r="M36" s="126">
        <v>3.0699999999999998E-3</v>
      </c>
      <c r="N36" s="126">
        <v>0</v>
      </c>
      <c r="O36" s="128">
        <v>36342</v>
      </c>
      <c r="P36" s="38">
        <v>465000</v>
      </c>
      <c r="Q36" s="38">
        <v>-1427.55</v>
      </c>
      <c r="R36" s="126" t="s">
        <v>380</v>
      </c>
      <c r="S36" s="126" t="s">
        <v>1660</v>
      </c>
      <c r="T36" s="126" t="s">
        <v>778</v>
      </c>
      <c r="U36" s="126" t="s">
        <v>1749</v>
      </c>
    </row>
    <row r="37" spans="1:21" s="126" customFormat="1" outlineLevel="1" collapsed="1" x14ac:dyDescent="0.25">
      <c r="B37" s="130" t="s">
        <v>1590</v>
      </c>
      <c r="O37" s="128"/>
      <c r="P37" s="38">
        <f>SUBTOTAL(9,P33:P36)</f>
        <v>1724561</v>
      </c>
      <c r="Q37" s="38">
        <f>SUBTOTAL(9,Q33:Q36)</f>
        <v>21244.548000000003</v>
      </c>
    </row>
    <row r="38" spans="1:21" s="126" customFormat="1" hidden="1" outlineLevel="2" x14ac:dyDescent="0.25">
      <c r="A38" s="126">
        <v>582638</v>
      </c>
      <c r="B38" s="127" t="s">
        <v>1691</v>
      </c>
      <c r="C38" s="126" t="s">
        <v>1580</v>
      </c>
      <c r="D38" s="126" t="s">
        <v>1581</v>
      </c>
      <c r="E38" s="126" t="s">
        <v>1582</v>
      </c>
      <c r="F38" s="126" t="s">
        <v>1598</v>
      </c>
      <c r="G38" s="126" t="s">
        <v>1599</v>
      </c>
      <c r="H38" s="126" t="s">
        <v>1583</v>
      </c>
      <c r="I38" s="126" t="s">
        <v>1596</v>
      </c>
      <c r="J38" s="126" t="s">
        <v>1580</v>
      </c>
      <c r="K38" s="126" t="s">
        <v>1597</v>
      </c>
      <c r="L38" s="126" t="s">
        <v>1600</v>
      </c>
      <c r="M38" s="126">
        <v>5.16E-2</v>
      </c>
      <c r="N38" s="126">
        <v>1.4999999999999999E-2</v>
      </c>
      <c r="O38" s="128">
        <v>36342</v>
      </c>
      <c r="P38" s="38">
        <v>-140058</v>
      </c>
      <c r="Q38" s="38">
        <v>5126.1228000000001</v>
      </c>
      <c r="R38" s="126" t="s">
        <v>1601</v>
      </c>
      <c r="S38" s="126" t="s">
        <v>1581</v>
      </c>
      <c r="T38" s="126" t="s">
        <v>778</v>
      </c>
      <c r="U38" s="126" t="s">
        <v>1749</v>
      </c>
    </row>
    <row r="39" spans="1:21" s="126" customFormat="1" hidden="1" outlineLevel="2" x14ac:dyDescent="0.25">
      <c r="A39" s="126">
        <v>582638</v>
      </c>
      <c r="B39" s="127" t="s">
        <v>1691</v>
      </c>
      <c r="C39" s="126" t="s">
        <v>1580</v>
      </c>
      <c r="D39" s="126" t="s">
        <v>1581</v>
      </c>
      <c r="E39" s="126" t="s">
        <v>1582</v>
      </c>
      <c r="F39" s="126" t="s">
        <v>1602</v>
      </c>
      <c r="G39" s="126" t="s">
        <v>1599</v>
      </c>
      <c r="H39" s="126" t="s">
        <v>1583</v>
      </c>
      <c r="I39" s="126" t="s">
        <v>1596</v>
      </c>
      <c r="J39" s="126" t="s">
        <v>1580</v>
      </c>
      <c r="K39" s="126" t="s">
        <v>1597</v>
      </c>
      <c r="L39" s="126" t="s">
        <v>1603</v>
      </c>
      <c r="M39" s="126">
        <v>5.16E-2</v>
      </c>
      <c r="N39" s="126">
        <v>7.4999999999999997E-3</v>
      </c>
      <c r="O39" s="128">
        <v>36342</v>
      </c>
      <c r="P39" s="38">
        <v>-167307</v>
      </c>
      <c r="Q39" s="38">
        <v>7378.2386999999999</v>
      </c>
      <c r="R39" s="126" t="s">
        <v>1601</v>
      </c>
      <c r="S39" s="126" t="s">
        <v>1581</v>
      </c>
      <c r="T39" s="126" t="s">
        <v>778</v>
      </c>
      <c r="U39" s="126" t="s">
        <v>1749</v>
      </c>
    </row>
    <row r="40" spans="1:21" s="126" customFormat="1" hidden="1" outlineLevel="2" x14ac:dyDescent="0.25">
      <c r="A40" s="126">
        <v>582638</v>
      </c>
      <c r="B40" s="127" t="s">
        <v>1691</v>
      </c>
      <c r="C40" s="126" t="s">
        <v>1580</v>
      </c>
      <c r="D40" s="126" t="s">
        <v>1581</v>
      </c>
      <c r="E40" s="126" t="s">
        <v>1582</v>
      </c>
      <c r="F40" s="126" t="s">
        <v>1604</v>
      </c>
      <c r="G40" s="126" t="s">
        <v>1599</v>
      </c>
      <c r="H40" s="126" t="s">
        <v>1583</v>
      </c>
      <c r="I40" s="126" t="s">
        <v>1596</v>
      </c>
      <c r="J40" s="126" t="s">
        <v>1580</v>
      </c>
      <c r="K40" s="126" t="s">
        <v>1597</v>
      </c>
      <c r="L40" s="126" t="s">
        <v>1605</v>
      </c>
      <c r="M40" s="126">
        <v>5.16E-2</v>
      </c>
      <c r="N40" s="126">
        <v>7.4999999999999997E-3</v>
      </c>
      <c r="O40" s="128">
        <v>36342</v>
      </c>
      <c r="P40" s="38">
        <v>-81685</v>
      </c>
      <c r="Q40" s="38">
        <v>3602.3085000000005</v>
      </c>
      <c r="R40" s="126" t="s">
        <v>1601</v>
      </c>
      <c r="S40" s="126" t="s">
        <v>1581</v>
      </c>
      <c r="T40" s="126" t="s">
        <v>778</v>
      </c>
      <c r="U40" s="126" t="s">
        <v>1749</v>
      </c>
    </row>
    <row r="41" spans="1:21" s="126" customFormat="1" hidden="1" outlineLevel="2" x14ac:dyDescent="0.25">
      <c r="A41" s="126">
        <v>582638</v>
      </c>
      <c r="B41" s="127" t="s">
        <v>1691</v>
      </c>
      <c r="C41" s="126" t="s">
        <v>1580</v>
      </c>
      <c r="D41" s="126" t="s">
        <v>1581</v>
      </c>
      <c r="E41" s="126" t="s">
        <v>1582</v>
      </c>
      <c r="F41" s="126" t="s">
        <v>381</v>
      </c>
      <c r="G41" s="126" t="s">
        <v>373</v>
      </c>
      <c r="H41" s="126" t="s">
        <v>1583</v>
      </c>
      <c r="I41" s="126" t="s">
        <v>1584</v>
      </c>
      <c r="J41" s="126" t="s">
        <v>1580</v>
      </c>
      <c r="K41" s="126" t="s">
        <v>1588</v>
      </c>
      <c r="L41" s="126" t="s">
        <v>1589</v>
      </c>
      <c r="M41" s="126">
        <v>7.000000000000001E-3</v>
      </c>
      <c r="N41" s="126">
        <v>2.5000000000000001E-2</v>
      </c>
      <c r="O41" s="128">
        <v>36342</v>
      </c>
      <c r="P41" s="38">
        <v>825003</v>
      </c>
      <c r="Q41" s="38">
        <v>14850.054000000002</v>
      </c>
      <c r="R41" s="126" t="s">
        <v>374</v>
      </c>
      <c r="S41" s="126" t="s">
        <v>1660</v>
      </c>
      <c r="T41" s="126" t="s">
        <v>778</v>
      </c>
      <c r="U41" s="126" t="s">
        <v>1749</v>
      </c>
    </row>
    <row r="42" spans="1:21" s="126" customFormat="1" outlineLevel="1" collapsed="1" x14ac:dyDescent="0.25">
      <c r="B42" s="130" t="s">
        <v>1078</v>
      </c>
      <c r="O42" s="128"/>
      <c r="P42" s="38">
        <f>SUBTOTAL(9,P38:P41)</f>
        <v>435953</v>
      </c>
      <c r="Q42" s="38">
        <f>SUBTOTAL(9,Q38:Q41)</f>
        <v>30956.724000000002</v>
      </c>
    </row>
  </sheetData>
  <pageMargins left="0.75" right="0.75" top="1" bottom="1" header="0.5" footer="0.5"/>
  <pageSetup orientation="portrait" horizontalDpi="4294967292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BK34"/>
  <sheetViews>
    <sheetView workbookViewId="0">
      <selection activeCell="N34" sqref="N34"/>
    </sheetView>
  </sheetViews>
  <sheetFormatPr defaultRowHeight="13.2" outlineLevelRow="2" x14ac:dyDescent="0.25"/>
  <cols>
    <col min="2" max="2" width="9.109375" style="47" customWidth="1"/>
    <col min="3" max="3" width="14.88671875" hidden="1" customWidth="1"/>
    <col min="4" max="11" width="0" hidden="1" customWidth="1"/>
    <col min="12" max="12" width="0" style="2" hidden="1" customWidth="1"/>
    <col min="13" max="13" width="0" hidden="1" customWidth="1"/>
    <col min="14" max="14" width="18.44140625" bestFit="1" customWidth="1"/>
    <col min="15" max="15" width="18.33203125" bestFit="1" customWidth="1"/>
  </cols>
  <sheetData>
    <row r="1" spans="1:63" s="95" customFormat="1" ht="12.6" x14ac:dyDescent="0.25">
      <c r="A1" s="95" t="s">
        <v>1607</v>
      </c>
      <c r="B1" s="96" t="s">
        <v>1086</v>
      </c>
      <c r="C1" s="95" t="s">
        <v>1608</v>
      </c>
      <c r="D1" s="95" t="s">
        <v>1609</v>
      </c>
      <c r="E1" s="95" t="s">
        <v>1610</v>
      </c>
      <c r="F1" s="95" t="s">
        <v>1611</v>
      </c>
      <c r="G1" s="95" t="s">
        <v>1612</v>
      </c>
      <c r="H1" s="95" t="s">
        <v>1569</v>
      </c>
      <c r="I1" s="95" t="s">
        <v>1613</v>
      </c>
      <c r="J1" s="95" t="s">
        <v>336</v>
      </c>
      <c r="K1" s="95" t="s">
        <v>337</v>
      </c>
      <c r="L1" s="38" t="s">
        <v>338</v>
      </c>
      <c r="M1" s="95" t="s">
        <v>339</v>
      </c>
      <c r="N1" s="38" t="s">
        <v>340</v>
      </c>
      <c r="O1" s="38" t="s">
        <v>785</v>
      </c>
      <c r="P1" s="95" t="s">
        <v>1618</v>
      </c>
      <c r="Q1" s="95" t="s">
        <v>1617</v>
      </c>
      <c r="R1" s="95" t="s">
        <v>1619</v>
      </c>
      <c r="S1" s="95" t="s">
        <v>1620</v>
      </c>
      <c r="T1" s="95" t="s">
        <v>1621</v>
      </c>
      <c r="U1" s="95" t="s">
        <v>1622</v>
      </c>
      <c r="V1" s="95" t="s">
        <v>786</v>
      </c>
      <c r="W1" s="95" t="s">
        <v>787</v>
      </c>
      <c r="X1" s="95" t="s">
        <v>1624</v>
      </c>
      <c r="Y1" s="95" t="s">
        <v>1625</v>
      </c>
      <c r="Z1" s="95" t="s">
        <v>1626</v>
      </c>
      <c r="AA1" s="95" t="s">
        <v>1627</v>
      </c>
      <c r="AB1" s="95" t="s">
        <v>1628</v>
      </c>
      <c r="AC1" s="95" t="s">
        <v>788</v>
      </c>
      <c r="AD1" s="95" t="s">
        <v>789</v>
      </c>
      <c r="AE1" s="95" t="s">
        <v>1630</v>
      </c>
      <c r="AF1" s="95" t="s">
        <v>1631</v>
      </c>
      <c r="AG1" s="95" t="s">
        <v>1632</v>
      </c>
      <c r="AH1" s="95" t="s">
        <v>1633</v>
      </c>
      <c r="AI1" s="95" t="s">
        <v>790</v>
      </c>
      <c r="AJ1" s="95" t="s">
        <v>791</v>
      </c>
      <c r="AK1" s="95" t="s">
        <v>1635</v>
      </c>
      <c r="AL1" s="95" t="s">
        <v>1636</v>
      </c>
      <c r="AM1" s="95" t="s">
        <v>1637</v>
      </c>
      <c r="AN1" s="95" t="s">
        <v>1638</v>
      </c>
      <c r="AO1" s="95" t="s">
        <v>792</v>
      </c>
      <c r="AP1" s="95" t="s">
        <v>793</v>
      </c>
      <c r="AQ1" s="95" t="s">
        <v>1640</v>
      </c>
      <c r="AR1" s="95" t="s">
        <v>1641</v>
      </c>
      <c r="AS1" s="95" t="s">
        <v>1642</v>
      </c>
      <c r="AT1" s="95" t="s">
        <v>1643</v>
      </c>
      <c r="AU1" s="95" t="s">
        <v>1644</v>
      </c>
      <c r="AV1" s="95" t="s">
        <v>1645</v>
      </c>
      <c r="AW1" s="95" t="s">
        <v>1646</v>
      </c>
      <c r="AX1" s="95" t="s">
        <v>1647</v>
      </c>
      <c r="AY1" s="95" t="s">
        <v>1648</v>
      </c>
      <c r="AZ1" s="95" t="s">
        <v>1649</v>
      </c>
      <c r="BA1" s="95" t="s">
        <v>1087</v>
      </c>
      <c r="BB1" s="95" t="s">
        <v>1650</v>
      </c>
      <c r="BC1" s="95" t="s">
        <v>1651</v>
      </c>
      <c r="BD1" s="95" t="s">
        <v>1652</v>
      </c>
      <c r="BE1" s="95" t="s">
        <v>1653</v>
      </c>
      <c r="BF1" s="95" t="s">
        <v>1088</v>
      </c>
      <c r="BG1" s="95" t="s">
        <v>1089</v>
      </c>
      <c r="BH1" s="95" t="s">
        <v>966</v>
      </c>
      <c r="BI1" s="95" t="s">
        <v>777</v>
      </c>
      <c r="BJ1" s="95" t="s">
        <v>1654</v>
      </c>
      <c r="BK1" s="95" t="s">
        <v>794</v>
      </c>
    </row>
    <row r="2" spans="1:63" s="95" customFormat="1" ht="12.6" hidden="1" outlineLevel="2" x14ac:dyDescent="0.25">
      <c r="A2" s="95">
        <v>13832</v>
      </c>
      <c r="B2" s="96" t="s">
        <v>738</v>
      </c>
      <c r="C2" s="95" t="s">
        <v>731</v>
      </c>
      <c r="D2" s="95" t="s">
        <v>1659</v>
      </c>
      <c r="E2" s="95" t="s">
        <v>1655</v>
      </c>
      <c r="F2" s="95" t="s">
        <v>772</v>
      </c>
      <c r="G2" s="95" t="s">
        <v>758</v>
      </c>
      <c r="H2" s="95" t="s">
        <v>1584</v>
      </c>
      <c r="I2" s="95" t="s">
        <v>969</v>
      </c>
      <c r="J2" s="95">
        <v>155000</v>
      </c>
      <c r="L2" s="38">
        <v>0</v>
      </c>
      <c r="N2" s="38">
        <v>-5735</v>
      </c>
      <c r="O2" s="38">
        <v>-8626.8737500000007</v>
      </c>
      <c r="P2" s="95" t="s">
        <v>1499</v>
      </c>
      <c r="Q2" s="97">
        <v>36276</v>
      </c>
      <c r="R2" s="95" t="s">
        <v>732</v>
      </c>
      <c r="S2" s="95" t="s">
        <v>1066</v>
      </c>
      <c r="T2" s="95">
        <v>2.3620000000000001</v>
      </c>
      <c r="U2" s="95">
        <v>2.3250000000000002</v>
      </c>
      <c r="V2" s="95">
        <v>-5735</v>
      </c>
      <c r="X2" s="95" t="s">
        <v>1658</v>
      </c>
      <c r="Y2" s="95" t="s">
        <v>1763</v>
      </c>
      <c r="Z2" s="95" t="s">
        <v>1588</v>
      </c>
      <c r="AA2" s="95">
        <v>0</v>
      </c>
      <c r="AB2" s="95">
        <v>0</v>
      </c>
      <c r="AC2" s="95">
        <v>0</v>
      </c>
      <c r="AH2" s="95">
        <v>0</v>
      </c>
      <c r="AI2" s="95">
        <v>0</v>
      </c>
      <c r="AN2" s="95">
        <v>0</v>
      </c>
      <c r="AO2" s="95">
        <v>0</v>
      </c>
      <c r="AT2" s="95">
        <v>0</v>
      </c>
      <c r="AU2" s="95" t="s">
        <v>1659</v>
      </c>
      <c r="AV2" s="95" t="s">
        <v>1082</v>
      </c>
      <c r="AW2" s="95" t="s">
        <v>1660</v>
      </c>
      <c r="AX2" s="97">
        <v>36281</v>
      </c>
      <c r="AY2" s="97">
        <v>36464</v>
      </c>
      <c r="AZ2" s="95" t="s">
        <v>1584</v>
      </c>
      <c r="BB2" s="95" t="s">
        <v>1496</v>
      </c>
      <c r="BC2" s="95" t="s">
        <v>1497</v>
      </c>
      <c r="BD2" s="95" t="s">
        <v>1498</v>
      </c>
      <c r="BE2" s="95" t="s">
        <v>1075</v>
      </c>
      <c r="BF2" s="95" t="s">
        <v>1506</v>
      </c>
      <c r="BG2" s="97">
        <v>36342</v>
      </c>
      <c r="BH2" s="95" t="s">
        <v>795</v>
      </c>
      <c r="BI2" s="95" t="s">
        <v>778</v>
      </c>
      <c r="BJ2" s="95" t="s">
        <v>344</v>
      </c>
      <c r="BK2" s="95" t="s">
        <v>1470</v>
      </c>
    </row>
    <row r="3" spans="1:63" s="95" customFormat="1" ht="12.6" hidden="1" outlineLevel="2" x14ac:dyDescent="0.25">
      <c r="A3" s="95">
        <v>13832</v>
      </c>
      <c r="B3" s="96" t="s">
        <v>738</v>
      </c>
      <c r="C3" s="95" t="s">
        <v>1474</v>
      </c>
      <c r="D3" s="95" t="s">
        <v>1659</v>
      </c>
      <c r="E3" s="95" t="s">
        <v>1655</v>
      </c>
      <c r="F3" s="95" t="s">
        <v>772</v>
      </c>
      <c r="G3" s="95" t="s">
        <v>758</v>
      </c>
      <c r="H3" s="95" t="s">
        <v>1596</v>
      </c>
      <c r="I3" s="95" t="s">
        <v>969</v>
      </c>
      <c r="J3" s="95">
        <v>-155000</v>
      </c>
      <c r="L3" s="38">
        <v>0</v>
      </c>
      <c r="N3" s="38">
        <v>1085</v>
      </c>
      <c r="O3" s="38">
        <v>1632.1112500000002</v>
      </c>
      <c r="P3" s="95" t="s">
        <v>1499</v>
      </c>
      <c r="Q3" s="97">
        <v>36339</v>
      </c>
      <c r="R3" s="95" t="s">
        <v>732</v>
      </c>
      <c r="S3" s="95" t="s">
        <v>1066</v>
      </c>
      <c r="T3" s="95">
        <v>2.3320000000000003</v>
      </c>
      <c r="U3" s="95">
        <v>2.3250000000000002</v>
      </c>
      <c r="V3" s="95">
        <v>1085</v>
      </c>
      <c r="X3" s="95" t="s">
        <v>1658</v>
      </c>
      <c r="Y3" s="95" t="s">
        <v>1763</v>
      </c>
      <c r="Z3" s="95" t="s">
        <v>1588</v>
      </c>
      <c r="AA3" s="95">
        <v>0</v>
      </c>
      <c r="AB3" s="95">
        <v>0</v>
      </c>
      <c r="AC3" s="95">
        <v>0</v>
      </c>
      <c r="AH3" s="95">
        <v>0</v>
      </c>
      <c r="AI3" s="95">
        <v>0</v>
      </c>
      <c r="AN3" s="95">
        <v>0</v>
      </c>
      <c r="AO3" s="95">
        <v>0</v>
      </c>
      <c r="AT3" s="95">
        <v>0</v>
      </c>
      <c r="AU3" s="95" t="s">
        <v>1659</v>
      </c>
      <c r="AV3" s="95" t="s">
        <v>1082</v>
      </c>
      <c r="AW3" s="95" t="s">
        <v>1660</v>
      </c>
      <c r="AX3" s="97">
        <v>36342</v>
      </c>
      <c r="AY3" s="97">
        <v>36372</v>
      </c>
      <c r="AZ3" s="95" t="s">
        <v>1584</v>
      </c>
      <c r="BB3" s="95" t="s">
        <v>1496</v>
      </c>
      <c r="BC3" s="95" t="s">
        <v>1497</v>
      </c>
      <c r="BD3" s="95" t="s">
        <v>1498</v>
      </c>
      <c r="BE3" s="95" t="s">
        <v>1075</v>
      </c>
      <c r="BF3" s="95" t="s">
        <v>1506</v>
      </c>
      <c r="BG3" s="97">
        <v>36342</v>
      </c>
      <c r="BH3" s="95" t="s">
        <v>795</v>
      </c>
      <c r="BI3" s="95" t="s">
        <v>778</v>
      </c>
      <c r="BJ3" s="95" t="s">
        <v>344</v>
      </c>
      <c r="BK3" s="95" t="s">
        <v>1470</v>
      </c>
    </row>
    <row r="4" spans="1:63" s="95" customFormat="1" ht="12.6" hidden="1" outlineLevel="2" x14ac:dyDescent="0.25">
      <c r="A4" s="95">
        <v>13832</v>
      </c>
      <c r="B4" s="96" t="s">
        <v>738</v>
      </c>
      <c r="C4" s="95" t="s">
        <v>1473</v>
      </c>
      <c r="D4" s="95" t="s">
        <v>1659</v>
      </c>
      <c r="E4" s="95" t="s">
        <v>1655</v>
      </c>
      <c r="F4" s="95" t="s">
        <v>1494</v>
      </c>
      <c r="G4" s="95" t="s">
        <v>758</v>
      </c>
      <c r="H4" s="95" t="s">
        <v>1584</v>
      </c>
      <c r="I4" s="95" t="s">
        <v>969</v>
      </c>
      <c r="J4" s="95">
        <v>155000</v>
      </c>
      <c r="L4" s="38">
        <v>0</v>
      </c>
      <c r="N4" s="38">
        <v>775</v>
      </c>
      <c r="O4" s="38">
        <v>1165.79375</v>
      </c>
      <c r="P4" s="95" t="s">
        <v>1499</v>
      </c>
      <c r="Q4" s="97">
        <v>36339</v>
      </c>
      <c r="R4" s="95" t="s">
        <v>732</v>
      </c>
      <c r="S4" s="95" t="s">
        <v>1066</v>
      </c>
      <c r="T4" s="95">
        <v>2.2970000000000002</v>
      </c>
      <c r="U4" s="95">
        <v>2.302</v>
      </c>
      <c r="V4" s="95">
        <v>775</v>
      </c>
      <c r="X4" s="95" t="s">
        <v>1658</v>
      </c>
      <c r="Y4" s="95" t="s">
        <v>1763</v>
      </c>
      <c r="Z4" s="95" t="s">
        <v>1588</v>
      </c>
      <c r="AA4" s="95">
        <v>0</v>
      </c>
      <c r="AB4" s="95">
        <v>0</v>
      </c>
      <c r="AC4" s="95">
        <v>0</v>
      </c>
      <c r="AH4" s="95">
        <v>0</v>
      </c>
      <c r="AI4" s="95">
        <v>0</v>
      </c>
      <c r="AN4" s="95">
        <v>0</v>
      </c>
      <c r="AO4" s="95">
        <v>0</v>
      </c>
      <c r="AT4" s="95">
        <v>0</v>
      </c>
      <c r="AU4" s="95" t="s">
        <v>1659</v>
      </c>
      <c r="AV4" s="95" t="s">
        <v>1082</v>
      </c>
      <c r="AW4" s="95" t="s">
        <v>1660</v>
      </c>
      <c r="AX4" s="97">
        <v>36342</v>
      </c>
      <c r="AY4" s="97">
        <v>36372</v>
      </c>
      <c r="AZ4" s="95" t="s">
        <v>1584</v>
      </c>
      <c r="BB4" s="95" t="s">
        <v>1496</v>
      </c>
      <c r="BC4" s="95" t="s">
        <v>1497</v>
      </c>
      <c r="BD4" s="95" t="s">
        <v>1498</v>
      </c>
      <c r="BE4" s="95" t="s">
        <v>1075</v>
      </c>
      <c r="BF4" s="95" t="s">
        <v>1506</v>
      </c>
      <c r="BG4" s="97">
        <v>36342</v>
      </c>
      <c r="BH4" s="95" t="s">
        <v>795</v>
      </c>
      <c r="BI4" s="95" t="s">
        <v>778</v>
      </c>
      <c r="BJ4" s="95" t="s">
        <v>344</v>
      </c>
      <c r="BK4" s="95" t="s">
        <v>1470</v>
      </c>
    </row>
    <row r="5" spans="1:63" s="95" customFormat="1" ht="12.6" hidden="1" outlineLevel="2" x14ac:dyDescent="0.25">
      <c r="A5" s="95">
        <v>13832</v>
      </c>
      <c r="B5" s="96" t="s">
        <v>738</v>
      </c>
      <c r="C5" s="95" t="s">
        <v>1472</v>
      </c>
      <c r="D5" s="95" t="s">
        <v>1659</v>
      </c>
      <c r="E5" s="95" t="s">
        <v>1655</v>
      </c>
      <c r="F5" s="95" t="s">
        <v>809</v>
      </c>
      <c r="G5" s="95" t="s">
        <v>1788</v>
      </c>
      <c r="H5" s="95" t="s">
        <v>1596</v>
      </c>
      <c r="I5" s="95" t="s">
        <v>969</v>
      </c>
      <c r="J5" s="95">
        <v>-125000</v>
      </c>
      <c r="L5" s="38">
        <v>0</v>
      </c>
      <c r="N5" s="38">
        <v>-2800</v>
      </c>
      <c r="O5" s="38">
        <v>-4211.8999999999996</v>
      </c>
      <c r="P5" s="95" t="s">
        <v>1657</v>
      </c>
      <c r="Q5" s="97">
        <v>36343</v>
      </c>
      <c r="R5" s="95" t="s">
        <v>732</v>
      </c>
      <c r="S5" s="95" t="s">
        <v>1066</v>
      </c>
      <c r="T5" s="95">
        <v>2.27</v>
      </c>
      <c r="U5" s="95">
        <v>2.2924000000000002</v>
      </c>
      <c r="V5" s="95">
        <v>-2800</v>
      </c>
      <c r="X5" s="95" t="s">
        <v>1658</v>
      </c>
      <c r="Y5" s="95" t="s">
        <v>1284</v>
      </c>
      <c r="Z5" s="95" t="s">
        <v>1588</v>
      </c>
      <c r="AA5" s="95">
        <v>0</v>
      </c>
      <c r="AB5" s="95">
        <v>0</v>
      </c>
      <c r="AC5" s="95">
        <v>0</v>
      </c>
      <c r="AH5" s="95">
        <v>0</v>
      </c>
      <c r="AI5" s="95">
        <v>0</v>
      </c>
      <c r="AN5" s="95">
        <v>0</v>
      </c>
      <c r="AO5" s="95">
        <v>0</v>
      </c>
      <c r="AT5" s="95">
        <v>2.27</v>
      </c>
      <c r="AU5" s="95" t="s">
        <v>1659</v>
      </c>
      <c r="AV5" s="95" t="s">
        <v>1805</v>
      </c>
      <c r="AW5" s="95" t="s">
        <v>1660</v>
      </c>
      <c r="AX5" s="97">
        <v>36348</v>
      </c>
      <c r="AY5" s="97">
        <v>36372</v>
      </c>
      <c r="AZ5" s="95" t="s">
        <v>1584</v>
      </c>
      <c r="BB5" s="95" t="s">
        <v>1496</v>
      </c>
      <c r="BC5" s="95" t="s">
        <v>1497</v>
      </c>
      <c r="BD5" s="95" t="s">
        <v>1498</v>
      </c>
      <c r="BE5" s="95" t="s">
        <v>1075</v>
      </c>
      <c r="BF5" s="95" t="s">
        <v>1471</v>
      </c>
      <c r="BG5" s="97">
        <v>36342</v>
      </c>
      <c r="BH5" s="95" t="s">
        <v>795</v>
      </c>
      <c r="BI5" s="95" t="s">
        <v>778</v>
      </c>
      <c r="BJ5" s="95" t="s">
        <v>344</v>
      </c>
      <c r="BK5" s="95" t="s">
        <v>1470</v>
      </c>
    </row>
    <row r="6" spans="1:63" s="95" customFormat="1" ht="12.6" outlineLevel="1" collapsed="1" x14ac:dyDescent="0.25">
      <c r="B6" s="99" t="s">
        <v>743</v>
      </c>
      <c r="L6" s="38"/>
      <c r="N6" s="38">
        <f>SUBTOTAL(9,N2:N5)</f>
        <v>-6675</v>
      </c>
      <c r="O6" s="38">
        <f>SUBTOTAL(9,O2:O5)</f>
        <v>-10040.868750000001</v>
      </c>
      <c r="Q6" s="97"/>
      <c r="U6" s="95">
        <f>SUBTOTAL(9,U2:U5)</f>
        <v>9.2444000000000006</v>
      </c>
      <c r="V6" s="95">
        <f>SUBTOTAL(9,V2:V5)</f>
        <v>-6675</v>
      </c>
      <c r="AB6" s="95">
        <f>SUBTOTAL(9,AB2:AB5)</f>
        <v>0</v>
      </c>
      <c r="AC6" s="95">
        <f>SUBTOTAL(9,AC2:AC5)</f>
        <v>0</v>
      </c>
      <c r="AH6" s="95">
        <f>SUBTOTAL(9,AH2:AH5)</f>
        <v>0</v>
      </c>
      <c r="AI6" s="95">
        <f>SUBTOTAL(9,AI2:AI5)</f>
        <v>0</v>
      </c>
      <c r="AN6" s="95">
        <f>SUBTOTAL(9,AN2:AN5)</f>
        <v>0</v>
      </c>
      <c r="AO6" s="95">
        <f>SUBTOTAL(9,AO2:AO5)</f>
        <v>0</v>
      </c>
      <c r="AX6" s="97"/>
      <c r="AY6" s="97"/>
      <c r="BG6" s="97"/>
    </row>
    <row r="7" spans="1:63" s="95" customFormat="1" ht="12.6" hidden="1" outlineLevel="2" x14ac:dyDescent="0.25">
      <c r="A7" s="95">
        <v>13832</v>
      </c>
      <c r="B7" s="96" t="s">
        <v>1079</v>
      </c>
      <c r="C7" s="95" t="s">
        <v>796</v>
      </c>
      <c r="D7" s="95" t="s">
        <v>1659</v>
      </c>
      <c r="E7" s="95" t="s">
        <v>1655</v>
      </c>
      <c r="F7" s="95" t="s">
        <v>1494</v>
      </c>
      <c r="G7" s="95" t="s">
        <v>758</v>
      </c>
      <c r="H7" s="95" t="s">
        <v>1584</v>
      </c>
      <c r="I7" s="95" t="s">
        <v>1080</v>
      </c>
      <c r="J7" s="95">
        <v>0</v>
      </c>
      <c r="L7" s="38">
        <v>0</v>
      </c>
      <c r="N7" s="38">
        <v>0</v>
      </c>
      <c r="O7" s="38">
        <v>0</v>
      </c>
      <c r="P7" s="95" t="s">
        <v>1499</v>
      </c>
      <c r="Q7" s="97">
        <v>36210</v>
      </c>
      <c r="R7" s="95" t="s">
        <v>732</v>
      </c>
      <c r="S7" s="95" t="s">
        <v>1066</v>
      </c>
      <c r="T7" s="95">
        <v>2.2920000000000003</v>
      </c>
      <c r="U7" s="95">
        <v>2.302</v>
      </c>
      <c r="V7" s="95">
        <v>0</v>
      </c>
      <c r="X7" s="95" t="s">
        <v>1658</v>
      </c>
      <c r="Y7" s="95" t="s">
        <v>1763</v>
      </c>
      <c r="Z7" s="95" t="s">
        <v>1588</v>
      </c>
      <c r="AA7" s="95">
        <v>0</v>
      </c>
      <c r="AB7" s="95">
        <v>0</v>
      </c>
      <c r="AC7" s="95">
        <v>0</v>
      </c>
      <c r="AH7" s="95">
        <v>0</v>
      </c>
      <c r="AI7" s="95">
        <v>0</v>
      </c>
      <c r="AN7" s="95">
        <v>0</v>
      </c>
      <c r="AO7" s="95">
        <v>0</v>
      </c>
      <c r="AT7" s="95">
        <v>0</v>
      </c>
      <c r="AU7" s="95" t="s">
        <v>1659</v>
      </c>
      <c r="AV7" s="95" t="s">
        <v>1082</v>
      </c>
      <c r="AW7" s="95" t="s">
        <v>1660</v>
      </c>
      <c r="AX7" s="97">
        <v>36220</v>
      </c>
      <c r="AY7" s="97">
        <v>36464</v>
      </c>
      <c r="AZ7" s="95" t="s">
        <v>1584</v>
      </c>
      <c r="BB7" s="95" t="s">
        <v>1496</v>
      </c>
      <c r="BC7" s="95" t="s">
        <v>1498</v>
      </c>
      <c r="BD7" s="95" t="s">
        <v>1498</v>
      </c>
      <c r="BE7" s="95" t="s">
        <v>1075</v>
      </c>
      <c r="BF7" s="95" t="s">
        <v>1506</v>
      </c>
      <c r="BG7" s="97">
        <v>36342</v>
      </c>
      <c r="BH7" s="95" t="s">
        <v>795</v>
      </c>
      <c r="BI7" s="95" t="s">
        <v>778</v>
      </c>
      <c r="BJ7" s="95" t="s">
        <v>841</v>
      </c>
      <c r="BK7" s="95" t="s">
        <v>1470</v>
      </c>
    </row>
    <row r="8" spans="1:63" s="95" customFormat="1" ht="12.6" hidden="1" outlineLevel="2" x14ac:dyDescent="0.25">
      <c r="A8" s="95">
        <v>13832</v>
      </c>
      <c r="B8" s="96" t="s">
        <v>1079</v>
      </c>
      <c r="C8" s="95" t="s">
        <v>1677</v>
      </c>
      <c r="D8" s="95" t="s">
        <v>1659</v>
      </c>
      <c r="E8" s="95" t="s">
        <v>1655</v>
      </c>
      <c r="F8" s="95" t="s">
        <v>1494</v>
      </c>
      <c r="G8" s="95" t="s">
        <v>758</v>
      </c>
      <c r="H8" s="95" t="s">
        <v>1596</v>
      </c>
      <c r="I8" s="95" t="s">
        <v>1080</v>
      </c>
      <c r="J8" s="95">
        <v>-558000</v>
      </c>
      <c r="L8" s="38">
        <v>0</v>
      </c>
      <c r="N8" s="38">
        <v>-5580</v>
      </c>
      <c r="O8" s="38">
        <v>-8393.7150000000001</v>
      </c>
      <c r="P8" s="95" t="s">
        <v>1499</v>
      </c>
      <c r="Q8" s="97">
        <v>36210</v>
      </c>
      <c r="R8" s="95" t="s">
        <v>732</v>
      </c>
      <c r="S8" s="95" t="s">
        <v>1066</v>
      </c>
      <c r="T8" s="95">
        <v>2.2920000000000003</v>
      </c>
      <c r="U8" s="95">
        <v>2.302</v>
      </c>
      <c r="V8" s="95">
        <v>-5580</v>
      </c>
      <c r="X8" s="95" t="s">
        <v>1658</v>
      </c>
      <c r="Y8" s="95" t="s">
        <v>1763</v>
      </c>
      <c r="Z8" s="95" t="s">
        <v>1588</v>
      </c>
      <c r="AA8" s="95">
        <v>0</v>
      </c>
      <c r="AB8" s="95">
        <v>0</v>
      </c>
      <c r="AC8" s="95">
        <v>0</v>
      </c>
      <c r="AH8" s="95">
        <v>0</v>
      </c>
      <c r="AI8" s="95">
        <v>0</v>
      </c>
      <c r="AN8" s="95">
        <v>0</v>
      </c>
      <c r="AO8" s="95">
        <v>0</v>
      </c>
      <c r="AT8" s="95">
        <v>0</v>
      </c>
      <c r="AU8" s="95" t="s">
        <v>1659</v>
      </c>
      <c r="AV8" s="95" t="s">
        <v>1082</v>
      </c>
      <c r="AW8" s="95" t="s">
        <v>1660</v>
      </c>
      <c r="AX8" s="97">
        <v>36312</v>
      </c>
      <c r="AY8" s="97">
        <v>36403</v>
      </c>
      <c r="AZ8" s="95" t="s">
        <v>1584</v>
      </c>
      <c r="BB8" s="95" t="s">
        <v>1496</v>
      </c>
      <c r="BC8" s="95" t="s">
        <v>1498</v>
      </c>
      <c r="BD8" s="95" t="s">
        <v>1498</v>
      </c>
      <c r="BE8" s="95" t="s">
        <v>1075</v>
      </c>
      <c r="BF8" s="95" t="s">
        <v>1506</v>
      </c>
      <c r="BG8" s="97">
        <v>36342</v>
      </c>
      <c r="BH8" s="95" t="s">
        <v>795</v>
      </c>
      <c r="BI8" s="95" t="s">
        <v>778</v>
      </c>
      <c r="BJ8" s="95" t="s">
        <v>841</v>
      </c>
      <c r="BK8" s="95" t="s">
        <v>1470</v>
      </c>
    </row>
    <row r="9" spans="1:63" s="95" customFormat="1" ht="12.6" hidden="1" outlineLevel="2" x14ac:dyDescent="0.25">
      <c r="A9" s="95">
        <v>13832</v>
      </c>
      <c r="B9" s="96" t="s">
        <v>1079</v>
      </c>
      <c r="C9" s="95" t="s">
        <v>1678</v>
      </c>
      <c r="D9" s="95" t="s">
        <v>1659</v>
      </c>
      <c r="E9" s="95" t="s">
        <v>1655</v>
      </c>
      <c r="F9" s="95" t="s">
        <v>758</v>
      </c>
      <c r="H9" s="95" t="s">
        <v>1596</v>
      </c>
      <c r="I9" s="95" t="s">
        <v>1080</v>
      </c>
      <c r="J9" s="95">
        <v>-169000</v>
      </c>
      <c r="L9" s="38">
        <v>0</v>
      </c>
      <c r="N9" s="38">
        <v>-67600</v>
      </c>
      <c r="O9" s="38">
        <v>-101687.3</v>
      </c>
      <c r="P9" s="95" t="s">
        <v>1657</v>
      </c>
      <c r="Q9" s="97">
        <v>36210</v>
      </c>
      <c r="R9" s="95" t="s">
        <v>732</v>
      </c>
      <c r="S9" s="95" t="s">
        <v>1066</v>
      </c>
      <c r="T9" s="95">
        <v>1.8620000000000001</v>
      </c>
      <c r="U9" s="95">
        <v>2.262</v>
      </c>
      <c r="V9" s="95">
        <v>-67600</v>
      </c>
      <c r="X9" s="95" t="s">
        <v>1658</v>
      </c>
      <c r="Y9" s="95" t="s">
        <v>1763</v>
      </c>
      <c r="Z9" s="95" t="s">
        <v>1588</v>
      </c>
      <c r="AA9" s="95">
        <v>0</v>
      </c>
      <c r="AB9" s="95">
        <v>0</v>
      </c>
      <c r="AC9" s="95">
        <v>0</v>
      </c>
      <c r="AH9" s="95">
        <v>0</v>
      </c>
      <c r="AI9" s="95">
        <v>0</v>
      </c>
      <c r="AN9" s="95">
        <v>0</v>
      </c>
      <c r="AO9" s="95">
        <v>0</v>
      </c>
      <c r="AT9" s="95">
        <v>1.8620000000000001</v>
      </c>
      <c r="AU9" s="95" t="s">
        <v>1659</v>
      </c>
      <c r="AV9" s="95" t="s">
        <v>1842</v>
      </c>
      <c r="AW9" s="95" t="s">
        <v>1660</v>
      </c>
      <c r="AX9" s="97">
        <v>36220</v>
      </c>
      <c r="AY9" s="97">
        <v>36372</v>
      </c>
      <c r="AZ9" s="95" t="s">
        <v>1584</v>
      </c>
      <c r="BB9" s="95" t="s">
        <v>1496</v>
      </c>
      <c r="BC9" s="95" t="s">
        <v>1498</v>
      </c>
      <c r="BD9" s="95" t="s">
        <v>1498</v>
      </c>
      <c r="BE9" s="95" t="s">
        <v>1075</v>
      </c>
      <c r="BF9" s="95" t="s">
        <v>1506</v>
      </c>
      <c r="BG9" s="97">
        <v>36342</v>
      </c>
      <c r="BH9" s="95" t="s">
        <v>795</v>
      </c>
      <c r="BI9" s="95" t="s">
        <v>778</v>
      </c>
      <c r="BJ9" s="95" t="s">
        <v>841</v>
      </c>
      <c r="BK9" s="95" t="s">
        <v>1470</v>
      </c>
    </row>
    <row r="10" spans="1:63" s="95" customFormat="1" ht="12.6" hidden="1" outlineLevel="2" x14ac:dyDescent="0.25">
      <c r="A10" s="95">
        <v>13832</v>
      </c>
      <c r="B10" s="96" t="s">
        <v>1079</v>
      </c>
      <c r="C10" s="95" t="s">
        <v>797</v>
      </c>
      <c r="D10" s="95" t="s">
        <v>1659</v>
      </c>
      <c r="E10" s="95" t="s">
        <v>1655</v>
      </c>
      <c r="F10" s="95" t="s">
        <v>1656</v>
      </c>
      <c r="H10" s="95" t="s">
        <v>1584</v>
      </c>
      <c r="I10" s="95" t="s">
        <v>1080</v>
      </c>
      <c r="J10" s="95">
        <v>155000</v>
      </c>
      <c r="L10" s="38">
        <v>0</v>
      </c>
      <c r="N10" s="38">
        <v>63503.5</v>
      </c>
      <c r="O10" s="38">
        <v>95525.139875000008</v>
      </c>
      <c r="P10" s="95" t="s">
        <v>1657</v>
      </c>
      <c r="Q10" s="97">
        <v>36210</v>
      </c>
      <c r="R10" s="95" t="s">
        <v>732</v>
      </c>
      <c r="S10" s="95" t="s">
        <v>1066</v>
      </c>
      <c r="T10" s="95">
        <v>1.8620000000000001</v>
      </c>
      <c r="U10" s="95">
        <v>2.2717000000000001</v>
      </c>
      <c r="V10" s="95">
        <v>63503.5</v>
      </c>
      <c r="X10" s="95" t="s">
        <v>1658</v>
      </c>
      <c r="Y10" s="95" t="s">
        <v>1763</v>
      </c>
      <c r="Z10" s="95" t="s">
        <v>1588</v>
      </c>
      <c r="AA10" s="95">
        <v>0</v>
      </c>
      <c r="AB10" s="95">
        <v>0</v>
      </c>
      <c r="AC10" s="95">
        <v>0</v>
      </c>
      <c r="AH10" s="95">
        <v>0</v>
      </c>
      <c r="AI10" s="95">
        <v>0</v>
      </c>
      <c r="AN10" s="95">
        <v>0</v>
      </c>
      <c r="AO10" s="95">
        <v>0</v>
      </c>
      <c r="AT10" s="95">
        <v>1.8620000000000001</v>
      </c>
      <c r="AU10" s="95" t="s">
        <v>1659</v>
      </c>
      <c r="AV10" s="95" t="s">
        <v>1842</v>
      </c>
      <c r="AW10" s="95" t="s">
        <v>1660</v>
      </c>
      <c r="AX10" s="97">
        <v>36220</v>
      </c>
      <c r="AY10" s="97">
        <v>36464</v>
      </c>
      <c r="AZ10" s="95" t="s">
        <v>1584</v>
      </c>
      <c r="BB10" s="95" t="s">
        <v>1496</v>
      </c>
      <c r="BC10" s="95" t="s">
        <v>1498</v>
      </c>
      <c r="BD10" s="95" t="s">
        <v>1498</v>
      </c>
      <c r="BE10" s="95" t="s">
        <v>1075</v>
      </c>
      <c r="BF10" s="95" t="s">
        <v>1506</v>
      </c>
      <c r="BG10" s="97">
        <v>36342</v>
      </c>
      <c r="BH10" s="95" t="s">
        <v>795</v>
      </c>
      <c r="BI10" s="95" t="s">
        <v>778</v>
      </c>
      <c r="BJ10" s="95" t="s">
        <v>841</v>
      </c>
      <c r="BK10" s="95" t="s">
        <v>1470</v>
      </c>
    </row>
    <row r="11" spans="1:63" s="95" customFormat="1" ht="12.6" hidden="1" outlineLevel="2" x14ac:dyDescent="0.25">
      <c r="A11" s="95">
        <v>13832</v>
      </c>
      <c r="B11" s="96" t="s">
        <v>1079</v>
      </c>
      <c r="C11" s="95" t="s">
        <v>1679</v>
      </c>
      <c r="D11" s="95" t="s">
        <v>1659</v>
      </c>
      <c r="E11" s="95" t="s">
        <v>1655</v>
      </c>
      <c r="F11" s="95" t="s">
        <v>1494</v>
      </c>
      <c r="G11" s="95" t="s">
        <v>758</v>
      </c>
      <c r="H11" s="95" t="s">
        <v>1596</v>
      </c>
      <c r="I11" s="95" t="s">
        <v>1080</v>
      </c>
      <c r="J11" s="95">
        <v>-169000</v>
      </c>
      <c r="L11" s="38">
        <v>0</v>
      </c>
      <c r="N11" s="38">
        <v>-1690</v>
      </c>
      <c r="O11" s="38">
        <v>-2542.1825000000003</v>
      </c>
      <c r="P11" s="95" t="s">
        <v>1499</v>
      </c>
      <c r="Q11" s="97">
        <v>36210</v>
      </c>
      <c r="R11" s="95" t="s">
        <v>732</v>
      </c>
      <c r="S11" s="95" t="s">
        <v>1066</v>
      </c>
      <c r="T11" s="95">
        <v>2.2920000000000003</v>
      </c>
      <c r="U11" s="95">
        <v>2.302</v>
      </c>
      <c r="V11" s="95">
        <v>-1690</v>
      </c>
      <c r="X11" s="95" t="s">
        <v>1658</v>
      </c>
      <c r="Y11" s="95" t="s">
        <v>1763</v>
      </c>
      <c r="Z11" s="95" t="s">
        <v>1588</v>
      </c>
      <c r="AA11" s="95">
        <v>0</v>
      </c>
      <c r="AB11" s="95">
        <v>0</v>
      </c>
      <c r="AC11" s="95">
        <v>0</v>
      </c>
      <c r="AH11" s="95">
        <v>0</v>
      </c>
      <c r="AI11" s="95">
        <v>0</v>
      </c>
      <c r="AN11" s="95">
        <v>0</v>
      </c>
      <c r="AO11" s="95">
        <v>0</v>
      </c>
      <c r="AT11" s="95">
        <v>0</v>
      </c>
      <c r="AU11" s="95" t="s">
        <v>1659</v>
      </c>
      <c r="AV11" s="95" t="s">
        <v>1082</v>
      </c>
      <c r="AW11" s="95" t="s">
        <v>1660</v>
      </c>
      <c r="AX11" s="97">
        <v>36220</v>
      </c>
      <c r="AY11" s="97">
        <v>36372</v>
      </c>
      <c r="AZ11" s="95" t="s">
        <v>1584</v>
      </c>
      <c r="BB11" s="95" t="s">
        <v>1496</v>
      </c>
      <c r="BC11" s="95" t="s">
        <v>1498</v>
      </c>
      <c r="BD11" s="95" t="s">
        <v>1498</v>
      </c>
      <c r="BE11" s="95" t="s">
        <v>1075</v>
      </c>
      <c r="BF11" s="95" t="s">
        <v>1506</v>
      </c>
      <c r="BG11" s="97">
        <v>36342</v>
      </c>
      <c r="BH11" s="95" t="s">
        <v>795</v>
      </c>
      <c r="BI11" s="95" t="s">
        <v>778</v>
      </c>
      <c r="BJ11" s="95" t="s">
        <v>841</v>
      </c>
      <c r="BK11" s="95" t="s">
        <v>1470</v>
      </c>
    </row>
    <row r="12" spans="1:63" s="95" customFormat="1" ht="12.6" hidden="1" outlineLevel="2" x14ac:dyDescent="0.25">
      <c r="A12" s="95">
        <v>13832</v>
      </c>
      <c r="B12" s="96" t="s">
        <v>1079</v>
      </c>
      <c r="C12" s="95" t="s">
        <v>798</v>
      </c>
      <c r="D12" s="95" t="s">
        <v>1659</v>
      </c>
      <c r="E12" s="95" t="s">
        <v>1655</v>
      </c>
      <c r="F12" s="95" t="s">
        <v>1656</v>
      </c>
      <c r="H12" s="95" t="s">
        <v>1584</v>
      </c>
      <c r="I12" s="95" t="s">
        <v>1080</v>
      </c>
      <c r="J12" s="95">
        <v>304522</v>
      </c>
      <c r="L12" s="38">
        <v>0</v>
      </c>
      <c r="N12" s="38">
        <v>158869.13</v>
      </c>
      <c r="O12" s="38">
        <v>238978.88880250003</v>
      </c>
      <c r="P12" s="95" t="s">
        <v>1657</v>
      </c>
      <c r="Q12" s="97">
        <v>36213</v>
      </c>
      <c r="R12" s="95" t="s">
        <v>732</v>
      </c>
      <c r="S12" s="95" t="s">
        <v>1066</v>
      </c>
      <c r="T12" s="95">
        <v>1.75</v>
      </c>
      <c r="U12" s="95">
        <v>2.2717000000000001</v>
      </c>
      <c r="V12" s="95">
        <v>158869.13</v>
      </c>
      <c r="X12" s="95" t="s">
        <v>1658</v>
      </c>
      <c r="Y12" s="95" t="s">
        <v>1763</v>
      </c>
      <c r="Z12" s="95" t="s">
        <v>1588</v>
      </c>
      <c r="AA12" s="95">
        <v>0</v>
      </c>
      <c r="AB12" s="95">
        <v>0</v>
      </c>
      <c r="AC12" s="95">
        <v>0</v>
      </c>
      <c r="AH12" s="95">
        <v>0</v>
      </c>
      <c r="AI12" s="95">
        <v>0</v>
      </c>
      <c r="AN12" s="95">
        <v>0</v>
      </c>
      <c r="AO12" s="95">
        <v>0</v>
      </c>
      <c r="AT12" s="95">
        <v>1.75</v>
      </c>
      <c r="AU12" s="95" t="s">
        <v>1659</v>
      </c>
      <c r="AV12" s="95" t="s">
        <v>1842</v>
      </c>
      <c r="AW12" s="95" t="s">
        <v>1660</v>
      </c>
      <c r="AX12" s="97">
        <v>36220</v>
      </c>
      <c r="AY12" s="97">
        <v>36464</v>
      </c>
      <c r="AZ12" s="95" t="s">
        <v>1584</v>
      </c>
      <c r="BB12" s="95" t="s">
        <v>1496</v>
      </c>
      <c r="BC12" s="95" t="s">
        <v>1498</v>
      </c>
      <c r="BD12" s="95" t="s">
        <v>1498</v>
      </c>
      <c r="BE12" s="95" t="s">
        <v>1075</v>
      </c>
      <c r="BF12" s="95" t="s">
        <v>1506</v>
      </c>
      <c r="BG12" s="97">
        <v>36342</v>
      </c>
      <c r="BH12" s="95" t="s">
        <v>795</v>
      </c>
      <c r="BI12" s="95" t="s">
        <v>778</v>
      </c>
      <c r="BJ12" s="95" t="s">
        <v>841</v>
      </c>
      <c r="BK12" s="95" t="s">
        <v>1470</v>
      </c>
    </row>
    <row r="13" spans="1:63" s="95" customFormat="1" ht="12.6" hidden="1" outlineLevel="2" x14ac:dyDescent="0.25">
      <c r="A13" s="95">
        <v>13832</v>
      </c>
      <c r="B13" s="96" t="s">
        <v>1079</v>
      </c>
      <c r="C13" s="95" t="s">
        <v>799</v>
      </c>
      <c r="D13" s="95" t="s">
        <v>1659</v>
      </c>
      <c r="E13" s="95" t="s">
        <v>1655</v>
      </c>
      <c r="F13" s="95" t="s">
        <v>758</v>
      </c>
      <c r="H13" s="95" t="s">
        <v>1596</v>
      </c>
      <c r="I13" s="95" t="s">
        <v>1080</v>
      </c>
      <c r="J13" s="95">
        <v>-304522</v>
      </c>
      <c r="L13" s="38">
        <v>0</v>
      </c>
      <c r="N13" s="38">
        <v>-155915.26</v>
      </c>
      <c r="O13" s="38">
        <v>-234535.52985500003</v>
      </c>
      <c r="P13" s="95" t="s">
        <v>1657</v>
      </c>
      <c r="Q13" s="97">
        <v>36213</v>
      </c>
      <c r="R13" s="95" t="s">
        <v>732</v>
      </c>
      <c r="S13" s="95" t="s">
        <v>1066</v>
      </c>
      <c r="T13" s="95">
        <v>1.75</v>
      </c>
      <c r="U13" s="95">
        <v>2.262</v>
      </c>
      <c r="V13" s="95">
        <v>-155915.26</v>
      </c>
      <c r="X13" s="95" t="s">
        <v>1658</v>
      </c>
      <c r="Y13" s="95" t="s">
        <v>1763</v>
      </c>
      <c r="Z13" s="95" t="s">
        <v>1588</v>
      </c>
      <c r="AA13" s="95">
        <v>0</v>
      </c>
      <c r="AB13" s="95">
        <v>0</v>
      </c>
      <c r="AC13" s="95">
        <v>0</v>
      </c>
      <c r="AH13" s="95">
        <v>0</v>
      </c>
      <c r="AI13" s="95">
        <v>0</v>
      </c>
      <c r="AN13" s="95">
        <v>0</v>
      </c>
      <c r="AO13" s="95">
        <v>0</v>
      </c>
      <c r="AT13" s="95">
        <v>1.75</v>
      </c>
      <c r="AU13" s="95" t="s">
        <v>1659</v>
      </c>
      <c r="AV13" s="95" t="s">
        <v>1842</v>
      </c>
      <c r="AW13" s="95" t="s">
        <v>1660</v>
      </c>
      <c r="AX13" s="97">
        <v>36220</v>
      </c>
      <c r="AY13" s="97">
        <v>36464</v>
      </c>
      <c r="AZ13" s="95" t="s">
        <v>1584</v>
      </c>
      <c r="BB13" s="95" t="s">
        <v>1496</v>
      </c>
      <c r="BC13" s="95" t="s">
        <v>1498</v>
      </c>
      <c r="BD13" s="95" t="s">
        <v>1498</v>
      </c>
      <c r="BE13" s="95" t="s">
        <v>1075</v>
      </c>
      <c r="BF13" s="95" t="s">
        <v>1506</v>
      </c>
      <c r="BG13" s="97">
        <v>36342</v>
      </c>
      <c r="BH13" s="95" t="s">
        <v>795</v>
      </c>
      <c r="BI13" s="95" t="s">
        <v>778</v>
      </c>
      <c r="BJ13" s="95" t="s">
        <v>841</v>
      </c>
      <c r="BK13" s="95" t="s">
        <v>1470</v>
      </c>
    </row>
    <row r="14" spans="1:63" s="95" customFormat="1" ht="12.6" hidden="1" outlineLevel="2" x14ac:dyDescent="0.25">
      <c r="A14" s="95">
        <v>13832</v>
      </c>
      <c r="B14" s="96" t="s">
        <v>1079</v>
      </c>
      <c r="C14" s="95" t="s">
        <v>800</v>
      </c>
      <c r="D14" s="95" t="s">
        <v>1659</v>
      </c>
      <c r="E14" s="95" t="s">
        <v>1655</v>
      </c>
      <c r="F14" s="95" t="s">
        <v>1508</v>
      </c>
      <c r="G14" s="95" t="s">
        <v>758</v>
      </c>
      <c r="H14" s="95" t="s">
        <v>1584</v>
      </c>
      <c r="I14" s="95" t="s">
        <v>1080</v>
      </c>
      <c r="J14" s="95">
        <v>31000</v>
      </c>
      <c r="L14" s="38">
        <v>0</v>
      </c>
      <c r="N14" s="38">
        <v>1100.5</v>
      </c>
      <c r="O14" s="38">
        <v>1655.4271250000002</v>
      </c>
      <c r="P14" s="95" t="s">
        <v>1499</v>
      </c>
      <c r="Q14" s="97">
        <v>36242</v>
      </c>
      <c r="R14" s="95" t="s">
        <v>732</v>
      </c>
      <c r="S14" s="95" t="s">
        <v>1066</v>
      </c>
      <c r="T14" s="95">
        <v>2.3145000000000002</v>
      </c>
      <c r="U14" s="95">
        <v>2.35</v>
      </c>
      <c r="V14" s="95">
        <v>1100.5</v>
      </c>
      <c r="X14" s="95" t="s">
        <v>1658</v>
      </c>
      <c r="Y14" s="95" t="s">
        <v>1763</v>
      </c>
      <c r="Z14" s="95" t="s">
        <v>1588</v>
      </c>
      <c r="AA14" s="95">
        <v>0</v>
      </c>
      <c r="AB14" s="95">
        <v>0</v>
      </c>
      <c r="AC14" s="95">
        <v>0</v>
      </c>
      <c r="AH14" s="95">
        <v>0</v>
      </c>
      <c r="AI14" s="95">
        <v>0</v>
      </c>
      <c r="AN14" s="95">
        <v>0</v>
      </c>
      <c r="AO14" s="95">
        <v>0</v>
      </c>
      <c r="AT14" s="95">
        <v>0</v>
      </c>
      <c r="AU14" s="95" t="s">
        <v>1659</v>
      </c>
      <c r="AV14" s="95" t="s">
        <v>1082</v>
      </c>
      <c r="AW14" s="95" t="s">
        <v>1660</v>
      </c>
      <c r="AX14" s="97">
        <v>36251</v>
      </c>
      <c r="AY14" s="97">
        <v>36464</v>
      </c>
      <c r="AZ14" s="95" t="s">
        <v>1584</v>
      </c>
      <c r="BB14" s="95" t="s">
        <v>1496</v>
      </c>
      <c r="BC14" s="95" t="s">
        <v>1497</v>
      </c>
      <c r="BD14" s="95" t="s">
        <v>1498</v>
      </c>
      <c r="BE14" s="95" t="s">
        <v>1075</v>
      </c>
      <c r="BF14" s="95" t="s">
        <v>1506</v>
      </c>
      <c r="BG14" s="97">
        <v>36342</v>
      </c>
      <c r="BH14" s="95" t="s">
        <v>795</v>
      </c>
      <c r="BI14" s="95" t="s">
        <v>778</v>
      </c>
      <c r="BJ14" s="95" t="s">
        <v>841</v>
      </c>
      <c r="BK14" s="95" t="s">
        <v>1470</v>
      </c>
    </row>
    <row r="15" spans="1:63" s="95" customFormat="1" ht="12.6" hidden="1" outlineLevel="2" x14ac:dyDescent="0.25">
      <c r="A15" s="95">
        <v>13832</v>
      </c>
      <c r="B15" s="96" t="s">
        <v>1079</v>
      </c>
      <c r="C15" s="95" t="s">
        <v>1484</v>
      </c>
      <c r="D15" s="95" t="s">
        <v>1659</v>
      </c>
      <c r="E15" s="95" t="s">
        <v>1655</v>
      </c>
      <c r="F15" s="95" t="s">
        <v>1656</v>
      </c>
      <c r="H15" s="95" t="s">
        <v>1584</v>
      </c>
      <c r="I15" s="95" t="s">
        <v>1080</v>
      </c>
      <c r="J15" s="95">
        <v>5478</v>
      </c>
      <c r="L15" s="38">
        <v>0</v>
      </c>
      <c r="N15" s="38">
        <v>2255.29</v>
      </c>
      <c r="O15" s="38">
        <v>3392.5199825</v>
      </c>
      <c r="P15" s="95" t="s">
        <v>1657</v>
      </c>
      <c r="Q15" s="97">
        <v>36243</v>
      </c>
      <c r="R15" s="95" t="s">
        <v>732</v>
      </c>
      <c r="S15" s="95" t="s">
        <v>1066</v>
      </c>
      <c r="T15" s="95">
        <v>1.86</v>
      </c>
      <c r="U15" s="95">
        <v>2.2717000000000001</v>
      </c>
      <c r="V15" s="95">
        <v>2255.29</v>
      </c>
      <c r="X15" s="95" t="s">
        <v>1658</v>
      </c>
      <c r="Y15" s="95" t="s">
        <v>1763</v>
      </c>
      <c r="Z15" s="95" t="s">
        <v>1588</v>
      </c>
      <c r="AA15" s="95">
        <v>0</v>
      </c>
      <c r="AB15" s="95">
        <v>0</v>
      </c>
      <c r="AC15" s="95">
        <v>0</v>
      </c>
      <c r="AH15" s="95">
        <v>0</v>
      </c>
      <c r="AI15" s="95">
        <v>0</v>
      </c>
      <c r="AN15" s="95">
        <v>0</v>
      </c>
      <c r="AO15" s="95">
        <v>0</v>
      </c>
      <c r="AT15" s="95">
        <v>1.86</v>
      </c>
      <c r="AU15" s="95" t="s">
        <v>1659</v>
      </c>
      <c r="AV15" s="95" t="s">
        <v>1842</v>
      </c>
      <c r="AW15" s="95" t="s">
        <v>1660</v>
      </c>
      <c r="AX15" s="97">
        <v>36342</v>
      </c>
      <c r="AY15" s="97">
        <v>36372</v>
      </c>
      <c r="AZ15" s="95" t="s">
        <v>1584</v>
      </c>
      <c r="BB15" s="95" t="s">
        <v>1496</v>
      </c>
      <c r="BC15" s="95" t="s">
        <v>1498</v>
      </c>
      <c r="BD15" s="95" t="s">
        <v>1498</v>
      </c>
      <c r="BE15" s="95" t="s">
        <v>1075</v>
      </c>
      <c r="BF15" s="95" t="s">
        <v>1506</v>
      </c>
      <c r="BG15" s="97">
        <v>36342</v>
      </c>
      <c r="BH15" s="95" t="s">
        <v>795</v>
      </c>
      <c r="BI15" s="95" t="s">
        <v>778</v>
      </c>
      <c r="BJ15" s="95" t="s">
        <v>841</v>
      </c>
      <c r="BK15" s="95" t="s">
        <v>1470</v>
      </c>
    </row>
    <row r="16" spans="1:63" s="95" customFormat="1" ht="12.6" hidden="1" outlineLevel="2" x14ac:dyDescent="0.25">
      <c r="A16" s="95">
        <v>13832</v>
      </c>
      <c r="B16" s="96" t="s">
        <v>1079</v>
      </c>
      <c r="C16" s="95" t="s">
        <v>1483</v>
      </c>
      <c r="D16" s="95" t="s">
        <v>1659</v>
      </c>
      <c r="E16" s="95" t="s">
        <v>1655</v>
      </c>
      <c r="F16" s="95" t="s">
        <v>758</v>
      </c>
      <c r="H16" s="95" t="s">
        <v>1596</v>
      </c>
      <c r="I16" s="95" t="s">
        <v>1080</v>
      </c>
      <c r="J16" s="95">
        <v>-5478</v>
      </c>
      <c r="L16" s="38">
        <v>0</v>
      </c>
      <c r="N16" s="38">
        <v>-2202.16</v>
      </c>
      <c r="O16" s="38">
        <v>-3312.5991800000002</v>
      </c>
      <c r="P16" s="95" t="s">
        <v>1657</v>
      </c>
      <c r="Q16" s="97">
        <v>36243</v>
      </c>
      <c r="R16" s="95" t="s">
        <v>732</v>
      </c>
      <c r="S16" s="95" t="s">
        <v>1066</v>
      </c>
      <c r="T16" s="95">
        <v>1.86</v>
      </c>
      <c r="U16" s="95">
        <v>2.262</v>
      </c>
      <c r="V16" s="95">
        <v>-2202.16</v>
      </c>
      <c r="X16" s="95" t="s">
        <v>1658</v>
      </c>
      <c r="Y16" s="95" t="s">
        <v>1763</v>
      </c>
      <c r="Z16" s="95" t="s">
        <v>1588</v>
      </c>
      <c r="AA16" s="95">
        <v>0</v>
      </c>
      <c r="AB16" s="95">
        <v>0</v>
      </c>
      <c r="AC16" s="95">
        <v>0</v>
      </c>
      <c r="AH16" s="95">
        <v>0</v>
      </c>
      <c r="AI16" s="95">
        <v>0</v>
      </c>
      <c r="AN16" s="95">
        <v>0</v>
      </c>
      <c r="AO16" s="95">
        <v>0</v>
      </c>
      <c r="AT16" s="95">
        <v>1.86</v>
      </c>
      <c r="AU16" s="95" t="s">
        <v>1659</v>
      </c>
      <c r="AV16" s="95" t="s">
        <v>1842</v>
      </c>
      <c r="AW16" s="95" t="s">
        <v>1660</v>
      </c>
      <c r="AX16" s="97">
        <v>36342</v>
      </c>
      <c r="AY16" s="97">
        <v>36372</v>
      </c>
      <c r="AZ16" s="95" t="s">
        <v>1584</v>
      </c>
      <c r="BB16" s="95" t="s">
        <v>1496</v>
      </c>
      <c r="BC16" s="95" t="s">
        <v>1498</v>
      </c>
      <c r="BD16" s="95" t="s">
        <v>1498</v>
      </c>
      <c r="BE16" s="95" t="s">
        <v>1075</v>
      </c>
      <c r="BF16" s="95" t="s">
        <v>1506</v>
      </c>
      <c r="BG16" s="97">
        <v>36342</v>
      </c>
      <c r="BH16" s="95" t="s">
        <v>795</v>
      </c>
      <c r="BI16" s="95" t="s">
        <v>778</v>
      </c>
      <c r="BJ16" s="95" t="s">
        <v>841</v>
      </c>
      <c r="BK16" s="95" t="s">
        <v>1470</v>
      </c>
    </row>
    <row r="17" spans="1:63" s="95" customFormat="1" ht="12.6" hidden="1" outlineLevel="2" x14ac:dyDescent="0.25">
      <c r="A17" s="95">
        <v>13832</v>
      </c>
      <c r="B17" s="96" t="s">
        <v>1079</v>
      </c>
      <c r="C17" s="95" t="s">
        <v>1477</v>
      </c>
      <c r="D17" s="95" t="s">
        <v>1659</v>
      </c>
      <c r="E17" s="95" t="s">
        <v>1655</v>
      </c>
      <c r="F17" s="95" t="s">
        <v>758</v>
      </c>
      <c r="H17" s="95" t="s">
        <v>1584</v>
      </c>
      <c r="I17" s="95" t="s">
        <v>1080</v>
      </c>
      <c r="J17" s="95">
        <v>540000</v>
      </c>
      <c r="L17" s="38">
        <v>0</v>
      </c>
      <c r="N17" s="38">
        <v>-41040</v>
      </c>
      <c r="O17" s="38">
        <v>-61734.42</v>
      </c>
      <c r="P17" s="95" t="s">
        <v>1657</v>
      </c>
      <c r="Q17" s="97">
        <v>36277</v>
      </c>
      <c r="R17" s="95" t="s">
        <v>732</v>
      </c>
      <c r="S17" s="95" t="s">
        <v>1066</v>
      </c>
      <c r="T17" s="95">
        <v>2.3380000000000001</v>
      </c>
      <c r="U17" s="95">
        <v>2.262</v>
      </c>
      <c r="V17" s="95">
        <v>-41040</v>
      </c>
      <c r="X17" s="95" t="s">
        <v>1658</v>
      </c>
      <c r="Y17" s="95" t="s">
        <v>1763</v>
      </c>
      <c r="Z17" s="95" t="s">
        <v>1588</v>
      </c>
      <c r="AA17" s="95">
        <v>0</v>
      </c>
      <c r="AB17" s="95">
        <v>0</v>
      </c>
      <c r="AC17" s="95">
        <v>0</v>
      </c>
      <c r="AH17" s="95">
        <v>0</v>
      </c>
      <c r="AI17" s="95">
        <v>0</v>
      </c>
      <c r="AN17" s="95">
        <v>0</v>
      </c>
      <c r="AO17" s="95">
        <v>0</v>
      </c>
      <c r="AT17" s="95">
        <v>2.3380000000000001</v>
      </c>
      <c r="AU17" s="95" t="s">
        <v>1659</v>
      </c>
      <c r="AV17" s="95" t="s">
        <v>1842</v>
      </c>
      <c r="AW17" s="95" t="s">
        <v>1660</v>
      </c>
      <c r="AX17" s="97">
        <v>36342</v>
      </c>
      <c r="AY17" s="97">
        <v>36372</v>
      </c>
      <c r="AZ17" s="95" t="s">
        <v>1584</v>
      </c>
      <c r="BB17" s="95" t="s">
        <v>1496</v>
      </c>
      <c r="BC17" s="95" t="s">
        <v>1498</v>
      </c>
      <c r="BD17" s="95" t="s">
        <v>1498</v>
      </c>
      <c r="BE17" s="95" t="s">
        <v>1075</v>
      </c>
      <c r="BF17" s="95" t="s">
        <v>1506</v>
      </c>
      <c r="BG17" s="97">
        <v>36342</v>
      </c>
      <c r="BH17" s="95" t="s">
        <v>795</v>
      </c>
      <c r="BI17" s="95" t="s">
        <v>778</v>
      </c>
      <c r="BJ17" s="95" t="s">
        <v>841</v>
      </c>
      <c r="BK17" s="95" t="s">
        <v>1470</v>
      </c>
    </row>
    <row r="18" spans="1:63" s="95" customFormat="1" ht="12.6" hidden="1" outlineLevel="2" x14ac:dyDescent="0.25">
      <c r="A18" s="95">
        <v>13832</v>
      </c>
      <c r="B18" s="96" t="s">
        <v>1079</v>
      </c>
      <c r="C18" s="95" t="s">
        <v>1490</v>
      </c>
      <c r="D18" s="95" t="s">
        <v>1659</v>
      </c>
      <c r="E18" s="95" t="s">
        <v>1655</v>
      </c>
      <c r="F18" s="95" t="s">
        <v>1656</v>
      </c>
      <c r="H18" s="95" t="s">
        <v>1596</v>
      </c>
      <c r="I18" s="95" t="s">
        <v>1080</v>
      </c>
      <c r="J18" s="95">
        <v>-460000</v>
      </c>
      <c r="L18" s="38">
        <v>0</v>
      </c>
      <c r="N18" s="38">
        <v>39698</v>
      </c>
      <c r="O18" s="38">
        <v>59715.716500000002</v>
      </c>
      <c r="P18" s="95" t="s">
        <v>1657</v>
      </c>
      <c r="Q18" s="97">
        <v>36278</v>
      </c>
      <c r="R18" s="95" t="s">
        <v>732</v>
      </c>
      <c r="S18" s="95" t="s">
        <v>1066</v>
      </c>
      <c r="T18" s="95">
        <v>2.3580000000000001</v>
      </c>
      <c r="U18" s="95">
        <v>2.2717000000000001</v>
      </c>
      <c r="V18" s="95">
        <v>39698</v>
      </c>
      <c r="X18" s="95" t="s">
        <v>1658</v>
      </c>
      <c r="Y18" s="95" t="s">
        <v>1763</v>
      </c>
      <c r="Z18" s="95" t="s">
        <v>1588</v>
      </c>
      <c r="AA18" s="95">
        <v>0</v>
      </c>
      <c r="AB18" s="95">
        <v>0</v>
      </c>
      <c r="AC18" s="95">
        <v>0</v>
      </c>
      <c r="AH18" s="95">
        <v>0</v>
      </c>
      <c r="AI18" s="95">
        <v>0</v>
      </c>
      <c r="AN18" s="95">
        <v>0</v>
      </c>
      <c r="AO18" s="95">
        <v>0</v>
      </c>
      <c r="AT18" s="95">
        <v>2.3580000000000001</v>
      </c>
      <c r="AU18" s="95" t="s">
        <v>1659</v>
      </c>
      <c r="AV18" s="95" t="s">
        <v>1842</v>
      </c>
      <c r="AW18" s="95" t="s">
        <v>1660</v>
      </c>
      <c r="AX18" s="97">
        <v>36342</v>
      </c>
      <c r="AY18" s="97">
        <v>36372</v>
      </c>
      <c r="AZ18" s="95" t="s">
        <v>1584</v>
      </c>
      <c r="BB18" s="95" t="s">
        <v>1496</v>
      </c>
      <c r="BC18" s="95" t="s">
        <v>1498</v>
      </c>
      <c r="BD18" s="95" t="s">
        <v>1498</v>
      </c>
      <c r="BE18" s="95" t="s">
        <v>1075</v>
      </c>
      <c r="BF18" s="95" t="s">
        <v>1506</v>
      </c>
      <c r="BG18" s="97">
        <v>36342</v>
      </c>
      <c r="BH18" s="95" t="s">
        <v>795</v>
      </c>
      <c r="BI18" s="95" t="s">
        <v>778</v>
      </c>
      <c r="BJ18" s="95" t="s">
        <v>841</v>
      </c>
      <c r="BK18" s="95" t="s">
        <v>1470</v>
      </c>
    </row>
    <row r="19" spans="1:63" s="95" customFormat="1" ht="12.6" hidden="1" outlineLevel="2" x14ac:dyDescent="0.25">
      <c r="A19" s="95">
        <v>13832</v>
      </c>
      <c r="B19" s="96" t="s">
        <v>1079</v>
      </c>
      <c r="C19" s="95" t="s">
        <v>1476</v>
      </c>
      <c r="D19" s="95" t="s">
        <v>1659</v>
      </c>
      <c r="E19" s="95" t="s">
        <v>1655</v>
      </c>
      <c r="F19" s="95" t="s">
        <v>758</v>
      </c>
      <c r="H19" s="95" t="s">
        <v>1584</v>
      </c>
      <c r="I19" s="95" t="s">
        <v>1080</v>
      </c>
      <c r="J19" s="95">
        <v>460000</v>
      </c>
      <c r="L19" s="38">
        <v>0</v>
      </c>
      <c r="N19" s="38">
        <v>-44160</v>
      </c>
      <c r="O19" s="38">
        <v>-66427.679999999993</v>
      </c>
      <c r="P19" s="95" t="s">
        <v>1657</v>
      </c>
      <c r="Q19" s="97">
        <v>36278</v>
      </c>
      <c r="R19" s="95" t="s">
        <v>732</v>
      </c>
      <c r="S19" s="95" t="s">
        <v>1066</v>
      </c>
      <c r="T19" s="95">
        <v>2.3580000000000001</v>
      </c>
      <c r="U19" s="95">
        <v>2.262</v>
      </c>
      <c r="V19" s="95">
        <v>-44160</v>
      </c>
      <c r="X19" s="95" t="s">
        <v>1658</v>
      </c>
      <c r="Y19" s="95" t="s">
        <v>1763</v>
      </c>
      <c r="Z19" s="95" t="s">
        <v>1588</v>
      </c>
      <c r="AA19" s="95">
        <v>0</v>
      </c>
      <c r="AB19" s="95">
        <v>0</v>
      </c>
      <c r="AC19" s="95">
        <v>0</v>
      </c>
      <c r="AH19" s="95">
        <v>0</v>
      </c>
      <c r="AI19" s="95">
        <v>0</v>
      </c>
      <c r="AN19" s="95">
        <v>0</v>
      </c>
      <c r="AO19" s="95">
        <v>0</v>
      </c>
      <c r="AT19" s="95">
        <v>2.3580000000000001</v>
      </c>
      <c r="AU19" s="95" t="s">
        <v>1659</v>
      </c>
      <c r="AV19" s="95" t="s">
        <v>1842</v>
      </c>
      <c r="AW19" s="95" t="s">
        <v>1660</v>
      </c>
      <c r="AX19" s="97">
        <v>36342</v>
      </c>
      <c r="AY19" s="97">
        <v>36372</v>
      </c>
      <c r="AZ19" s="95" t="s">
        <v>1584</v>
      </c>
      <c r="BB19" s="95" t="s">
        <v>1496</v>
      </c>
      <c r="BC19" s="95" t="s">
        <v>1498</v>
      </c>
      <c r="BD19" s="95" t="s">
        <v>1498</v>
      </c>
      <c r="BE19" s="95" t="s">
        <v>1075</v>
      </c>
      <c r="BF19" s="95" t="s">
        <v>1506</v>
      </c>
      <c r="BG19" s="97">
        <v>36342</v>
      </c>
      <c r="BH19" s="95" t="s">
        <v>795</v>
      </c>
      <c r="BI19" s="95" t="s">
        <v>778</v>
      </c>
      <c r="BJ19" s="95" t="s">
        <v>841</v>
      </c>
      <c r="BK19" s="95" t="s">
        <v>1470</v>
      </c>
    </row>
    <row r="20" spans="1:63" s="95" customFormat="1" ht="12.6" hidden="1" outlineLevel="2" x14ac:dyDescent="0.25">
      <c r="A20" s="95">
        <v>13832</v>
      </c>
      <c r="B20" s="96" t="s">
        <v>1079</v>
      </c>
      <c r="C20" s="95" t="s">
        <v>1482</v>
      </c>
      <c r="D20" s="95" t="s">
        <v>1659</v>
      </c>
      <c r="E20" s="95" t="s">
        <v>1655</v>
      </c>
      <c r="F20" s="95" t="s">
        <v>758</v>
      </c>
      <c r="H20" s="95" t="s">
        <v>1584</v>
      </c>
      <c r="I20" s="95" t="s">
        <v>1080</v>
      </c>
      <c r="J20" s="95">
        <v>510000</v>
      </c>
      <c r="L20" s="38">
        <v>0</v>
      </c>
      <c r="N20" s="38">
        <v>-6630</v>
      </c>
      <c r="O20" s="38">
        <v>-9973.1774999999998</v>
      </c>
      <c r="P20" s="95" t="s">
        <v>1657</v>
      </c>
      <c r="Q20" s="97">
        <v>36307</v>
      </c>
      <c r="R20" s="95" t="s">
        <v>732</v>
      </c>
      <c r="S20" s="95" t="s">
        <v>1066</v>
      </c>
      <c r="T20" s="95">
        <v>2.2749999999999999</v>
      </c>
      <c r="U20" s="95">
        <v>2.262</v>
      </c>
      <c r="V20" s="95">
        <v>-6630</v>
      </c>
      <c r="X20" s="95" t="s">
        <v>1658</v>
      </c>
      <c r="Y20" s="95" t="s">
        <v>1763</v>
      </c>
      <c r="Z20" s="95" t="s">
        <v>1588</v>
      </c>
      <c r="AA20" s="95">
        <v>0</v>
      </c>
      <c r="AB20" s="95">
        <v>0</v>
      </c>
      <c r="AC20" s="95">
        <v>0</v>
      </c>
      <c r="AH20" s="95">
        <v>0</v>
      </c>
      <c r="AI20" s="95">
        <v>0</v>
      </c>
      <c r="AN20" s="95">
        <v>0</v>
      </c>
      <c r="AO20" s="95">
        <v>0</v>
      </c>
      <c r="AT20" s="95">
        <v>2.2749999999999999</v>
      </c>
      <c r="AU20" s="95" t="s">
        <v>1659</v>
      </c>
      <c r="AV20" s="95" t="s">
        <v>1842</v>
      </c>
      <c r="AW20" s="95" t="s">
        <v>1660</v>
      </c>
      <c r="AX20" s="97">
        <v>36342</v>
      </c>
      <c r="AY20" s="97">
        <v>36372</v>
      </c>
      <c r="AZ20" s="95" t="s">
        <v>1584</v>
      </c>
      <c r="BB20" s="95" t="s">
        <v>1496</v>
      </c>
      <c r="BC20" s="95" t="s">
        <v>1498</v>
      </c>
      <c r="BD20" s="95" t="s">
        <v>1498</v>
      </c>
      <c r="BE20" s="95" t="s">
        <v>1075</v>
      </c>
      <c r="BF20" s="95" t="s">
        <v>1506</v>
      </c>
      <c r="BG20" s="97">
        <v>36342</v>
      </c>
      <c r="BH20" s="95" t="s">
        <v>795</v>
      </c>
      <c r="BI20" s="95" t="s">
        <v>778</v>
      </c>
      <c r="BJ20" s="95" t="s">
        <v>841</v>
      </c>
      <c r="BK20" s="95" t="s">
        <v>1470</v>
      </c>
    </row>
    <row r="21" spans="1:63" s="95" customFormat="1" ht="12.6" hidden="1" outlineLevel="2" x14ac:dyDescent="0.25">
      <c r="A21" s="95">
        <v>13832</v>
      </c>
      <c r="B21" s="96" t="s">
        <v>1079</v>
      </c>
      <c r="C21" s="95" t="s">
        <v>1475</v>
      </c>
      <c r="D21" s="95" t="s">
        <v>1659</v>
      </c>
      <c r="E21" s="95" t="s">
        <v>1655</v>
      </c>
      <c r="F21" s="95" t="s">
        <v>758</v>
      </c>
      <c r="H21" s="95" t="s">
        <v>1584</v>
      </c>
      <c r="I21" s="95" t="s">
        <v>1080</v>
      </c>
      <c r="J21" s="95">
        <v>2010000</v>
      </c>
      <c r="L21" s="38">
        <v>0</v>
      </c>
      <c r="N21" s="38">
        <v>-176880</v>
      </c>
      <c r="O21" s="38">
        <v>-266071.74</v>
      </c>
      <c r="P21" s="95" t="s">
        <v>1657</v>
      </c>
      <c r="Q21" s="97">
        <v>36340</v>
      </c>
      <c r="R21" s="95" t="s">
        <v>732</v>
      </c>
      <c r="S21" s="95" t="s">
        <v>1066</v>
      </c>
      <c r="T21" s="95">
        <v>2.35</v>
      </c>
      <c r="U21" s="95">
        <v>2.262</v>
      </c>
      <c r="V21" s="95">
        <v>-176880</v>
      </c>
      <c r="X21" s="95" t="s">
        <v>1658</v>
      </c>
      <c r="Y21" s="95" t="s">
        <v>1763</v>
      </c>
      <c r="Z21" s="95" t="s">
        <v>1588</v>
      </c>
      <c r="AA21" s="95">
        <v>0</v>
      </c>
      <c r="AB21" s="95">
        <v>0</v>
      </c>
      <c r="AC21" s="95">
        <v>0</v>
      </c>
      <c r="AH21" s="95">
        <v>0</v>
      </c>
      <c r="AI21" s="95">
        <v>0</v>
      </c>
      <c r="AN21" s="95">
        <v>0</v>
      </c>
      <c r="AO21" s="95">
        <v>0</v>
      </c>
      <c r="AT21" s="95">
        <v>2.35</v>
      </c>
      <c r="AU21" s="95" t="s">
        <v>1659</v>
      </c>
      <c r="AV21" s="95" t="s">
        <v>1842</v>
      </c>
      <c r="AW21" s="95" t="s">
        <v>1660</v>
      </c>
      <c r="AX21" s="97">
        <v>36342</v>
      </c>
      <c r="AY21" s="97">
        <v>36372</v>
      </c>
      <c r="AZ21" s="95" t="s">
        <v>1584</v>
      </c>
      <c r="BB21" s="95" t="s">
        <v>1496</v>
      </c>
      <c r="BC21" s="95" t="s">
        <v>1498</v>
      </c>
      <c r="BD21" s="95" t="s">
        <v>1498</v>
      </c>
      <c r="BE21" s="95" t="s">
        <v>1075</v>
      </c>
      <c r="BF21" s="95" t="s">
        <v>1506</v>
      </c>
      <c r="BG21" s="97">
        <v>36342</v>
      </c>
      <c r="BH21" s="95" t="s">
        <v>795</v>
      </c>
      <c r="BI21" s="95" t="s">
        <v>778</v>
      </c>
      <c r="BJ21" s="95" t="s">
        <v>841</v>
      </c>
      <c r="BK21" s="95" t="s">
        <v>1470</v>
      </c>
    </row>
    <row r="22" spans="1:63" s="95" customFormat="1" ht="12.6" hidden="1" outlineLevel="2" x14ac:dyDescent="0.25">
      <c r="A22" s="95">
        <v>13832</v>
      </c>
      <c r="B22" s="96" t="s">
        <v>1079</v>
      </c>
      <c r="C22" s="95" t="s">
        <v>1491</v>
      </c>
      <c r="D22" s="95" t="s">
        <v>1659</v>
      </c>
      <c r="E22" s="95" t="s">
        <v>1655</v>
      </c>
      <c r="F22" s="95" t="s">
        <v>1548</v>
      </c>
      <c r="G22" s="95" t="s">
        <v>758</v>
      </c>
      <c r="H22" s="95" t="s">
        <v>1584</v>
      </c>
      <c r="I22" s="95" t="s">
        <v>1080</v>
      </c>
      <c r="J22" s="95">
        <v>2010000</v>
      </c>
      <c r="L22" s="38">
        <v>0</v>
      </c>
      <c r="N22" s="38">
        <v>80399.8</v>
      </c>
      <c r="O22" s="38">
        <v>120941.39915000001</v>
      </c>
      <c r="P22" s="95" t="s">
        <v>1499</v>
      </c>
      <c r="Q22" s="97">
        <v>36340</v>
      </c>
      <c r="R22" s="95" t="s">
        <v>732</v>
      </c>
      <c r="S22" s="95" t="s">
        <v>1066</v>
      </c>
      <c r="T22" s="95">
        <v>2.2620001000000003</v>
      </c>
      <c r="U22" s="95">
        <v>2.302</v>
      </c>
      <c r="V22" s="95">
        <v>80399.8</v>
      </c>
      <c r="X22" s="95" t="s">
        <v>1658</v>
      </c>
      <c r="Y22" s="95" t="s">
        <v>1763</v>
      </c>
      <c r="Z22" s="95" t="s">
        <v>1588</v>
      </c>
      <c r="AA22" s="95">
        <v>0</v>
      </c>
      <c r="AB22" s="95">
        <v>0</v>
      </c>
      <c r="AC22" s="95">
        <v>0</v>
      </c>
      <c r="AH22" s="95">
        <v>0</v>
      </c>
      <c r="AI22" s="95">
        <v>0</v>
      </c>
      <c r="AN22" s="95">
        <v>0</v>
      </c>
      <c r="AO22" s="95">
        <v>0</v>
      </c>
      <c r="AT22" s="95">
        <v>0</v>
      </c>
      <c r="AU22" s="95" t="s">
        <v>1659</v>
      </c>
      <c r="AV22" s="95" t="s">
        <v>1082</v>
      </c>
      <c r="AW22" s="95" t="s">
        <v>1660</v>
      </c>
      <c r="AX22" s="97">
        <v>36342</v>
      </c>
      <c r="AY22" s="97">
        <v>36372</v>
      </c>
      <c r="AZ22" s="95" t="s">
        <v>1584</v>
      </c>
      <c r="BB22" s="95" t="s">
        <v>1496</v>
      </c>
      <c r="BC22" s="95" t="s">
        <v>1498</v>
      </c>
      <c r="BD22" s="95" t="s">
        <v>1498</v>
      </c>
      <c r="BE22" s="95" t="s">
        <v>1075</v>
      </c>
      <c r="BF22" s="95" t="s">
        <v>1506</v>
      </c>
      <c r="BG22" s="97">
        <v>36342</v>
      </c>
      <c r="BH22" s="95" t="s">
        <v>795</v>
      </c>
      <c r="BI22" s="95" t="s">
        <v>778</v>
      </c>
      <c r="BJ22" s="95" t="s">
        <v>841</v>
      </c>
      <c r="BK22" s="95" t="s">
        <v>1470</v>
      </c>
    </row>
    <row r="23" spans="1:63" s="95" customFormat="1" ht="12.6" hidden="1" outlineLevel="2" x14ac:dyDescent="0.25">
      <c r="A23" s="95">
        <v>13832</v>
      </c>
      <c r="B23" s="96" t="s">
        <v>1079</v>
      </c>
      <c r="C23" s="95" t="s">
        <v>1492</v>
      </c>
      <c r="D23" s="95" t="s">
        <v>1659</v>
      </c>
      <c r="E23" s="95" t="s">
        <v>1655</v>
      </c>
      <c r="F23" s="95" t="s">
        <v>758</v>
      </c>
      <c r="H23" s="95" t="s">
        <v>1596</v>
      </c>
      <c r="I23" s="95" t="s">
        <v>1080</v>
      </c>
      <c r="J23" s="95">
        <v>-920000</v>
      </c>
      <c r="L23" s="38">
        <v>0</v>
      </c>
      <c r="N23" s="38">
        <v>80960</v>
      </c>
      <c r="O23" s="38">
        <v>121784.08</v>
      </c>
      <c r="P23" s="95" t="s">
        <v>1657</v>
      </c>
      <c r="Q23" s="97">
        <v>36340</v>
      </c>
      <c r="R23" s="95" t="s">
        <v>732</v>
      </c>
      <c r="S23" s="95" t="s">
        <v>1066</v>
      </c>
      <c r="T23" s="95">
        <v>2.35</v>
      </c>
      <c r="U23" s="95">
        <v>2.262</v>
      </c>
      <c r="V23" s="95">
        <v>80960</v>
      </c>
      <c r="X23" s="95" t="s">
        <v>1658</v>
      </c>
      <c r="Y23" s="95" t="s">
        <v>1763</v>
      </c>
      <c r="Z23" s="95" t="s">
        <v>1588</v>
      </c>
      <c r="AA23" s="95">
        <v>0</v>
      </c>
      <c r="AB23" s="95">
        <v>0</v>
      </c>
      <c r="AC23" s="95">
        <v>0</v>
      </c>
      <c r="AH23" s="95">
        <v>0</v>
      </c>
      <c r="AI23" s="95">
        <v>0</v>
      </c>
      <c r="AN23" s="95">
        <v>0</v>
      </c>
      <c r="AO23" s="95">
        <v>0</v>
      </c>
      <c r="AT23" s="95">
        <v>2.35</v>
      </c>
      <c r="AU23" s="95" t="s">
        <v>1659</v>
      </c>
      <c r="AV23" s="95" t="s">
        <v>1842</v>
      </c>
      <c r="AW23" s="95" t="s">
        <v>1660</v>
      </c>
      <c r="AX23" s="97">
        <v>36342</v>
      </c>
      <c r="AY23" s="97">
        <v>36372</v>
      </c>
      <c r="AZ23" s="95" t="s">
        <v>1584</v>
      </c>
      <c r="BB23" s="95" t="s">
        <v>1496</v>
      </c>
      <c r="BC23" s="95" t="s">
        <v>1498</v>
      </c>
      <c r="BD23" s="95" t="s">
        <v>1498</v>
      </c>
      <c r="BE23" s="95" t="s">
        <v>1075</v>
      </c>
      <c r="BF23" s="95" t="s">
        <v>1506</v>
      </c>
      <c r="BG23" s="97">
        <v>36342</v>
      </c>
      <c r="BH23" s="95" t="s">
        <v>795</v>
      </c>
      <c r="BI23" s="95" t="s">
        <v>778</v>
      </c>
      <c r="BJ23" s="95" t="s">
        <v>841</v>
      </c>
      <c r="BK23" s="95" t="s">
        <v>1470</v>
      </c>
    </row>
    <row r="24" spans="1:63" s="95" customFormat="1" ht="12.6" hidden="1" outlineLevel="2" x14ac:dyDescent="0.25">
      <c r="A24" s="95">
        <v>13832</v>
      </c>
      <c r="B24" s="96" t="s">
        <v>1079</v>
      </c>
      <c r="C24" s="95" t="s">
        <v>1478</v>
      </c>
      <c r="D24" s="95" t="s">
        <v>1659</v>
      </c>
      <c r="E24" s="95" t="s">
        <v>1655</v>
      </c>
      <c r="F24" s="95" t="s">
        <v>1494</v>
      </c>
      <c r="G24" s="95" t="s">
        <v>758</v>
      </c>
      <c r="H24" s="95" t="s">
        <v>1596</v>
      </c>
      <c r="I24" s="95" t="s">
        <v>1080</v>
      </c>
      <c r="J24" s="95">
        <v>-920000</v>
      </c>
      <c r="L24" s="38">
        <v>0</v>
      </c>
      <c r="N24" s="38">
        <v>-36799.910000000003</v>
      </c>
      <c r="O24" s="38">
        <v>-55356.264617500012</v>
      </c>
      <c r="P24" s="95" t="s">
        <v>1499</v>
      </c>
      <c r="Q24" s="97">
        <v>36340</v>
      </c>
      <c r="R24" s="95" t="s">
        <v>732</v>
      </c>
      <c r="S24" s="95" t="s">
        <v>1066</v>
      </c>
      <c r="T24" s="95">
        <v>2.2620001000000003</v>
      </c>
      <c r="U24" s="95">
        <v>2.302</v>
      </c>
      <c r="V24" s="95">
        <v>-36799.910000000003</v>
      </c>
      <c r="X24" s="95" t="s">
        <v>1658</v>
      </c>
      <c r="Y24" s="95" t="s">
        <v>1763</v>
      </c>
      <c r="Z24" s="95" t="s">
        <v>1588</v>
      </c>
      <c r="AA24" s="95">
        <v>0</v>
      </c>
      <c r="AB24" s="95">
        <v>0</v>
      </c>
      <c r="AC24" s="95">
        <v>0</v>
      </c>
      <c r="AH24" s="95">
        <v>0</v>
      </c>
      <c r="AI24" s="95">
        <v>0</v>
      </c>
      <c r="AN24" s="95">
        <v>0</v>
      </c>
      <c r="AO24" s="95">
        <v>0</v>
      </c>
      <c r="AT24" s="95">
        <v>0</v>
      </c>
      <c r="AU24" s="95" t="s">
        <v>1659</v>
      </c>
      <c r="AV24" s="95" t="s">
        <v>1082</v>
      </c>
      <c r="AW24" s="95" t="s">
        <v>1660</v>
      </c>
      <c r="AX24" s="97">
        <v>36342</v>
      </c>
      <c r="AY24" s="97">
        <v>36372</v>
      </c>
      <c r="AZ24" s="95" t="s">
        <v>1584</v>
      </c>
      <c r="BB24" s="95" t="s">
        <v>1496</v>
      </c>
      <c r="BC24" s="95" t="s">
        <v>1498</v>
      </c>
      <c r="BD24" s="95" t="s">
        <v>1498</v>
      </c>
      <c r="BE24" s="95" t="s">
        <v>1075</v>
      </c>
      <c r="BF24" s="95" t="s">
        <v>1506</v>
      </c>
      <c r="BG24" s="97">
        <v>36342</v>
      </c>
      <c r="BH24" s="95" t="s">
        <v>795</v>
      </c>
      <c r="BI24" s="95" t="s">
        <v>778</v>
      </c>
      <c r="BJ24" s="95" t="s">
        <v>841</v>
      </c>
      <c r="BK24" s="95" t="s">
        <v>1470</v>
      </c>
    </row>
    <row r="25" spans="1:63" s="95" customFormat="1" ht="12.6" hidden="1" outlineLevel="2" x14ac:dyDescent="0.25">
      <c r="A25" s="95">
        <v>13832</v>
      </c>
      <c r="B25" s="96" t="s">
        <v>1079</v>
      </c>
      <c r="C25" s="95" t="s">
        <v>1489</v>
      </c>
      <c r="D25" s="95" t="s">
        <v>1659</v>
      </c>
      <c r="E25" s="95" t="s">
        <v>1655</v>
      </c>
      <c r="F25" s="95" t="s">
        <v>758</v>
      </c>
      <c r="H25" s="95" t="s">
        <v>1596</v>
      </c>
      <c r="I25" s="95" t="s">
        <v>1080</v>
      </c>
      <c r="J25" s="95">
        <v>-310000</v>
      </c>
      <c r="L25" s="38">
        <v>0</v>
      </c>
      <c r="N25" s="38">
        <v>33480</v>
      </c>
      <c r="O25" s="38">
        <v>50362.29</v>
      </c>
      <c r="P25" s="95" t="s">
        <v>1657</v>
      </c>
      <c r="Q25" s="97">
        <v>36340</v>
      </c>
      <c r="R25" s="95" t="s">
        <v>732</v>
      </c>
      <c r="S25" s="95" t="s">
        <v>1066</v>
      </c>
      <c r="T25" s="95">
        <v>2.37</v>
      </c>
      <c r="U25" s="95">
        <v>2.262</v>
      </c>
      <c r="V25" s="95">
        <v>33480</v>
      </c>
      <c r="X25" s="95" t="s">
        <v>1658</v>
      </c>
      <c r="Y25" s="95" t="s">
        <v>1763</v>
      </c>
      <c r="Z25" s="95" t="s">
        <v>1588</v>
      </c>
      <c r="AA25" s="95">
        <v>0</v>
      </c>
      <c r="AB25" s="95">
        <v>0</v>
      </c>
      <c r="AC25" s="95">
        <v>0</v>
      </c>
      <c r="AH25" s="95">
        <v>0</v>
      </c>
      <c r="AI25" s="95">
        <v>0</v>
      </c>
      <c r="AN25" s="95">
        <v>0</v>
      </c>
      <c r="AO25" s="95">
        <v>0</v>
      </c>
      <c r="AT25" s="95">
        <v>2.37</v>
      </c>
      <c r="AU25" s="95" t="s">
        <v>1659</v>
      </c>
      <c r="AV25" s="95" t="s">
        <v>1842</v>
      </c>
      <c r="AW25" s="95" t="s">
        <v>1660</v>
      </c>
      <c r="AX25" s="97">
        <v>36342</v>
      </c>
      <c r="AY25" s="97">
        <v>36372</v>
      </c>
      <c r="AZ25" s="95" t="s">
        <v>1584</v>
      </c>
      <c r="BB25" s="95" t="s">
        <v>1496</v>
      </c>
      <c r="BC25" s="95" t="s">
        <v>1498</v>
      </c>
      <c r="BD25" s="95" t="s">
        <v>1498</v>
      </c>
      <c r="BE25" s="95" t="s">
        <v>1075</v>
      </c>
      <c r="BF25" s="95" t="s">
        <v>1506</v>
      </c>
      <c r="BG25" s="97">
        <v>36342</v>
      </c>
      <c r="BH25" s="95" t="s">
        <v>795</v>
      </c>
      <c r="BI25" s="95" t="s">
        <v>778</v>
      </c>
      <c r="BJ25" s="95" t="s">
        <v>841</v>
      </c>
      <c r="BK25" s="95" t="s">
        <v>1470</v>
      </c>
    </row>
    <row r="26" spans="1:63" s="95" customFormat="1" ht="12.6" hidden="1" outlineLevel="2" x14ac:dyDescent="0.25">
      <c r="A26" s="95">
        <v>13832</v>
      </c>
      <c r="B26" s="96" t="s">
        <v>1079</v>
      </c>
      <c r="C26" s="95" t="s">
        <v>1480</v>
      </c>
      <c r="D26" s="95" t="s">
        <v>1659</v>
      </c>
      <c r="E26" s="95" t="s">
        <v>1655</v>
      </c>
      <c r="F26" s="95" t="s">
        <v>1688</v>
      </c>
      <c r="G26" s="95" t="s">
        <v>758</v>
      </c>
      <c r="H26" s="95" t="s">
        <v>1596</v>
      </c>
      <c r="I26" s="95" t="s">
        <v>1080</v>
      </c>
      <c r="J26" s="95">
        <v>-310000</v>
      </c>
      <c r="L26" s="38">
        <v>0</v>
      </c>
      <c r="N26" s="38">
        <v>-19529.97</v>
      </c>
      <c r="O26" s="38">
        <v>-29377.957372500005</v>
      </c>
      <c r="P26" s="95" t="s">
        <v>1499</v>
      </c>
      <c r="Q26" s="97">
        <v>36340</v>
      </c>
      <c r="R26" s="95" t="s">
        <v>732</v>
      </c>
      <c r="S26" s="95" t="s">
        <v>1066</v>
      </c>
      <c r="T26" s="95">
        <v>2.2620001000000003</v>
      </c>
      <c r="U26" s="95">
        <v>2.3250000000000002</v>
      </c>
      <c r="V26" s="95">
        <v>-19529.97</v>
      </c>
      <c r="X26" s="95" t="s">
        <v>1658</v>
      </c>
      <c r="Y26" s="95" t="s">
        <v>1763</v>
      </c>
      <c r="Z26" s="95" t="s">
        <v>1588</v>
      </c>
      <c r="AA26" s="95">
        <v>0</v>
      </c>
      <c r="AB26" s="95">
        <v>0</v>
      </c>
      <c r="AC26" s="95">
        <v>0</v>
      </c>
      <c r="AH26" s="95">
        <v>0</v>
      </c>
      <c r="AI26" s="95">
        <v>0</v>
      </c>
      <c r="AN26" s="95">
        <v>0</v>
      </c>
      <c r="AO26" s="95">
        <v>0</v>
      </c>
      <c r="AT26" s="95">
        <v>0</v>
      </c>
      <c r="AU26" s="95" t="s">
        <v>1659</v>
      </c>
      <c r="AV26" s="95" t="s">
        <v>1082</v>
      </c>
      <c r="AW26" s="95" t="s">
        <v>1660</v>
      </c>
      <c r="AX26" s="97">
        <v>36342</v>
      </c>
      <c r="AY26" s="97">
        <v>36372</v>
      </c>
      <c r="AZ26" s="95" t="s">
        <v>1584</v>
      </c>
      <c r="BB26" s="95" t="s">
        <v>1496</v>
      </c>
      <c r="BC26" s="95" t="s">
        <v>1498</v>
      </c>
      <c r="BD26" s="95" t="s">
        <v>1498</v>
      </c>
      <c r="BE26" s="95" t="s">
        <v>1075</v>
      </c>
      <c r="BF26" s="95" t="s">
        <v>1506</v>
      </c>
      <c r="BG26" s="97">
        <v>36342</v>
      </c>
      <c r="BH26" s="95" t="s">
        <v>795</v>
      </c>
      <c r="BI26" s="95" t="s">
        <v>778</v>
      </c>
      <c r="BJ26" s="95" t="s">
        <v>841</v>
      </c>
      <c r="BK26" s="95" t="s">
        <v>1470</v>
      </c>
    </row>
    <row r="27" spans="1:63" s="95" customFormat="1" ht="12.6" hidden="1" outlineLevel="2" x14ac:dyDescent="0.25">
      <c r="A27" s="95">
        <v>13832</v>
      </c>
      <c r="B27" s="96" t="s">
        <v>1079</v>
      </c>
      <c r="C27" s="95" t="s">
        <v>1487</v>
      </c>
      <c r="D27" s="95" t="s">
        <v>1659</v>
      </c>
      <c r="E27" s="95" t="s">
        <v>1655</v>
      </c>
      <c r="F27" s="95" t="s">
        <v>758</v>
      </c>
      <c r="H27" s="95" t="s">
        <v>1596</v>
      </c>
      <c r="I27" s="95" t="s">
        <v>1080</v>
      </c>
      <c r="J27" s="95">
        <v>-490000</v>
      </c>
      <c r="L27" s="38">
        <v>0</v>
      </c>
      <c r="N27" s="38">
        <v>28420</v>
      </c>
      <c r="O27" s="38">
        <v>42750.785000000003</v>
      </c>
      <c r="P27" s="95" t="s">
        <v>1657</v>
      </c>
      <c r="Q27" s="97">
        <v>36340</v>
      </c>
      <c r="R27" s="95" t="s">
        <v>732</v>
      </c>
      <c r="S27" s="95" t="s">
        <v>1066</v>
      </c>
      <c r="T27" s="95">
        <v>2.3199999999999998</v>
      </c>
      <c r="U27" s="95">
        <v>2.262</v>
      </c>
      <c r="V27" s="95">
        <v>28420</v>
      </c>
      <c r="X27" s="95" t="s">
        <v>1658</v>
      </c>
      <c r="Y27" s="95" t="s">
        <v>1763</v>
      </c>
      <c r="Z27" s="95" t="s">
        <v>1588</v>
      </c>
      <c r="AA27" s="95">
        <v>0</v>
      </c>
      <c r="AB27" s="95">
        <v>0</v>
      </c>
      <c r="AC27" s="95">
        <v>0</v>
      </c>
      <c r="AH27" s="95">
        <v>0</v>
      </c>
      <c r="AI27" s="95">
        <v>0</v>
      </c>
      <c r="AN27" s="95">
        <v>0</v>
      </c>
      <c r="AO27" s="95">
        <v>0</v>
      </c>
      <c r="AT27" s="95">
        <v>2.3199999999999998</v>
      </c>
      <c r="AU27" s="95" t="s">
        <v>1659</v>
      </c>
      <c r="AV27" s="95" t="s">
        <v>1842</v>
      </c>
      <c r="AW27" s="95" t="s">
        <v>1660</v>
      </c>
      <c r="AX27" s="97">
        <v>36342</v>
      </c>
      <c r="AY27" s="97">
        <v>36372</v>
      </c>
      <c r="AZ27" s="95" t="s">
        <v>1584</v>
      </c>
      <c r="BB27" s="95" t="s">
        <v>1496</v>
      </c>
      <c r="BC27" s="95" t="s">
        <v>1498</v>
      </c>
      <c r="BD27" s="95" t="s">
        <v>1498</v>
      </c>
      <c r="BE27" s="95" t="s">
        <v>1075</v>
      </c>
      <c r="BF27" s="95" t="s">
        <v>1506</v>
      </c>
      <c r="BG27" s="97">
        <v>36342</v>
      </c>
      <c r="BH27" s="95" t="s">
        <v>795</v>
      </c>
      <c r="BI27" s="95" t="s">
        <v>778</v>
      </c>
      <c r="BJ27" s="95" t="s">
        <v>841</v>
      </c>
      <c r="BK27" s="95" t="s">
        <v>1470</v>
      </c>
    </row>
    <row r="28" spans="1:63" s="95" customFormat="1" ht="12.6" hidden="1" outlineLevel="2" x14ac:dyDescent="0.25">
      <c r="A28" s="95">
        <v>13832</v>
      </c>
      <c r="B28" s="96" t="s">
        <v>1079</v>
      </c>
      <c r="C28" s="95" t="s">
        <v>1481</v>
      </c>
      <c r="D28" s="95" t="s">
        <v>1659</v>
      </c>
      <c r="E28" s="95" t="s">
        <v>1655</v>
      </c>
      <c r="F28" s="95" t="s">
        <v>1507</v>
      </c>
      <c r="G28" s="95" t="s">
        <v>758</v>
      </c>
      <c r="H28" s="95" t="s">
        <v>1596</v>
      </c>
      <c r="I28" s="95" t="s">
        <v>1080</v>
      </c>
      <c r="J28" s="95">
        <v>-490000</v>
      </c>
      <c r="L28" s="38">
        <v>0</v>
      </c>
      <c r="N28" s="38">
        <v>-18619.95</v>
      </c>
      <c r="O28" s="38">
        <v>-28009.059787500002</v>
      </c>
      <c r="P28" s="95" t="s">
        <v>1499</v>
      </c>
      <c r="Q28" s="97">
        <v>36340</v>
      </c>
      <c r="R28" s="95" t="s">
        <v>732</v>
      </c>
      <c r="S28" s="95" t="s">
        <v>1066</v>
      </c>
      <c r="T28" s="95">
        <v>2.2620001000000003</v>
      </c>
      <c r="U28" s="95">
        <v>2.2999999999999998</v>
      </c>
      <c r="V28" s="95">
        <v>-18619.95</v>
      </c>
      <c r="X28" s="95" t="s">
        <v>1658</v>
      </c>
      <c r="Y28" s="95" t="s">
        <v>1763</v>
      </c>
      <c r="Z28" s="95" t="s">
        <v>1588</v>
      </c>
      <c r="AA28" s="95">
        <v>0</v>
      </c>
      <c r="AB28" s="95">
        <v>0</v>
      </c>
      <c r="AC28" s="95">
        <v>0</v>
      </c>
      <c r="AH28" s="95">
        <v>0</v>
      </c>
      <c r="AI28" s="95">
        <v>0</v>
      </c>
      <c r="AN28" s="95">
        <v>0</v>
      </c>
      <c r="AO28" s="95">
        <v>0</v>
      </c>
      <c r="AT28" s="95">
        <v>0</v>
      </c>
      <c r="AU28" s="95" t="s">
        <v>1659</v>
      </c>
      <c r="AV28" s="95" t="s">
        <v>1082</v>
      </c>
      <c r="AW28" s="95" t="s">
        <v>1660</v>
      </c>
      <c r="AX28" s="97">
        <v>36342</v>
      </c>
      <c r="AY28" s="97">
        <v>36372</v>
      </c>
      <c r="AZ28" s="95" t="s">
        <v>1584</v>
      </c>
      <c r="BB28" s="95" t="s">
        <v>1496</v>
      </c>
      <c r="BC28" s="95" t="s">
        <v>1498</v>
      </c>
      <c r="BD28" s="95" t="s">
        <v>1498</v>
      </c>
      <c r="BE28" s="95" t="s">
        <v>1075</v>
      </c>
      <c r="BF28" s="95" t="s">
        <v>1506</v>
      </c>
      <c r="BG28" s="97">
        <v>36342</v>
      </c>
      <c r="BH28" s="95" t="s">
        <v>795</v>
      </c>
      <c r="BI28" s="95" t="s">
        <v>778</v>
      </c>
      <c r="BJ28" s="95" t="s">
        <v>841</v>
      </c>
      <c r="BK28" s="95" t="s">
        <v>1470</v>
      </c>
    </row>
    <row r="29" spans="1:63" s="95" customFormat="1" ht="12.6" hidden="1" outlineLevel="2" x14ac:dyDescent="0.25">
      <c r="A29" s="95">
        <v>13832</v>
      </c>
      <c r="B29" s="96" t="s">
        <v>1079</v>
      </c>
      <c r="C29" s="95" t="s">
        <v>1488</v>
      </c>
      <c r="D29" s="95" t="s">
        <v>1659</v>
      </c>
      <c r="E29" s="95" t="s">
        <v>1655</v>
      </c>
      <c r="F29" s="95" t="s">
        <v>758</v>
      </c>
      <c r="H29" s="95" t="s">
        <v>1596</v>
      </c>
      <c r="I29" s="95" t="s">
        <v>1080</v>
      </c>
      <c r="J29" s="95">
        <v>-310000</v>
      </c>
      <c r="L29" s="38">
        <v>0</v>
      </c>
      <c r="N29" s="38">
        <v>31930</v>
      </c>
      <c r="O29" s="38">
        <v>48030.702499999999</v>
      </c>
      <c r="P29" s="95" t="s">
        <v>1657</v>
      </c>
      <c r="Q29" s="97">
        <v>36340</v>
      </c>
      <c r="R29" s="95" t="s">
        <v>732</v>
      </c>
      <c r="S29" s="95" t="s">
        <v>1066</v>
      </c>
      <c r="T29" s="95">
        <v>2.3650000000000002</v>
      </c>
      <c r="U29" s="95">
        <v>2.262</v>
      </c>
      <c r="V29" s="95">
        <v>31930</v>
      </c>
      <c r="X29" s="95" t="s">
        <v>1658</v>
      </c>
      <c r="Y29" s="95" t="s">
        <v>1763</v>
      </c>
      <c r="Z29" s="95" t="s">
        <v>1588</v>
      </c>
      <c r="AA29" s="95">
        <v>0</v>
      </c>
      <c r="AB29" s="95">
        <v>0</v>
      </c>
      <c r="AC29" s="95">
        <v>0</v>
      </c>
      <c r="AH29" s="95">
        <v>0</v>
      </c>
      <c r="AI29" s="95">
        <v>0</v>
      </c>
      <c r="AN29" s="95">
        <v>0</v>
      </c>
      <c r="AO29" s="95">
        <v>0</v>
      </c>
      <c r="AT29" s="95">
        <v>2.3650000000000002</v>
      </c>
      <c r="AU29" s="95" t="s">
        <v>1659</v>
      </c>
      <c r="AV29" s="95" t="s">
        <v>1842</v>
      </c>
      <c r="AW29" s="95" t="s">
        <v>1660</v>
      </c>
      <c r="AX29" s="97">
        <v>36342</v>
      </c>
      <c r="AY29" s="97">
        <v>36372</v>
      </c>
      <c r="AZ29" s="95" t="s">
        <v>1584</v>
      </c>
      <c r="BB29" s="95" t="s">
        <v>1496</v>
      </c>
      <c r="BC29" s="95" t="s">
        <v>1498</v>
      </c>
      <c r="BD29" s="95" t="s">
        <v>1498</v>
      </c>
      <c r="BE29" s="95" t="s">
        <v>1075</v>
      </c>
      <c r="BF29" s="95" t="s">
        <v>1506</v>
      </c>
      <c r="BG29" s="97">
        <v>36342</v>
      </c>
      <c r="BH29" s="95" t="s">
        <v>795</v>
      </c>
      <c r="BI29" s="95" t="s">
        <v>778</v>
      </c>
      <c r="BJ29" s="95" t="s">
        <v>841</v>
      </c>
      <c r="BK29" s="95" t="s">
        <v>1470</v>
      </c>
    </row>
    <row r="30" spans="1:63" s="95" customFormat="1" ht="12.6" hidden="1" outlineLevel="2" x14ac:dyDescent="0.25">
      <c r="A30" s="95">
        <v>13832</v>
      </c>
      <c r="B30" s="96" t="s">
        <v>1079</v>
      </c>
      <c r="C30" s="95" t="s">
        <v>1479</v>
      </c>
      <c r="D30" s="95" t="s">
        <v>1659</v>
      </c>
      <c r="E30" s="95" t="s">
        <v>1655</v>
      </c>
      <c r="F30" s="95" t="s">
        <v>1509</v>
      </c>
      <c r="G30" s="95" t="s">
        <v>758</v>
      </c>
      <c r="H30" s="95" t="s">
        <v>1596</v>
      </c>
      <c r="I30" s="95" t="s">
        <v>1080</v>
      </c>
      <c r="J30" s="95">
        <v>-310000</v>
      </c>
      <c r="L30" s="38">
        <v>0</v>
      </c>
      <c r="N30" s="38">
        <v>-27279.97</v>
      </c>
      <c r="O30" s="38">
        <v>-41035.894872500001</v>
      </c>
      <c r="P30" s="95" t="s">
        <v>1499</v>
      </c>
      <c r="Q30" s="97">
        <v>36340</v>
      </c>
      <c r="R30" s="95" t="s">
        <v>732</v>
      </c>
      <c r="S30" s="95" t="s">
        <v>1066</v>
      </c>
      <c r="T30" s="95">
        <v>2.2620001000000003</v>
      </c>
      <c r="U30" s="95">
        <v>2.35</v>
      </c>
      <c r="V30" s="95">
        <v>-27279.97</v>
      </c>
      <c r="X30" s="95" t="s">
        <v>1658</v>
      </c>
      <c r="Y30" s="95" t="s">
        <v>1763</v>
      </c>
      <c r="Z30" s="95" t="s">
        <v>1588</v>
      </c>
      <c r="AA30" s="95">
        <v>0</v>
      </c>
      <c r="AB30" s="95">
        <v>0</v>
      </c>
      <c r="AC30" s="95">
        <v>0</v>
      </c>
      <c r="AH30" s="95">
        <v>0</v>
      </c>
      <c r="AI30" s="95">
        <v>0</v>
      </c>
      <c r="AN30" s="95">
        <v>0</v>
      </c>
      <c r="AO30" s="95">
        <v>0</v>
      </c>
      <c r="AT30" s="95">
        <v>0</v>
      </c>
      <c r="AU30" s="95" t="s">
        <v>1659</v>
      </c>
      <c r="AV30" s="95" t="s">
        <v>1082</v>
      </c>
      <c r="AW30" s="95" t="s">
        <v>1660</v>
      </c>
      <c r="AX30" s="97">
        <v>36342</v>
      </c>
      <c r="AY30" s="97">
        <v>36372</v>
      </c>
      <c r="AZ30" s="95" t="s">
        <v>1584</v>
      </c>
      <c r="BB30" s="95" t="s">
        <v>1496</v>
      </c>
      <c r="BC30" s="95" t="s">
        <v>1498</v>
      </c>
      <c r="BD30" s="95" t="s">
        <v>1498</v>
      </c>
      <c r="BE30" s="95" t="s">
        <v>1075</v>
      </c>
      <c r="BF30" s="95" t="s">
        <v>1506</v>
      </c>
      <c r="BG30" s="97">
        <v>36342</v>
      </c>
      <c r="BH30" s="95" t="s">
        <v>795</v>
      </c>
      <c r="BI30" s="95" t="s">
        <v>778</v>
      </c>
      <c r="BJ30" s="95" t="s">
        <v>841</v>
      </c>
      <c r="BK30" s="95" t="s">
        <v>1470</v>
      </c>
    </row>
    <row r="31" spans="1:63" s="95" customFormat="1" ht="12.6" hidden="1" outlineLevel="2" x14ac:dyDescent="0.25">
      <c r="A31" s="95">
        <v>13832</v>
      </c>
      <c r="B31" s="96" t="s">
        <v>1079</v>
      </c>
      <c r="C31" s="95" t="s">
        <v>1485</v>
      </c>
      <c r="D31" s="95" t="s">
        <v>1659</v>
      </c>
      <c r="E31" s="95" t="s">
        <v>1655</v>
      </c>
      <c r="F31" s="95" t="s">
        <v>1486</v>
      </c>
      <c r="G31" s="95" t="s">
        <v>1688</v>
      </c>
      <c r="H31" s="95" t="s">
        <v>1584</v>
      </c>
      <c r="I31" s="95" t="s">
        <v>1080</v>
      </c>
      <c r="J31" s="95">
        <v>125000</v>
      </c>
      <c r="L31" s="38">
        <v>0</v>
      </c>
      <c r="N31" s="38">
        <v>2475</v>
      </c>
      <c r="O31" s="38">
        <v>3723.0187500000002</v>
      </c>
      <c r="P31" s="95" t="s">
        <v>1657</v>
      </c>
      <c r="Q31" s="97">
        <v>36343</v>
      </c>
      <c r="R31" s="95" t="s">
        <v>732</v>
      </c>
      <c r="S31" s="95" t="s">
        <v>1066</v>
      </c>
      <c r="T31" s="95">
        <v>2.33</v>
      </c>
      <c r="U31" s="95">
        <v>2.3498000000000001</v>
      </c>
      <c r="V31" s="95">
        <v>2475</v>
      </c>
      <c r="X31" s="95" t="s">
        <v>1658</v>
      </c>
      <c r="Y31" s="95" t="s">
        <v>1284</v>
      </c>
      <c r="Z31" s="95" t="s">
        <v>1588</v>
      </c>
      <c r="AA31" s="95">
        <v>0</v>
      </c>
      <c r="AB31" s="95">
        <v>0</v>
      </c>
      <c r="AC31" s="95">
        <v>0</v>
      </c>
      <c r="AH31" s="95">
        <v>0</v>
      </c>
      <c r="AI31" s="95">
        <v>0</v>
      </c>
      <c r="AN31" s="95">
        <v>0</v>
      </c>
      <c r="AO31" s="95">
        <v>0</v>
      </c>
      <c r="AT31" s="95">
        <v>2.33</v>
      </c>
      <c r="AU31" s="95" t="s">
        <v>1659</v>
      </c>
      <c r="AV31" s="95" t="s">
        <v>1805</v>
      </c>
      <c r="AW31" s="95" t="s">
        <v>1660</v>
      </c>
      <c r="AX31" s="97">
        <v>36348</v>
      </c>
      <c r="AY31" s="97">
        <v>36372</v>
      </c>
      <c r="AZ31" s="95" t="s">
        <v>1584</v>
      </c>
      <c r="BB31" s="95" t="s">
        <v>1496</v>
      </c>
      <c r="BC31" s="95" t="s">
        <v>1497</v>
      </c>
      <c r="BD31" s="95" t="s">
        <v>1498</v>
      </c>
      <c r="BE31" s="95" t="s">
        <v>1075</v>
      </c>
      <c r="BF31" s="95" t="s">
        <v>1471</v>
      </c>
      <c r="BG31" s="97">
        <v>36342</v>
      </c>
      <c r="BH31" s="95" t="s">
        <v>795</v>
      </c>
      <c r="BI31" s="95" t="s">
        <v>778</v>
      </c>
      <c r="BJ31" s="95" t="s">
        <v>841</v>
      </c>
      <c r="BK31" s="95" t="s">
        <v>1470</v>
      </c>
    </row>
    <row r="32" spans="1:63" s="95" customFormat="1" ht="12.6" outlineLevel="1" collapsed="1" x14ac:dyDescent="0.25">
      <c r="B32" s="98" t="s">
        <v>1081</v>
      </c>
      <c r="L32" s="38"/>
      <c r="N32" s="38">
        <f>SUBTOTAL(9,N7:N31)</f>
        <v>-80836.000000000015</v>
      </c>
      <c r="O32" s="38">
        <f>SUBTOTAL(9,O7:O31)</f>
        <v>-121597.55299999994</v>
      </c>
      <c r="Q32" s="97"/>
      <c r="U32" s="95">
        <f>SUBTOTAL(9,U7:U31)</f>
        <v>57.153600000000004</v>
      </c>
      <c r="V32" s="95">
        <f>SUBTOTAL(9,V7:V31)</f>
        <v>-80836.000000000015</v>
      </c>
      <c r="AB32" s="95">
        <f>SUBTOTAL(9,AB7:AB31)</f>
        <v>0</v>
      </c>
      <c r="AC32" s="95">
        <f>SUBTOTAL(9,AC7:AC31)</f>
        <v>0</v>
      </c>
      <c r="AH32" s="95">
        <f>SUBTOTAL(9,AH7:AH31)</f>
        <v>0</v>
      </c>
      <c r="AI32" s="95">
        <f>SUBTOTAL(9,AI7:AI31)</f>
        <v>0</v>
      </c>
      <c r="AN32" s="95">
        <f>SUBTOTAL(9,AN7:AN31)</f>
        <v>0</v>
      </c>
      <c r="AO32" s="95">
        <f>SUBTOTAL(9,AO7:AO31)</f>
        <v>0</v>
      </c>
      <c r="AX32" s="97"/>
      <c r="AY32" s="97"/>
      <c r="BG32" s="97"/>
    </row>
    <row r="33" spans="2:59" s="95" customFormat="1" ht="12.6" x14ac:dyDescent="0.25">
      <c r="B33" s="98" t="s">
        <v>1606</v>
      </c>
      <c r="L33" s="38"/>
      <c r="N33" s="38">
        <f>SUBTOTAL(9,N2:N31)</f>
        <v>-87511.000000000015</v>
      </c>
      <c r="O33" s="38">
        <f>SUBTOTAL(9,O2:O31)</f>
        <v>-131638.42174999998</v>
      </c>
      <c r="Q33" s="97"/>
      <c r="U33" s="95">
        <f>SUBTOTAL(9,U2:U31)</f>
        <v>66.397999999999996</v>
      </c>
      <c r="V33" s="95">
        <f>SUBTOTAL(9,V2:V31)</f>
        <v>-87511.000000000015</v>
      </c>
      <c r="AB33" s="95">
        <f>SUBTOTAL(9,AB2:AB31)</f>
        <v>0</v>
      </c>
      <c r="AC33" s="95">
        <f>SUBTOTAL(9,AC2:AC31)</f>
        <v>0</v>
      </c>
      <c r="AH33" s="95">
        <f>SUBTOTAL(9,AH2:AH31)</f>
        <v>0</v>
      </c>
      <c r="AI33" s="95">
        <f>SUBTOTAL(9,AI2:AI31)</f>
        <v>0</v>
      </c>
      <c r="AN33" s="95">
        <f>SUBTOTAL(9,AN2:AN31)</f>
        <v>0</v>
      </c>
      <c r="AO33" s="95">
        <f>SUBTOTAL(9,AO2:AO31)</f>
        <v>0</v>
      </c>
      <c r="AX33" s="97"/>
      <c r="AY33" s="97"/>
      <c r="BG33" s="97"/>
    </row>
    <row r="34" spans="2:59" s="95" customFormat="1" ht="12.6" x14ac:dyDescent="0.25">
      <c r="B34" s="96"/>
      <c r="L34" s="38"/>
      <c r="N34" s="38"/>
      <c r="O34" s="38"/>
      <c r="Q34" s="97"/>
      <c r="AX34" s="97"/>
      <c r="AY34" s="97"/>
      <c r="BG34" s="97"/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3"/>
  <sheetViews>
    <sheetView showGridLines="0" workbookViewId="0">
      <selection activeCell="S69" sqref="S69"/>
    </sheetView>
  </sheetViews>
  <sheetFormatPr defaultRowHeight="13.2" outlineLevelRow="2" x14ac:dyDescent="0.25"/>
  <cols>
    <col min="1" max="1" width="4.6640625" customWidth="1"/>
    <col min="2" max="2" width="12.6640625" style="47" customWidth="1"/>
    <col min="3" max="4" width="12.6640625" hidden="1" customWidth="1"/>
    <col min="5" max="8" width="0" hidden="1" customWidth="1"/>
    <col min="9" max="9" width="40.6640625" hidden="1" customWidth="1"/>
    <col min="10" max="11" width="12.6640625" hidden="1" customWidth="1"/>
    <col min="12" max="12" width="15.6640625" style="2" customWidth="1"/>
    <col min="13" max="13" width="0" hidden="1" customWidth="1"/>
    <col min="14" max="14" width="6.6640625" customWidth="1"/>
    <col min="15" max="15" width="2.6640625" customWidth="1"/>
    <col min="16" max="16" width="0" hidden="1" customWidth="1"/>
    <col min="17" max="18" width="5.6640625" customWidth="1"/>
    <col min="19" max="19" width="15.6640625" customWidth="1"/>
    <col min="20" max="21" width="0" hidden="1" customWidth="1"/>
    <col min="22" max="22" width="6.6640625" customWidth="1"/>
    <col min="23" max="24" width="5.6640625" customWidth="1"/>
    <col min="25" max="25" width="15.6640625" customWidth="1"/>
    <col min="26" max="27" width="0" hidden="1" customWidth="1"/>
    <col min="28" max="28" width="6.6640625" customWidth="1"/>
    <col min="29" max="29" width="5.6640625" customWidth="1"/>
    <col min="30" max="30" width="12.6640625" customWidth="1"/>
    <col min="31" max="32" width="0" hidden="1" customWidth="1"/>
    <col min="33" max="33" width="6.6640625" customWidth="1"/>
    <col min="34" max="34" width="5.6640625" customWidth="1"/>
    <col min="35" max="35" width="12.6640625" customWidth="1"/>
    <col min="36" max="37" width="0" hidden="1" customWidth="1"/>
    <col min="38" max="38" width="6.6640625" customWidth="1"/>
    <col min="39" max="39" width="12.6640625" customWidth="1"/>
    <col min="40" max="40" width="0" hidden="1" customWidth="1"/>
    <col min="41" max="41" width="9.6640625" customWidth="1"/>
    <col min="42" max="42" width="2.6640625" customWidth="1"/>
    <col min="43" max="49" width="0" hidden="1" customWidth="1"/>
    <col min="50" max="50" width="7.6640625" customWidth="1"/>
  </cols>
  <sheetData>
    <row r="1" spans="1:56" s="88" customFormat="1" ht="12.6" x14ac:dyDescent="0.25">
      <c r="A1" s="88" t="s">
        <v>1607</v>
      </c>
      <c r="B1" s="89" t="s">
        <v>1086</v>
      </c>
      <c r="C1" s="88" t="s">
        <v>1608</v>
      </c>
      <c r="D1" s="88" t="s">
        <v>1609</v>
      </c>
      <c r="E1" s="88" t="s">
        <v>1610</v>
      </c>
      <c r="F1" s="88" t="s">
        <v>1611</v>
      </c>
      <c r="G1" s="88" t="s">
        <v>1612</v>
      </c>
      <c r="H1" s="88" t="s">
        <v>1569</v>
      </c>
      <c r="I1" s="88" t="s">
        <v>1613</v>
      </c>
      <c r="J1" s="88" t="s">
        <v>1614</v>
      </c>
      <c r="K1" s="88" t="s">
        <v>1615</v>
      </c>
      <c r="L1" s="38" t="s">
        <v>1616</v>
      </c>
      <c r="M1" s="88" t="s">
        <v>1617</v>
      </c>
      <c r="N1" s="88" t="s">
        <v>1618</v>
      </c>
      <c r="O1" s="88" t="s">
        <v>1619</v>
      </c>
      <c r="P1" s="88" t="s">
        <v>1620</v>
      </c>
      <c r="Q1" s="88" t="s">
        <v>1621</v>
      </c>
      <c r="R1" s="88" t="s">
        <v>1622</v>
      </c>
      <c r="S1" s="88" t="s">
        <v>1623</v>
      </c>
      <c r="T1" s="88" t="s">
        <v>1624</v>
      </c>
      <c r="U1" s="88" t="s">
        <v>1625</v>
      </c>
      <c r="V1" s="88" t="s">
        <v>1626</v>
      </c>
      <c r="W1" s="88" t="s">
        <v>1627</v>
      </c>
      <c r="X1" s="88" t="s">
        <v>1628</v>
      </c>
      <c r="Y1" s="88" t="s">
        <v>1629</v>
      </c>
      <c r="Z1" s="88" t="s">
        <v>1630</v>
      </c>
      <c r="AA1" s="88" t="s">
        <v>1631</v>
      </c>
      <c r="AB1" s="88" t="s">
        <v>1632</v>
      </c>
      <c r="AC1" s="88" t="s">
        <v>1633</v>
      </c>
      <c r="AD1" s="88" t="s">
        <v>1634</v>
      </c>
      <c r="AE1" s="88" t="s">
        <v>1635</v>
      </c>
      <c r="AF1" s="88" t="s">
        <v>1636</v>
      </c>
      <c r="AG1" s="88" t="s">
        <v>1637</v>
      </c>
      <c r="AH1" s="88" t="s">
        <v>1638</v>
      </c>
      <c r="AI1" s="88" t="s">
        <v>1639</v>
      </c>
      <c r="AJ1" s="88" t="s">
        <v>1640</v>
      </c>
      <c r="AK1" s="88" t="s">
        <v>1641</v>
      </c>
      <c r="AL1" s="88" t="s">
        <v>1642</v>
      </c>
      <c r="AM1" s="88" t="s">
        <v>1643</v>
      </c>
      <c r="AN1" s="88" t="s">
        <v>1644</v>
      </c>
      <c r="AO1" s="88" t="s">
        <v>1645</v>
      </c>
      <c r="AP1" s="88" t="s">
        <v>1646</v>
      </c>
      <c r="AQ1" s="88" t="s">
        <v>1647</v>
      </c>
      <c r="AR1" s="88" t="s">
        <v>1648</v>
      </c>
      <c r="AS1" s="88" t="s">
        <v>1649</v>
      </c>
      <c r="AT1" s="88" t="s">
        <v>1087</v>
      </c>
      <c r="AU1" s="88" t="s">
        <v>1650</v>
      </c>
      <c r="AV1" s="88" t="s">
        <v>1651</v>
      </c>
      <c r="AW1" s="88" t="s">
        <v>1652</v>
      </c>
      <c r="AX1" s="88" t="s">
        <v>1653</v>
      </c>
      <c r="AY1" s="88" t="s">
        <v>1088</v>
      </c>
      <c r="AZ1" s="88" t="s">
        <v>1089</v>
      </c>
      <c r="BA1" s="88" t="s">
        <v>966</v>
      </c>
      <c r="BB1" s="88" t="s">
        <v>777</v>
      </c>
      <c r="BC1" s="88" t="s">
        <v>1654</v>
      </c>
      <c r="BD1" s="88" t="s">
        <v>842</v>
      </c>
    </row>
    <row r="2" spans="1:56" s="88" customFormat="1" ht="12.6" hidden="1" outlineLevel="2" x14ac:dyDescent="0.25">
      <c r="A2" s="88">
        <v>13831</v>
      </c>
      <c r="B2" s="89" t="s">
        <v>738</v>
      </c>
      <c r="C2" s="88" t="s">
        <v>1413</v>
      </c>
      <c r="D2" s="88" t="s">
        <v>1659</v>
      </c>
      <c r="E2" s="88" t="s">
        <v>1655</v>
      </c>
      <c r="F2" s="88" t="s">
        <v>809</v>
      </c>
      <c r="G2" s="88" t="s">
        <v>1788</v>
      </c>
      <c r="H2" s="88" t="s">
        <v>1596</v>
      </c>
      <c r="I2" s="88" t="s">
        <v>969</v>
      </c>
      <c r="J2" s="88">
        <v>-145000</v>
      </c>
      <c r="K2" s="88">
        <v>0</v>
      </c>
      <c r="L2" s="38">
        <v>-1972</v>
      </c>
      <c r="M2" s="90">
        <v>36343</v>
      </c>
      <c r="N2" s="88" t="s">
        <v>1657</v>
      </c>
      <c r="O2" s="88" t="s">
        <v>732</v>
      </c>
      <c r="P2" s="88" t="s">
        <v>1066</v>
      </c>
      <c r="Q2" s="88">
        <v>2.2749999999999999</v>
      </c>
      <c r="R2" s="88">
        <v>2.2886000000000002</v>
      </c>
      <c r="S2" s="88">
        <v>-1972</v>
      </c>
      <c r="T2" s="88" t="s">
        <v>1581</v>
      </c>
      <c r="U2" s="88" t="s">
        <v>722</v>
      </c>
      <c r="V2" s="88" t="s">
        <v>765</v>
      </c>
      <c r="W2" s="88">
        <v>0</v>
      </c>
      <c r="X2" s="88">
        <v>0</v>
      </c>
      <c r="Y2" s="88">
        <v>0</v>
      </c>
      <c r="AC2" s="88">
        <v>0</v>
      </c>
      <c r="AD2" s="88">
        <v>0</v>
      </c>
      <c r="AH2" s="88">
        <v>0</v>
      </c>
      <c r="AI2" s="88">
        <v>0</v>
      </c>
      <c r="AM2" s="88">
        <v>2.2749999999999999</v>
      </c>
      <c r="AN2" s="88" t="s">
        <v>1659</v>
      </c>
      <c r="AO2" s="88" t="s">
        <v>1805</v>
      </c>
      <c r="AP2" s="88" t="s">
        <v>1660</v>
      </c>
      <c r="AQ2" s="90">
        <v>36344</v>
      </c>
      <c r="AR2" s="90">
        <v>36372</v>
      </c>
      <c r="AS2" s="88" t="s">
        <v>1584</v>
      </c>
      <c r="AU2" s="88" t="s">
        <v>1496</v>
      </c>
      <c r="AV2" s="88" t="s">
        <v>1497</v>
      </c>
      <c r="AW2" s="88" t="s">
        <v>1498</v>
      </c>
      <c r="AX2" s="88" t="s">
        <v>1075</v>
      </c>
      <c r="AY2" s="88" t="s">
        <v>723</v>
      </c>
      <c r="AZ2" s="90">
        <v>36342</v>
      </c>
      <c r="BA2" s="88" t="s">
        <v>999</v>
      </c>
      <c r="BB2" s="88" t="s">
        <v>778</v>
      </c>
      <c r="BC2" s="88" t="s">
        <v>344</v>
      </c>
      <c r="BD2" s="88" t="s">
        <v>765</v>
      </c>
    </row>
    <row r="3" spans="1:56" s="88" customFormat="1" ht="12.6" hidden="1" outlineLevel="2" x14ac:dyDescent="0.25">
      <c r="A3" s="88">
        <v>13831</v>
      </c>
      <c r="B3" s="89" t="s">
        <v>738</v>
      </c>
      <c r="C3" s="88" t="s">
        <v>1414</v>
      </c>
      <c r="D3" s="88" t="s">
        <v>1659</v>
      </c>
      <c r="E3" s="88" t="s">
        <v>1655</v>
      </c>
      <c r="F3" s="88" t="s">
        <v>809</v>
      </c>
      <c r="G3" s="88" t="s">
        <v>1788</v>
      </c>
      <c r="H3" s="88" t="s">
        <v>1584</v>
      </c>
      <c r="I3" s="88" t="s">
        <v>739</v>
      </c>
      <c r="J3" s="88">
        <v>150000</v>
      </c>
      <c r="K3" s="88">
        <v>0</v>
      </c>
      <c r="L3" s="38">
        <v>29655</v>
      </c>
      <c r="M3" s="90">
        <v>36357</v>
      </c>
      <c r="N3" s="88" t="s">
        <v>1657</v>
      </c>
      <c r="O3" s="88" t="s">
        <v>732</v>
      </c>
      <c r="P3" s="88" t="s">
        <v>1066</v>
      </c>
      <c r="Q3" s="88">
        <v>2.1800000000000002</v>
      </c>
      <c r="R3" s="88">
        <v>2.3777000000000004</v>
      </c>
      <c r="S3" s="88">
        <v>29655</v>
      </c>
      <c r="T3" s="88" t="s">
        <v>1581</v>
      </c>
      <c r="U3" s="88" t="s">
        <v>722</v>
      </c>
      <c r="V3" s="88" t="s">
        <v>765</v>
      </c>
      <c r="W3" s="88">
        <v>0</v>
      </c>
      <c r="X3" s="88">
        <v>0</v>
      </c>
      <c r="Y3" s="88">
        <v>0</v>
      </c>
      <c r="AC3" s="88">
        <v>0</v>
      </c>
      <c r="AD3" s="88">
        <v>0</v>
      </c>
      <c r="AH3" s="88">
        <v>0</v>
      </c>
      <c r="AI3" s="88">
        <v>0</v>
      </c>
      <c r="AM3" s="88">
        <v>2.1800000000000002</v>
      </c>
      <c r="AN3" s="88" t="s">
        <v>1659</v>
      </c>
      <c r="AO3" s="88" t="s">
        <v>1805</v>
      </c>
      <c r="AP3" s="88" t="s">
        <v>1660</v>
      </c>
      <c r="AQ3" s="90">
        <v>36358</v>
      </c>
      <c r="AR3" s="90">
        <v>36372</v>
      </c>
      <c r="AS3" s="88" t="s">
        <v>1584</v>
      </c>
      <c r="AU3" s="88" t="s">
        <v>1496</v>
      </c>
      <c r="AV3" s="88" t="s">
        <v>1497</v>
      </c>
      <c r="AW3" s="88" t="s">
        <v>1498</v>
      </c>
      <c r="AX3" s="88" t="s">
        <v>1075</v>
      </c>
      <c r="AY3" s="88" t="s">
        <v>723</v>
      </c>
      <c r="AZ3" s="90">
        <v>36342</v>
      </c>
      <c r="BA3" s="88" t="s">
        <v>999</v>
      </c>
      <c r="BB3" s="88" t="s">
        <v>778</v>
      </c>
      <c r="BC3" s="88" t="s">
        <v>740</v>
      </c>
      <c r="BD3" s="88" t="s">
        <v>765</v>
      </c>
    </row>
    <row r="4" spans="1:56" s="88" customFormat="1" ht="12.6" hidden="1" outlineLevel="2" x14ac:dyDescent="0.25">
      <c r="A4" s="88">
        <v>13831</v>
      </c>
      <c r="B4" s="89" t="s">
        <v>738</v>
      </c>
      <c r="C4" s="88" t="s">
        <v>1415</v>
      </c>
      <c r="D4" s="88" t="s">
        <v>1659</v>
      </c>
      <c r="E4" s="88" t="s">
        <v>1655</v>
      </c>
      <c r="F4" s="88" t="s">
        <v>809</v>
      </c>
      <c r="G4" s="88" t="s">
        <v>1788</v>
      </c>
      <c r="H4" s="88" t="s">
        <v>1596</v>
      </c>
      <c r="I4" s="88" t="s">
        <v>739</v>
      </c>
      <c r="J4" s="88">
        <v>-150000</v>
      </c>
      <c r="K4" s="88">
        <v>0</v>
      </c>
      <c r="L4" s="38">
        <v>-29655</v>
      </c>
      <c r="M4" s="90">
        <v>36357</v>
      </c>
      <c r="N4" s="88" t="s">
        <v>1657</v>
      </c>
      <c r="O4" s="88" t="s">
        <v>732</v>
      </c>
      <c r="P4" s="88" t="s">
        <v>1066</v>
      </c>
      <c r="Q4" s="88">
        <v>2.1800000000000002</v>
      </c>
      <c r="R4" s="88">
        <v>2.3777000000000004</v>
      </c>
      <c r="S4" s="88">
        <v>-29655</v>
      </c>
      <c r="T4" s="88" t="s">
        <v>1581</v>
      </c>
      <c r="U4" s="88" t="s">
        <v>722</v>
      </c>
      <c r="V4" s="88" t="s">
        <v>765</v>
      </c>
      <c r="W4" s="88">
        <v>0</v>
      </c>
      <c r="X4" s="88">
        <v>0</v>
      </c>
      <c r="Y4" s="88">
        <v>0</v>
      </c>
      <c r="AC4" s="88">
        <v>0</v>
      </c>
      <c r="AD4" s="88">
        <v>0</v>
      </c>
      <c r="AH4" s="88">
        <v>0</v>
      </c>
      <c r="AI4" s="88">
        <v>0</v>
      </c>
      <c r="AM4" s="88">
        <v>2.1800000000000002</v>
      </c>
      <c r="AN4" s="88" t="s">
        <v>1659</v>
      </c>
      <c r="AO4" s="88" t="s">
        <v>1805</v>
      </c>
      <c r="AP4" s="88" t="s">
        <v>1660</v>
      </c>
      <c r="AQ4" s="90">
        <v>36358</v>
      </c>
      <c r="AR4" s="90">
        <v>36372</v>
      </c>
      <c r="AS4" s="88" t="s">
        <v>1584</v>
      </c>
      <c r="AU4" s="88" t="s">
        <v>1496</v>
      </c>
      <c r="AV4" s="88" t="s">
        <v>1497</v>
      </c>
      <c r="AW4" s="88" t="s">
        <v>1498</v>
      </c>
      <c r="AX4" s="88" t="s">
        <v>1075</v>
      </c>
      <c r="AY4" s="88" t="s">
        <v>723</v>
      </c>
      <c r="AZ4" s="90">
        <v>36342</v>
      </c>
      <c r="BA4" s="88" t="s">
        <v>999</v>
      </c>
      <c r="BB4" s="88" t="s">
        <v>778</v>
      </c>
      <c r="BC4" s="88" t="s">
        <v>740</v>
      </c>
      <c r="BD4" s="88" t="s">
        <v>765</v>
      </c>
    </row>
    <row r="5" spans="1:56" s="88" customFormat="1" ht="12.6" hidden="1" outlineLevel="2" x14ac:dyDescent="0.25">
      <c r="A5" s="88">
        <v>13831</v>
      </c>
      <c r="B5" s="89" t="s">
        <v>738</v>
      </c>
      <c r="C5" s="88" t="s">
        <v>1416</v>
      </c>
      <c r="D5" s="88" t="s">
        <v>1659</v>
      </c>
      <c r="E5" s="88" t="s">
        <v>1655</v>
      </c>
      <c r="F5" s="88" t="s">
        <v>809</v>
      </c>
      <c r="G5" s="88" t="s">
        <v>1788</v>
      </c>
      <c r="H5" s="88" t="s">
        <v>1596</v>
      </c>
      <c r="I5" s="88" t="s">
        <v>739</v>
      </c>
      <c r="J5" s="88">
        <v>-150000</v>
      </c>
      <c r="K5" s="88">
        <v>0</v>
      </c>
      <c r="L5" s="38">
        <v>-29655</v>
      </c>
      <c r="M5" s="90">
        <v>36357</v>
      </c>
      <c r="N5" s="88" t="s">
        <v>1657</v>
      </c>
      <c r="O5" s="88" t="s">
        <v>732</v>
      </c>
      <c r="P5" s="88" t="s">
        <v>1066</v>
      </c>
      <c r="Q5" s="88">
        <v>2.1800000000000002</v>
      </c>
      <c r="R5" s="88">
        <v>2.3777000000000004</v>
      </c>
      <c r="S5" s="88">
        <v>-29655</v>
      </c>
      <c r="T5" s="88" t="s">
        <v>1581</v>
      </c>
      <c r="U5" s="88" t="s">
        <v>722</v>
      </c>
      <c r="V5" s="88" t="s">
        <v>765</v>
      </c>
      <c r="W5" s="88">
        <v>0</v>
      </c>
      <c r="X5" s="88">
        <v>0</v>
      </c>
      <c r="Y5" s="88">
        <v>0</v>
      </c>
      <c r="AC5" s="88">
        <v>0</v>
      </c>
      <c r="AD5" s="88">
        <v>0</v>
      </c>
      <c r="AH5" s="88">
        <v>0</v>
      </c>
      <c r="AI5" s="88">
        <v>0</v>
      </c>
      <c r="AM5" s="88">
        <v>2.1800000000000002</v>
      </c>
      <c r="AN5" s="88" t="s">
        <v>1659</v>
      </c>
      <c r="AO5" s="88" t="s">
        <v>1805</v>
      </c>
      <c r="AP5" s="88" t="s">
        <v>1660</v>
      </c>
      <c r="AQ5" s="90">
        <v>36358</v>
      </c>
      <c r="AR5" s="90">
        <v>36372</v>
      </c>
      <c r="AS5" s="88" t="s">
        <v>1584</v>
      </c>
      <c r="AU5" s="88" t="s">
        <v>1496</v>
      </c>
      <c r="AV5" s="88" t="s">
        <v>1497</v>
      </c>
      <c r="AW5" s="88" t="s">
        <v>1498</v>
      </c>
      <c r="AX5" s="88" t="s">
        <v>1075</v>
      </c>
      <c r="AY5" s="88" t="s">
        <v>723</v>
      </c>
      <c r="AZ5" s="90">
        <v>36342</v>
      </c>
      <c r="BA5" s="88" t="s">
        <v>999</v>
      </c>
      <c r="BB5" s="88" t="s">
        <v>778</v>
      </c>
      <c r="BC5" s="88" t="s">
        <v>740</v>
      </c>
      <c r="BD5" s="88" t="s">
        <v>765</v>
      </c>
    </row>
    <row r="6" spans="1:56" s="88" customFormat="1" ht="12.6" hidden="1" outlineLevel="2" x14ac:dyDescent="0.25">
      <c r="A6" s="88">
        <v>13831</v>
      </c>
      <c r="B6" s="89" t="s">
        <v>738</v>
      </c>
      <c r="C6" s="88" t="s">
        <v>1417</v>
      </c>
      <c r="D6" s="88" t="s">
        <v>1659</v>
      </c>
      <c r="E6" s="88" t="s">
        <v>1655</v>
      </c>
      <c r="F6" s="88" t="s">
        <v>809</v>
      </c>
      <c r="G6" s="88" t="s">
        <v>1788</v>
      </c>
      <c r="H6" s="88" t="s">
        <v>1596</v>
      </c>
      <c r="I6" s="88" t="s">
        <v>739</v>
      </c>
      <c r="J6" s="88">
        <v>-150000</v>
      </c>
      <c r="K6" s="88">
        <v>0</v>
      </c>
      <c r="L6" s="38">
        <v>-29655</v>
      </c>
      <c r="M6" s="90">
        <v>36357</v>
      </c>
      <c r="N6" s="88" t="s">
        <v>1657</v>
      </c>
      <c r="O6" s="88" t="s">
        <v>732</v>
      </c>
      <c r="P6" s="88" t="s">
        <v>1066</v>
      </c>
      <c r="Q6" s="88">
        <v>2.1800000000000002</v>
      </c>
      <c r="R6" s="88">
        <v>2.3777000000000004</v>
      </c>
      <c r="S6" s="88">
        <v>-29655</v>
      </c>
      <c r="T6" s="88" t="s">
        <v>1581</v>
      </c>
      <c r="U6" s="88" t="s">
        <v>722</v>
      </c>
      <c r="V6" s="88" t="s">
        <v>765</v>
      </c>
      <c r="W6" s="88">
        <v>0</v>
      </c>
      <c r="X6" s="88">
        <v>0</v>
      </c>
      <c r="Y6" s="88">
        <v>0</v>
      </c>
      <c r="AC6" s="88">
        <v>0</v>
      </c>
      <c r="AD6" s="88">
        <v>0</v>
      </c>
      <c r="AH6" s="88">
        <v>0</v>
      </c>
      <c r="AI6" s="88">
        <v>0</v>
      </c>
      <c r="AM6" s="88">
        <v>2.1800000000000002</v>
      </c>
      <c r="AN6" s="88" t="s">
        <v>1659</v>
      </c>
      <c r="AO6" s="88" t="s">
        <v>1805</v>
      </c>
      <c r="AP6" s="88" t="s">
        <v>1660</v>
      </c>
      <c r="AQ6" s="90">
        <v>36358</v>
      </c>
      <c r="AR6" s="90">
        <v>36372</v>
      </c>
      <c r="AS6" s="88" t="s">
        <v>1584</v>
      </c>
      <c r="AU6" s="88" t="s">
        <v>1496</v>
      </c>
      <c r="AV6" s="88" t="s">
        <v>1497</v>
      </c>
      <c r="AW6" s="88" t="s">
        <v>1498</v>
      </c>
      <c r="AX6" s="88" t="s">
        <v>1075</v>
      </c>
      <c r="AY6" s="88" t="s">
        <v>723</v>
      </c>
      <c r="AZ6" s="90">
        <v>36342</v>
      </c>
      <c r="BA6" s="88" t="s">
        <v>999</v>
      </c>
      <c r="BB6" s="88" t="s">
        <v>778</v>
      </c>
      <c r="BC6" s="88" t="s">
        <v>740</v>
      </c>
      <c r="BD6" s="88" t="s">
        <v>765</v>
      </c>
    </row>
    <row r="7" spans="1:56" s="88" customFormat="1" ht="12.6" hidden="1" outlineLevel="2" x14ac:dyDescent="0.25">
      <c r="A7" s="88">
        <v>13831</v>
      </c>
      <c r="B7" s="89" t="s">
        <v>738</v>
      </c>
      <c r="C7" s="88" t="s">
        <v>1418</v>
      </c>
      <c r="D7" s="88" t="s">
        <v>1659</v>
      </c>
      <c r="E7" s="88" t="s">
        <v>1655</v>
      </c>
      <c r="F7" s="88" t="s">
        <v>809</v>
      </c>
      <c r="G7" s="88" t="s">
        <v>1788</v>
      </c>
      <c r="H7" s="88" t="s">
        <v>1596</v>
      </c>
      <c r="I7" s="88" t="s">
        <v>739</v>
      </c>
      <c r="J7" s="88">
        <v>-150000</v>
      </c>
      <c r="K7" s="88">
        <v>0</v>
      </c>
      <c r="L7" s="38">
        <v>-29655</v>
      </c>
      <c r="M7" s="90">
        <v>36357</v>
      </c>
      <c r="N7" s="88" t="s">
        <v>1657</v>
      </c>
      <c r="O7" s="88" t="s">
        <v>732</v>
      </c>
      <c r="P7" s="88" t="s">
        <v>1066</v>
      </c>
      <c r="Q7" s="88">
        <v>2.1800000000000002</v>
      </c>
      <c r="R7" s="88">
        <v>2.3777000000000004</v>
      </c>
      <c r="S7" s="88">
        <v>-29655</v>
      </c>
      <c r="T7" s="88" t="s">
        <v>1581</v>
      </c>
      <c r="U7" s="88" t="s">
        <v>722</v>
      </c>
      <c r="V7" s="88" t="s">
        <v>765</v>
      </c>
      <c r="W7" s="88">
        <v>0</v>
      </c>
      <c r="X7" s="88">
        <v>0</v>
      </c>
      <c r="Y7" s="88">
        <v>0</v>
      </c>
      <c r="AC7" s="88">
        <v>0</v>
      </c>
      <c r="AD7" s="88">
        <v>0</v>
      </c>
      <c r="AH7" s="88">
        <v>0</v>
      </c>
      <c r="AI7" s="88">
        <v>0</v>
      </c>
      <c r="AM7" s="88">
        <v>2.1800000000000002</v>
      </c>
      <c r="AN7" s="88" t="s">
        <v>1659</v>
      </c>
      <c r="AO7" s="88" t="s">
        <v>1805</v>
      </c>
      <c r="AP7" s="88" t="s">
        <v>1660</v>
      </c>
      <c r="AQ7" s="90">
        <v>36358</v>
      </c>
      <c r="AR7" s="90">
        <v>36372</v>
      </c>
      <c r="AS7" s="88" t="s">
        <v>1584</v>
      </c>
      <c r="AU7" s="88" t="s">
        <v>1496</v>
      </c>
      <c r="AV7" s="88" t="s">
        <v>1497</v>
      </c>
      <c r="AW7" s="88" t="s">
        <v>1498</v>
      </c>
      <c r="AX7" s="88" t="s">
        <v>1075</v>
      </c>
      <c r="AY7" s="88" t="s">
        <v>723</v>
      </c>
      <c r="AZ7" s="90">
        <v>36342</v>
      </c>
      <c r="BA7" s="88" t="s">
        <v>999</v>
      </c>
      <c r="BB7" s="88" t="s">
        <v>778</v>
      </c>
      <c r="BC7" s="88" t="s">
        <v>740</v>
      </c>
      <c r="BD7" s="88" t="s">
        <v>765</v>
      </c>
    </row>
    <row r="8" spans="1:56" s="88" customFormat="1" ht="12.6" hidden="1" outlineLevel="2" x14ac:dyDescent="0.25">
      <c r="A8" s="88">
        <v>13831</v>
      </c>
      <c r="B8" s="89" t="s">
        <v>738</v>
      </c>
      <c r="C8" s="88" t="s">
        <v>1419</v>
      </c>
      <c r="D8" s="88" t="s">
        <v>1659</v>
      </c>
      <c r="E8" s="88" t="s">
        <v>1655</v>
      </c>
      <c r="F8" s="88" t="s">
        <v>809</v>
      </c>
      <c r="G8" s="88" t="s">
        <v>1788</v>
      </c>
      <c r="H8" s="88" t="s">
        <v>1584</v>
      </c>
      <c r="I8" s="88" t="s">
        <v>739</v>
      </c>
      <c r="J8" s="88">
        <v>240000</v>
      </c>
      <c r="K8" s="88">
        <v>0</v>
      </c>
      <c r="L8" s="38">
        <v>57192</v>
      </c>
      <c r="M8" s="90">
        <v>36357</v>
      </c>
      <c r="N8" s="88" t="s">
        <v>1657</v>
      </c>
      <c r="O8" s="88" t="s">
        <v>732</v>
      </c>
      <c r="P8" s="88" t="s">
        <v>1066</v>
      </c>
      <c r="Q8" s="88">
        <v>2.19</v>
      </c>
      <c r="R8" s="88">
        <v>2.4283000000000001</v>
      </c>
      <c r="S8" s="88">
        <v>57192</v>
      </c>
      <c r="T8" s="88" t="s">
        <v>1581</v>
      </c>
      <c r="U8" s="88" t="s">
        <v>722</v>
      </c>
      <c r="V8" s="88" t="s">
        <v>765</v>
      </c>
      <c r="W8" s="88">
        <v>0</v>
      </c>
      <c r="X8" s="88">
        <v>0</v>
      </c>
      <c r="Y8" s="88">
        <v>0</v>
      </c>
      <c r="AC8" s="88">
        <v>0</v>
      </c>
      <c r="AD8" s="88">
        <v>0</v>
      </c>
      <c r="AH8" s="88">
        <v>0</v>
      </c>
      <c r="AI8" s="88">
        <v>0</v>
      </c>
      <c r="AM8" s="88">
        <v>2.19</v>
      </c>
      <c r="AN8" s="88" t="s">
        <v>1659</v>
      </c>
      <c r="AO8" s="88" t="s">
        <v>1805</v>
      </c>
      <c r="AP8" s="88" t="s">
        <v>1660</v>
      </c>
      <c r="AQ8" s="90">
        <v>36361</v>
      </c>
      <c r="AR8" s="90">
        <v>36372</v>
      </c>
      <c r="AS8" s="88" t="s">
        <v>1584</v>
      </c>
      <c r="AU8" s="88" t="s">
        <v>1496</v>
      </c>
      <c r="AV8" s="88" t="s">
        <v>1497</v>
      </c>
      <c r="AW8" s="88" t="s">
        <v>1498</v>
      </c>
      <c r="AX8" s="88" t="s">
        <v>1075</v>
      </c>
      <c r="AY8" s="88" t="s">
        <v>723</v>
      </c>
      <c r="AZ8" s="90">
        <v>36342</v>
      </c>
      <c r="BA8" s="88" t="s">
        <v>999</v>
      </c>
      <c r="BB8" s="88" t="s">
        <v>778</v>
      </c>
      <c r="BC8" s="88" t="s">
        <v>740</v>
      </c>
      <c r="BD8" s="88" t="s">
        <v>765</v>
      </c>
    </row>
    <row r="9" spans="1:56" s="88" customFormat="1" ht="12.6" hidden="1" outlineLevel="2" x14ac:dyDescent="0.25">
      <c r="A9" s="88">
        <v>13831</v>
      </c>
      <c r="B9" s="89" t="s">
        <v>738</v>
      </c>
      <c r="C9" s="88" t="s">
        <v>1420</v>
      </c>
      <c r="D9" s="88" t="s">
        <v>1659</v>
      </c>
      <c r="E9" s="88" t="s">
        <v>1655</v>
      </c>
      <c r="F9" s="88" t="s">
        <v>809</v>
      </c>
      <c r="G9" s="88" t="s">
        <v>1788</v>
      </c>
      <c r="H9" s="88" t="s">
        <v>1584</v>
      </c>
      <c r="I9" s="88" t="s">
        <v>739</v>
      </c>
      <c r="J9" s="88">
        <v>120000</v>
      </c>
      <c r="K9" s="88">
        <v>0</v>
      </c>
      <c r="L9" s="38">
        <v>30396</v>
      </c>
      <c r="M9" s="90">
        <v>36357</v>
      </c>
      <c r="N9" s="88" t="s">
        <v>1657</v>
      </c>
      <c r="O9" s="88" t="s">
        <v>732</v>
      </c>
      <c r="P9" s="88" t="s">
        <v>1066</v>
      </c>
      <c r="Q9" s="88">
        <v>2.1749999999999998</v>
      </c>
      <c r="R9" s="88">
        <v>2.4283000000000001</v>
      </c>
      <c r="S9" s="88">
        <v>30396</v>
      </c>
      <c r="T9" s="88" t="s">
        <v>1581</v>
      </c>
      <c r="U9" s="88" t="s">
        <v>722</v>
      </c>
      <c r="V9" s="88" t="s">
        <v>765</v>
      </c>
      <c r="W9" s="88">
        <v>0</v>
      </c>
      <c r="X9" s="88">
        <v>0</v>
      </c>
      <c r="Y9" s="88">
        <v>0</v>
      </c>
      <c r="AC9" s="88">
        <v>0</v>
      </c>
      <c r="AD9" s="88">
        <v>0</v>
      </c>
      <c r="AH9" s="88">
        <v>0</v>
      </c>
      <c r="AI9" s="88">
        <v>0</v>
      </c>
      <c r="AM9" s="88">
        <v>2.1749999999999998</v>
      </c>
      <c r="AN9" s="88" t="s">
        <v>1659</v>
      </c>
      <c r="AO9" s="88" t="s">
        <v>1805</v>
      </c>
      <c r="AP9" s="88" t="s">
        <v>1660</v>
      </c>
      <c r="AQ9" s="90">
        <v>36361</v>
      </c>
      <c r="AR9" s="90">
        <v>36372</v>
      </c>
      <c r="AS9" s="88" t="s">
        <v>1584</v>
      </c>
      <c r="AU9" s="88" t="s">
        <v>1496</v>
      </c>
      <c r="AV9" s="88" t="s">
        <v>1497</v>
      </c>
      <c r="AW9" s="88" t="s">
        <v>1498</v>
      </c>
      <c r="AX9" s="88" t="s">
        <v>1075</v>
      </c>
      <c r="AY9" s="88" t="s">
        <v>723</v>
      </c>
      <c r="AZ9" s="90">
        <v>36342</v>
      </c>
      <c r="BA9" s="88" t="s">
        <v>999</v>
      </c>
      <c r="BB9" s="88" t="s">
        <v>778</v>
      </c>
      <c r="BC9" s="88" t="s">
        <v>740</v>
      </c>
      <c r="BD9" s="88" t="s">
        <v>765</v>
      </c>
    </row>
    <row r="10" spans="1:56" s="88" customFormat="1" ht="12.6" hidden="1" outlineLevel="2" x14ac:dyDescent="0.25">
      <c r="A10" s="88">
        <v>13831</v>
      </c>
      <c r="B10" s="89" t="s">
        <v>738</v>
      </c>
      <c r="C10" s="88" t="s">
        <v>1421</v>
      </c>
      <c r="D10" s="88" t="s">
        <v>1659</v>
      </c>
      <c r="E10" s="88" t="s">
        <v>1655</v>
      </c>
      <c r="F10" s="88" t="s">
        <v>809</v>
      </c>
      <c r="G10" s="88" t="s">
        <v>1788</v>
      </c>
      <c r="H10" s="88" t="s">
        <v>1584</v>
      </c>
      <c r="I10" s="88" t="s">
        <v>739</v>
      </c>
      <c r="J10" s="88">
        <v>60000</v>
      </c>
      <c r="K10" s="88">
        <v>0</v>
      </c>
      <c r="L10" s="38">
        <v>15198</v>
      </c>
      <c r="M10" s="90">
        <v>36357</v>
      </c>
      <c r="N10" s="88" t="s">
        <v>1657</v>
      </c>
      <c r="O10" s="88" t="s">
        <v>732</v>
      </c>
      <c r="P10" s="88" t="s">
        <v>1066</v>
      </c>
      <c r="Q10" s="88">
        <v>2.1749999999999998</v>
      </c>
      <c r="R10" s="88">
        <v>2.4283000000000001</v>
      </c>
      <c r="S10" s="88">
        <v>15198</v>
      </c>
      <c r="T10" s="88" t="s">
        <v>1581</v>
      </c>
      <c r="U10" s="88" t="s">
        <v>722</v>
      </c>
      <c r="V10" s="88" t="s">
        <v>765</v>
      </c>
      <c r="W10" s="88">
        <v>0</v>
      </c>
      <c r="X10" s="88">
        <v>0</v>
      </c>
      <c r="Y10" s="88">
        <v>0</v>
      </c>
      <c r="AC10" s="88">
        <v>0</v>
      </c>
      <c r="AD10" s="88">
        <v>0</v>
      </c>
      <c r="AH10" s="88">
        <v>0</v>
      </c>
      <c r="AI10" s="88">
        <v>0</v>
      </c>
      <c r="AM10" s="88">
        <v>2.1749999999999998</v>
      </c>
      <c r="AN10" s="88" t="s">
        <v>1659</v>
      </c>
      <c r="AO10" s="88" t="s">
        <v>1805</v>
      </c>
      <c r="AP10" s="88" t="s">
        <v>1660</v>
      </c>
      <c r="AQ10" s="90">
        <v>36361</v>
      </c>
      <c r="AR10" s="90">
        <v>36372</v>
      </c>
      <c r="AS10" s="88" t="s">
        <v>1584</v>
      </c>
      <c r="AU10" s="88" t="s">
        <v>1496</v>
      </c>
      <c r="AV10" s="88" t="s">
        <v>1497</v>
      </c>
      <c r="AW10" s="88" t="s">
        <v>1498</v>
      </c>
      <c r="AX10" s="88" t="s">
        <v>1075</v>
      </c>
      <c r="AY10" s="88" t="s">
        <v>723</v>
      </c>
      <c r="AZ10" s="90">
        <v>36342</v>
      </c>
      <c r="BA10" s="88" t="s">
        <v>999</v>
      </c>
      <c r="BB10" s="88" t="s">
        <v>778</v>
      </c>
      <c r="BC10" s="88" t="s">
        <v>740</v>
      </c>
      <c r="BD10" s="88" t="s">
        <v>765</v>
      </c>
    </row>
    <row r="11" spans="1:56" s="88" customFormat="1" ht="12.6" outlineLevel="1" collapsed="1" x14ac:dyDescent="0.25">
      <c r="B11" s="117" t="s">
        <v>743</v>
      </c>
      <c r="L11" s="38">
        <f>SUBTOTAL(9,L2:L10)</f>
        <v>11849</v>
      </c>
      <c r="M11" s="90"/>
      <c r="S11" s="88">
        <f>SUBTOTAL(9,S2:S10)</f>
        <v>11849</v>
      </c>
      <c r="Y11" s="88">
        <f>SUBTOTAL(9,Y2:Y10)</f>
        <v>0</v>
      </c>
      <c r="AD11" s="88">
        <f>SUBTOTAL(9,AD2:AD10)</f>
        <v>0</v>
      </c>
      <c r="AI11" s="88">
        <f>SUBTOTAL(9,AI2:AI10)</f>
        <v>0</v>
      </c>
      <c r="AQ11" s="90"/>
      <c r="AR11" s="90"/>
      <c r="AZ11" s="90"/>
    </row>
    <row r="12" spans="1:56" s="88" customFormat="1" ht="12.6" hidden="1" outlineLevel="2" x14ac:dyDescent="0.25">
      <c r="A12" s="88">
        <v>13831</v>
      </c>
      <c r="B12" s="89" t="s">
        <v>1689</v>
      </c>
      <c r="C12" s="88" t="s">
        <v>1422</v>
      </c>
      <c r="D12" s="88" t="s">
        <v>1659</v>
      </c>
      <c r="E12" s="88" t="s">
        <v>1655</v>
      </c>
      <c r="F12" s="88" t="s">
        <v>724</v>
      </c>
      <c r="G12" s="88" t="s">
        <v>1697</v>
      </c>
      <c r="H12" s="88" t="s">
        <v>1584</v>
      </c>
      <c r="I12" s="88" t="s">
        <v>744</v>
      </c>
      <c r="J12" s="88">
        <v>310000</v>
      </c>
      <c r="K12" s="88">
        <v>0</v>
      </c>
      <c r="L12" s="38">
        <v>5735</v>
      </c>
      <c r="M12" s="90">
        <v>36339</v>
      </c>
      <c r="N12" s="88" t="s">
        <v>1657</v>
      </c>
      <c r="O12" s="88" t="s">
        <v>732</v>
      </c>
      <c r="P12" s="88" t="s">
        <v>1066</v>
      </c>
      <c r="Q12" s="88">
        <v>2.1749999999999998</v>
      </c>
      <c r="R12" s="88">
        <v>2.1934999999999998</v>
      </c>
      <c r="S12" s="88">
        <v>5735</v>
      </c>
      <c r="T12" s="88" t="s">
        <v>1581</v>
      </c>
      <c r="U12" s="88" t="s">
        <v>722</v>
      </c>
      <c r="V12" s="88" t="s">
        <v>765</v>
      </c>
      <c r="W12" s="88">
        <v>0</v>
      </c>
      <c r="X12" s="88">
        <v>0</v>
      </c>
      <c r="Y12" s="88">
        <v>0</v>
      </c>
      <c r="AC12" s="88">
        <v>0</v>
      </c>
      <c r="AD12" s="88">
        <v>0</v>
      </c>
      <c r="AH12" s="88">
        <v>0</v>
      </c>
      <c r="AI12" s="88">
        <v>0</v>
      </c>
      <c r="AM12" s="88">
        <v>2.1749999999999998</v>
      </c>
      <c r="AN12" s="88" t="s">
        <v>1659</v>
      </c>
      <c r="AO12" s="88" t="s">
        <v>1805</v>
      </c>
      <c r="AP12" s="88" t="s">
        <v>1660</v>
      </c>
      <c r="AQ12" s="90">
        <v>36342</v>
      </c>
      <c r="AR12" s="90">
        <v>36372</v>
      </c>
      <c r="AS12" s="88" t="s">
        <v>1584</v>
      </c>
      <c r="AU12" s="88" t="s">
        <v>1496</v>
      </c>
      <c r="AV12" s="88" t="s">
        <v>1497</v>
      </c>
      <c r="AW12" s="88" t="s">
        <v>1498</v>
      </c>
      <c r="AX12" s="88" t="s">
        <v>1075</v>
      </c>
      <c r="AY12" s="88" t="s">
        <v>723</v>
      </c>
      <c r="AZ12" s="90">
        <v>36342</v>
      </c>
      <c r="BA12" s="88" t="s">
        <v>999</v>
      </c>
      <c r="BB12" s="88" t="s">
        <v>778</v>
      </c>
      <c r="BC12" s="88" t="s">
        <v>1002</v>
      </c>
      <c r="BD12" s="88" t="s">
        <v>765</v>
      </c>
    </row>
    <row r="13" spans="1:56" s="88" customFormat="1" ht="12.6" hidden="1" outlineLevel="2" x14ac:dyDescent="0.25">
      <c r="A13" s="88">
        <v>13831</v>
      </c>
      <c r="B13" s="89" t="s">
        <v>1689</v>
      </c>
      <c r="C13" s="88" t="s">
        <v>1423</v>
      </c>
      <c r="D13" s="88" t="s">
        <v>1659</v>
      </c>
      <c r="E13" s="88" t="s">
        <v>1655</v>
      </c>
      <c r="F13" s="88" t="s">
        <v>724</v>
      </c>
      <c r="G13" s="88" t="s">
        <v>1697</v>
      </c>
      <c r="H13" s="88" t="s">
        <v>1584</v>
      </c>
      <c r="I13" s="88" t="s">
        <v>744</v>
      </c>
      <c r="J13" s="88">
        <v>310000</v>
      </c>
      <c r="K13" s="88">
        <v>0</v>
      </c>
      <c r="L13" s="38">
        <v>5735</v>
      </c>
      <c r="M13" s="90">
        <v>36339</v>
      </c>
      <c r="N13" s="88" t="s">
        <v>1657</v>
      </c>
      <c r="O13" s="88" t="s">
        <v>732</v>
      </c>
      <c r="P13" s="88" t="s">
        <v>1066</v>
      </c>
      <c r="Q13" s="88">
        <v>2.1749999999999998</v>
      </c>
      <c r="R13" s="88">
        <v>2.1934999999999998</v>
      </c>
      <c r="S13" s="88">
        <v>5735</v>
      </c>
      <c r="T13" s="88" t="s">
        <v>1581</v>
      </c>
      <c r="U13" s="88" t="s">
        <v>722</v>
      </c>
      <c r="V13" s="88" t="s">
        <v>765</v>
      </c>
      <c r="W13" s="88">
        <v>0</v>
      </c>
      <c r="X13" s="88">
        <v>0</v>
      </c>
      <c r="Y13" s="88">
        <v>0</v>
      </c>
      <c r="AC13" s="88">
        <v>0</v>
      </c>
      <c r="AD13" s="88">
        <v>0</v>
      </c>
      <c r="AH13" s="88">
        <v>0</v>
      </c>
      <c r="AI13" s="88">
        <v>0</v>
      </c>
      <c r="AM13" s="88">
        <v>2.1749999999999998</v>
      </c>
      <c r="AN13" s="88" t="s">
        <v>1659</v>
      </c>
      <c r="AO13" s="88" t="s">
        <v>1805</v>
      </c>
      <c r="AP13" s="88" t="s">
        <v>1660</v>
      </c>
      <c r="AQ13" s="90">
        <v>36342</v>
      </c>
      <c r="AR13" s="90">
        <v>36372</v>
      </c>
      <c r="AS13" s="88" t="s">
        <v>1584</v>
      </c>
      <c r="AU13" s="88" t="s">
        <v>1496</v>
      </c>
      <c r="AV13" s="88" t="s">
        <v>1497</v>
      </c>
      <c r="AW13" s="88" t="s">
        <v>1498</v>
      </c>
      <c r="AX13" s="88" t="s">
        <v>1075</v>
      </c>
      <c r="AY13" s="88" t="s">
        <v>723</v>
      </c>
      <c r="AZ13" s="90">
        <v>36342</v>
      </c>
      <c r="BA13" s="88" t="s">
        <v>999</v>
      </c>
      <c r="BB13" s="88" t="s">
        <v>778</v>
      </c>
      <c r="BC13" s="88" t="s">
        <v>1002</v>
      </c>
      <c r="BD13" s="88" t="s">
        <v>765</v>
      </c>
    </row>
    <row r="14" spans="1:56" s="88" customFormat="1" ht="12.6" hidden="1" outlineLevel="2" x14ac:dyDescent="0.25">
      <c r="A14" s="88">
        <v>13831</v>
      </c>
      <c r="B14" s="89" t="s">
        <v>1689</v>
      </c>
      <c r="C14" s="88" t="s">
        <v>1424</v>
      </c>
      <c r="D14" s="88" t="s">
        <v>1659</v>
      </c>
      <c r="E14" s="88" t="s">
        <v>1655</v>
      </c>
      <c r="F14" s="88" t="s">
        <v>724</v>
      </c>
      <c r="G14" s="88" t="s">
        <v>1697</v>
      </c>
      <c r="H14" s="88" t="s">
        <v>1584</v>
      </c>
      <c r="I14" s="88" t="s">
        <v>744</v>
      </c>
      <c r="J14" s="88">
        <v>620000</v>
      </c>
      <c r="K14" s="88">
        <v>0</v>
      </c>
      <c r="L14" s="38">
        <v>9920</v>
      </c>
      <c r="M14" s="90">
        <v>36339</v>
      </c>
      <c r="N14" s="88" t="s">
        <v>1657</v>
      </c>
      <c r="O14" s="88" t="s">
        <v>732</v>
      </c>
      <c r="P14" s="88" t="s">
        <v>1066</v>
      </c>
      <c r="Q14" s="88">
        <v>2.1775000000000002</v>
      </c>
      <c r="R14" s="88">
        <v>2.1934999999999998</v>
      </c>
      <c r="S14" s="88">
        <v>9920</v>
      </c>
      <c r="T14" s="88" t="s">
        <v>1581</v>
      </c>
      <c r="U14" s="88" t="s">
        <v>722</v>
      </c>
      <c r="V14" s="88" t="s">
        <v>765</v>
      </c>
      <c r="W14" s="88">
        <v>0</v>
      </c>
      <c r="X14" s="88">
        <v>0</v>
      </c>
      <c r="Y14" s="88">
        <v>0</v>
      </c>
      <c r="AC14" s="88">
        <v>0</v>
      </c>
      <c r="AD14" s="88">
        <v>0</v>
      </c>
      <c r="AH14" s="88">
        <v>0</v>
      </c>
      <c r="AI14" s="88">
        <v>0</v>
      </c>
      <c r="AM14" s="88">
        <v>2.1775000000000002</v>
      </c>
      <c r="AN14" s="88" t="s">
        <v>1659</v>
      </c>
      <c r="AO14" s="88" t="s">
        <v>1805</v>
      </c>
      <c r="AP14" s="88" t="s">
        <v>1660</v>
      </c>
      <c r="AQ14" s="90">
        <v>36342</v>
      </c>
      <c r="AR14" s="90">
        <v>36372</v>
      </c>
      <c r="AS14" s="88" t="s">
        <v>1584</v>
      </c>
      <c r="AU14" s="88" t="s">
        <v>1496</v>
      </c>
      <c r="AV14" s="88" t="s">
        <v>1497</v>
      </c>
      <c r="AW14" s="88" t="s">
        <v>1498</v>
      </c>
      <c r="AX14" s="88" t="s">
        <v>1075</v>
      </c>
      <c r="AY14" s="88" t="s">
        <v>723</v>
      </c>
      <c r="AZ14" s="90">
        <v>36342</v>
      </c>
      <c r="BA14" s="88" t="s">
        <v>999</v>
      </c>
      <c r="BB14" s="88" t="s">
        <v>778</v>
      </c>
      <c r="BC14" s="88" t="s">
        <v>1002</v>
      </c>
      <c r="BD14" s="88" t="s">
        <v>765</v>
      </c>
    </row>
    <row r="15" spans="1:56" s="88" customFormat="1" ht="12.6" hidden="1" outlineLevel="2" x14ac:dyDescent="0.25">
      <c r="A15" s="88">
        <v>13831</v>
      </c>
      <c r="B15" s="89" t="s">
        <v>1689</v>
      </c>
      <c r="C15" s="88" t="s">
        <v>1425</v>
      </c>
      <c r="D15" s="88" t="s">
        <v>1659</v>
      </c>
      <c r="E15" s="88" t="s">
        <v>1655</v>
      </c>
      <c r="F15" s="88" t="s">
        <v>817</v>
      </c>
      <c r="G15" s="88" t="s">
        <v>1696</v>
      </c>
      <c r="H15" s="88" t="s">
        <v>1596</v>
      </c>
      <c r="I15" s="88" t="s">
        <v>744</v>
      </c>
      <c r="J15" s="88">
        <v>-310000</v>
      </c>
      <c r="K15" s="88">
        <v>0</v>
      </c>
      <c r="L15" s="38">
        <v>21948</v>
      </c>
      <c r="M15" s="90">
        <v>36340</v>
      </c>
      <c r="N15" s="88" t="s">
        <v>1657</v>
      </c>
      <c r="O15" s="88" t="s">
        <v>732</v>
      </c>
      <c r="P15" s="88" t="s">
        <v>1066</v>
      </c>
      <c r="Q15" s="88">
        <v>2.08</v>
      </c>
      <c r="R15" s="88">
        <v>2.0092000000000003</v>
      </c>
      <c r="S15" s="88">
        <v>21948</v>
      </c>
      <c r="T15" s="88" t="s">
        <v>1581</v>
      </c>
      <c r="U15" s="88" t="s">
        <v>722</v>
      </c>
      <c r="V15" s="88" t="s">
        <v>765</v>
      </c>
      <c r="W15" s="88">
        <v>0</v>
      </c>
      <c r="X15" s="88">
        <v>0</v>
      </c>
      <c r="Y15" s="88">
        <v>0</v>
      </c>
      <c r="AC15" s="88">
        <v>0</v>
      </c>
      <c r="AD15" s="88">
        <v>0</v>
      </c>
      <c r="AH15" s="88">
        <v>0</v>
      </c>
      <c r="AI15" s="88">
        <v>0</v>
      </c>
      <c r="AM15" s="88">
        <v>2.08</v>
      </c>
      <c r="AN15" s="88" t="s">
        <v>1659</v>
      </c>
      <c r="AO15" s="88" t="s">
        <v>1805</v>
      </c>
      <c r="AP15" s="88" t="s">
        <v>1660</v>
      </c>
      <c r="AQ15" s="90">
        <v>36342</v>
      </c>
      <c r="AR15" s="90">
        <v>36372</v>
      </c>
      <c r="AS15" s="88" t="s">
        <v>1584</v>
      </c>
      <c r="AU15" s="88" t="s">
        <v>1496</v>
      </c>
      <c r="AV15" s="88" t="s">
        <v>1497</v>
      </c>
      <c r="AW15" s="88" t="s">
        <v>1498</v>
      </c>
      <c r="AX15" s="88" t="s">
        <v>1075</v>
      </c>
      <c r="AY15" s="88" t="s">
        <v>723</v>
      </c>
      <c r="AZ15" s="90">
        <v>36342</v>
      </c>
      <c r="BA15" s="88" t="s">
        <v>999</v>
      </c>
      <c r="BB15" s="88" t="s">
        <v>778</v>
      </c>
      <c r="BC15" s="88" t="s">
        <v>1002</v>
      </c>
      <c r="BD15" s="88" t="s">
        <v>765</v>
      </c>
    </row>
    <row r="16" spans="1:56" s="88" customFormat="1" ht="12.6" hidden="1" outlineLevel="2" x14ac:dyDescent="0.25">
      <c r="A16" s="88">
        <v>13831</v>
      </c>
      <c r="B16" s="89" t="s">
        <v>1689</v>
      </c>
      <c r="C16" s="88" t="s">
        <v>1426</v>
      </c>
      <c r="D16" s="88" t="s">
        <v>1659</v>
      </c>
      <c r="E16" s="88" t="s">
        <v>1655</v>
      </c>
      <c r="F16" s="88" t="s">
        <v>809</v>
      </c>
      <c r="G16" s="88" t="s">
        <v>1788</v>
      </c>
      <c r="H16" s="88" t="s">
        <v>1584</v>
      </c>
      <c r="I16" s="88" t="s">
        <v>744</v>
      </c>
      <c r="J16" s="88">
        <v>250000</v>
      </c>
      <c r="K16" s="88">
        <v>0</v>
      </c>
      <c r="L16" s="38">
        <v>3100</v>
      </c>
      <c r="M16" s="90">
        <v>36343</v>
      </c>
      <c r="N16" s="88" t="s">
        <v>1657</v>
      </c>
      <c r="O16" s="88" t="s">
        <v>732</v>
      </c>
      <c r="P16" s="88" t="s">
        <v>1066</v>
      </c>
      <c r="Q16" s="88">
        <v>2.2799999999999998</v>
      </c>
      <c r="R16" s="88">
        <v>2.2924000000000002</v>
      </c>
      <c r="S16" s="88">
        <v>3100</v>
      </c>
      <c r="T16" s="88" t="s">
        <v>1581</v>
      </c>
      <c r="U16" s="88" t="s">
        <v>722</v>
      </c>
      <c r="V16" s="88" t="s">
        <v>765</v>
      </c>
      <c r="W16" s="88">
        <v>0</v>
      </c>
      <c r="X16" s="88">
        <v>0</v>
      </c>
      <c r="Y16" s="88">
        <v>0</v>
      </c>
      <c r="AC16" s="88">
        <v>0</v>
      </c>
      <c r="AD16" s="88">
        <v>0</v>
      </c>
      <c r="AH16" s="88">
        <v>0</v>
      </c>
      <c r="AI16" s="88">
        <v>0</v>
      </c>
      <c r="AM16" s="88">
        <v>2.2799999999999998</v>
      </c>
      <c r="AN16" s="88" t="s">
        <v>1659</v>
      </c>
      <c r="AO16" s="88" t="s">
        <v>1805</v>
      </c>
      <c r="AP16" s="88" t="s">
        <v>1660</v>
      </c>
      <c r="AQ16" s="90">
        <v>36348</v>
      </c>
      <c r="AR16" s="90">
        <v>36372</v>
      </c>
      <c r="AS16" s="88" t="s">
        <v>1584</v>
      </c>
      <c r="AU16" s="88" t="s">
        <v>1496</v>
      </c>
      <c r="AV16" s="88" t="s">
        <v>1497</v>
      </c>
      <c r="AW16" s="88" t="s">
        <v>1498</v>
      </c>
      <c r="AX16" s="88" t="s">
        <v>1075</v>
      </c>
      <c r="AY16" s="88" t="s">
        <v>723</v>
      </c>
      <c r="AZ16" s="90">
        <v>36342</v>
      </c>
      <c r="BA16" s="88" t="s">
        <v>999</v>
      </c>
      <c r="BB16" s="88" t="s">
        <v>778</v>
      </c>
      <c r="BC16" s="88" t="s">
        <v>1002</v>
      </c>
      <c r="BD16" s="88" t="s">
        <v>765</v>
      </c>
    </row>
    <row r="17" spans="1:56" s="88" customFormat="1" ht="12.6" hidden="1" outlineLevel="2" x14ac:dyDescent="0.25">
      <c r="A17" s="88">
        <v>13831</v>
      </c>
      <c r="B17" s="89" t="s">
        <v>1689</v>
      </c>
      <c r="C17" s="88" t="s">
        <v>1427</v>
      </c>
      <c r="D17" s="88" t="s">
        <v>1659</v>
      </c>
      <c r="E17" s="88" t="s">
        <v>1655</v>
      </c>
      <c r="F17" s="88" t="s">
        <v>809</v>
      </c>
      <c r="G17" s="88" t="s">
        <v>1788</v>
      </c>
      <c r="H17" s="88" t="s">
        <v>1596</v>
      </c>
      <c r="I17" s="88" t="s">
        <v>744</v>
      </c>
      <c r="J17" s="88">
        <v>-1450000</v>
      </c>
      <c r="K17" s="88">
        <v>0</v>
      </c>
      <c r="L17" s="38">
        <v>-26970</v>
      </c>
      <c r="M17" s="90">
        <v>36347</v>
      </c>
      <c r="N17" s="88" t="s">
        <v>1657</v>
      </c>
      <c r="O17" s="88" t="s">
        <v>732</v>
      </c>
      <c r="P17" s="88" t="s">
        <v>1066</v>
      </c>
      <c r="Q17" s="88">
        <v>2.27</v>
      </c>
      <c r="R17" s="88">
        <v>2.2886000000000002</v>
      </c>
      <c r="S17" s="88">
        <v>-26970</v>
      </c>
      <c r="T17" s="88" t="s">
        <v>1581</v>
      </c>
      <c r="U17" s="88" t="s">
        <v>722</v>
      </c>
      <c r="V17" s="88" t="s">
        <v>765</v>
      </c>
      <c r="W17" s="88">
        <v>0</v>
      </c>
      <c r="X17" s="88">
        <v>0</v>
      </c>
      <c r="Y17" s="88">
        <v>0</v>
      </c>
      <c r="AC17" s="88">
        <v>0</v>
      </c>
      <c r="AD17" s="88">
        <v>0</v>
      </c>
      <c r="AH17" s="88">
        <v>0</v>
      </c>
      <c r="AI17" s="88">
        <v>0</v>
      </c>
      <c r="AM17" s="88">
        <v>2.27</v>
      </c>
      <c r="AN17" s="88" t="s">
        <v>1659</v>
      </c>
      <c r="AO17" s="88" t="s">
        <v>1805</v>
      </c>
      <c r="AP17" s="88" t="s">
        <v>1660</v>
      </c>
      <c r="AQ17" s="90">
        <v>36344</v>
      </c>
      <c r="AR17" s="90">
        <v>36372</v>
      </c>
      <c r="AS17" s="88" t="s">
        <v>1584</v>
      </c>
      <c r="AU17" s="88" t="s">
        <v>1496</v>
      </c>
      <c r="AV17" s="88" t="s">
        <v>1497</v>
      </c>
      <c r="AW17" s="88" t="s">
        <v>1498</v>
      </c>
      <c r="AX17" s="88" t="s">
        <v>1075</v>
      </c>
      <c r="AY17" s="88" t="s">
        <v>723</v>
      </c>
      <c r="AZ17" s="90">
        <v>36342</v>
      </c>
      <c r="BA17" s="88" t="s">
        <v>999</v>
      </c>
      <c r="BB17" s="88" t="s">
        <v>778</v>
      </c>
      <c r="BC17" s="88" t="s">
        <v>1002</v>
      </c>
      <c r="BD17" s="88" t="s">
        <v>765</v>
      </c>
    </row>
    <row r="18" spans="1:56" s="88" customFormat="1" ht="12.6" hidden="1" outlineLevel="2" x14ac:dyDescent="0.25">
      <c r="A18" s="88">
        <v>13831</v>
      </c>
      <c r="B18" s="89" t="s">
        <v>1689</v>
      </c>
      <c r="C18" s="88" t="s">
        <v>1428</v>
      </c>
      <c r="D18" s="88" t="s">
        <v>1659</v>
      </c>
      <c r="E18" s="88" t="s">
        <v>1655</v>
      </c>
      <c r="F18" s="88" t="s">
        <v>817</v>
      </c>
      <c r="G18" s="88" t="s">
        <v>1696</v>
      </c>
      <c r="H18" s="88" t="s">
        <v>1584</v>
      </c>
      <c r="I18" s="88" t="s">
        <v>744</v>
      </c>
      <c r="J18" s="88">
        <v>240000</v>
      </c>
      <c r="K18" s="88">
        <v>0</v>
      </c>
      <c r="L18" s="38">
        <v>5760</v>
      </c>
      <c r="M18" s="90">
        <v>36347</v>
      </c>
      <c r="N18" s="88" t="s">
        <v>1657</v>
      </c>
      <c r="O18" s="88" t="s">
        <v>732</v>
      </c>
      <c r="P18" s="88" t="s">
        <v>1066</v>
      </c>
      <c r="Q18" s="88">
        <v>2</v>
      </c>
      <c r="R18" s="88">
        <v>2.024</v>
      </c>
      <c r="S18" s="88">
        <v>5760</v>
      </c>
      <c r="T18" s="88" t="s">
        <v>1581</v>
      </c>
      <c r="U18" s="88" t="s">
        <v>722</v>
      </c>
      <c r="V18" s="88" t="s">
        <v>765</v>
      </c>
      <c r="W18" s="88">
        <v>0</v>
      </c>
      <c r="X18" s="88">
        <v>0</v>
      </c>
      <c r="Y18" s="88">
        <v>0</v>
      </c>
      <c r="AC18" s="88">
        <v>0</v>
      </c>
      <c r="AD18" s="88">
        <v>0</v>
      </c>
      <c r="AH18" s="88">
        <v>0</v>
      </c>
      <c r="AI18" s="88">
        <v>0</v>
      </c>
      <c r="AM18" s="88">
        <v>2</v>
      </c>
      <c r="AN18" s="88" t="s">
        <v>1659</v>
      </c>
      <c r="AO18" s="88" t="s">
        <v>1805</v>
      </c>
      <c r="AP18" s="88" t="s">
        <v>1660</v>
      </c>
      <c r="AQ18" s="90">
        <v>36349</v>
      </c>
      <c r="AR18" s="90">
        <v>36372</v>
      </c>
      <c r="AS18" s="88" t="s">
        <v>1584</v>
      </c>
      <c r="AU18" s="88" t="s">
        <v>1496</v>
      </c>
      <c r="AV18" s="88" t="s">
        <v>1497</v>
      </c>
      <c r="AW18" s="88" t="s">
        <v>1498</v>
      </c>
      <c r="AX18" s="88" t="s">
        <v>1075</v>
      </c>
      <c r="AY18" s="88" t="s">
        <v>723</v>
      </c>
      <c r="AZ18" s="90">
        <v>36342</v>
      </c>
      <c r="BA18" s="88" t="s">
        <v>999</v>
      </c>
      <c r="BB18" s="88" t="s">
        <v>778</v>
      </c>
      <c r="BC18" s="88" t="s">
        <v>1002</v>
      </c>
      <c r="BD18" s="88" t="s">
        <v>765</v>
      </c>
    </row>
    <row r="19" spans="1:56" s="88" customFormat="1" ht="12.6" hidden="1" outlineLevel="2" x14ac:dyDescent="0.25">
      <c r="A19" s="88">
        <v>13831</v>
      </c>
      <c r="B19" s="89" t="s">
        <v>1689</v>
      </c>
      <c r="C19" s="88" t="s">
        <v>1429</v>
      </c>
      <c r="D19" s="88" t="s">
        <v>1659</v>
      </c>
      <c r="E19" s="88" t="s">
        <v>1655</v>
      </c>
      <c r="F19" s="88" t="s">
        <v>809</v>
      </c>
      <c r="G19" s="88" t="s">
        <v>1788</v>
      </c>
      <c r="H19" s="88" t="s">
        <v>1584</v>
      </c>
      <c r="I19" s="88" t="s">
        <v>744</v>
      </c>
      <c r="J19" s="88">
        <v>180000</v>
      </c>
      <c r="K19" s="88">
        <v>0</v>
      </c>
      <c r="L19" s="38">
        <v>33804</v>
      </c>
      <c r="M19" s="90">
        <v>36354</v>
      </c>
      <c r="N19" s="88" t="s">
        <v>1657</v>
      </c>
      <c r="O19" s="88" t="s">
        <v>732</v>
      </c>
      <c r="P19" s="88" t="s">
        <v>1066</v>
      </c>
      <c r="Q19" s="88">
        <v>2.15</v>
      </c>
      <c r="R19" s="88">
        <v>2.3378000000000001</v>
      </c>
      <c r="S19" s="88">
        <v>33804</v>
      </c>
      <c r="T19" s="88" t="s">
        <v>1581</v>
      </c>
      <c r="U19" s="88" t="s">
        <v>722</v>
      </c>
      <c r="V19" s="88" t="s">
        <v>765</v>
      </c>
      <c r="W19" s="88">
        <v>0</v>
      </c>
      <c r="X19" s="88">
        <v>0</v>
      </c>
      <c r="Y19" s="88">
        <v>0</v>
      </c>
      <c r="AC19" s="88">
        <v>0</v>
      </c>
      <c r="AD19" s="88">
        <v>0</v>
      </c>
      <c r="AH19" s="88">
        <v>0</v>
      </c>
      <c r="AI19" s="88">
        <v>0</v>
      </c>
      <c r="AM19" s="88">
        <v>2.15</v>
      </c>
      <c r="AN19" s="88" t="s">
        <v>1659</v>
      </c>
      <c r="AO19" s="88" t="s">
        <v>1805</v>
      </c>
      <c r="AP19" s="88" t="s">
        <v>1660</v>
      </c>
      <c r="AQ19" s="90">
        <v>36355</v>
      </c>
      <c r="AR19" s="90">
        <v>36372</v>
      </c>
      <c r="AS19" s="88" t="s">
        <v>1584</v>
      </c>
      <c r="AU19" s="88" t="s">
        <v>1496</v>
      </c>
      <c r="AV19" s="88" t="s">
        <v>1497</v>
      </c>
      <c r="AW19" s="88" t="s">
        <v>1498</v>
      </c>
      <c r="AX19" s="88" t="s">
        <v>1075</v>
      </c>
      <c r="AY19" s="88" t="s">
        <v>723</v>
      </c>
      <c r="AZ19" s="90">
        <v>36342</v>
      </c>
      <c r="BA19" s="88" t="s">
        <v>999</v>
      </c>
      <c r="BB19" s="88" t="s">
        <v>778</v>
      </c>
      <c r="BC19" s="88" t="s">
        <v>1002</v>
      </c>
      <c r="BD19" s="88" t="s">
        <v>765</v>
      </c>
    </row>
    <row r="20" spans="1:56" s="88" customFormat="1" ht="12.6" hidden="1" outlineLevel="2" x14ac:dyDescent="0.25">
      <c r="A20" s="88">
        <v>13831</v>
      </c>
      <c r="B20" s="89" t="s">
        <v>1689</v>
      </c>
      <c r="C20" s="88" t="s">
        <v>1430</v>
      </c>
      <c r="D20" s="88" t="s">
        <v>1659</v>
      </c>
      <c r="E20" s="88" t="s">
        <v>1655</v>
      </c>
      <c r="F20" s="88" t="s">
        <v>809</v>
      </c>
      <c r="G20" s="88" t="s">
        <v>1788</v>
      </c>
      <c r="H20" s="88" t="s">
        <v>1584</v>
      </c>
      <c r="I20" s="88" t="s">
        <v>744</v>
      </c>
      <c r="J20" s="88">
        <v>180000</v>
      </c>
      <c r="K20" s="88">
        <v>0</v>
      </c>
      <c r="L20" s="38">
        <v>33804</v>
      </c>
      <c r="M20" s="90">
        <v>36354</v>
      </c>
      <c r="N20" s="88" t="s">
        <v>1657</v>
      </c>
      <c r="O20" s="88" t="s">
        <v>732</v>
      </c>
      <c r="P20" s="88" t="s">
        <v>1066</v>
      </c>
      <c r="Q20" s="88">
        <v>2.15</v>
      </c>
      <c r="R20" s="88">
        <v>2.3378000000000001</v>
      </c>
      <c r="S20" s="88">
        <v>33804</v>
      </c>
      <c r="T20" s="88" t="s">
        <v>1581</v>
      </c>
      <c r="U20" s="88" t="s">
        <v>722</v>
      </c>
      <c r="V20" s="88" t="s">
        <v>765</v>
      </c>
      <c r="W20" s="88">
        <v>0</v>
      </c>
      <c r="X20" s="88">
        <v>0</v>
      </c>
      <c r="Y20" s="88">
        <v>0</v>
      </c>
      <c r="AC20" s="88">
        <v>0</v>
      </c>
      <c r="AD20" s="88">
        <v>0</v>
      </c>
      <c r="AH20" s="88">
        <v>0</v>
      </c>
      <c r="AI20" s="88">
        <v>0</v>
      </c>
      <c r="AM20" s="88">
        <v>2.15</v>
      </c>
      <c r="AN20" s="88" t="s">
        <v>1659</v>
      </c>
      <c r="AO20" s="88" t="s">
        <v>1805</v>
      </c>
      <c r="AP20" s="88" t="s">
        <v>1660</v>
      </c>
      <c r="AQ20" s="90">
        <v>36355</v>
      </c>
      <c r="AR20" s="90">
        <v>36372</v>
      </c>
      <c r="AS20" s="88" t="s">
        <v>1584</v>
      </c>
      <c r="AU20" s="88" t="s">
        <v>1496</v>
      </c>
      <c r="AV20" s="88" t="s">
        <v>1497</v>
      </c>
      <c r="AW20" s="88" t="s">
        <v>1498</v>
      </c>
      <c r="AX20" s="88" t="s">
        <v>1075</v>
      </c>
      <c r="AY20" s="88" t="s">
        <v>723</v>
      </c>
      <c r="AZ20" s="90">
        <v>36342</v>
      </c>
      <c r="BA20" s="88" t="s">
        <v>999</v>
      </c>
      <c r="BB20" s="88" t="s">
        <v>778</v>
      </c>
      <c r="BC20" s="88" t="s">
        <v>1002</v>
      </c>
      <c r="BD20" s="88" t="s">
        <v>765</v>
      </c>
    </row>
    <row r="21" spans="1:56" s="88" customFormat="1" ht="12.6" hidden="1" outlineLevel="2" x14ac:dyDescent="0.25">
      <c r="A21" s="88">
        <v>13831</v>
      </c>
      <c r="B21" s="89" t="s">
        <v>1689</v>
      </c>
      <c r="C21" s="88" t="s">
        <v>1431</v>
      </c>
      <c r="D21" s="88" t="s">
        <v>1659</v>
      </c>
      <c r="E21" s="88" t="s">
        <v>1655</v>
      </c>
      <c r="F21" s="88" t="s">
        <v>809</v>
      </c>
      <c r="G21" s="88" t="s">
        <v>1788</v>
      </c>
      <c r="H21" s="88" t="s">
        <v>1584</v>
      </c>
      <c r="I21" s="88" t="s">
        <v>744</v>
      </c>
      <c r="J21" s="88">
        <v>180000</v>
      </c>
      <c r="K21" s="88">
        <v>0</v>
      </c>
      <c r="L21" s="38">
        <v>33804</v>
      </c>
      <c r="M21" s="90">
        <v>36354</v>
      </c>
      <c r="N21" s="88" t="s">
        <v>1657</v>
      </c>
      <c r="O21" s="88" t="s">
        <v>732</v>
      </c>
      <c r="P21" s="88" t="s">
        <v>1066</v>
      </c>
      <c r="Q21" s="88">
        <v>2.15</v>
      </c>
      <c r="R21" s="88">
        <v>2.3378000000000001</v>
      </c>
      <c r="S21" s="88">
        <v>33804</v>
      </c>
      <c r="T21" s="88" t="s">
        <v>1581</v>
      </c>
      <c r="U21" s="88" t="s">
        <v>722</v>
      </c>
      <c r="V21" s="88" t="s">
        <v>765</v>
      </c>
      <c r="W21" s="88">
        <v>0</v>
      </c>
      <c r="X21" s="88">
        <v>0</v>
      </c>
      <c r="Y21" s="88">
        <v>0</v>
      </c>
      <c r="AC21" s="88">
        <v>0</v>
      </c>
      <c r="AD21" s="88">
        <v>0</v>
      </c>
      <c r="AH21" s="88">
        <v>0</v>
      </c>
      <c r="AI21" s="88">
        <v>0</v>
      </c>
      <c r="AM21" s="88">
        <v>2.15</v>
      </c>
      <c r="AN21" s="88" t="s">
        <v>1659</v>
      </c>
      <c r="AO21" s="88" t="s">
        <v>1805</v>
      </c>
      <c r="AP21" s="88" t="s">
        <v>1660</v>
      </c>
      <c r="AQ21" s="90">
        <v>36355</v>
      </c>
      <c r="AR21" s="90">
        <v>36372</v>
      </c>
      <c r="AS21" s="88" t="s">
        <v>1584</v>
      </c>
      <c r="AU21" s="88" t="s">
        <v>1496</v>
      </c>
      <c r="AV21" s="88" t="s">
        <v>1497</v>
      </c>
      <c r="AW21" s="88" t="s">
        <v>1498</v>
      </c>
      <c r="AX21" s="88" t="s">
        <v>1075</v>
      </c>
      <c r="AY21" s="88" t="s">
        <v>723</v>
      </c>
      <c r="AZ21" s="90">
        <v>36342</v>
      </c>
      <c r="BA21" s="88" t="s">
        <v>999</v>
      </c>
      <c r="BB21" s="88" t="s">
        <v>778</v>
      </c>
      <c r="BC21" s="88" t="s">
        <v>1002</v>
      </c>
      <c r="BD21" s="88" t="s">
        <v>765</v>
      </c>
    </row>
    <row r="22" spans="1:56" s="88" customFormat="1" ht="12.6" hidden="1" outlineLevel="2" x14ac:dyDescent="0.25">
      <c r="A22" s="88">
        <v>13831</v>
      </c>
      <c r="B22" s="89" t="s">
        <v>1689</v>
      </c>
      <c r="C22" s="88" t="s">
        <v>1432</v>
      </c>
      <c r="D22" s="88" t="s">
        <v>1659</v>
      </c>
      <c r="E22" s="88" t="s">
        <v>1655</v>
      </c>
      <c r="F22" s="88" t="s">
        <v>809</v>
      </c>
      <c r="G22" s="88" t="s">
        <v>1788</v>
      </c>
      <c r="H22" s="88" t="s">
        <v>1584</v>
      </c>
      <c r="I22" s="88" t="s">
        <v>744</v>
      </c>
      <c r="J22" s="88">
        <v>180000</v>
      </c>
      <c r="K22" s="88">
        <v>0</v>
      </c>
      <c r="L22" s="38">
        <v>33804</v>
      </c>
      <c r="M22" s="90">
        <v>36354</v>
      </c>
      <c r="N22" s="88" t="s">
        <v>1657</v>
      </c>
      <c r="O22" s="88" t="s">
        <v>732</v>
      </c>
      <c r="P22" s="88" t="s">
        <v>1066</v>
      </c>
      <c r="Q22" s="88">
        <v>2.15</v>
      </c>
      <c r="R22" s="88">
        <v>2.3378000000000001</v>
      </c>
      <c r="S22" s="88">
        <v>33804</v>
      </c>
      <c r="T22" s="88" t="s">
        <v>1581</v>
      </c>
      <c r="U22" s="88" t="s">
        <v>722</v>
      </c>
      <c r="V22" s="88" t="s">
        <v>765</v>
      </c>
      <c r="W22" s="88">
        <v>0</v>
      </c>
      <c r="X22" s="88">
        <v>0</v>
      </c>
      <c r="Y22" s="88">
        <v>0</v>
      </c>
      <c r="AC22" s="88">
        <v>0</v>
      </c>
      <c r="AD22" s="88">
        <v>0</v>
      </c>
      <c r="AH22" s="88">
        <v>0</v>
      </c>
      <c r="AI22" s="88">
        <v>0</v>
      </c>
      <c r="AM22" s="88">
        <v>2.15</v>
      </c>
      <c r="AN22" s="88" t="s">
        <v>1659</v>
      </c>
      <c r="AO22" s="88" t="s">
        <v>1805</v>
      </c>
      <c r="AP22" s="88" t="s">
        <v>1660</v>
      </c>
      <c r="AQ22" s="90">
        <v>36355</v>
      </c>
      <c r="AR22" s="90">
        <v>36372</v>
      </c>
      <c r="AS22" s="88" t="s">
        <v>1584</v>
      </c>
      <c r="AU22" s="88" t="s">
        <v>1496</v>
      </c>
      <c r="AV22" s="88" t="s">
        <v>1497</v>
      </c>
      <c r="AW22" s="88" t="s">
        <v>1498</v>
      </c>
      <c r="AX22" s="88" t="s">
        <v>1075</v>
      </c>
      <c r="AY22" s="88" t="s">
        <v>723</v>
      </c>
      <c r="AZ22" s="90">
        <v>36342</v>
      </c>
      <c r="BA22" s="88" t="s">
        <v>999</v>
      </c>
      <c r="BB22" s="88" t="s">
        <v>778</v>
      </c>
      <c r="BC22" s="88" t="s">
        <v>1002</v>
      </c>
      <c r="BD22" s="88" t="s">
        <v>765</v>
      </c>
    </row>
    <row r="23" spans="1:56" s="88" customFormat="1" ht="12.6" hidden="1" outlineLevel="2" x14ac:dyDescent="0.25">
      <c r="A23" s="88">
        <v>13831</v>
      </c>
      <c r="B23" s="89" t="s">
        <v>1689</v>
      </c>
      <c r="C23" s="88" t="s">
        <v>1433</v>
      </c>
      <c r="D23" s="88" t="s">
        <v>1659</v>
      </c>
      <c r="E23" s="88" t="s">
        <v>1655</v>
      </c>
      <c r="F23" s="88" t="s">
        <v>809</v>
      </c>
      <c r="G23" s="88" t="s">
        <v>1788</v>
      </c>
      <c r="H23" s="88" t="s">
        <v>1584</v>
      </c>
      <c r="I23" s="88" t="s">
        <v>744</v>
      </c>
      <c r="J23" s="88">
        <v>180000</v>
      </c>
      <c r="K23" s="88">
        <v>0</v>
      </c>
      <c r="L23" s="38">
        <v>34704</v>
      </c>
      <c r="M23" s="90">
        <v>36354</v>
      </c>
      <c r="N23" s="88" t="s">
        <v>1657</v>
      </c>
      <c r="O23" s="88" t="s">
        <v>732</v>
      </c>
      <c r="P23" s="88" t="s">
        <v>1066</v>
      </c>
      <c r="Q23" s="88">
        <v>2.145</v>
      </c>
      <c r="R23" s="88">
        <v>2.3378000000000001</v>
      </c>
      <c r="S23" s="88">
        <v>34704</v>
      </c>
      <c r="T23" s="88" t="s">
        <v>1581</v>
      </c>
      <c r="U23" s="88" t="s">
        <v>722</v>
      </c>
      <c r="V23" s="88" t="s">
        <v>765</v>
      </c>
      <c r="W23" s="88">
        <v>0</v>
      </c>
      <c r="X23" s="88">
        <v>0</v>
      </c>
      <c r="Y23" s="88">
        <v>0</v>
      </c>
      <c r="AC23" s="88">
        <v>0</v>
      </c>
      <c r="AD23" s="88">
        <v>0</v>
      </c>
      <c r="AH23" s="88">
        <v>0</v>
      </c>
      <c r="AI23" s="88">
        <v>0</v>
      </c>
      <c r="AM23" s="88">
        <v>2.145</v>
      </c>
      <c r="AN23" s="88" t="s">
        <v>1659</v>
      </c>
      <c r="AO23" s="88" t="s">
        <v>1805</v>
      </c>
      <c r="AP23" s="88" t="s">
        <v>1660</v>
      </c>
      <c r="AQ23" s="90">
        <v>36355</v>
      </c>
      <c r="AR23" s="90">
        <v>36372</v>
      </c>
      <c r="AS23" s="88" t="s">
        <v>1584</v>
      </c>
      <c r="AU23" s="88" t="s">
        <v>1496</v>
      </c>
      <c r="AV23" s="88" t="s">
        <v>1497</v>
      </c>
      <c r="AW23" s="88" t="s">
        <v>1498</v>
      </c>
      <c r="AX23" s="88" t="s">
        <v>1075</v>
      </c>
      <c r="AY23" s="88" t="s">
        <v>723</v>
      </c>
      <c r="AZ23" s="90">
        <v>36342</v>
      </c>
      <c r="BA23" s="88" t="s">
        <v>999</v>
      </c>
      <c r="BB23" s="88" t="s">
        <v>778</v>
      </c>
      <c r="BC23" s="88" t="s">
        <v>1002</v>
      </c>
      <c r="BD23" s="88" t="s">
        <v>765</v>
      </c>
    </row>
    <row r="24" spans="1:56" s="88" customFormat="1" ht="12.6" hidden="1" outlineLevel="2" x14ac:dyDescent="0.25">
      <c r="A24" s="88">
        <v>13831</v>
      </c>
      <c r="B24" s="89" t="s">
        <v>1689</v>
      </c>
      <c r="C24" s="88" t="s">
        <v>1434</v>
      </c>
      <c r="D24" s="88" t="s">
        <v>1659</v>
      </c>
      <c r="E24" s="88" t="s">
        <v>1655</v>
      </c>
      <c r="F24" s="88" t="s">
        <v>809</v>
      </c>
      <c r="G24" s="88" t="s">
        <v>1788</v>
      </c>
      <c r="H24" s="88" t="s">
        <v>1584</v>
      </c>
      <c r="I24" s="88" t="s">
        <v>744</v>
      </c>
      <c r="J24" s="88">
        <v>90000</v>
      </c>
      <c r="K24" s="88">
        <v>0</v>
      </c>
      <c r="L24" s="38">
        <v>16902</v>
      </c>
      <c r="M24" s="90">
        <v>36354</v>
      </c>
      <c r="N24" s="88" t="s">
        <v>1657</v>
      </c>
      <c r="O24" s="88" t="s">
        <v>732</v>
      </c>
      <c r="P24" s="88" t="s">
        <v>1066</v>
      </c>
      <c r="Q24" s="88">
        <v>2.15</v>
      </c>
      <c r="R24" s="88">
        <v>2.3378000000000001</v>
      </c>
      <c r="S24" s="88">
        <v>16902</v>
      </c>
      <c r="T24" s="88" t="s">
        <v>1581</v>
      </c>
      <c r="U24" s="88" t="s">
        <v>722</v>
      </c>
      <c r="V24" s="88" t="s">
        <v>765</v>
      </c>
      <c r="W24" s="88">
        <v>0</v>
      </c>
      <c r="X24" s="88">
        <v>0</v>
      </c>
      <c r="Y24" s="88">
        <v>0</v>
      </c>
      <c r="AC24" s="88">
        <v>0</v>
      </c>
      <c r="AD24" s="88">
        <v>0</v>
      </c>
      <c r="AH24" s="88">
        <v>0</v>
      </c>
      <c r="AI24" s="88">
        <v>0</v>
      </c>
      <c r="AM24" s="88">
        <v>2.15</v>
      </c>
      <c r="AN24" s="88" t="s">
        <v>1659</v>
      </c>
      <c r="AO24" s="88" t="s">
        <v>1805</v>
      </c>
      <c r="AP24" s="88" t="s">
        <v>1660</v>
      </c>
      <c r="AQ24" s="90">
        <v>36355</v>
      </c>
      <c r="AR24" s="90">
        <v>36372</v>
      </c>
      <c r="AS24" s="88" t="s">
        <v>1584</v>
      </c>
      <c r="AU24" s="88" t="s">
        <v>1496</v>
      </c>
      <c r="AV24" s="88" t="s">
        <v>1497</v>
      </c>
      <c r="AW24" s="88" t="s">
        <v>1498</v>
      </c>
      <c r="AX24" s="88" t="s">
        <v>1075</v>
      </c>
      <c r="AY24" s="88" t="s">
        <v>723</v>
      </c>
      <c r="AZ24" s="90">
        <v>36342</v>
      </c>
      <c r="BA24" s="88" t="s">
        <v>999</v>
      </c>
      <c r="BB24" s="88" t="s">
        <v>778</v>
      </c>
      <c r="BC24" s="88" t="s">
        <v>1002</v>
      </c>
      <c r="BD24" s="88" t="s">
        <v>765</v>
      </c>
    </row>
    <row r="25" spans="1:56" s="88" customFormat="1" ht="12.6" hidden="1" outlineLevel="2" x14ac:dyDescent="0.25">
      <c r="A25" s="88">
        <v>13831</v>
      </c>
      <c r="B25" s="89" t="s">
        <v>1689</v>
      </c>
      <c r="C25" s="88" t="s">
        <v>1435</v>
      </c>
      <c r="D25" s="88" t="s">
        <v>1659</v>
      </c>
      <c r="E25" s="88" t="s">
        <v>1655</v>
      </c>
      <c r="F25" s="88" t="s">
        <v>809</v>
      </c>
      <c r="G25" s="88" t="s">
        <v>1788</v>
      </c>
      <c r="H25" s="88" t="s">
        <v>1584</v>
      </c>
      <c r="I25" s="88" t="s">
        <v>744</v>
      </c>
      <c r="J25" s="88">
        <v>85000</v>
      </c>
      <c r="K25" s="88">
        <v>0</v>
      </c>
      <c r="L25" s="38">
        <v>16974.5</v>
      </c>
      <c r="M25" s="90">
        <v>36354</v>
      </c>
      <c r="N25" s="88" t="s">
        <v>1657</v>
      </c>
      <c r="O25" s="88" t="s">
        <v>732</v>
      </c>
      <c r="P25" s="88" t="s">
        <v>1066</v>
      </c>
      <c r="Q25" s="88">
        <v>2.15</v>
      </c>
      <c r="R25" s="88">
        <v>2.3496999999999999</v>
      </c>
      <c r="S25" s="88">
        <v>16974.5</v>
      </c>
      <c r="T25" s="88" t="s">
        <v>1581</v>
      </c>
      <c r="U25" s="88" t="s">
        <v>722</v>
      </c>
      <c r="V25" s="88" t="s">
        <v>765</v>
      </c>
      <c r="W25" s="88">
        <v>0</v>
      </c>
      <c r="X25" s="88">
        <v>0</v>
      </c>
      <c r="Y25" s="88">
        <v>0</v>
      </c>
      <c r="AC25" s="88">
        <v>0</v>
      </c>
      <c r="AD25" s="88">
        <v>0</v>
      </c>
      <c r="AH25" s="88">
        <v>0</v>
      </c>
      <c r="AI25" s="88">
        <v>0</v>
      </c>
      <c r="AM25" s="88">
        <v>2.15</v>
      </c>
      <c r="AN25" s="88" t="s">
        <v>1659</v>
      </c>
      <c r="AO25" s="88" t="s">
        <v>1805</v>
      </c>
      <c r="AP25" s="88" t="s">
        <v>1660</v>
      </c>
      <c r="AQ25" s="90">
        <v>36356</v>
      </c>
      <c r="AR25" s="90">
        <v>36372</v>
      </c>
      <c r="AS25" s="88" t="s">
        <v>1584</v>
      </c>
      <c r="AU25" s="88" t="s">
        <v>1496</v>
      </c>
      <c r="AV25" s="88" t="s">
        <v>1497</v>
      </c>
      <c r="AW25" s="88" t="s">
        <v>1498</v>
      </c>
      <c r="AX25" s="88" t="s">
        <v>1075</v>
      </c>
      <c r="AY25" s="88" t="s">
        <v>723</v>
      </c>
      <c r="AZ25" s="90">
        <v>36342</v>
      </c>
      <c r="BA25" s="88" t="s">
        <v>999</v>
      </c>
      <c r="BB25" s="88" t="s">
        <v>778</v>
      </c>
      <c r="BC25" s="88" t="s">
        <v>1002</v>
      </c>
      <c r="BD25" s="88" t="s">
        <v>765</v>
      </c>
    </row>
    <row r="26" spans="1:56" s="88" customFormat="1" ht="12.6" hidden="1" outlineLevel="2" x14ac:dyDescent="0.25">
      <c r="A26" s="88">
        <v>13831</v>
      </c>
      <c r="B26" s="89" t="s">
        <v>1689</v>
      </c>
      <c r="C26" s="88" t="s">
        <v>1436</v>
      </c>
      <c r="D26" s="88" t="s">
        <v>1659</v>
      </c>
      <c r="E26" s="88" t="s">
        <v>1655</v>
      </c>
      <c r="F26" s="88" t="s">
        <v>809</v>
      </c>
      <c r="G26" s="88" t="s">
        <v>1788</v>
      </c>
      <c r="H26" s="88" t="s">
        <v>1584</v>
      </c>
      <c r="I26" s="88" t="s">
        <v>744</v>
      </c>
      <c r="J26" s="88">
        <v>85000</v>
      </c>
      <c r="K26" s="88">
        <v>0</v>
      </c>
      <c r="L26" s="38">
        <v>17399.5</v>
      </c>
      <c r="M26" s="90">
        <v>36354</v>
      </c>
      <c r="N26" s="88" t="s">
        <v>1657</v>
      </c>
      <c r="O26" s="88" t="s">
        <v>732</v>
      </c>
      <c r="P26" s="88" t="s">
        <v>1066</v>
      </c>
      <c r="Q26" s="88">
        <v>2.145</v>
      </c>
      <c r="R26" s="88">
        <v>2.3496999999999999</v>
      </c>
      <c r="S26" s="88">
        <v>17399.5</v>
      </c>
      <c r="T26" s="88" t="s">
        <v>1581</v>
      </c>
      <c r="U26" s="88" t="s">
        <v>722</v>
      </c>
      <c r="V26" s="88" t="s">
        <v>765</v>
      </c>
      <c r="W26" s="88">
        <v>0</v>
      </c>
      <c r="X26" s="88">
        <v>0</v>
      </c>
      <c r="Y26" s="88">
        <v>0</v>
      </c>
      <c r="AC26" s="88">
        <v>0</v>
      </c>
      <c r="AD26" s="88">
        <v>0</v>
      </c>
      <c r="AH26" s="88">
        <v>0</v>
      </c>
      <c r="AI26" s="88">
        <v>0</v>
      </c>
      <c r="AM26" s="88">
        <v>2.145</v>
      </c>
      <c r="AN26" s="88" t="s">
        <v>1659</v>
      </c>
      <c r="AO26" s="88" t="s">
        <v>1805</v>
      </c>
      <c r="AP26" s="88" t="s">
        <v>1660</v>
      </c>
      <c r="AQ26" s="90">
        <v>36356</v>
      </c>
      <c r="AR26" s="90">
        <v>36372</v>
      </c>
      <c r="AS26" s="88" t="s">
        <v>1584</v>
      </c>
      <c r="AU26" s="88" t="s">
        <v>1496</v>
      </c>
      <c r="AV26" s="88" t="s">
        <v>1497</v>
      </c>
      <c r="AW26" s="88" t="s">
        <v>1498</v>
      </c>
      <c r="AX26" s="88" t="s">
        <v>1075</v>
      </c>
      <c r="AY26" s="88" t="s">
        <v>723</v>
      </c>
      <c r="AZ26" s="90">
        <v>36342</v>
      </c>
      <c r="BA26" s="88" t="s">
        <v>999</v>
      </c>
      <c r="BB26" s="88" t="s">
        <v>778</v>
      </c>
      <c r="BC26" s="88" t="s">
        <v>1002</v>
      </c>
      <c r="BD26" s="88" t="s">
        <v>765</v>
      </c>
    </row>
    <row r="27" spans="1:56" s="88" customFormat="1" ht="12.6" hidden="1" outlineLevel="2" x14ac:dyDescent="0.25">
      <c r="A27" s="88">
        <v>13831</v>
      </c>
      <c r="B27" s="89" t="s">
        <v>1689</v>
      </c>
      <c r="C27" s="88" t="s">
        <v>1437</v>
      </c>
      <c r="D27" s="88" t="s">
        <v>1659</v>
      </c>
      <c r="E27" s="88" t="s">
        <v>1655</v>
      </c>
      <c r="F27" s="88" t="s">
        <v>809</v>
      </c>
      <c r="G27" s="88" t="s">
        <v>1788</v>
      </c>
      <c r="H27" s="88" t="s">
        <v>1584</v>
      </c>
      <c r="I27" s="88" t="s">
        <v>744</v>
      </c>
      <c r="J27" s="88">
        <v>85000</v>
      </c>
      <c r="K27" s="88">
        <v>0</v>
      </c>
      <c r="L27" s="38">
        <v>16974.5</v>
      </c>
      <c r="M27" s="90">
        <v>36354</v>
      </c>
      <c r="N27" s="88" t="s">
        <v>1657</v>
      </c>
      <c r="O27" s="88" t="s">
        <v>732</v>
      </c>
      <c r="P27" s="88" t="s">
        <v>1066</v>
      </c>
      <c r="Q27" s="88">
        <v>2.15</v>
      </c>
      <c r="R27" s="88">
        <v>2.3496999999999999</v>
      </c>
      <c r="S27" s="88">
        <v>16974.5</v>
      </c>
      <c r="T27" s="88" t="s">
        <v>1581</v>
      </c>
      <c r="U27" s="88" t="s">
        <v>722</v>
      </c>
      <c r="V27" s="88" t="s">
        <v>765</v>
      </c>
      <c r="W27" s="88">
        <v>0</v>
      </c>
      <c r="X27" s="88">
        <v>0</v>
      </c>
      <c r="Y27" s="88">
        <v>0</v>
      </c>
      <c r="AC27" s="88">
        <v>0</v>
      </c>
      <c r="AD27" s="88">
        <v>0</v>
      </c>
      <c r="AH27" s="88">
        <v>0</v>
      </c>
      <c r="AI27" s="88">
        <v>0</v>
      </c>
      <c r="AM27" s="88">
        <v>2.15</v>
      </c>
      <c r="AN27" s="88" t="s">
        <v>1659</v>
      </c>
      <c r="AO27" s="88" t="s">
        <v>1805</v>
      </c>
      <c r="AP27" s="88" t="s">
        <v>1660</v>
      </c>
      <c r="AQ27" s="90">
        <v>36356</v>
      </c>
      <c r="AR27" s="90">
        <v>36372</v>
      </c>
      <c r="AS27" s="88" t="s">
        <v>1584</v>
      </c>
      <c r="AU27" s="88" t="s">
        <v>1496</v>
      </c>
      <c r="AV27" s="88" t="s">
        <v>1497</v>
      </c>
      <c r="AW27" s="88" t="s">
        <v>1498</v>
      </c>
      <c r="AX27" s="88" t="s">
        <v>1075</v>
      </c>
      <c r="AY27" s="88" t="s">
        <v>723</v>
      </c>
      <c r="AZ27" s="90">
        <v>36342</v>
      </c>
      <c r="BA27" s="88" t="s">
        <v>999</v>
      </c>
      <c r="BB27" s="88" t="s">
        <v>778</v>
      </c>
      <c r="BC27" s="88" t="s">
        <v>1002</v>
      </c>
      <c r="BD27" s="88" t="s">
        <v>765</v>
      </c>
    </row>
    <row r="28" spans="1:56" s="88" customFormat="1" ht="12.6" hidden="1" outlineLevel="2" x14ac:dyDescent="0.25">
      <c r="A28" s="88">
        <v>13831</v>
      </c>
      <c r="B28" s="89" t="s">
        <v>1689</v>
      </c>
      <c r="C28" s="88" t="s">
        <v>1438</v>
      </c>
      <c r="D28" s="88" t="s">
        <v>1659</v>
      </c>
      <c r="E28" s="88" t="s">
        <v>1655</v>
      </c>
      <c r="F28" s="88" t="s">
        <v>809</v>
      </c>
      <c r="G28" s="88" t="s">
        <v>1788</v>
      </c>
      <c r="H28" s="88" t="s">
        <v>1584</v>
      </c>
      <c r="I28" s="88" t="s">
        <v>744</v>
      </c>
      <c r="J28" s="88">
        <v>170000</v>
      </c>
      <c r="K28" s="88">
        <v>0</v>
      </c>
      <c r="L28" s="38">
        <v>33099</v>
      </c>
      <c r="M28" s="90">
        <v>36354</v>
      </c>
      <c r="N28" s="88" t="s">
        <v>1657</v>
      </c>
      <c r="O28" s="88" t="s">
        <v>732</v>
      </c>
      <c r="P28" s="88" t="s">
        <v>1066</v>
      </c>
      <c r="Q28" s="88">
        <v>2.1549999999999998</v>
      </c>
      <c r="R28" s="88">
        <v>2.3496999999999999</v>
      </c>
      <c r="S28" s="88">
        <v>33099</v>
      </c>
      <c r="T28" s="88" t="s">
        <v>1581</v>
      </c>
      <c r="U28" s="88" t="s">
        <v>722</v>
      </c>
      <c r="V28" s="88" t="s">
        <v>765</v>
      </c>
      <c r="W28" s="88">
        <v>0</v>
      </c>
      <c r="X28" s="88">
        <v>0</v>
      </c>
      <c r="Y28" s="88">
        <v>0</v>
      </c>
      <c r="AC28" s="88">
        <v>0</v>
      </c>
      <c r="AD28" s="88">
        <v>0</v>
      </c>
      <c r="AH28" s="88">
        <v>0</v>
      </c>
      <c r="AI28" s="88">
        <v>0</v>
      </c>
      <c r="AM28" s="88">
        <v>2.1549999999999998</v>
      </c>
      <c r="AN28" s="88" t="s">
        <v>1659</v>
      </c>
      <c r="AO28" s="88" t="s">
        <v>1805</v>
      </c>
      <c r="AP28" s="88" t="s">
        <v>1660</v>
      </c>
      <c r="AQ28" s="90">
        <v>36356</v>
      </c>
      <c r="AR28" s="90">
        <v>36372</v>
      </c>
      <c r="AS28" s="88" t="s">
        <v>1584</v>
      </c>
      <c r="AU28" s="88" t="s">
        <v>1496</v>
      </c>
      <c r="AV28" s="88" t="s">
        <v>1497</v>
      </c>
      <c r="AW28" s="88" t="s">
        <v>1498</v>
      </c>
      <c r="AX28" s="88" t="s">
        <v>1075</v>
      </c>
      <c r="AY28" s="88" t="s">
        <v>723</v>
      </c>
      <c r="AZ28" s="90">
        <v>36342</v>
      </c>
      <c r="BA28" s="88" t="s">
        <v>999</v>
      </c>
      <c r="BB28" s="88" t="s">
        <v>778</v>
      </c>
      <c r="BC28" s="88" t="s">
        <v>1002</v>
      </c>
      <c r="BD28" s="88" t="s">
        <v>765</v>
      </c>
    </row>
    <row r="29" spans="1:56" s="88" customFormat="1" ht="12.6" hidden="1" outlineLevel="2" x14ac:dyDescent="0.25">
      <c r="A29" s="88">
        <v>13831</v>
      </c>
      <c r="B29" s="89" t="s">
        <v>1689</v>
      </c>
      <c r="C29" s="88" t="s">
        <v>1439</v>
      </c>
      <c r="D29" s="88" t="s">
        <v>1659</v>
      </c>
      <c r="E29" s="88" t="s">
        <v>1655</v>
      </c>
      <c r="F29" s="88" t="s">
        <v>809</v>
      </c>
      <c r="G29" s="88" t="s">
        <v>1788</v>
      </c>
      <c r="H29" s="88" t="s">
        <v>1584</v>
      </c>
      <c r="I29" s="88" t="s">
        <v>744</v>
      </c>
      <c r="J29" s="88">
        <v>90000</v>
      </c>
      <c r="K29" s="88">
        <v>0</v>
      </c>
      <c r="L29" s="38">
        <v>16902</v>
      </c>
      <c r="M29" s="90">
        <v>36354</v>
      </c>
      <c r="N29" s="88" t="s">
        <v>1657</v>
      </c>
      <c r="O29" s="88" t="s">
        <v>732</v>
      </c>
      <c r="P29" s="88" t="s">
        <v>1066</v>
      </c>
      <c r="Q29" s="88">
        <v>2.15</v>
      </c>
      <c r="R29" s="88">
        <v>2.3378000000000001</v>
      </c>
      <c r="S29" s="88">
        <v>16902</v>
      </c>
      <c r="T29" s="88" t="s">
        <v>1581</v>
      </c>
      <c r="U29" s="88" t="s">
        <v>722</v>
      </c>
      <c r="V29" s="88" t="s">
        <v>765</v>
      </c>
      <c r="W29" s="88">
        <v>0</v>
      </c>
      <c r="X29" s="88">
        <v>0</v>
      </c>
      <c r="Y29" s="88">
        <v>0</v>
      </c>
      <c r="AC29" s="88">
        <v>0</v>
      </c>
      <c r="AD29" s="88">
        <v>0</v>
      </c>
      <c r="AH29" s="88">
        <v>0</v>
      </c>
      <c r="AI29" s="88">
        <v>0</v>
      </c>
      <c r="AM29" s="88">
        <v>2.15</v>
      </c>
      <c r="AN29" s="88" t="s">
        <v>1659</v>
      </c>
      <c r="AO29" s="88" t="s">
        <v>1805</v>
      </c>
      <c r="AP29" s="88" t="s">
        <v>1660</v>
      </c>
      <c r="AQ29" s="90">
        <v>36355</v>
      </c>
      <c r="AR29" s="90">
        <v>36372</v>
      </c>
      <c r="AS29" s="88" t="s">
        <v>1584</v>
      </c>
      <c r="AU29" s="88" t="s">
        <v>1496</v>
      </c>
      <c r="AV29" s="88" t="s">
        <v>1497</v>
      </c>
      <c r="AW29" s="88" t="s">
        <v>1498</v>
      </c>
      <c r="AX29" s="88" t="s">
        <v>1075</v>
      </c>
      <c r="AY29" s="88" t="s">
        <v>723</v>
      </c>
      <c r="AZ29" s="90">
        <v>36342</v>
      </c>
      <c r="BA29" s="88" t="s">
        <v>999</v>
      </c>
      <c r="BB29" s="88" t="s">
        <v>778</v>
      </c>
      <c r="BC29" s="88" t="s">
        <v>1002</v>
      </c>
      <c r="BD29" s="88" t="s">
        <v>765</v>
      </c>
    </row>
    <row r="30" spans="1:56" s="88" customFormat="1" ht="12.6" hidden="1" outlineLevel="2" x14ac:dyDescent="0.25">
      <c r="A30" s="88">
        <v>13831</v>
      </c>
      <c r="B30" s="89" t="s">
        <v>1689</v>
      </c>
      <c r="C30" s="88" t="s">
        <v>1440</v>
      </c>
      <c r="D30" s="88" t="s">
        <v>1659</v>
      </c>
      <c r="E30" s="88" t="s">
        <v>1655</v>
      </c>
      <c r="F30" s="88" t="s">
        <v>809</v>
      </c>
      <c r="G30" s="88" t="s">
        <v>1788</v>
      </c>
      <c r="H30" s="88" t="s">
        <v>1584</v>
      </c>
      <c r="I30" s="88" t="s">
        <v>744</v>
      </c>
      <c r="J30" s="88">
        <v>450000</v>
      </c>
      <c r="K30" s="88">
        <v>0</v>
      </c>
      <c r="L30" s="38">
        <v>88965</v>
      </c>
      <c r="M30" s="90">
        <v>36357</v>
      </c>
      <c r="N30" s="88" t="s">
        <v>1657</v>
      </c>
      <c r="O30" s="88" t="s">
        <v>732</v>
      </c>
      <c r="P30" s="88" t="s">
        <v>1066</v>
      </c>
      <c r="Q30" s="88">
        <v>2.1800000000000002</v>
      </c>
      <c r="R30" s="88">
        <v>2.3777000000000004</v>
      </c>
      <c r="S30" s="88">
        <v>88965</v>
      </c>
      <c r="T30" s="88" t="s">
        <v>1581</v>
      </c>
      <c r="U30" s="88" t="s">
        <v>722</v>
      </c>
      <c r="V30" s="88" t="s">
        <v>765</v>
      </c>
      <c r="W30" s="88">
        <v>0</v>
      </c>
      <c r="X30" s="88">
        <v>0</v>
      </c>
      <c r="Y30" s="88">
        <v>0</v>
      </c>
      <c r="AC30" s="88">
        <v>0</v>
      </c>
      <c r="AD30" s="88">
        <v>0</v>
      </c>
      <c r="AH30" s="88">
        <v>0</v>
      </c>
      <c r="AI30" s="88">
        <v>0</v>
      </c>
      <c r="AM30" s="88">
        <v>2.1800000000000002</v>
      </c>
      <c r="AN30" s="88" t="s">
        <v>1659</v>
      </c>
      <c r="AO30" s="88" t="s">
        <v>1805</v>
      </c>
      <c r="AP30" s="88" t="s">
        <v>1660</v>
      </c>
      <c r="AQ30" s="90">
        <v>36358</v>
      </c>
      <c r="AR30" s="90">
        <v>36372</v>
      </c>
      <c r="AS30" s="88" t="s">
        <v>1584</v>
      </c>
      <c r="AU30" s="88" t="s">
        <v>1496</v>
      </c>
      <c r="AV30" s="88" t="s">
        <v>1497</v>
      </c>
      <c r="AW30" s="88" t="s">
        <v>1498</v>
      </c>
      <c r="AX30" s="88" t="s">
        <v>1075</v>
      </c>
      <c r="AY30" s="88" t="s">
        <v>723</v>
      </c>
      <c r="AZ30" s="90">
        <v>36342</v>
      </c>
      <c r="BA30" s="88" t="s">
        <v>999</v>
      </c>
      <c r="BB30" s="88" t="s">
        <v>778</v>
      </c>
      <c r="BC30" s="88" t="s">
        <v>1002</v>
      </c>
      <c r="BD30" s="88" t="s">
        <v>765</v>
      </c>
    </row>
    <row r="31" spans="1:56" s="88" customFormat="1" ht="12.6" hidden="1" outlineLevel="2" x14ac:dyDescent="0.25">
      <c r="A31" s="88">
        <v>13831</v>
      </c>
      <c r="B31" s="89" t="s">
        <v>1689</v>
      </c>
      <c r="C31" s="88" t="s">
        <v>1441</v>
      </c>
      <c r="D31" s="88" t="s">
        <v>1659</v>
      </c>
      <c r="E31" s="88" t="s">
        <v>1655</v>
      </c>
      <c r="F31" s="88" t="s">
        <v>809</v>
      </c>
      <c r="G31" s="88" t="s">
        <v>1788</v>
      </c>
      <c r="H31" s="88" t="s">
        <v>1584</v>
      </c>
      <c r="I31" s="88" t="s">
        <v>744</v>
      </c>
      <c r="J31" s="88">
        <v>150000</v>
      </c>
      <c r="K31" s="88">
        <v>0</v>
      </c>
      <c r="L31" s="38">
        <v>29655</v>
      </c>
      <c r="M31" s="90">
        <v>36357</v>
      </c>
      <c r="N31" s="88" t="s">
        <v>1657</v>
      </c>
      <c r="O31" s="88" t="s">
        <v>732</v>
      </c>
      <c r="P31" s="88" t="s">
        <v>1066</v>
      </c>
      <c r="Q31" s="88">
        <v>2.1800000000000002</v>
      </c>
      <c r="R31" s="88">
        <v>2.3777000000000004</v>
      </c>
      <c r="S31" s="88">
        <v>29655</v>
      </c>
      <c r="T31" s="88" t="s">
        <v>1581</v>
      </c>
      <c r="U31" s="88" t="s">
        <v>722</v>
      </c>
      <c r="V31" s="88" t="s">
        <v>765</v>
      </c>
      <c r="W31" s="88">
        <v>0</v>
      </c>
      <c r="X31" s="88">
        <v>0</v>
      </c>
      <c r="Y31" s="88">
        <v>0</v>
      </c>
      <c r="AC31" s="88">
        <v>0</v>
      </c>
      <c r="AD31" s="88">
        <v>0</v>
      </c>
      <c r="AH31" s="88">
        <v>0</v>
      </c>
      <c r="AI31" s="88">
        <v>0</v>
      </c>
      <c r="AM31" s="88">
        <v>2.1800000000000002</v>
      </c>
      <c r="AN31" s="88" t="s">
        <v>1659</v>
      </c>
      <c r="AO31" s="88" t="s">
        <v>1805</v>
      </c>
      <c r="AP31" s="88" t="s">
        <v>1660</v>
      </c>
      <c r="AQ31" s="90">
        <v>36358</v>
      </c>
      <c r="AR31" s="90">
        <v>36372</v>
      </c>
      <c r="AS31" s="88" t="s">
        <v>1584</v>
      </c>
      <c r="AU31" s="88" t="s">
        <v>1496</v>
      </c>
      <c r="AV31" s="88" t="s">
        <v>1497</v>
      </c>
      <c r="AW31" s="88" t="s">
        <v>1498</v>
      </c>
      <c r="AX31" s="88" t="s">
        <v>1075</v>
      </c>
      <c r="AY31" s="88" t="s">
        <v>723</v>
      </c>
      <c r="AZ31" s="90">
        <v>36342</v>
      </c>
      <c r="BA31" s="88" t="s">
        <v>999</v>
      </c>
      <c r="BB31" s="88" t="s">
        <v>778</v>
      </c>
      <c r="BC31" s="88" t="s">
        <v>1002</v>
      </c>
      <c r="BD31" s="88" t="s">
        <v>765</v>
      </c>
    </row>
    <row r="32" spans="1:56" s="88" customFormat="1" ht="12.6" outlineLevel="1" collapsed="1" x14ac:dyDescent="0.25">
      <c r="B32" s="91" t="s">
        <v>1690</v>
      </c>
      <c r="L32" s="38">
        <f>SUBTOTAL(9,L12:L31)</f>
        <v>432019.5</v>
      </c>
      <c r="M32" s="90"/>
      <c r="S32" s="88">
        <f>SUBTOTAL(9,S12:S31)</f>
        <v>432019.5</v>
      </c>
      <c r="Y32" s="88">
        <f>SUBTOTAL(9,Y12:Y31)</f>
        <v>0</v>
      </c>
      <c r="AD32" s="88">
        <f>SUBTOTAL(9,AD12:AD31)</f>
        <v>0</v>
      </c>
      <c r="AI32" s="88">
        <f>SUBTOTAL(9,AI12:AI31)</f>
        <v>0</v>
      </c>
      <c r="AQ32" s="90"/>
      <c r="AR32" s="90"/>
      <c r="AZ32" s="90"/>
    </row>
    <row r="33" spans="1:56" s="88" customFormat="1" ht="12.6" hidden="1" outlineLevel="2" x14ac:dyDescent="0.25">
      <c r="A33" s="88">
        <v>13831</v>
      </c>
      <c r="B33" s="89" t="s">
        <v>1692</v>
      </c>
      <c r="C33" s="88" t="s">
        <v>1442</v>
      </c>
      <c r="D33" s="88" t="s">
        <v>1659</v>
      </c>
      <c r="E33" s="88" t="s">
        <v>1655</v>
      </c>
      <c r="F33" s="88" t="s">
        <v>809</v>
      </c>
      <c r="G33" s="88" t="s">
        <v>1788</v>
      </c>
      <c r="H33" s="88" t="s">
        <v>1584</v>
      </c>
      <c r="I33" s="88" t="s">
        <v>1693</v>
      </c>
      <c r="J33" s="88">
        <v>310000</v>
      </c>
      <c r="K33" s="88">
        <v>0</v>
      </c>
      <c r="L33" s="38">
        <v>7564</v>
      </c>
      <c r="M33" s="90">
        <v>36334</v>
      </c>
      <c r="N33" s="88" t="s">
        <v>1657</v>
      </c>
      <c r="O33" s="88" t="s">
        <v>732</v>
      </c>
      <c r="P33" s="88" t="s">
        <v>1066</v>
      </c>
      <c r="Q33" s="88">
        <v>2.2650000000000001</v>
      </c>
      <c r="R33" s="88">
        <v>2.2894000000000001</v>
      </c>
      <c r="S33" s="88">
        <v>7564</v>
      </c>
      <c r="T33" s="88" t="s">
        <v>1581</v>
      </c>
      <c r="U33" s="88" t="s">
        <v>722</v>
      </c>
      <c r="V33" s="88" t="s">
        <v>765</v>
      </c>
      <c r="W33" s="88">
        <v>0</v>
      </c>
      <c r="X33" s="88">
        <v>0</v>
      </c>
      <c r="Y33" s="88">
        <v>0</v>
      </c>
      <c r="AC33" s="88">
        <v>0</v>
      </c>
      <c r="AD33" s="88">
        <v>0</v>
      </c>
      <c r="AH33" s="88">
        <v>0</v>
      </c>
      <c r="AI33" s="88">
        <v>0</v>
      </c>
      <c r="AM33" s="88">
        <v>2.2650000000000001</v>
      </c>
      <c r="AN33" s="88" t="s">
        <v>1659</v>
      </c>
      <c r="AO33" s="88" t="s">
        <v>1805</v>
      </c>
      <c r="AP33" s="88" t="s">
        <v>1660</v>
      </c>
      <c r="AQ33" s="90">
        <v>36342</v>
      </c>
      <c r="AR33" s="90">
        <v>36372</v>
      </c>
      <c r="AS33" s="88" t="s">
        <v>1584</v>
      </c>
      <c r="AU33" s="88" t="s">
        <v>1496</v>
      </c>
      <c r="AV33" s="88" t="s">
        <v>1497</v>
      </c>
      <c r="AW33" s="88" t="s">
        <v>1498</v>
      </c>
      <c r="AX33" s="88" t="s">
        <v>1075</v>
      </c>
      <c r="AY33" s="88" t="s">
        <v>723</v>
      </c>
      <c r="AZ33" s="90">
        <v>36342</v>
      </c>
      <c r="BA33" s="88" t="s">
        <v>999</v>
      </c>
      <c r="BB33" s="88" t="s">
        <v>778</v>
      </c>
      <c r="BC33" s="88" t="s">
        <v>1694</v>
      </c>
      <c r="BD33" s="88" t="s">
        <v>765</v>
      </c>
    </row>
    <row r="34" spans="1:56" s="88" customFormat="1" ht="12.6" hidden="1" outlineLevel="2" x14ac:dyDescent="0.25">
      <c r="A34" s="88">
        <v>13831</v>
      </c>
      <c r="B34" s="89" t="s">
        <v>1692</v>
      </c>
      <c r="C34" s="88" t="s">
        <v>1443</v>
      </c>
      <c r="D34" s="88" t="s">
        <v>1659</v>
      </c>
      <c r="E34" s="88" t="s">
        <v>1655</v>
      </c>
      <c r="F34" s="88" t="s">
        <v>809</v>
      </c>
      <c r="G34" s="88" t="s">
        <v>1788</v>
      </c>
      <c r="H34" s="88" t="s">
        <v>1584</v>
      </c>
      <c r="I34" s="88" t="s">
        <v>1693</v>
      </c>
      <c r="J34" s="88">
        <v>85000</v>
      </c>
      <c r="K34" s="88">
        <v>0</v>
      </c>
      <c r="L34" s="38">
        <v>17399.5</v>
      </c>
      <c r="M34" s="90">
        <v>36354</v>
      </c>
      <c r="N34" s="88" t="s">
        <v>1657</v>
      </c>
      <c r="O34" s="88" t="s">
        <v>732</v>
      </c>
      <c r="P34" s="88" t="s">
        <v>1066</v>
      </c>
      <c r="Q34" s="88">
        <v>2.145</v>
      </c>
      <c r="R34" s="88">
        <v>2.3496999999999999</v>
      </c>
      <c r="S34" s="88">
        <v>17399.5</v>
      </c>
      <c r="T34" s="88" t="s">
        <v>1581</v>
      </c>
      <c r="U34" s="88" t="s">
        <v>722</v>
      </c>
      <c r="V34" s="88" t="s">
        <v>765</v>
      </c>
      <c r="W34" s="88">
        <v>0</v>
      </c>
      <c r="X34" s="88">
        <v>0</v>
      </c>
      <c r="Y34" s="88">
        <v>0</v>
      </c>
      <c r="AC34" s="88">
        <v>0</v>
      </c>
      <c r="AD34" s="88">
        <v>0</v>
      </c>
      <c r="AH34" s="88">
        <v>0</v>
      </c>
      <c r="AI34" s="88">
        <v>0</v>
      </c>
      <c r="AM34" s="88">
        <v>2.145</v>
      </c>
      <c r="AN34" s="88" t="s">
        <v>1659</v>
      </c>
      <c r="AO34" s="88" t="s">
        <v>1805</v>
      </c>
      <c r="AP34" s="88" t="s">
        <v>1660</v>
      </c>
      <c r="AQ34" s="90">
        <v>36356</v>
      </c>
      <c r="AR34" s="90">
        <v>36372</v>
      </c>
      <c r="AS34" s="88" t="s">
        <v>1584</v>
      </c>
      <c r="AU34" s="88" t="s">
        <v>1496</v>
      </c>
      <c r="AV34" s="88" t="s">
        <v>1497</v>
      </c>
      <c r="AW34" s="88" t="s">
        <v>1498</v>
      </c>
      <c r="AX34" s="88" t="s">
        <v>1075</v>
      </c>
      <c r="AY34" s="88" t="s">
        <v>723</v>
      </c>
      <c r="AZ34" s="90">
        <v>36342</v>
      </c>
      <c r="BA34" s="88" t="s">
        <v>999</v>
      </c>
      <c r="BB34" s="88" t="s">
        <v>778</v>
      </c>
      <c r="BC34" s="88" t="s">
        <v>1694</v>
      </c>
      <c r="BD34" s="88" t="s">
        <v>765</v>
      </c>
    </row>
    <row r="35" spans="1:56" s="88" customFormat="1" ht="12.6" hidden="1" outlineLevel="2" x14ac:dyDescent="0.25">
      <c r="A35" s="88">
        <v>13831</v>
      </c>
      <c r="B35" s="89" t="s">
        <v>1692</v>
      </c>
      <c r="C35" s="88" t="s">
        <v>1444</v>
      </c>
      <c r="D35" s="88" t="s">
        <v>1659</v>
      </c>
      <c r="E35" s="88" t="s">
        <v>1655</v>
      </c>
      <c r="F35" s="88" t="s">
        <v>809</v>
      </c>
      <c r="G35" s="88" t="s">
        <v>1788</v>
      </c>
      <c r="H35" s="88" t="s">
        <v>1584</v>
      </c>
      <c r="I35" s="88" t="s">
        <v>1693</v>
      </c>
      <c r="J35" s="88">
        <v>170000</v>
      </c>
      <c r="K35" s="88">
        <v>0</v>
      </c>
      <c r="L35" s="38">
        <v>33949</v>
      </c>
      <c r="M35" s="90">
        <v>36354</v>
      </c>
      <c r="N35" s="88" t="s">
        <v>1657</v>
      </c>
      <c r="O35" s="88" t="s">
        <v>732</v>
      </c>
      <c r="P35" s="88" t="s">
        <v>1066</v>
      </c>
      <c r="Q35" s="88">
        <v>2.15</v>
      </c>
      <c r="R35" s="88">
        <v>2.3496999999999999</v>
      </c>
      <c r="S35" s="88">
        <v>33949</v>
      </c>
      <c r="T35" s="88" t="s">
        <v>1581</v>
      </c>
      <c r="U35" s="88" t="s">
        <v>722</v>
      </c>
      <c r="V35" s="88" t="s">
        <v>765</v>
      </c>
      <c r="W35" s="88">
        <v>0</v>
      </c>
      <c r="X35" s="88">
        <v>0</v>
      </c>
      <c r="Y35" s="88">
        <v>0</v>
      </c>
      <c r="AC35" s="88">
        <v>0</v>
      </c>
      <c r="AD35" s="88">
        <v>0</v>
      </c>
      <c r="AH35" s="88">
        <v>0</v>
      </c>
      <c r="AI35" s="88">
        <v>0</v>
      </c>
      <c r="AM35" s="88">
        <v>2.15</v>
      </c>
      <c r="AN35" s="88" t="s">
        <v>1659</v>
      </c>
      <c r="AO35" s="88" t="s">
        <v>1805</v>
      </c>
      <c r="AP35" s="88" t="s">
        <v>1660</v>
      </c>
      <c r="AQ35" s="90">
        <v>36356</v>
      </c>
      <c r="AR35" s="90">
        <v>36372</v>
      </c>
      <c r="AS35" s="88" t="s">
        <v>1584</v>
      </c>
      <c r="AU35" s="88" t="s">
        <v>1496</v>
      </c>
      <c r="AV35" s="88" t="s">
        <v>1497</v>
      </c>
      <c r="AW35" s="88" t="s">
        <v>1498</v>
      </c>
      <c r="AX35" s="88" t="s">
        <v>1075</v>
      </c>
      <c r="AY35" s="88" t="s">
        <v>723</v>
      </c>
      <c r="AZ35" s="90">
        <v>36342</v>
      </c>
      <c r="BA35" s="88" t="s">
        <v>999</v>
      </c>
      <c r="BB35" s="88" t="s">
        <v>778</v>
      </c>
      <c r="BC35" s="88" t="s">
        <v>1694</v>
      </c>
      <c r="BD35" s="88" t="s">
        <v>765</v>
      </c>
    </row>
    <row r="36" spans="1:56" s="88" customFormat="1" ht="12.6" hidden="1" outlineLevel="2" x14ac:dyDescent="0.25">
      <c r="A36" s="88">
        <v>13831</v>
      </c>
      <c r="B36" s="89" t="s">
        <v>1692</v>
      </c>
      <c r="C36" s="88" t="s">
        <v>1445</v>
      </c>
      <c r="D36" s="88" t="s">
        <v>1659</v>
      </c>
      <c r="E36" s="88" t="s">
        <v>1655</v>
      </c>
      <c r="F36" s="88" t="s">
        <v>809</v>
      </c>
      <c r="G36" s="88" t="s">
        <v>1788</v>
      </c>
      <c r="H36" s="88" t="s">
        <v>1584</v>
      </c>
      <c r="I36" s="88" t="s">
        <v>1693</v>
      </c>
      <c r="J36" s="88">
        <v>170000</v>
      </c>
      <c r="K36" s="88">
        <v>0</v>
      </c>
      <c r="L36" s="38">
        <v>32249</v>
      </c>
      <c r="M36" s="90">
        <v>36354</v>
      </c>
      <c r="N36" s="88" t="s">
        <v>1657</v>
      </c>
      <c r="O36" s="88" t="s">
        <v>732</v>
      </c>
      <c r="P36" s="88" t="s">
        <v>1066</v>
      </c>
      <c r="Q36" s="88">
        <v>2.16</v>
      </c>
      <c r="R36" s="88">
        <v>2.3496999999999999</v>
      </c>
      <c r="S36" s="88">
        <v>32249</v>
      </c>
      <c r="T36" s="88" t="s">
        <v>1581</v>
      </c>
      <c r="U36" s="88" t="s">
        <v>722</v>
      </c>
      <c r="V36" s="88" t="s">
        <v>765</v>
      </c>
      <c r="W36" s="88">
        <v>0</v>
      </c>
      <c r="X36" s="88">
        <v>0</v>
      </c>
      <c r="Y36" s="88">
        <v>0</v>
      </c>
      <c r="AC36" s="88">
        <v>0</v>
      </c>
      <c r="AD36" s="88">
        <v>0</v>
      </c>
      <c r="AH36" s="88">
        <v>0</v>
      </c>
      <c r="AI36" s="88">
        <v>0</v>
      </c>
      <c r="AM36" s="88">
        <v>2.16</v>
      </c>
      <c r="AN36" s="88" t="s">
        <v>1659</v>
      </c>
      <c r="AO36" s="88" t="s">
        <v>1805</v>
      </c>
      <c r="AP36" s="88" t="s">
        <v>1660</v>
      </c>
      <c r="AQ36" s="90">
        <v>36356</v>
      </c>
      <c r="AR36" s="90">
        <v>36372</v>
      </c>
      <c r="AS36" s="88" t="s">
        <v>1584</v>
      </c>
      <c r="AU36" s="88" t="s">
        <v>1496</v>
      </c>
      <c r="AV36" s="88" t="s">
        <v>1497</v>
      </c>
      <c r="AW36" s="88" t="s">
        <v>1498</v>
      </c>
      <c r="AX36" s="88" t="s">
        <v>1075</v>
      </c>
      <c r="AY36" s="88" t="s">
        <v>723</v>
      </c>
      <c r="AZ36" s="90">
        <v>36342</v>
      </c>
      <c r="BA36" s="88" t="s">
        <v>999</v>
      </c>
      <c r="BB36" s="88" t="s">
        <v>778</v>
      </c>
      <c r="BC36" s="88" t="s">
        <v>1694</v>
      </c>
      <c r="BD36" s="88" t="s">
        <v>765</v>
      </c>
    </row>
    <row r="37" spans="1:56" s="88" customFormat="1" ht="12.6" hidden="1" outlineLevel="2" x14ac:dyDescent="0.25">
      <c r="A37" s="88">
        <v>13831</v>
      </c>
      <c r="B37" s="89" t="s">
        <v>1692</v>
      </c>
      <c r="C37" s="88" t="s">
        <v>1446</v>
      </c>
      <c r="D37" s="88" t="s">
        <v>1659</v>
      </c>
      <c r="E37" s="88" t="s">
        <v>1655</v>
      </c>
      <c r="F37" s="88" t="s">
        <v>809</v>
      </c>
      <c r="G37" s="88" t="s">
        <v>1788</v>
      </c>
      <c r="H37" s="88" t="s">
        <v>1584</v>
      </c>
      <c r="I37" s="88" t="s">
        <v>1693</v>
      </c>
      <c r="J37" s="88">
        <v>180000</v>
      </c>
      <c r="K37" s="88">
        <v>0</v>
      </c>
      <c r="L37" s="38">
        <v>33804</v>
      </c>
      <c r="M37" s="90">
        <v>36354</v>
      </c>
      <c r="N37" s="88" t="s">
        <v>1657</v>
      </c>
      <c r="O37" s="88" t="s">
        <v>732</v>
      </c>
      <c r="P37" s="88" t="s">
        <v>1066</v>
      </c>
      <c r="Q37" s="88">
        <v>2.15</v>
      </c>
      <c r="R37" s="88">
        <v>2.3378000000000001</v>
      </c>
      <c r="S37" s="88">
        <v>33804</v>
      </c>
      <c r="T37" s="88" t="s">
        <v>1581</v>
      </c>
      <c r="U37" s="88" t="s">
        <v>722</v>
      </c>
      <c r="V37" s="88" t="s">
        <v>765</v>
      </c>
      <c r="W37" s="88">
        <v>0</v>
      </c>
      <c r="X37" s="88">
        <v>0</v>
      </c>
      <c r="Y37" s="88">
        <v>0</v>
      </c>
      <c r="AC37" s="88">
        <v>0</v>
      </c>
      <c r="AD37" s="88">
        <v>0</v>
      </c>
      <c r="AH37" s="88">
        <v>0</v>
      </c>
      <c r="AI37" s="88">
        <v>0</v>
      </c>
      <c r="AM37" s="88">
        <v>2.15</v>
      </c>
      <c r="AN37" s="88" t="s">
        <v>1659</v>
      </c>
      <c r="AO37" s="88" t="s">
        <v>1805</v>
      </c>
      <c r="AP37" s="88" t="s">
        <v>1660</v>
      </c>
      <c r="AQ37" s="90">
        <v>36355</v>
      </c>
      <c r="AR37" s="90">
        <v>36372</v>
      </c>
      <c r="AS37" s="88" t="s">
        <v>1584</v>
      </c>
      <c r="AU37" s="88" t="s">
        <v>1496</v>
      </c>
      <c r="AV37" s="88" t="s">
        <v>1497</v>
      </c>
      <c r="AW37" s="88" t="s">
        <v>1498</v>
      </c>
      <c r="AX37" s="88" t="s">
        <v>1075</v>
      </c>
      <c r="AY37" s="88" t="s">
        <v>723</v>
      </c>
      <c r="AZ37" s="90">
        <v>36342</v>
      </c>
      <c r="BA37" s="88" t="s">
        <v>999</v>
      </c>
      <c r="BB37" s="88" t="s">
        <v>778</v>
      </c>
      <c r="BC37" s="88" t="s">
        <v>1694</v>
      </c>
      <c r="BD37" s="88" t="s">
        <v>765</v>
      </c>
    </row>
    <row r="38" spans="1:56" s="88" customFormat="1" ht="12.6" hidden="1" outlineLevel="2" x14ac:dyDescent="0.25">
      <c r="A38" s="88">
        <v>13831</v>
      </c>
      <c r="B38" s="89" t="s">
        <v>1692</v>
      </c>
      <c r="C38" s="88" t="s">
        <v>1447</v>
      </c>
      <c r="D38" s="88" t="s">
        <v>1659</v>
      </c>
      <c r="E38" s="88" t="s">
        <v>1655</v>
      </c>
      <c r="F38" s="88" t="s">
        <v>809</v>
      </c>
      <c r="G38" s="88" t="s">
        <v>1788</v>
      </c>
      <c r="H38" s="88" t="s">
        <v>1584</v>
      </c>
      <c r="I38" s="88" t="s">
        <v>1693</v>
      </c>
      <c r="J38" s="88">
        <v>180000</v>
      </c>
      <c r="K38" s="88">
        <v>0</v>
      </c>
      <c r="L38" s="38">
        <v>33804</v>
      </c>
      <c r="M38" s="90">
        <v>36354</v>
      </c>
      <c r="N38" s="88" t="s">
        <v>1657</v>
      </c>
      <c r="O38" s="88" t="s">
        <v>732</v>
      </c>
      <c r="P38" s="88" t="s">
        <v>1066</v>
      </c>
      <c r="Q38" s="88">
        <v>2.15</v>
      </c>
      <c r="R38" s="88">
        <v>2.3378000000000001</v>
      </c>
      <c r="S38" s="88">
        <v>33804</v>
      </c>
      <c r="T38" s="88" t="s">
        <v>1581</v>
      </c>
      <c r="U38" s="88" t="s">
        <v>722</v>
      </c>
      <c r="V38" s="88" t="s">
        <v>765</v>
      </c>
      <c r="W38" s="88">
        <v>0</v>
      </c>
      <c r="X38" s="88">
        <v>0</v>
      </c>
      <c r="Y38" s="88">
        <v>0</v>
      </c>
      <c r="AC38" s="88">
        <v>0</v>
      </c>
      <c r="AD38" s="88">
        <v>0</v>
      </c>
      <c r="AH38" s="88">
        <v>0</v>
      </c>
      <c r="AI38" s="88">
        <v>0</v>
      </c>
      <c r="AM38" s="88">
        <v>2.15</v>
      </c>
      <c r="AN38" s="88" t="s">
        <v>1659</v>
      </c>
      <c r="AO38" s="88" t="s">
        <v>1805</v>
      </c>
      <c r="AP38" s="88" t="s">
        <v>1660</v>
      </c>
      <c r="AQ38" s="90">
        <v>36355</v>
      </c>
      <c r="AR38" s="90">
        <v>36372</v>
      </c>
      <c r="AS38" s="88" t="s">
        <v>1584</v>
      </c>
      <c r="AU38" s="88" t="s">
        <v>1496</v>
      </c>
      <c r="AV38" s="88" t="s">
        <v>1497</v>
      </c>
      <c r="AW38" s="88" t="s">
        <v>1498</v>
      </c>
      <c r="AX38" s="88" t="s">
        <v>1075</v>
      </c>
      <c r="AY38" s="88" t="s">
        <v>723</v>
      </c>
      <c r="AZ38" s="90">
        <v>36342</v>
      </c>
      <c r="BA38" s="88" t="s">
        <v>999</v>
      </c>
      <c r="BB38" s="88" t="s">
        <v>778</v>
      </c>
      <c r="BC38" s="88" t="s">
        <v>1694</v>
      </c>
      <c r="BD38" s="88" t="s">
        <v>765</v>
      </c>
    </row>
    <row r="39" spans="1:56" s="88" customFormat="1" ht="12.6" outlineLevel="1" collapsed="1" x14ac:dyDescent="0.25">
      <c r="B39" s="91" t="s">
        <v>1750</v>
      </c>
      <c r="L39" s="38">
        <f>SUBTOTAL(9,L33:L38)</f>
        <v>158769.5</v>
      </c>
      <c r="M39" s="90"/>
      <c r="S39" s="88">
        <f>SUBTOTAL(9,S33:S38)</f>
        <v>158769.5</v>
      </c>
      <c r="Y39" s="88">
        <f>SUBTOTAL(9,Y33:Y38)</f>
        <v>0</v>
      </c>
      <c r="AD39" s="88">
        <f>SUBTOTAL(9,AD33:AD38)</f>
        <v>0</v>
      </c>
      <c r="AI39" s="88">
        <f>SUBTOTAL(9,AI33:AI38)</f>
        <v>0</v>
      </c>
      <c r="AQ39" s="90"/>
      <c r="AR39" s="90"/>
      <c r="AZ39" s="90"/>
    </row>
    <row r="40" spans="1:56" s="88" customFormat="1" ht="12.6" hidden="1" outlineLevel="2" x14ac:dyDescent="0.25">
      <c r="A40" s="88">
        <v>13831</v>
      </c>
      <c r="B40" s="89" t="s">
        <v>1751</v>
      </c>
      <c r="C40" s="88" t="s">
        <v>1448</v>
      </c>
      <c r="D40" s="88" t="s">
        <v>1659</v>
      </c>
      <c r="E40" s="88" t="s">
        <v>1655</v>
      </c>
      <c r="F40" s="88" t="s">
        <v>758</v>
      </c>
      <c r="G40" s="88" t="s">
        <v>1696</v>
      </c>
      <c r="H40" s="88" t="s">
        <v>1596</v>
      </c>
      <c r="I40" s="88" t="s">
        <v>1752</v>
      </c>
      <c r="J40" s="88">
        <v>-155000</v>
      </c>
      <c r="K40" s="88">
        <v>0</v>
      </c>
      <c r="L40" s="38">
        <v>-12477.5</v>
      </c>
      <c r="M40" s="90">
        <v>36318</v>
      </c>
      <c r="N40" s="88" t="s">
        <v>1657</v>
      </c>
      <c r="O40" s="88" t="s">
        <v>732</v>
      </c>
      <c r="P40" s="88" t="s">
        <v>1066</v>
      </c>
      <c r="Q40" s="88">
        <v>2.262</v>
      </c>
      <c r="R40" s="88">
        <v>2.262</v>
      </c>
      <c r="S40" s="88">
        <v>0</v>
      </c>
      <c r="W40" s="88">
        <v>-0.29249999999999998</v>
      </c>
      <c r="X40" s="88">
        <v>-0.21199999999999999</v>
      </c>
      <c r="Y40" s="88">
        <v>-12477.5</v>
      </c>
      <c r="Z40" s="88" t="s">
        <v>1581</v>
      </c>
      <c r="AA40" s="88" t="s">
        <v>722</v>
      </c>
      <c r="AB40" s="88" t="s">
        <v>765</v>
      </c>
      <c r="AC40" s="88">
        <v>0</v>
      </c>
      <c r="AD40" s="88">
        <v>0</v>
      </c>
      <c r="AH40" s="88">
        <v>0</v>
      </c>
      <c r="AI40" s="88">
        <v>0</v>
      </c>
      <c r="AM40" s="88">
        <v>-0.29249999999999998</v>
      </c>
      <c r="AN40" s="88" t="s">
        <v>1659</v>
      </c>
      <c r="AO40" s="88" t="s">
        <v>1082</v>
      </c>
      <c r="AP40" s="88" t="s">
        <v>1660</v>
      </c>
      <c r="AQ40" s="90">
        <v>36342</v>
      </c>
      <c r="AR40" s="90">
        <v>36372</v>
      </c>
      <c r="AS40" s="88" t="s">
        <v>1584</v>
      </c>
      <c r="AU40" s="88" t="s">
        <v>1496</v>
      </c>
      <c r="AV40" s="88" t="s">
        <v>1497</v>
      </c>
      <c r="AW40" s="88" t="s">
        <v>1498</v>
      </c>
      <c r="AX40" s="88" t="s">
        <v>1075</v>
      </c>
      <c r="AY40" s="88" t="s">
        <v>723</v>
      </c>
      <c r="AZ40" s="90">
        <v>36342</v>
      </c>
      <c r="BA40" s="88" t="s">
        <v>999</v>
      </c>
      <c r="BB40" s="88" t="s">
        <v>778</v>
      </c>
      <c r="BC40" s="88" t="s">
        <v>1753</v>
      </c>
      <c r="BD40" s="88" t="s">
        <v>765</v>
      </c>
    </row>
    <row r="41" spans="1:56" s="88" customFormat="1" ht="12.6" hidden="1" outlineLevel="2" x14ac:dyDescent="0.25">
      <c r="A41" s="88">
        <v>13831</v>
      </c>
      <c r="B41" s="89" t="s">
        <v>1751</v>
      </c>
      <c r="C41" s="88" t="s">
        <v>1449</v>
      </c>
      <c r="D41" s="88" t="s">
        <v>1659</v>
      </c>
      <c r="E41" s="88" t="s">
        <v>1655</v>
      </c>
      <c r="F41" s="88" t="s">
        <v>758</v>
      </c>
      <c r="G41" s="88" t="s">
        <v>1010</v>
      </c>
      <c r="H41" s="88" t="s">
        <v>1584</v>
      </c>
      <c r="I41" s="88" t="s">
        <v>1752</v>
      </c>
      <c r="J41" s="88">
        <v>465000</v>
      </c>
      <c r="K41" s="88">
        <v>0</v>
      </c>
      <c r="L41" s="38">
        <v>-13950.05</v>
      </c>
      <c r="M41" s="90">
        <v>36327</v>
      </c>
      <c r="N41" s="88" t="s">
        <v>1657</v>
      </c>
      <c r="O41" s="88" t="s">
        <v>732</v>
      </c>
      <c r="P41" s="88" t="s">
        <v>1066</v>
      </c>
      <c r="Q41" s="88">
        <v>1.97</v>
      </c>
      <c r="R41" s="88">
        <v>2.262</v>
      </c>
      <c r="S41" s="88">
        <v>135780</v>
      </c>
      <c r="T41" s="88" t="s">
        <v>1581</v>
      </c>
      <c r="U41" s="88" t="s">
        <v>722</v>
      </c>
      <c r="V41" s="88" t="s">
        <v>765</v>
      </c>
      <c r="W41" s="88">
        <v>1.0000000000000001E-7</v>
      </c>
      <c r="X41" s="88">
        <v>-0.32200000000000001</v>
      </c>
      <c r="Y41" s="88">
        <v>-149730.04999999999</v>
      </c>
      <c r="Z41" s="88" t="s">
        <v>1581</v>
      </c>
      <c r="AA41" s="88" t="s">
        <v>722</v>
      </c>
      <c r="AB41" s="88" t="s">
        <v>765</v>
      </c>
      <c r="AC41" s="88">
        <v>0</v>
      </c>
      <c r="AD41" s="88">
        <v>0</v>
      </c>
      <c r="AH41" s="88">
        <v>0</v>
      </c>
      <c r="AI41" s="88">
        <v>0</v>
      </c>
      <c r="AM41" s="88">
        <v>1.9700001</v>
      </c>
      <c r="AN41" s="88" t="s">
        <v>1659</v>
      </c>
      <c r="AO41" s="88" t="s">
        <v>1842</v>
      </c>
      <c r="AP41" s="88" t="s">
        <v>1660</v>
      </c>
      <c r="AQ41" s="90">
        <v>36342</v>
      </c>
      <c r="AR41" s="90">
        <v>36372</v>
      </c>
      <c r="AS41" s="88" t="s">
        <v>1584</v>
      </c>
      <c r="AU41" s="88" t="s">
        <v>1496</v>
      </c>
      <c r="AV41" s="88" t="s">
        <v>1497</v>
      </c>
      <c r="AW41" s="88" t="s">
        <v>1498</v>
      </c>
      <c r="AX41" s="88" t="s">
        <v>1075</v>
      </c>
      <c r="AY41" s="88" t="s">
        <v>723</v>
      </c>
      <c r="AZ41" s="90">
        <v>36342</v>
      </c>
      <c r="BA41" s="88" t="s">
        <v>999</v>
      </c>
      <c r="BB41" s="88" t="s">
        <v>778</v>
      </c>
      <c r="BC41" s="88" t="s">
        <v>1753</v>
      </c>
      <c r="BD41" s="88" t="s">
        <v>765</v>
      </c>
    </row>
    <row r="42" spans="1:56" s="88" customFormat="1" ht="12.6" hidden="1" outlineLevel="2" x14ac:dyDescent="0.25">
      <c r="A42" s="88">
        <v>13831</v>
      </c>
      <c r="B42" s="89" t="s">
        <v>1751</v>
      </c>
      <c r="C42" s="88" t="s">
        <v>1450</v>
      </c>
      <c r="D42" s="88" t="s">
        <v>1659</v>
      </c>
      <c r="E42" s="88" t="s">
        <v>1655</v>
      </c>
      <c r="F42" s="88" t="s">
        <v>758</v>
      </c>
      <c r="H42" s="88" t="s">
        <v>1596</v>
      </c>
      <c r="I42" s="88" t="s">
        <v>1752</v>
      </c>
      <c r="J42" s="88">
        <v>-500000</v>
      </c>
      <c r="K42" s="88">
        <v>0</v>
      </c>
      <c r="L42" s="38">
        <v>24000</v>
      </c>
      <c r="M42" s="90">
        <v>36329</v>
      </c>
      <c r="N42" s="88" t="s">
        <v>1657</v>
      </c>
      <c r="O42" s="88" t="s">
        <v>732</v>
      </c>
      <c r="P42" s="88" t="s">
        <v>1066</v>
      </c>
      <c r="Q42" s="88">
        <v>2.31</v>
      </c>
      <c r="R42" s="88">
        <v>2.262</v>
      </c>
      <c r="S42" s="88">
        <v>24000</v>
      </c>
      <c r="T42" s="88" t="s">
        <v>1581</v>
      </c>
      <c r="U42" s="88" t="s">
        <v>722</v>
      </c>
      <c r="V42" s="88" t="s">
        <v>765</v>
      </c>
      <c r="W42" s="88">
        <v>0</v>
      </c>
      <c r="X42" s="88">
        <v>0</v>
      </c>
      <c r="Y42" s="88">
        <v>0</v>
      </c>
      <c r="AC42" s="88">
        <v>0</v>
      </c>
      <c r="AD42" s="88">
        <v>0</v>
      </c>
      <c r="AH42" s="88">
        <v>0</v>
      </c>
      <c r="AI42" s="88">
        <v>0</v>
      </c>
      <c r="AM42" s="88">
        <v>2.31</v>
      </c>
      <c r="AN42" s="88" t="s">
        <v>1659</v>
      </c>
      <c r="AO42" s="88" t="s">
        <v>1842</v>
      </c>
      <c r="AP42" s="88" t="s">
        <v>1660</v>
      </c>
      <c r="AQ42" s="90">
        <v>36342</v>
      </c>
      <c r="AR42" s="90">
        <v>36372</v>
      </c>
      <c r="AS42" s="88" t="s">
        <v>1584</v>
      </c>
      <c r="AU42" s="88" t="s">
        <v>1496</v>
      </c>
      <c r="AV42" s="88" t="s">
        <v>1498</v>
      </c>
      <c r="AW42" s="88" t="s">
        <v>1498</v>
      </c>
      <c r="AX42" s="88" t="s">
        <v>1075</v>
      </c>
      <c r="AY42" s="88" t="s">
        <v>723</v>
      </c>
      <c r="AZ42" s="90">
        <v>36342</v>
      </c>
      <c r="BA42" s="88" t="s">
        <v>999</v>
      </c>
      <c r="BB42" s="88" t="s">
        <v>778</v>
      </c>
      <c r="BC42" s="88" t="s">
        <v>1753</v>
      </c>
      <c r="BD42" s="88" t="s">
        <v>765</v>
      </c>
    </row>
    <row r="43" spans="1:56" s="88" customFormat="1" ht="12.6" hidden="1" outlineLevel="2" x14ac:dyDescent="0.25">
      <c r="A43" s="88">
        <v>13831</v>
      </c>
      <c r="B43" s="89" t="s">
        <v>1751</v>
      </c>
      <c r="C43" s="88" t="s">
        <v>1451</v>
      </c>
      <c r="D43" s="88" t="s">
        <v>1659</v>
      </c>
      <c r="E43" s="88" t="s">
        <v>1655</v>
      </c>
      <c r="F43" s="88" t="s">
        <v>758</v>
      </c>
      <c r="G43" s="88" t="s">
        <v>1695</v>
      </c>
      <c r="H43" s="88" t="s">
        <v>1584</v>
      </c>
      <c r="I43" s="88" t="s">
        <v>1752</v>
      </c>
      <c r="J43" s="88">
        <v>310000</v>
      </c>
      <c r="K43" s="88">
        <v>0</v>
      </c>
      <c r="L43" s="38">
        <v>8680</v>
      </c>
      <c r="M43" s="90">
        <v>36334</v>
      </c>
      <c r="N43" s="88" t="s">
        <v>1657</v>
      </c>
      <c r="O43" s="88" t="s">
        <v>732</v>
      </c>
      <c r="P43" s="88" t="s">
        <v>1066</v>
      </c>
      <c r="Q43" s="88">
        <v>2.262</v>
      </c>
      <c r="R43" s="88">
        <v>2.262</v>
      </c>
      <c r="S43" s="88">
        <v>0</v>
      </c>
      <c r="W43" s="88">
        <v>-0.3</v>
      </c>
      <c r="X43" s="88">
        <v>-0.27200000000000002</v>
      </c>
      <c r="Y43" s="88">
        <v>8680</v>
      </c>
      <c r="Z43" s="88" t="s">
        <v>1581</v>
      </c>
      <c r="AA43" s="88" t="s">
        <v>722</v>
      </c>
      <c r="AB43" s="88" t="s">
        <v>765</v>
      </c>
      <c r="AC43" s="88">
        <v>0</v>
      </c>
      <c r="AD43" s="88">
        <v>0</v>
      </c>
      <c r="AH43" s="88">
        <v>0</v>
      </c>
      <c r="AI43" s="88">
        <v>0</v>
      </c>
      <c r="AM43" s="88">
        <v>-0.3</v>
      </c>
      <c r="AN43" s="88" t="s">
        <v>1659</v>
      </c>
      <c r="AO43" s="88" t="s">
        <v>1082</v>
      </c>
      <c r="AP43" s="88" t="s">
        <v>1660</v>
      </c>
      <c r="AQ43" s="90">
        <v>36342</v>
      </c>
      <c r="AR43" s="90">
        <v>36372</v>
      </c>
      <c r="AS43" s="88" t="s">
        <v>1584</v>
      </c>
      <c r="AU43" s="88" t="s">
        <v>1496</v>
      </c>
      <c r="AV43" s="88" t="s">
        <v>1497</v>
      </c>
      <c r="AW43" s="88" t="s">
        <v>1498</v>
      </c>
      <c r="AX43" s="88" t="s">
        <v>1075</v>
      </c>
      <c r="AY43" s="88" t="s">
        <v>723</v>
      </c>
      <c r="AZ43" s="90">
        <v>36342</v>
      </c>
      <c r="BA43" s="88" t="s">
        <v>999</v>
      </c>
      <c r="BB43" s="88" t="s">
        <v>778</v>
      </c>
      <c r="BC43" s="88" t="s">
        <v>1753</v>
      </c>
      <c r="BD43" s="88" t="s">
        <v>765</v>
      </c>
    </row>
    <row r="44" spans="1:56" s="88" customFormat="1" ht="12.6" hidden="1" outlineLevel="2" x14ac:dyDescent="0.25">
      <c r="A44" s="88">
        <v>13831</v>
      </c>
      <c r="B44" s="89" t="s">
        <v>1751</v>
      </c>
      <c r="C44" s="88" t="s">
        <v>1452</v>
      </c>
      <c r="D44" s="88" t="s">
        <v>1659</v>
      </c>
      <c r="E44" s="88" t="s">
        <v>1655</v>
      </c>
      <c r="F44" s="88" t="s">
        <v>758</v>
      </c>
      <c r="G44" s="88" t="s">
        <v>1696</v>
      </c>
      <c r="H44" s="88" t="s">
        <v>1584</v>
      </c>
      <c r="I44" s="88" t="s">
        <v>1752</v>
      </c>
      <c r="J44" s="88">
        <v>310000</v>
      </c>
      <c r="K44" s="88">
        <v>0</v>
      </c>
      <c r="L44" s="38">
        <v>10230</v>
      </c>
      <c r="M44" s="90">
        <v>36334</v>
      </c>
      <c r="N44" s="88" t="s">
        <v>1657</v>
      </c>
      <c r="O44" s="88" t="s">
        <v>732</v>
      </c>
      <c r="P44" s="88" t="s">
        <v>1066</v>
      </c>
      <c r="Q44" s="88">
        <v>2.262</v>
      </c>
      <c r="R44" s="88">
        <v>2.262</v>
      </c>
      <c r="S44" s="88">
        <v>0</v>
      </c>
      <c r="W44" s="88">
        <v>-0.245</v>
      </c>
      <c r="X44" s="88">
        <v>-0.21199999999999999</v>
      </c>
      <c r="Y44" s="88">
        <v>10230</v>
      </c>
      <c r="Z44" s="88" t="s">
        <v>1581</v>
      </c>
      <c r="AA44" s="88" t="s">
        <v>722</v>
      </c>
      <c r="AB44" s="88" t="s">
        <v>765</v>
      </c>
      <c r="AC44" s="88">
        <v>0</v>
      </c>
      <c r="AD44" s="88">
        <v>0</v>
      </c>
      <c r="AH44" s="88">
        <v>0</v>
      </c>
      <c r="AI44" s="88">
        <v>0</v>
      </c>
      <c r="AM44" s="88">
        <v>-0.245</v>
      </c>
      <c r="AN44" s="88" t="s">
        <v>1659</v>
      </c>
      <c r="AO44" s="88" t="s">
        <v>1082</v>
      </c>
      <c r="AP44" s="88" t="s">
        <v>1660</v>
      </c>
      <c r="AQ44" s="90">
        <v>36342</v>
      </c>
      <c r="AR44" s="90">
        <v>36372</v>
      </c>
      <c r="AS44" s="88" t="s">
        <v>1584</v>
      </c>
      <c r="AU44" s="88" t="s">
        <v>1496</v>
      </c>
      <c r="AV44" s="88" t="s">
        <v>1497</v>
      </c>
      <c r="AW44" s="88" t="s">
        <v>1498</v>
      </c>
      <c r="AX44" s="88" t="s">
        <v>1075</v>
      </c>
      <c r="AY44" s="88" t="s">
        <v>723</v>
      </c>
      <c r="AZ44" s="90">
        <v>36342</v>
      </c>
      <c r="BA44" s="88" t="s">
        <v>999</v>
      </c>
      <c r="BB44" s="88" t="s">
        <v>778</v>
      </c>
      <c r="BC44" s="88" t="s">
        <v>1753</v>
      </c>
      <c r="BD44" s="88" t="s">
        <v>765</v>
      </c>
    </row>
    <row r="45" spans="1:56" s="88" customFormat="1" ht="12.6" hidden="1" outlineLevel="2" x14ac:dyDescent="0.25">
      <c r="A45" s="88">
        <v>13831</v>
      </c>
      <c r="B45" s="89" t="s">
        <v>1751</v>
      </c>
      <c r="C45" s="88" t="s">
        <v>1453</v>
      </c>
      <c r="D45" s="88" t="s">
        <v>1659</v>
      </c>
      <c r="E45" s="88" t="s">
        <v>1655</v>
      </c>
      <c r="F45" s="88" t="s">
        <v>724</v>
      </c>
      <c r="G45" s="88" t="s">
        <v>1697</v>
      </c>
      <c r="H45" s="88" t="s">
        <v>1584</v>
      </c>
      <c r="I45" s="88" t="s">
        <v>1752</v>
      </c>
      <c r="J45" s="88">
        <v>930000</v>
      </c>
      <c r="K45" s="88">
        <v>0</v>
      </c>
      <c r="L45" s="38">
        <v>21854.91</v>
      </c>
      <c r="M45" s="90">
        <v>36335</v>
      </c>
      <c r="N45" s="88" t="s">
        <v>1657</v>
      </c>
      <c r="O45" s="88" t="s">
        <v>732</v>
      </c>
      <c r="P45" s="88" t="s">
        <v>1066</v>
      </c>
      <c r="Q45" s="88">
        <v>2.1700001000000002</v>
      </c>
      <c r="R45" s="88">
        <v>2.1934999999999998</v>
      </c>
      <c r="S45" s="88">
        <v>21854.91</v>
      </c>
      <c r="T45" s="88" t="s">
        <v>1581</v>
      </c>
      <c r="U45" s="88" t="s">
        <v>722</v>
      </c>
      <c r="V45" s="88" t="s">
        <v>765</v>
      </c>
      <c r="W45" s="88">
        <v>0</v>
      </c>
      <c r="X45" s="88">
        <v>0</v>
      </c>
      <c r="Y45" s="88">
        <v>0</v>
      </c>
      <c r="AC45" s="88">
        <v>0</v>
      </c>
      <c r="AD45" s="88">
        <v>0</v>
      </c>
      <c r="AH45" s="88">
        <v>0</v>
      </c>
      <c r="AI45" s="88">
        <v>0</v>
      </c>
      <c r="AM45" s="88">
        <v>2.1700001000000002</v>
      </c>
      <c r="AN45" s="88" t="s">
        <v>1659</v>
      </c>
      <c r="AO45" s="88" t="s">
        <v>1805</v>
      </c>
      <c r="AP45" s="88" t="s">
        <v>1660</v>
      </c>
      <c r="AQ45" s="90">
        <v>36342</v>
      </c>
      <c r="AR45" s="90">
        <v>36372</v>
      </c>
      <c r="AS45" s="88" t="s">
        <v>1584</v>
      </c>
      <c r="AU45" s="88" t="s">
        <v>1496</v>
      </c>
      <c r="AV45" s="88" t="s">
        <v>1497</v>
      </c>
      <c r="AW45" s="88" t="s">
        <v>1498</v>
      </c>
      <c r="AX45" s="88" t="s">
        <v>1075</v>
      </c>
      <c r="AY45" s="88" t="s">
        <v>723</v>
      </c>
      <c r="AZ45" s="90">
        <v>36342</v>
      </c>
      <c r="BA45" s="88" t="s">
        <v>999</v>
      </c>
      <c r="BB45" s="88" t="s">
        <v>778</v>
      </c>
      <c r="BC45" s="88" t="s">
        <v>1753</v>
      </c>
      <c r="BD45" s="88" t="s">
        <v>765</v>
      </c>
    </row>
    <row r="46" spans="1:56" s="88" customFormat="1" ht="12.6" hidden="1" outlineLevel="2" x14ac:dyDescent="0.25">
      <c r="A46" s="88">
        <v>13831</v>
      </c>
      <c r="B46" s="89" t="s">
        <v>1751</v>
      </c>
      <c r="C46" s="88" t="s">
        <v>1454</v>
      </c>
      <c r="D46" s="88" t="s">
        <v>1659</v>
      </c>
      <c r="E46" s="88" t="s">
        <v>1655</v>
      </c>
      <c r="F46" s="88" t="s">
        <v>817</v>
      </c>
      <c r="G46" s="88" t="s">
        <v>1696</v>
      </c>
      <c r="H46" s="88" t="s">
        <v>1596</v>
      </c>
      <c r="I46" s="88" t="s">
        <v>1752</v>
      </c>
      <c r="J46" s="88">
        <v>-930000</v>
      </c>
      <c r="K46" s="88">
        <v>0</v>
      </c>
      <c r="L46" s="38">
        <v>40269</v>
      </c>
      <c r="M46" s="90">
        <v>36335</v>
      </c>
      <c r="N46" s="88" t="s">
        <v>1657</v>
      </c>
      <c r="O46" s="88" t="s">
        <v>732</v>
      </c>
      <c r="P46" s="88" t="s">
        <v>1066</v>
      </c>
      <c r="Q46" s="88">
        <v>2.0525000000000002</v>
      </c>
      <c r="R46" s="88">
        <v>2.0092000000000003</v>
      </c>
      <c r="S46" s="88">
        <v>40269</v>
      </c>
      <c r="T46" s="88" t="s">
        <v>1581</v>
      </c>
      <c r="U46" s="88" t="s">
        <v>722</v>
      </c>
      <c r="V46" s="88" t="s">
        <v>765</v>
      </c>
      <c r="W46" s="88">
        <v>0</v>
      </c>
      <c r="X46" s="88">
        <v>0</v>
      </c>
      <c r="Y46" s="88">
        <v>0</v>
      </c>
      <c r="AC46" s="88">
        <v>0</v>
      </c>
      <c r="AD46" s="88">
        <v>0</v>
      </c>
      <c r="AH46" s="88">
        <v>0</v>
      </c>
      <c r="AI46" s="88">
        <v>0</v>
      </c>
      <c r="AM46" s="88">
        <v>2.0525000000000002</v>
      </c>
      <c r="AN46" s="88" t="s">
        <v>1659</v>
      </c>
      <c r="AO46" s="88" t="s">
        <v>1805</v>
      </c>
      <c r="AP46" s="88" t="s">
        <v>1660</v>
      </c>
      <c r="AQ46" s="90">
        <v>36342</v>
      </c>
      <c r="AR46" s="90">
        <v>36372</v>
      </c>
      <c r="AS46" s="88" t="s">
        <v>1584</v>
      </c>
      <c r="AU46" s="88" t="s">
        <v>1496</v>
      </c>
      <c r="AV46" s="88" t="s">
        <v>1497</v>
      </c>
      <c r="AW46" s="88" t="s">
        <v>1498</v>
      </c>
      <c r="AX46" s="88" t="s">
        <v>1075</v>
      </c>
      <c r="AY46" s="88" t="s">
        <v>723</v>
      </c>
      <c r="AZ46" s="90">
        <v>36342</v>
      </c>
      <c r="BA46" s="88" t="s">
        <v>999</v>
      </c>
      <c r="BB46" s="88" t="s">
        <v>778</v>
      </c>
      <c r="BC46" s="88" t="s">
        <v>1753</v>
      </c>
      <c r="BD46" s="88" t="s">
        <v>765</v>
      </c>
    </row>
    <row r="47" spans="1:56" s="88" customFormat="1" ht="12.6" hidden="1" outlineLevel="2" x14ac:dyDescent="0.25">
      <c r="A47" s="88">
        <v>13831</v>
      </c>
      <c r="B47" s="89" t="s">
        <v>1751</v>
      </c>
      <c r="C47" s="88" t="s">
        <v>1455</v>
      </c>
      <c r="D47" s="88" t="s">
        <v>1659</v>
      </c>
      <c r="E47" s="88" t="s">
        <v>1655</v>
      </c>
      <c r="F47" s="88" t="s">
        <v>817</v>
      </c>
      <c r="G47" s="88" t="s">
        <v>1696</v>
      </c>
      <c r="H47" s="88" t="s">
        <v>1596</v>
      </c>
      <c r="I47" s="88" t="s">
        <v>1752</v>
      </c>
      <c r="J47" s="88">
        <v>-155000</v>
      </c>
      <c r="K47" s="88">
        <v>0</v>
      </c>
      <c r="L47" s="38">
        <v>6324.02</v>
      </c>
      <c r="M47" s="90">
        <v>36335</v>
      </c>
      <c r="N47" s="88" t="s">
        <v>1657</v>
      </c>
      <c r="O47" s="88" t="s">
        <v>732</v>
      </c>
      <c r="P47" s="88" t="s">
        <v>1066</v>
      </c>
      <c r="Q47" s="88">
        <v>2.0500001000000001</v>
      </c>
      <c r="R47" s="88">
        <v>2.0092000000000003</v>
      </c>
      <c r="S47" s="88">
        <v>6324.02</v>
      </c>
      <c r="T47" s="88" t="s">
        <v>1581</v>
      </c>
      <c r="U47" s="88" t="s">
        <v>722</v>
      </c>
      <c r="V47" s="88" t="s">
        <v>765</v>
      </c>
      <c r="W47" s="88">
        <v>0</v>
      </c>
      <c r="X47" s="88">
        <v>0</v>
      </c>
      <c r="Y47" s="88">
        <v>0</v>
      </c>
      <c r="AC47" s="88">
        <v>0</v>
      </c>
      <c r="AD47" s="88">
        <v>0</v>
      </c>
      <c r="AH47" s="88">
        <v>0</v>
      </c>
      <c r="AI47" s="88">
        <v>0</v>
      </c>
      <c r="AM47" s="88">
        <v>2.0500001000000001</v>
      </c>
      <c r="AN47" s="88" t="s">
        <v>1659</v>
      </c>
      <c r="AO47" s="88" t="s">
        <v>1805</v>
      </c>
      <c r="AP47" s="88" t="s">
        <v>1660</v>
      </c>
      <c r="AQ47" s="90">
        <v>36342</v>
      </c>
      <c r="AR47" s="90">
        <v>36372</v>
      </c>
      <c r="AS47" s="88" t="s">
        <v>1584</v>
      </c>
      <c r="AU47" s="88" t="s">
        <v>1496</v>
      </c>
      <c r="AV47" s="88" t="s">
        <v>1497</v>
      </c>
      <c r="AW47" s="88" t="s">
        <v>1498</v>
      </c>
      <c r="AX47" s="88" t="s">
        <v>1075</v>
      </c>
      <c r="AY47" s="88" t="s">
        <v>723</v>
      </c>
      <c r="AZ47" s="90">
        <v>36342</v>
      </c>
      <c r="BA47" s="88" t="s">
        <v>999</v>
      </c>
      <c r="BB47" s="88" t="s">
        <v>778</v>
      </c>
      <c r="BC47" s="88" t="s">
        <v>1753</v>
      </c>
      <c r="BD47" s="88" t="s">
        <v>765</v>
      </c>
    </row>
    <row r="48" spans="1:56" s="88" customFormat="1" ht="12.6" hidden="1" outlineLevel="2" x14ac:dyDescent="0.25">
      <c r="A48" s="88">
        <v>13831</v>
      </c>
      <c r="B48" s="89" t="s">
        <v>1751</v>
      </c>
      <c r="C48" s="88" t="s">
        <v>1456</v>
      </c>
      <c r="D48" s="88" t="s">
        <v>1659</v>
      </c>
      <c r="E48" s="88" t="s">
        <v>1655</v>
      </c>
      <c r="F48" s="88" t="s">
        <v>1306</v>
      </c>
      <c r="G48" s="88" t="s">
        <v>1307</v>
      </c>
      <c r="H48" s="88" t="s">
        <v>1584</v>
      </c>
      <c r="I48" s="88" t="s">
        <v>1752</v>
      </c>
      <c r="J48" s="88">
        <v>930000</v>
      </c>
      <c r="K48" s="88">
        <v>0</v>
      </c>
      <c r="L48" s="38">
        <v>27342</v>
      </c>
      <c r="M48" s="90">
        <v>36335</v>
      </c>
      <c r="N48" s="88" t="s">
        <v>1657</v>
      </c>
      <c r="O48" s="88" t="s">
        <v>732</v>
      </c>
      <c r="P48" s="88" t="s">
        <v>1066</v>
      </c>
      <c r="Q48" s="88">
        <v>2.2149999999999999</v>
      </c>
      <c r="R48" s="88">
        <v>2.2444000000000002</v>
      </c>
      <c r="S48" s="88">
        <v>27342</v>
      </c>
      <c r="T48" s="88" t="s">
        <v>1581</v>
      </c>
      <c r="U48" s="88" t="s">
        <v>722</v>
      </c>
      <c r="V48" s="88" t="s">
        <v>765</v>
      </c>
      <c r="W48" s="88">
        <v>0</v>
      </c>
      <c r="X48" s="88">
        <v>0</v>
      </c>
      <c r="Y48" s="88">
        <v>0</v>
      </c>
      <c r="AC48" s="88">
        <v>0</v>
      </c>
      <c r="AD48" s="88">
        <v>0</v>
      </c>
      <c r="AH48" s="88">
        <v>0</v>
      </c>
      <c r="AI48" s="88">
        <v>0</v>
      </c>
      <c r="AM48" s="88">
        <v>2.2149999999999999</v>
      </c>
      <c r="AN48" s="88" t="s">
        <v>1659</v>
      </c>
      <c r="AO48" s="88" t="s">
        <v>1805</v>
      </c>
      <c r="AP48" s="88" t="s">
        <v>1660</v>
      </c>
      <c r="AQ48" s="90">
        <v>36342</v>
      </c>
      <c r="AR48" s="90">
        <v>36372</v>
      </c>
      <c r="AS48" s="88" t="s">
        <v>1584</v>
      </c>
      <c r="AU48" s="88" t="s">
        <v>1496</v>
      </c>
      <c r="AV48" s="88" t="s">
        <v>1497</v>
      </c>
      <c r="AW48" s="88" t="s">
        <v>1498</v>
      </c>
      <c r="AX48" s="88" t="s">
        <v>1075</v>
      </c>
      <c r="AY48" s="88" t="s">
        <v>723</v>
      </c>
      <c r="AZ48" s="90">
        <v>36342</v>
      </c>
      <c r="BA48" s="88" t="s">
        <v>999</v>
      </c>
      <c r="BB48" s="88" t="s">
        <v>778</v>
      </c>
      <c r="BC48" s="88" t="s">
        <v>1753</v>
      </c>
      <c r="BD48" s="88" t="s">
        <v>765</v>
      </c>
    </row>
    <row r="49" spans="1:56" s="88" customFormat="1" ht="12.6" hidden="1" outlineLevel="2" x14ac:dyDescent="0.25">
      <c r="A49" s="88">
        <v>13831</v>
      </c>
      <c r="B49" s="89" t="s">
        <v>1751</v>
      </c>
      <c r="C49" s="88" t="s">
        <v>1457</v>
      </c>
      <c r="D49" s="88" t="s">
        <v>1659</v>
      </c>
      <c r="E49" s="88" t="s">
        <v>1655</v>
      </c>
      <c r="F49" s="88" t="s">
        <v>817</v>
      </c>
      <c r="G49" s="88" t="s">
        <v>1696</v>
      </c>
      <c r="H49" s="88" t="s">
        <v>1596</v>
      </c>
      <c r="I49" s="88" t="s">
        <v>1752</v>
      </c>
      <c r="J49" s="88">
        <v>-155000</v>
      </c>
      <c r="K49" s="88">
        <v>0</v>
      </c>
      <c r="L49" s="38">
        <v>6711.5</v>
      </c>
      <c r="M49" s="90">
        <v>36335</v>
      </c>
      <c r="N49" s="88" t="s">
        <v>1657</v>
      </c>
      <c r="O49" s="88" t="s">
        <v>732</v>
      </c>
      <c r="P49" s="88" t="s">
        <v>1066</v>
      </c>
      <c r="Q49" s="88">
        <v>2.0525000000000002</v>
      </c>
      <c r="R49" s="88">
        <v>2.0092000000000003</v>
      </c>
      <c r="S49" s="88">
        <v>6711.5</v>
      </c>
      <c r="T49" s="88" t="s">
        <v>1581</v>
      </c>
      <c r="U49" s="88" t="s">
        <v>722</v>
      </c>
      <c r="V49" s="88" t="s">
        <v>765</v>
      </c>
      <c r="W49" s="88">
        <v>0</v>
      </c>
      <c r="X49" s="88">
        <v>0</v>
      </c>
      <c r="Y49" s="88">
        <v>0</v>
      </c>
      <c r="AC49" s="88">
        <v>0</v>
      </c>
      <c r="AD49" s="88">
        <v>0</v>
      </c>
      <c r="AH49" s="88">
        <v>0</v>
      </c>
      <c r="AI49" s="88">
        <v>0</v>
      </c>
      <c r="AM49" s="88">
        <v>2.0525000000000002</v>
      </c>
      <c r="AN49" s="88" t="s">
        <v>1659</v>
      </c>
      <c r="AO49" s="88" t="s">
        <v>1805</v>
      </c>
      <c r="AP49" s="88" t="s">
        <v>1660</v>
      </c>
      <c r="AQ49" s="90">
        <v>36342</v>
      </c>
      <c r="AR49" s="90">
        <v>36372</v>
      </c>
      <c r="AS49" s="88" t="s">
        <v>1584</v>
      </c>
      <c r="AU49" s="88" t="s">
        <v>1496</v>
      </c>
      <c r="AV49" s="88" t="s">
        <v>1497</v>
      </c>
      <c r="AW49" s="88" t="s">
        <v>1498</v>
      </c>
      <c r="AX49" s="88" t="s">
        <v>1075</v>
      </c>
      <c r="AY49" s="88" t="s">
        <v>723</v>
      </c>
      <c r="AZ49" s="90">
        <v>36342</v>
      </c>
      <c r="BA49" s="88" t="s">
        <v>999</v>
      </c>
      <c r="BB49" s="88" t="s">
        <v>778</v>
      </c>
      <c r="BC49" s="88" t="s">
        <v>1753</v>
      </c>
      <c r="BD49" s="88" t="s">
        <v>765</v>
      </c>
    </row>
    <row r="50" spans="1:56" s="88" customFormat="1" ht="12.6" hidden="1" outlineLevel="2" x14ac:dyDescent="0.25">
      <c r="A50" s="88">
        <v>13831</v>
      </c>
      <c r="B50" s="89" t="s">
        <v>1751</v>
      </c>
      <c r="C50" s="88" t="s">
        <v>1458</v>
      </c>
      <c r="D50" s="88" t="s">
        <v>1659</v>
      </c>
      <c r="E50" s="88" t="s">
        <v>1655</v>
      </c>
      <c r="F50" s="88" t="s">
        <v>817</v>
      </c>
      <c r="G50" s="88" t="s">
        <v>1696</v>
      </c>
      <c r="H50" s="88" t="s">
        <v>1596</v>
      </c>
      <c r="I50" s="88" t="s">
        <v>1752</v>
      </c>
      <c r="J50" s="88">
        <v>-620000</v>
      </c>
      <c r="K50" s="88">
        <v>0</v>
      </c>
      <c r="L50" s="38">
        <v>26846</v>
      </c>
      <c r="M50" s="90">
        <v>36335</v>
      </c>
      <c r="N50" s="88" t="s">
        <v>1657</v>
      </c>
      <c r="O50" s="88" t="s">
        <v>732</v>
      </c>
      <c r="P50" s="88" t="s">
        <v>1066</v>
      </c>
      <c r="Q50" s="88">
        <v>2.0525000000000002</v>
      </c>
      <c r="R50" s="88">
        <v>2.0092000000000003</v>
      </c>
      <c r="S50" s="88">
        <v>26846</v>
      </c>
      <c r="T50" s="88" t="s">
        <v>1581</v>
      </c>
      <c r="U50" s="88" t="s">
        <v>722</v>
      </c>
      <c r="V50" s="88" t="s">
        <v>765</v>
      </c>
      <c r="W50" s="88">
        <v>0</v>
      </c>
      <c r="X50" s="88">
        <v>0</v>
      </c>
      <c r="Y50" s="88">
        <v>0</v>
      </c>
      <c r="AC50" s="88">
        <v>0</v>
      </c>
      <c r="AD50" s="88">
        <v>0</v>
      </c>
      <c r="AH50" s="88">
        <v>0</v>
      </c>
      <c r="AI50" s="88">
        <v>0</v>
      </c>
      <c r="AM50" s="88">
        <v>2.0525000000000002</v>
      </c>
      <c r="AN50" s="88" t="s">
        <v>1659</v>
      </c>
      <c r="AO50" s="88" t="s">
        <v>1805</v>
      </c>
      <c r="AP50" s="88" t="s">
        <v>1660</v>
      </c>
      <c r="AQ50" s="90">
        <v>36342</v>
      </c>
      <c r="AR50" s="90">
        <v>36372</v>
      </c>
      <c r="AS50" s="88" t="s">
        <v>1584</v>
      </c>
      <c r="AU50" s="88" t="s">
        <v>1496</v>
      </c>
      <c r="AV50" s="88" t="s">
        <v>1497</v>
      </c>
      <c r="AW50" s="88" t="s">
        <v>1498</v>
      </c>
      <c r="AX50" s="88" t="s">
        <v>1075</v>
      </c>
      <c r="AY50" s="88" t="s">
        <v>723</v>
      </c>
      <c r="AZ50" s="90">
        <v>36342</v>
      </c>
      <c r="BA50" s="88" t="s">
        <v>999</v>
      </c>
      <c r="BB50" s="88" t="s">
        <v>778</v>
      </c>
      <c r="BC50" s="88" t="s">
        <v>1753</v>
      </c>
      <c r="BD50" s="88" t="s">
        <v>765</v>
      </c>
    </row>
    <row r="51" spans="1:56" s="88" customFormat="1" ht="12.6" hidden="1" outlineLevel="2" x14ac:dyDescent="0.25">
      <c r="A51" s="88">
        <v>13831</v>
      </c>
      <c r="B51" s="89" t="s">
        <v>1751</v>
      </c>
      <c r="C51" s="88" t="s">
        <v>1459</v>
      </c>
      <c r="D51" s="88" t="s">
        <v>1659</v>
      </c>
      <c r="E51" s="88" t="s">
        <v>1655</v>
      </c>
      <c r="F51" s="88" t="s">
        <v>817</v>
      </c>
      <c r="G51" s="88" t="s">
        <v>1696</v>
      </c>
      <c r="H51" s="88" t="s">
        <v>1596</v>
      </c>
      <c r="I51" s="88" t="s">
        <v>1752</v>
      </c>
      <c r="J51" s="88">
        <v>-310000</v>
      </c>
      <c r="K51" s="88">
        <v>0</v>
      </c>
      <c r="L51" s="38">
        <v>18073</v>
      </c>
      <c r="M51" s="90">
        <v>36339</v>
      </c>
      <c r="N51" s="88" t="s">
        <v>1657</v>
      </c>
      <c r="O51" s="88" t="s">
        <v>732</v>
      </c>
      <c r="P51" s="88" t="s">
        <v>1066</v>
      </c>
      <c r="Q51" s="88">
        <v>2.0674999999999999</v>
      </c>
      <c r="R51" s="88">
        <v>2.0092000000000003</v>
      </c>
      <c r="S51" s="88">
        <v>18073</v>
      </c>
      <c r="T51" s="88" t="s">
        <v>1581</v>
      </c>
      <c r="U51" s="88" t="s">
        <v>722</v>
      </c>
      <c r="V51" s="88" t="s">
        <v>765</v>
      </c>
      <c r="W51" s="88">
        <v>0</v>
      </c>
      <c r="X51" s="88">
        <v>0</v>
      </c>
      <c r="Y51" s="88">
        <v>0</v>
      </c>
      <c r="AC51" s="88">
        <v>0</v>
      </c>
      <c r="AD51" s="88">
        <v>0</v>
      </c>
      <c r="AH51" s="88">
        <v>0</v>
      </c>
      <c r="AI51" s="88">
        <v>0</v>
      </c>
      <c r="AM51" s="88">
        <v>2.0674999999999999</v>
      </c>
      <c r="AN51" s="88" t="s">
        <v>1659</v>
      </c>
      <c r="AO51" s="88" t="s">
        <v>1805</v>
      </c>
      <c r="AP51" s="88" t="s">
        <v>1660</v>
      </c>
      <c r="AQ51" s="90">
        <v>36342</v>
      </c>
      <c r="AR51" s="90">
        <v>36372</v>
      </c>
      <c r="AS51" s="88" t="s">
        <v>1584</v>
      </c>
      <c r="AU51" s="88" t="s">
        <v>1496</v>
      </c>
      <c r="AV51" s="88" t="s">
        <v>1497</v>
      </c>
      <c r="AW51" s="88" t="s">
        <v>1498</v>
      </c>
      <c r="AX51" s="88" t="s">
        <v>1075</v>
      </c>
      <c r="AY51" s="88" t="s">
        <v>723</v>
      </c>
      <c r="AZ51" s="90">
        <v>36342</v>
      </c>
      <c r="BA51" s="88" t="s">
        <v>999</v>
      </c>
      <c r="BB51" s="88" t="s">
        <v>778</v>
      </c>
      <c r="BC51" s="88" t="s">
        <v>1753</v>
      </c>
      <c r="BD51" s="88" t="s">
        <v>765</v>
      </c>
    </row>
    <row r="52" spans="1:56" s="88" customFormat="1" ht="12.6" hidden="1" outlineLevel="2" x14ac:dyDescent="0.25">
      <c r="A52" s="88">
        <v>13831</v>
      </c>
      <c r="B52" s="89" t="s">
        <v>1751</v>
      </c>
      <c r="C52" s="88" t="s">
        <v>1460</v>
      </c>
      <c r="D52" s="88" t="s">
        <v>1659</v>
      </c>
      <c r="E52" s="88" t="s">
        <v>1655</v>
      </c>
      <c r="F52" s="88" t="s">
        <v>724</v>
      </c>
      <c r="G52" s="88" t="s">
        <v>1697</v>
      </c>
      <c r="H52" s="88" t="s">
        <v>1584</v>
      </c>
      <c r="I52" s="88" t="s">
        <v>1752</v>
      </c>
      <c r="J52" s="88">
        <v>620000</v>
      </c>
      <c r="K52" s="88">
        <v>0</v>
      </c>
      <c r="L52" s="38">
        <v>11470</v>
      </c>
      <c r="M52" s="90">
        <v>36339</v>
      </c>
      <c r="N52" s="88" t="s">
        <v>1657</v>
      </c>
      <c r="O52" s="88" t="s">
        <v>732</v>
      </c>
      <c r="P52" s="88" t="s">
        <v>1066</v>
      </c>
      <c r="Q52" s="88">
        <v>2.1749999999999998</v>
      </c>
      <c r="R52" s="88">
        <v>2.1934999999999998</v>
      </c>
      <c r="S52" s="88">
        <v>11470</v>
      </c>
      <c r="T52" s="88" t="s">
        <v>1581</v>
      </c>
      <c r="U52" s="88" t="s">
        <v>722</v>
      </c>
      <c r="V52" s="88" t="s">
        <v>765</v>
      </c>
      <c r="W52" s="88">
        <v>0</v>
      </c>
      <c r="X52" s="88">
        <v>0</v>
      </c>
      <c r="Y52" s="88">
        <v>0</v>
      </c>
      <c r="AC52" s="88">
        <v>0</v>
      </c>
      <c r="AD52" s="88">
        <v>0</v>
      </c>
      <c r="AH52" s="88">
        <v>0</v>
      </c>
      <c r="AI52" s="88">
        <v>0</v>
      </c>
      <c r="AM52" s="88">
        <v>2.1749999999999998</v>
      </c>
      <c r="AN52" s="88" t="s">
        <v>1659</v>
      </c>
      <c r="AO52" s="88" t="s">
        <v>1805</v>
      </c>
      <c r="AP52" s="88" t="s">
        <v>1660</v>
      </c>
      <c r="AQ52" s="90">
        <v>36342</v>
      </c>
      <c r="AR52" s="90">
        <v>36372</v>
      </c>
      <c r="AS52" s="88" t="s">
        <v>1584</v>
      </c>
      <c r="AU52" s="88" t="s">
        <v>1496</v>
      </c>
      <c r="AV52" s="88" t="s">
        <v>1497</v>
      </c>
      <c r="AW52" s="88" t="s">
        <v>1498</v>
      </c>
      <c r="AX52" s="88" t="s">
        <v>1075</v>
      </c>
      <c r="AY52" s="88" t="s">
        <v>723</v>
      </c>
      <c r="AZ52" s="90">
        <v>36342</v>
      </c>
      <c r="BA52" s="88" t="s">
        <v>999</v>
      </c>
      <c r="BB52" s="88" t="s">
        <v>778</v>
      </c>
      <c r="BC52" s="88" t="s">
        <v>1753</v>
      </c>
      <c r="BD52" s="88" t="s">
        <v>765</v>
      </c>
    </row>
    <row r="53" spans="1:56" s="88" customFormat="1" ht="12.6" hidden="1" outlineLevel="2" x14ac:dyDescent="0.25">
      <c r="A53" s="88">
        <v>13831</v>
      </c>
      <c r="B53" s="89" t="s">
        <v>1751</v>
      </c>
      <c r="C53" s="88" t="s">
        <v>1461</v>
      </c>
      <c r="D53" s="88" t="s">
        <v>1659</v>
      </c>
      <c r="E53" s="88" t="s">
        <v>1655</v>
      </c>
      <c r="F53" s="88" t="s">
        <v>724</v>
      </c>
      <c r="G53" s="88" t="s">
        <v>1697</v>
      </c>
      <c r="H53" s="88" t="s">
        <v>1584</v>
      </c>
      <c r="I53" s="88" t="s">
        <v>1752</v>
      </c>
      <c r="J53" s="88">
        <v>310000</v>
      </c>
      <c r="K53" s="88">
        <v>0</v>
      </c>
      <c r="L53" s="38">
        <v>5735</v>
      </c>
      <c r="M53" s="90">
        <v>36339</v>
      </c>
      <c r="N53" s="88" t="s">
        <v>1657</v>
      </c>
      <c r="O53" s="88" t="s">
        <v>732</v>
      </c>
      <c r="P53" s="88" t="s">
        <v>1066</v>
      </c>
      <c r="Q53" s="88">
        <v>2.1749999999999998</v>
      </c>
      <c r="R53" s="88">
        <v>2.1934999999999998</v>
      </c>
      <c r="S53" s="88">
        <v>5735</v>
      </c>
      <c r="T53" s="88" t="s">
        <v>1581</v>
      </c>
      <c r="U53" s="88" t="s">
        <v>722</v>
      </c>
      <c r="V53" s="88" t="s">
        <v>765</v>
      </c>
      <c r="W53" s="88">
        <v>0</v>
      </c>
      <c r="X53" s="88">
        <v>0</v>
      </c>
      <c r="Y53" s="88">
        <v>0</v>
      </c>
      <c r="AC53" s="88">
        <v>0</v>
      </c>
      <c r="AD53" s="88">
        <v>0</v>
      </c>
      <c r="AH53" s="88">
        <v>0</v>
      </c>
      <c r="AI53" s="88">
        <v>0</v>
      </c>
      <c r="AM53" s="88">
        <v>2.1749999999999998</v>
      </c>
      <c r="AN53" s="88" t="s">
        <v>1659</v>
      </c>
      <c r="AO53" s="88" t="s">
        <v>1805</v>
      </c>
      <c r="AP53" s="88" t="s">
        <v>1660</v>
      </c>
      <c r="AQ53" s="90">
        <v>36342</v>
      </c>
      <c r="AR53" s="90">
        <v>36372</v>
      </c>
      <c r="AS53" s="88" t="s">
        <v>1584</v>
      </c>
      <c r="AU53" s="88" t="s">
        <v>1496</v>
      </c>
      <c r="AV53" s="88" t="s">
        <v>1497</v>
      </c>
      <c r="AW53" s="88" t="s">
        <v>1498</v>
      </c>
      <c r="AX53" s="88" t="s">
        <v>1075</v>
      </c>
      <c r="AY53" s="88" t="s">
        <v>723</v>
      </c>
      <c r="AZ53" s="90">
        <v>36342</v>
      </c>
      <c r="BA53" s="88" t="s">
        <v>999</v>
      </c>
      <c r="BB53" s="88" t="s">
        <v>778</v>
      </c>
      <c r="BC53" s="88" t="s">
        <v>1753</v>
      </c>
      <c r="BD53" s="88" t="s">
        <v>765</v>
      </c>
    </row>
    <row r="54" spans="1:56" s="88" customFormat="1" ht="12.6" hidden="1" outlineLevel="2" x14ac:dyDescent="0.25">
      <c r="A54" s="88">
        <v>13831</v>
      </c>
      <c r="B54" s="89" t="s">
        <v>1751</v>
      </c>
      <c r="C54" s="88" t="s">
        <v>1462</v>
      </c>
      <c r="D54" s="88" t="s">
        <v>1659</v>
      </c>
      <c r="E54" s="88" t="s">
        <v>1655</v>
      </c>
      <c r="F54" s="88" t="s">
        <v>831</v>
      </c>
      <c r="G54" s="88" t="s">
        <v>1698</v>
      </c>
      <c r="H54" s="88" t="s">
        <v>1596</v>
      </c>
      <c r="I54" s="88" t="s">
        <v>1752</v>
      </c>
      <c r="J54" s="88">
        <v>-310000</v>
      </c>
      <c r="K54" s="88">
        <v>0</v>
      </c>
      <c r="L54" s="38">
        <v>11842</v>
      </c>
      <c r="M54" s="90">
        <v>36339</v>
      </c>
      <c r="N54" s="88" t="s">
        <v>1657</v>
      </c>
      <c r="O54" s="88" t="s">
        <v>732</v>
      </c>
      <c r="P54" s="88" t="s">
        <v>1066</v>
      </c>
      <c r="Q54" s="88">
        <v>2.38</v>
      </c>
      <c r="R54" s="88">
        <v>2.3418000000000001</v>
      </c>
      <c r="S54" s="88">
        <v>11842</v>
      </c>
      <c r="T54" s="88" t="s">
        <v>1581</v>
      </c>
      <c r="U54" s="88" t="s">
        <v>722</v>
      </c>
      <c r="V54" s="88" t="s">
        <v>765</v>
      </c>
      <c r="W54" s="88">
        <v>0</v>
      </c>
      <c r="X54" s="88">
        <v>0</v>
      </c>
      <c r="Y54" s="88">
        <v>0</v>
      </c>
      <c r="AC54" s="88">
        <v>0</v>
      </c>
      <c r="AD54" s="88">
        <v>0</v>
      </c>
      <c r="AH54" s="88">
        <v>0</v>
      </c>
      <c r="AI54" s="88">
        <v>0</v>
      </c>
      <c r="AM54" s="88">
        <v>2.38</v>
      </c>
      <c r="AN54" s="88" t="s">
        <v>1659</v>
      </c>
      <c r="AO54" s="88" t="s">
        <v>1805</v>
      </c>
      <c r="AP54" s="88" t="s">
        <v>1660</v>
      </c>
      <c r="AQ54" s="90">
        <v>36342</v>
      </c>
      <c r="AR54" s="90">
        <v>36372</v>
      </c>
      <c r="AS54" s="88" t="s">
        <v>1584</v>
      </c>
      <c r="AU54" s="88" t="s">
        <v>1496</v>
      </c>
      <c r="AV54" s="88" t="s">
        <v>1497</v>
      </c>
      <c r="AW54" s="88" t="s">
        <v>1498</v>
      </c>
      <c r="AX54" s="88" t="s">
        <v>1075</v>
      </c>
      <c r="AY54" s="88" t="s">
        <v>723</v>
      </c>
      <c r="AZ54" s="90">
        <v>36342</v>
      </c>
      <c r="BA54" s="88" t="s">
        <v>999</v>
      </c>
      <c r="BB54" s="88" t="s">
        <v>778</v>
      </c>
      <c r="BC54" s="88" t="s">
        <v>1753</v>
      </c>
      <c r="BD54" s="88" t="s">
        <v>765</v>
      </c>
    </row>
    <row r="55" spans="1:56" s="88" customFormat="1" ht="12.6" hidden="1" outlineLevel="2" x14ac:dyDescent="0.25">
      <c r="A55" s="88">
        <v>13831</v>
      </c>
      <c r="B55" s="89" t="s">
        <v>1751</v>
      </c>
      <c r="C55" s="88" t="s">
        <v>1463</v>
      </c>
      <c r="D55" s="88" t="s">
        <v>1659</v>
      </c>
      <c r="E55" s="88" t="s">
        <v>1655</v>
      </c>
      <c r="F55" s="88" t="s">
        <v>830</v>
      </c>
      <c r="G55" s="88" t="s">
        <v>1695</v>
      </c>
      <c r="H55" s="88" t="s">
        <v>1584</v>
      </c>
      <c r="I55" s="88" t="s">
        <v>1752</v>
      </c>
      <c r="J55" s="88">
        <v>310000</v>
      </c>
      <c r="K55" s="88">
        <v>0</v>
      </c>
      <c r="L55" s="38">
        <v>-27807</v>
      </c>
      <c r="M55" s="90">
        <v>36341</v>
      </c>
      <c r="N55" s="88" t="s">
        <v>1657</v>
      </c>
      <c r="O55" s="88" t="s">
        <v>732</v>
      </c>
      <c r="P55" s="88" t="s">
        <v>1066</v>
      </c>
      <c r="Q55" s="88">
        <v>2.0499999999999998</v>
      </c>
      <c r="R55" s="88">
        <v>1.9603000000000002</v>
      </c>
      <c r="S55" s="88">
        <v>-27807</v>
      </c>
      <c r="T55" s="88" t="s">
        <v>1581</v>
      </c>
      <c r="U55" s="88" t="s">
        <v>722</v>
      </c>
      <c r="V55" s="88" t="s">
        <v>765</v>
      </c>
      <c r="W55" s="88">
        <v>0</v>
      </c>
      <c r="X55" s="88">
        <v>0</v>
      </c>
      <c r="Y55" s="88">
        <v>0</v>
      </c>
      <c r="AC55" s="88">
        <v>0</v>
      </c>
      <c r="AD55" s="88">
        <v>0</v>
      </c>
      <c r="AH55" s="88">
        <v>0</v>
      </c>
      <c r="AI55" s="88">
        <v>0</v>
      </c>
      <c r="AM55" s="88">
        <v>2.0499999999999998</v>
      </c>
      <c r="AN55" s="88" t="s">
        <v>1659</v>
      </c>
      <c r="AO55" s="88" t="s">
        <v>1805</v>
      </c>
      <c r="AP55" s="88" t="s">
        <v>1660</v>
      </c>
      <c r="AQ55" s="90">
        <v>36342</v>
      </c>
      <c r="AR55" s="90">
        <v>36372</v>
      </c>
      <c r="AS55" s="88" t="s">
        <v>1584</v>
      </c>
      <c r="AU55" s="88" t="s">
        <v>1496</v>
      </c>
      <c r="AV55" s="88" t="s">
        <v>1497</v>
      </c>
      <c r="AW55" s="88" t="s">
        <v>1498</v>
      </c>
      <c r="AX55" s="88" t="s">
        <v>1075</v>
      </c>
      <c r="AY55" s="88" t="s">
        <v>723</v>
      </c>
      <c r="AZ55" s="90">
        <v>36342</v>
      </c>
      <c r="BA55" s="88" t="s">
        <v>999</v>
      </c>
      <c r="BB55" s="88" t="s">
        <v>778</v>
      </c>
      <c r="BC55" s="88" t="s">
        <v>1753</v>
      </c>
      <c r="BD55" s="88" t="s">
        <v>765</v>
      </c>
    </row>
    <row r="56" spans="1:56" s="88" customFormat="1" ht="12.6" hidden="1" outlineLevel="2" x14ac:dyDescent="0.25">
      <c r="A56" s="88">
        <v>13831</v>
      </c>
      <c r="B56" s="89" t="s">
        <v>1751</v>
      </c>
      <c r="C56" s="88" t="s">
        <v>1464</v>
      </c>
      <c r="D56" s="88" t="s">
        <v>1659</v>
      </c>
      <c r="E56" s="88" t="s">
        <v>1655</v>
      </c>
      <c r="F56" s="88" t="s">
        <v>831</v>
      </c>
      <c r="G56" s="88" t="s">
        <v>1698</v>
      </c>
      <c r="H56" s="88" t="s">
        <v>1584</v>
      </c>
      <c r="I56" s="88" t="s">
        <v>1752</v>
      </c>
      <c r="J56" s="88">
        <v>120000</v>
      </c>
      <c r="K56" s="88">
        <v>0</v>
      </c>
      <c r="L56" s="38">
        <v>-3048</v>
      </c>
      <c r="M56" s="90">
        <v>36347</v>
      </c>
      <c r="N56" s="88" t="s">
        <v>1657</v>
      </c>
      <c r="O56" s="88" t="s">
        <v>732</v>
      </c>
      <c r="P56" s="88" t="s">
        <v>1066</v>
      </c>
      <c r="Q56" s="88">
        <v>2.37</v>
      </c>
      <c r="R56" s="88">
        <v>2.3446000000000002</v>
      </c>
      <c r="S56" s="88">
        <v>-3048</v>
      </c>
      <c r="T56" s="88" t="s">
        <v>1581</v>
      </c>
      <c r="U56" s="88" t="s">
        <v>722</v>
      </c>
      <c r="V56" s="88" t="s">
        <v>765</v>
      </c>
      <c r="W56" s="88">
        <v>0</v>
      </c>
      <c r="X56" s="88">
        <v>0</v>
      </c>
      <c r="Y56" s="88">
        <v>0</v>
      </c>
      <c r="AC56" s="88">
        <v>0</v>
      </c>
      <c r="AD56" s="88">
        <v>0</v>
      </c>
      <c r="AH56" s="88">
        <v>0</v>
      </c>
      <c r="AI56" s="88">
        <v>0</v>
      </c>
      <c r="AM56" s="88">
        <v>2.37</v>
      </c>
      <c r="AN56" s="88" t="s">
        <v>1659</v>
      </c>
      <c r="AO56" s="88" t="s">
        <v>1805</v>
      </c>
      <c r="AP56" s="88" t="s">
        <v>1660</v>
      </c>
      <c r="AQ56" s="90">
        <v>36349</v>
      </c>
      <c r="AR56" s="90">
        <v>36372</v>
      </c>
      <c r="AS56" s="88" t="s">
        <v>1584</v>
      </c>
      <c r="AU56" s="88" t="s">
        <v>1496</v>
      </c>
      <c r="AV56" s="88" t="s">
        <v>1497</v>
      </c>
      <c r="AW56" s="88" t="s">
        <v>1498</v>
      </c>
      <c r="AX56" s="88" t="s">
        <v>1075</v>
      </c>
      <c r="AY56" s="88" t="s">
        <v>723</v>
      </c>
      <c r="AZ56" s="90">
        <v>36342</v>
      </c>
      <c r="BA56" s="88" t="s">
        <v>999</v>
      </c>
      <c r="BB56" s="88" t="s">
        <v>778</v>
      </c>
      <c r="BC56" s="88" t="s">
        <v>1753</v>
      </c>
      <c r="BD56" s="88" t="s">
        <v>765</v>
      </c>
    </row>
    <row r="57" spans="1:56" s="88" customFormat="1" ht="12.6" hidden="1" outlineLevel="2" x14ac:dyDescent="0.25">
      <c r="A57" s="88">
        <v>13831</v>
      </c>
      <c r="B57" s="89" t="s">
        <v>1751</v>
      </c>
      <c r="C57" s="88" t="s">
        <v>1465</v>
      </c>
      <c r="D57" s="88" t="s">
        <v>1659</v>
      </c>
      <c r="E57" s="88" t="s">
        <v>1655</v>
      </c>
      <c r="F57" s="88" t="s">
        <v>831</v>
      </c>
      <c r="G57" s="88" t="s">
        <v>1698</v>
      </c>
      <c r="H57" s="88" t="s">
        <v>1584</v>
      </c>
      <c r="I57" s="88" t="s">
        <v>1752</v>
      </c>
      <c r="J57" s="88">
        <v>240000</v>
      </c>
      <c r="K57" s="88">
        <v>0</v>
      </c>
      <c r="L57" s="38">
        <v>-8496</v>
      </c>
      <c r="M57" s="90">
        <v>36347</v>
      </c>
      <c r="N57" s="88" t="s">
        <v>1657</v>
      </c>
      <c r="O57" s="88" t="s">
        <v>732</v>
      </c>
      <c r="P57" s="88" t="s">
        <v>1066</v>
      </c>
      <c r="Q57" s="88">
        <v>2.38</v>
      </c>
      <c r="R57" s="88">
        <v>2.3446000000000002</v>
      </c>
      <c r="S57" s="88">
        <v>-8496</v>
      </c>
      <c r="T57" s="88" t="s">
        <v>1581</v>
      </c>
      <c r="U57" s="88" t="s">
        <v>722</v>
      </c>
      <c r="V57" s="88" t="s">
        <v>765</v>
      </c>
      <c r="W57" s="88">
        <v>0</v>
      </c>
      <c r="X57" s="88">
        <v>0</v>
      </c>
      <c r="Y57" s="88">
        <v>0</v>
      </c>
      <c r="AC57" s="88">
        <v>0</v>
      </c>
      <c r="AD57" s="88">
        <v>0</v>
      </c>
      <c r="AH57" s="88">
        <v>0</v>
      </c>
      <c r="AI57" s="88">
        <v>0</v>
      </c>
      <c r="AM57" s="88">
        <v>2.38</v>
      </c>
      <c r="AN57" s="88" t="s">
        <v>1659</v>
      </c>
      <c r="AO57" s="88" t="s">
        <v>1805</v>
      </c>
      <c r="AP57" s="88" t="s">
        <v>1660</v>
      </c>
      <c r="AQ57" s="90">
        <v>36349</v>
      </c>
      <c r="AR57" s="90">
        <v>36372</v>
      </c>
      <c r="AS57" s="88" t="s">
        <v>1584</v>
      </c>
      <c r="AU57" s="88" t="s">
        <v>1496</v>
      </c>
      <c r="AV57" s="88" t="s">
        <v>1497</v>
      </c>
      <c r="AW57" s="88" t="s">
        <v>1498</v>
      </c>
      <c r="AX57" s="88" t="s">
        <v>1075</v>
      </c>
      <c r="AY57" s="88" t="s">
        <v>723</v>
      </c>
      <c r="AZ57" s="90">
        <v>36342</v>
      </c>
      <c r="BA57" s="88" t="s">
        <v>999</v>
      </c>
      <c r="BB57" s="88" t="s">
        <v>778</v>
      </c>
      <c r="BC57" s="88" t="s">
        <v>1753</v>
      </c>
      <c r="BD57" s="88" t="s">
        <v>765</v>
      </c>
    </row>
    <row r="58" spans="1:56" s="88" customFormat="1" ht="12.6" hidden="1" outlineLevel="2" x14ac:dyDescent="0.25">
      <c r="A58" s="88">
        <v>13831</v>
      </c>
      <c r="B58" s="89" t="s">
        <v>1751</v>
      </c>
      <c r="C58" s="88" t="s">
        <v>1466</v>
      </c>
      <c r="D58" s="88" t="s">
        <v>1659</v>
      </c>
      <c r="E58" s="88" t="s">
        <v>1655</v>
      </c>
      <c r="F58" s="88" t="s">
        <v>724</v>
      </c>
      <c r="G58" s="88" t="s">
        <v>1697</v>
      </c>
      <c r="H58" s="88" t="s">
        <v>1596</v>
      </c>
      <c r="I58" s="88" t="s">
        <v>1752</v>
      </c>
      <c r="J58" s="88">
        <v>-180000</v>
      </c>
      <c r="K58" s="88">
        <v>0</v>
      </c>
      <c r="L58" s="38">
        <v>-29898</v>
      </c>
      <c r="M58" s="90">
        <v>36353</v>
      </c>
      <c r="N58" s="88" t="s">
        <v>1657</v>
      </c>
      <c r="O58" s="88" t="s">
        <v>732</v>
      </c>
      <c r="P58" s="88" t="s">
        <v>1066</v>
      </c>
      <c r="Q58" s="88">
        <v>2.0699999999999998</v>
      </c>
      <c r="R58" s="88">
        <v>2.2361</v>
      </c>
      <c r="S58" s="88">
        <v>-29898</v>
      </c>
      <c r="T58" s="88" t="s">
        <v>1581</v>
      </c>
      <c r="U58" s="88" t="s">
        <v>722</v>
      </c>
      <c r="V58" s="88" t="s">
        <v>765</v>
      </c>
      <c r="W58" s="88">
        <v>0</v>
      </c>
      <c r="X58" s="88">
        <v>0</v>
      </c>
      <c r="Y58" s="88">
        <v>0</v>
      </c>
      <c r="AC58" s="88">
        <v>0</v>
      </c>
      <c r="AD58" s="88">
        <v>0</v>
      </c>
      <c r="AH58" s="88">
        <v>0</v>
      </c>
      <c r="AI58" s="88">
        <v>0</v>
      </c>
      <c r="AM58" s="88">
        <v>2.0699999999999998</v>
      </c>
      <c r="AN58" s="88" t="s">
        <v>1659</v>
      </c>
      <c r="AO58" s="88" t="s">
        <v>1805</v>
      </c>
      <c r="AP58" s="88" t="s">
        <v>1660</v>
      </c>
      <c r="AQ58" s="90">
        <v>36355</v>
      </c>
      <c r="AR58" s="90">
        <v>36372</v>
      </c>
      <c r="AS58" s="88" t="s">
        <v>1584</v>
      </c>
      <c r="AU58" s="88" t="s">
        <v>1496</v>
      </c>
      <c r="AV58" s="88" t="s">
        <v>1497</v>
      </c>
      <c r="AW58" s="88" t="s">
        <v>1498</v>
      </c>
      <c r="AX58" s="88" t="s">
        <v>1075</v>
      </c>
      <c r="AY58" s="88" t="s">
        <v>723</v>
      </c>
      <c r="AZ58" s="90">
        <v>36342</v>
      </c>
      <c r="BA58" s="88" t="s">
        <v>999</v>
      </c>
      <c r="BB58" s="88" t="s">
        <v>778</v>
      </c>
      <c r="BC58" s="88" t="s">
        <v>1753</v>
      </c>
      <c r="BD58" s="88" t="s">
        <v>765</v>
      </c>
    </row>
    <row r="59" spans="1:56" s="88" customFormat="1" ht="12.6" hidden="1" outlineLevel="2" x14ac:dyDescent="0.25">
      <c r="A59" s="88">
        <v>13831</v>
      </c>
      <c r="B59" s="89" t="s">
        <v>1751</v>
      </c>
      <c r="C59" s="88" t="s">
        <v>1467</v>
      </c>
      <c r="D59" s="88" t="s">
        <v>1659</v>
      </c>
      <c r="E59" s="88" t="s">
        <v>1655</v>
      </c>
      <c r="F59" s="88" t="s">
        <v>817</v>
      </c>
      <c r="G59" s="88" t="s">
        <v>1696</v>
      </c>
      <c r="H59" s="88" t="s">
        <v>1584</v>
      </c>
      <c r="I59" s="88" t="s">
        <v>1752</v>
      </c>
      <c r="J59" s="88">
        <v>170000</v>
      </c>
      <c r="K59" s="88">
        <v>0</v>
      </c>
      <c r="L59" s="38">
        <v>13549</v>
      </c>
      <c r="M59" s="90">
        <v>36355</v>
      </c>
      <c r="N59" s="88" t="s">
        <v>1657</v>
      </c>
      <c r="O59" s="88" t="s">
        <v>732</v>
      </c>
      <c r="P59" s="88" t="s">
        <v>1066</v>
      </c>
      <c r="Q59" s="88">
        <v>1.9750000000000001</v>
      </c>
      <c r="R59" s="88">
        <v>2.0547</v>
      </c>
      <c r="S59" s="88">
        <v>13549</v>
      </c>
      <c r="T59" s="88" t="s">
        <v>1581</v>
      </c>
      <c r="U59" s="88" t="s">
        <v>722</v>
      </c>
      <c r="V59" s="88" t="s">
        <v>765</v>
      </c>
      <c r="W59" s="88">
        <v>0</v>
      </c>
      <c r="X59" s="88">
        <v>0</v>
      </c>
      <c r="Y59" s="88">
        <v>0</v>
      </c>
      <c r="AC59" s="88">
        <v>0</v>
      </c>
      <c r="AD59" s="88">
        <v>0</v>
      </c>
      <c r="AH59" s="88">
        <v>0</v>
      </c>
      <c r="AI59" s="88">
        <v>0</v>
      </c>
      <c r="AM59" s="88">
        <v>1.9750000000000001</v>
      </c>
      <c r="AN59" s="88" t="s">
        <v>1659</v>
      </c>
      <c r="AO59" s="88" t="s">
        <v>1805</v>
      </c>
      <c r="AP59" s="88" t="s">
        <v>1660</v>
      </c>
      <c r="AQ59" s="90">
        <v>36356</v>
      </c>
      <c r="AR59" s="90">
        <v>36372</v>
      </c>
      <c r="AS59" s="88" t="s">
        <v>1584</v>
      </c>
      <c r="AU59" s="88" t="s">
        <v>1496</v>
      </c>
      <c r="AV59" s="88" t="s">
        <v>1497</v>
      </c>
      <c r="AW59" s="88" t="s">
        <v>1498</v>
      </c>
      <c r="AX59" s="88" t="s">
        <v>1075</v>
      </c>
      <c r="AY59" s="88" t="s">
        <v>723</v>
      </c>
      <c r="AZ59" s="90">
        <v>36342</v>
      </c>
      <c r="BA59" s="88" t="s">
        <v>999</v>
      </c>
      <c r="BB59" s="88" t="s">
        <v>778</v>
      </c>
      <c r="BC59" s="88" t="s">
        <v>1753</v>
      </c>
      <c r="BD59" s="88" t="s">
        <v>765</v>
      </c>
    </row>
    <row r="60" spans="1:56" s="88" customFormat="1" ht="12.6" hidden="1" outlineLevel="2" x14ac:dyDescent="0.25">
      <c r="A60" s="88">
        <v>13831</v>
      </c>
      <c r="B60" s="89" t="s">
        <v>1751</v>
      </c>
      <c r="C60" s="88" t="s">
        <v>1468</v>
      </c>
      <c r="D60" s="88" t="s">
        <v>1659</v>
      </c>
      <c r="E60" s="88" t="s">
        <v>1655</v>
      </c>
      <c r="F60" s="88" t="s">
        <v>831</v>
      </c>
      <c r="G60" s="88" t="s">
        <v>1698</v>
      </c>
      <c r="H60" s="88" t="s">
        <v>1584</v>
      </c>
      <c r="I60" s="88" t="s">
        <v>1752</v>
      </c>
      <c r="J60" s="88">
        <v>340000</v>
      </c>
      <c r="K60" s="88">
        <v>0</v>
      </c>
      <c r="L60" s="38">
        <v>-7514</v>
      </c>
      <c r="M60" s="90">
        <v>36355</v>
      </c>
      <c r="N60" s="88" t="s">
        <v>1657</v>
      </c>
      <c r="O60" s="88" t="s">
        <v>732</v>
      </c>
      <c r="P60" s="88" t="s">
        <v>1066</v>
      </c>
      <c r="Q60" s="88">
        <v>2.38</v>
      </c>
      <c r="R60" s="88">
        <v>2.3578999999999999</v>
      </c>
      <c r="S60" s="88">
        <v>-7514</v>
      </c>
      <c r="T60" s="88" t="s">
        <v>1581</v>
      </c>
      <c r="U60" s="88" t="s">
        <v>722</v>
      </c>
      <c r="V60" s="88" t="s">
        <v>765</v>
      </c>
      <c r="W60" s="88">
        <v>0</v>
      </c>
      <c r="X60" s="88">
        <v>0</v>
      </c>
      <c r="Y60" s="88">
        <v>0</v>
      </c>
      <c r="AC60" s="88">
        <v>0</v>
      </c>
      <c r="AD60" s="88">
        <v>0</v>
      </c>
      <c r="AH60" s="88">
        <v>0</v>
      </c>
      <c r="AI60" s="88">
        <v>0</v>
      </c>
      <c r="AM60" s="88">
        <v>2.38</v>
      </c>
      <c r="AN60" s="88" t="s">
        <v>1659</v>
      </c>
      <c r="AO60" s="88" t="s">
        <v>1805</v>
      </c>
      <c r="AP60" s="88" t="s">
        <v>1660</v>
      </c>
      <c r="AQ60" s="90">
        <v>36356</v>
      </c>
      <c r="AR60" s="90">
        <v>36372</v>
      </c>
      <c r="AS60" s="88" t="s">
        <v>1584</v>
      </c>
      <c r="AU60" s="88" t="s">
        <v>1496</v>
      </c>
      <c r="AV60" s="88" t="s">
        <v>1497</v>
      </c>
      <c r="AW60" s="88" t="s">
        <v>1498</v>
      </c>
      <c r="AX60" s="88" t="s">
        <v>1075</v>
      </c>
      <c r="AY60" s="88" t="s">
        <v>723</v>
      </c>
      <c r="AZ60" s="90">
        <v>36342</v>
      </c>
      <c r="BA60" s="88" t="s">
        <v>999</v>
      </c>
      <c r="BB60" s="88" t="s">
        <v>778</v>
      </c>
      <c r="BC60" s="88" t="s">
        <v>1753</v>
      </c>
      <c r="BD60" s="88" t="s">
        <v>765</v>
      </c>
    </row>
    <row r="61" spans="1:56" s="88" customFormat="1" ht="12.6" hidden="1" outlineLevel="2" x14ac:dyDescent="0.25">
      <c r="A61" s="88">
        <v>13831</v>
      </c>
      <c r="B61" s="89" t="s">
        <v>1751</v>
      </c>
      <c r="C61" s="88" t="s">
        <v>1469</v>
      </c>
      <c r="D61" s="88" t="s">
        <v>1659</v>
      </c>
      <c r="E61" s="88" t="s">
        <v>1655</v>
      </c>
      <c r="F61" s="88" t="s">
        <v>817</v>
      </c>
      <c r="G61" s="88" t="s">
        <v>1696</v>
      </c>
      <c r="H61" s="88" t="s">
        <v>1584</v>
      </c>
      <c r="I61" s="88" t="s">
        <v>1752</v>
      </c>
      <c r="J61" s="88">
        <v>170000</v>
      </c>
      <c r="K61" s="88">
        <v>0</v>
      </c>
      <c r="L61" s="38">
        <v>12699</v>
      </c>
      <c r="M61" s="90">
        <v>36355</v>
      </c>
      <c r="N61" s="88" t="s">
        <v>1657</v>
      </c>
      <c r="O61" s="88" t="s">
        <v>732</v>
      </c>
      <c r="P61" s="88" t="s">
        <v>1066</v>
      </c>
      <c r="Q61" s="88">
        <v>1.98</v>
      </c>
      <c r="R61" s="88">
        <v>2.0547</v>
      </c>
      <c r="S61" s="88">
        <v>12699</v>
      </c>
      <c r="T61" s="88" t="s">
        <v>1581</v>
      </c>
      <c r="U61" s="88" t="s">
        <v>722</v>
      </c>
      <c r="V61" s="88" t="s">
        <v>765</v>
      </c>
      <c r="W61" s="88">
        <v>0</v>
      </c>
      <c r="X61" s="88">
        <v>0</v>
      </c>
      <c r="Y61" s="88">
        <v>0</v>
      </c>
      <c r="AC61" s="88">
        <v>0</v>
      </c>
      <c r="AD61" s="88">
        <v>0</v>
      </c>
      <c r="AH61" s="88">
        <v>0</v>
      </c>
      <c r="AI61" s="88">
        <v>0</v>
      </c>
      <c r="AM61" s="88">
        <v>1.98</v>
      </c>
      <c r="AN61" s="88" t="s">
        <v>1659</v>
      </c>
      <c r="AO61" s="88" t="s">
        <v>1805</v>
      </c>
      <c r="AP61" s="88" t="s">
        <v>1660</v>
      </c>
      <c r="AQ61" s="90">
        <v>36356</v>
      </c>
      <c r="AR61" s="90">
        <v>36372</v>
      </c>
      <c r="AS61" s="88" t="s">
        <v>1584</v>
      </c>
      <c r="AU61" s="88" t="s">
        <v>1496</v>
      </c>
      <c r="AV61" s="88" t="s">
        <v>1497</v>
      </c>
      <c r="AW61" s="88" t="s">
        <v>1498</v>
      </c>
      <c r="AX61" s="88" t="s">
        <v>1075</v>
      </c>
      <c r="AY61" s="88" t="s">
        <v>723</v>
      </c>
      <c r="AZ61" s="90">
        <v>36342</v>
      </c>
      <c r="BA61" s="88" t="s">
        <v>999</v>
      </c>
      <c r="BB61" s="88" t="s">
        <v>778</v>
      </c>
      <c r="BC61" s="88" t="s">
        <v>1753</v>
      </c>
      <c r="BD61" s="88" t="s">
        <v>765</v>
      </c>
    </row>
    <row r="62" spans="1:56" s="88" customFormat="1" ht="12.6" outlineLevel="1" collapsed="1" x14ac:dyDescent="0.25">
      <c r="B62" s="91" t="s">
        <v>1754</v>
      </c>
      <c r="L62" s="38">
        <f>SUBTOTAL(9,L40:L61)</f>
        <v>142434.88</v>
      </c>
      <c r="M62" s="90"/>
      <c r="S62" s="88">
        <f>SUBTOTAL(9,S40:S61)</f>
        <v>285732.43</v>
      </c>
      <c r="Y62" s="88">
        <f>SUBTOTAL(9,Y40:Y61)</f>
        <v>-143297.54999999999</v>
      </c>
      <c r="AD62" s="88">
        <f>SUBTOTAL(9,AD40:AD61)</f>
        <v>0</v>
      </c>
      <c r="AI62" s="88">
        <f>SUBTOTAL(9,AI40:AI61)</f>
        <v>0</v>
      </c>
      <c r="AQ62" s="90"/>
      <c r="AR62" s="90"/>
      <c r="AZ62" s="90"/>
    </row>
    <row r="63" spans="1:56" s="88" customFormat="1" ht="12.6" x14ac:dyDescent="0.25">
      <c r="B63" s="91" t="s">
        <v>1606</v>
      </c>
      <c r="L63" s="38">
        <f>SUBTOTAL(9,L2:L61)</f>
        <v>745072.88</v>
      </c>
      <c r="M63" s="90"/>
      <c r="S63" s="88">
        <f>SUBTOTAL(9,S2:S61)</f>
        <v>888370.43</v>
      </c>
      <c r="Y63" s="88">
        <f>SUBTOTAL(9,Y2:Y61)</f>
        <v>-143297.54999999999</v>
      </c>
      <c r="AD63" s="88">
        <f>SUBTOTAL(9,AD2:AD61)</f>
        <v>0</v>
      </c>
      <c r="AI63" s="88">
        <f>SUBTOTAL(9,AI2:AI61)</f>
        <v>0</v>
      </c>
      <c r="AQ63" s="90"/>
      <c r="AR63" s="90"/>
      <c r="AZ63" s="90"/>
    </row>
  </sheetData>
  <pageMargins left="0.75" right="0.75" top="1" bottom="1" header="0.5" footer="0.5"/>
  <pageSetup orientation="portrait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D109"/>
  <sheetViews>
    <sheetView showGridLines="0" workbookViewId="0">
      <selection activeCell="AD109" sqref="AD109"/>
    </sheetView>
  </sheetViews>
  <sheetFormatPr defaultColWidth="9.109375" defaultRowHeight="14.25" customHeight="1" outlineLevelRow="2" x14ac:dyDescent="0.25"/>
  <cols>
    <col min="1" max="1" width="3.6640625" style="39" customWidth="1"/>
    <col min="2" max="2" width="12.6640625" style="48" customWidth="1"/>
    <col min="3" max="4" width="12.6640625" style="39" hidden="1" customWidth="1"/>
    <col min="5" max="8" width="0" style="39" hidden="1" customWidth="1"/>
    <col min="9" max="9" width="40.6640625" style="39" hidden="1" customWidth="1"/>
    <col min="10" max="11" width="12.6640625" style="39" hidden="1" customWidth="1"/>
    <col min="12" max="12" width="15.6640625" style="40" customWidth="1"/>
    <col min="13" max="13" width="0" style="39" hidden="1" customWidth="1"/>
    <col min="14" max="14" width="6.6640625" style="39" customWidth="1"/>
    <col min="15" max="15" width="2.6640625" style="39" customWidth="1"/>
    <col min="16" max="16" width="0" style="39" hidden="1" customWidth="1"/>
    <col min="17" max="18" width="5.6640625" style="39" customWidth="1"/>
    <col min="19" max="19" width="15.6640625" style="39" customWidth="1"/>
    <col min="20" max="21" width="0" style="39" hidden="1" customWidth="1"/>
    <col min="22" max="22" width="6.6640625" style="39" customWidth="1"/>
    <col min="23" max="24" width="5.6640625" style="39" customWidth="1"/>
    <col min="25" max="25" width="15.6640625" style="39" customWidth="1"/>
    <col min="26" max="27" width="0" style="39" hidden="1" customWidth="1"/>
    <col min="28" max="28" width="6.6640625" style="39" customWidth="1"/>
    <col min="29" max="29" width="5.6640625" style="39" customWidth="1"/>
    <col min="30" max="30" width="12.6640625" style="39" customWidth="1"/>
    <col min="31" max="32" width="0" style="39" hidden="1" customWidth="1"/>
    <col min="33" max="33" width="6.6640625" style="39" customWidth="1"/>
    <col min="34" max="34" width="5.6640625" style="39" customWidth="1"/>
    <col min="35" max="35" width="12.6640625" style="39" customWidth="1"/>
    <col min="36" max="37" width="0" style="39" hidden="1" customWidth="1"/>
    <col min="38" max="38" width="6.6640625" style="39" customWidth="1"/>
    <col min="39" max="39" width="12.6640625" style="39" customWidth="1"/>
    <col min="40" max="40" width="0" style="39" hidden="1" customWidth="1"/>
    <col min="41" max="41" width="9.6640625" style="39" customWidth="1"/>
    <col min="42" max="42" width="2.6640625" style="39" customWidth="1"/>
    <col min="43" max="49" width="0" style="39" hidden="1" customWidth="1"/>
    <col min="50" max="50" width="7.6640625" style="39" customWidth="1"/>
    <col min="51" max="16384" width="9.109375" style="39"/>
  </cols>
  <sheetData>
    <row r="1" spans="1:56" s="84" customFormat="1" ht="12.6" x14ac:dyDescent="0.25">
      <c r="A1" s="84" t="s">
        <v>1607</v>
      </c>
      <c r="B1" s="85" t="s">
        <v>1086</v>
      </c>
      <c r="C1" s="84" t="s">
        <v>1608</v>
      </c>
      <c r="D1" s="84" t="s">
        <v>1609</v>
      </c>
      <c r="E1" s="84" t="s">
        <v>1610</v>
      </c>
      <c r="F1" s="84" t="s">
        <v>1611</v>
      </c>
      <c r="G1" s="84" t="s">
        <v>1612</v>
      </c>
      <c r="H1" s="84" t="s">
        <v>1569</v>
      </c>
      <c r="I1" s="84" t="s">
        <v>1613</v>
      </c>
      <c r="J1" s="84" t="s">
        <v>1614</v>
      </c>
      <c r="K1" s="84" t="s">
        <v>1615</v>
      </c>
      <c r="L1" s="38" t="s">
        <v>1616</v>
      </c>
      <c r="M1" s="84" t="s">
        <v>1617</v>
      </c>
      <c r="N1" s="84" t="s">
        <v>1618</v>
      </c>
      <c r="O1" s="84" t="s">
        <v>1619</v>
      </c>
      <c r="P1" s="84" t="s">
        <v>1620</v>
      </c>
      <c r="Q1" s="84" t="s">
        <v>1621</v>
      </c>
      <c r="R1" s="84" t="s">
        <v>1622</v>
      </c>
      <c r="S1" s="84" t="s">
        <v>1623</v>
      </c>
      <c r="T1" s="84" t="s">
        <v>1624</v>
      </c>
      <c r="U1" s="84" t="s">
        <v>1625</v>
      </c>
      <c r="V1" s="84" t="s">
        <v>1626</v>
      </c>
      <c r="W1" s="84" t="s">
        <v>1627</v>
      </c>
      <c r="X1" s="84" t="s">
        <v>1628</v>
      </c>
      <c r="Y1" s="84" t="s">
        <v>1629</v>
      </c>
      <c r="Z1" s="84" t="s">
        <v>1630</v>
      </c>
      <c r="AA1" s="84" t="s">
        <v>1631</v>
      </c>
      <c r="AB1" s="84" t="s">
        <v>1632</v>
      </c>
      <c r="AC1" s="84" t="s">
        <v>1633</v>
      </c>
      <c r="AD1" s="84" t="s">
        <v>1634</v>
      </c>
      <c r="AE1" s="84" t="s">
        <v>1635</v>
      </c>
      <c r="AF1" s="84" t="s">
        <v>1636</v>
      </c>
      <c r="AG1" s="84" t="s">
        <v>1637</v>
      </c>
      <c r="AH1" s="84" t="s">
        <v>1638</v>
      </c>
      <c r="AI1" s="84" t="s">
        <v>1639</v>
      </c>
      <c r="AJ1" s="84" t="s">
        <v>1640</v>
      </c>
      <c r="AK1" s="84" t="s">
        <v>1641</v>
      </c>
      <c r="AL1" s="84" t="s">
        <v>1642</v>
      </c>
      <c r="AM1" s="84" t="s">
        <v>1643</v>
      </c>
      <c r="AN1" s="84" t="s">
        <v>1644</v>
      </c>
      <c r="AO1" s="84" t="s">
        <v>1645</v>
      </c>
      <c r="AP1" s="84" t="s">
        <v>1646</v>
      </c>
      <c r="AQ1" s="84" t="s">
        <v>1647</v>
      </c>
      <c r="AR1" s="84" t="s">
        <v>1648</v>
      </c>
      <c r="AS1" s="84" t="s">
        <v>1649</v>
      </c>
      <c r="AT1" s="84" t="s">
        <v>1087</v>
      </c>
      <c r="AU1" s="84" t="s">
        <v>1650</v>
      </c>
      <c r="AV1" s="84" t="s">
        <v>1651</v>
      </c>
      <c r="AW1" s="84" t="s">
        <v>1652</v>
      </c>
      <c r="AX1" s="84" t="s">
        <v>1653</v>
      </c>
      <c r="AY1" s="84" t="s">
        <v>1088</v>
      </c>
      <c r="AZ1" s="84" t="s">
        <v>1089</v>
      </c>
      <c r="BA1" s="84" t="s">
        <v>966</v>
      </c>
      <c r="BB1" s="84" t="s">
        <v>777</v>
      </c>
      <c r="BC1" s="84" t="s">
        <v>1654</v>
      </c>
      <c r="BD1" s="84" t="s">
        <v>842</v>
      </c>
    </row>
    <row r="2" spans="1:56" s="84" customFormat="1" ht="12.6" hidden="1" outlineLevel="2" x14ac:dyDescent="0.25">
      <c r="A2" s="84">
        <v>13844</v>
      </c>
      <c r="B2" s="85" t="s">
        <v>738</v>
      </c>
      <c r="C2" s="84" t="s">
        <v>1309</v>
      </c>
      <c r="D2" s="84" t="s">
        <v>1659</v>
      </c>
      <c r="E2" s="84" t="s">
        <v>1655</v>
      </c>
      <c r="F2" s="84" t="s">
        <v>1308</v>
      </c>
      <c r="G2" s="84" t="s">
        <v>1788</v>
      </c>
      <c r="H2" s="84" t="s">
        <v>1596</v>
      </c>
      <c r="I2" s="84" t="s">
        <v>1510</v>
      </c>
      <c r="J2" s="84">
        <v>-90000</v>
      </c>
      <c r="K2" s="84">
        <v>0</v>
      </c>
      <c r="L2" s="38">
        <v>-22302</v>
      </c>
      <c r="M2" s="86">
        <v>36362</v>
      </c>
      <c r="N2" s="84" t="s">
        <v>1657</v>
      </c>
      <c r="O2" s="84" t="s">
        <v>732</v>
      </c>
      <c r="P2" s="84" t="s">
        <v>1066</v>
      </c>
      <c r="Q2" s="84">
        <v>2.25</v>
      </c>
      <c r="R2" s="84">
        <v>2.4978000000000002</v>
      </c>
      <c r="S2" s="84">
        <v>-22302</v>
      </c>
      <c r="T2" s="84" t="s">
        <v>1581</v>
      </c>
      <c r="U2" s="84" t="s">
        <v>1658</v>
      </c>
      <c r="V2" s="84" t="s">
        <v>1597</v>
      </c>
      <c r="W2" s="84">
        <v>0</v>
      </c>
      <c r="X2" s="84">
        <v>0</v>
      </c>
      <c r="Y2" s="84">
        <v>0</v>
      </c>
      <c r="AC2" s="84">
        <v>0</v>
      </c>
      <c r="AD2" s="84">
        <v>0</v>
      </c>
      <c r="AH2" s="84">
        <v>0</v>
      </c>
      <c r="AI2" s="84">
        <v>0</v>
      </c>
      <c r="AM2" s="84">
        <v>2.25</v>
      </c>
      <c r="AN2" s="84" t="s">
        <v>1659</v>
      </c>
      <c r="AO2" s="84" t="s">
        <v>1805</v>
      </c>
      <c r="AP2" s="84" t="s">
        <v>1660</v>
      </c>
      <c r="AQ2" s="86">
        <v>36364</v>
      </c>
      <c r="AR2" s="86">
        <v>36372</v>
      </c>
      <c r="AS2" s="84" t="s">
        <v>1584</v>
      </c>
      <c r="AU2" s="84" t="s">
        <v>1496</v>
      </c>
      <c r="AV2" s="84" t="s">
        <v>1497</v>
      </c>
      <c r="AW2" s="84" t="s">
        <v>1498</v>
      </c>
      <c r="AX2" s="84" t="s">
        <v>1075</v>
      </c>
      <c r="AY2" s="84" t="s">
        <v>1062</v>
      </c>
      <c r="AZ2" s="86">
        <v>36342</v>
      </c>
      <c r="BA2" s="84" t="s">
        <v>999</v>
      </c>
      <c r="BB2" s="84" t="s">
        <v>778</v>
      </c>
      <c r="BC2" s="84" t="s">
        <v>343</v>
      </c>
      <c r="BD2" s="84" t="s">
        <v>1597</v>
      </c>
    </row>
    <row r="3" spans="1:56" s="84" customFormat="1" ht="12.6" hidden="1" outlineLevel="2" x14ac:dyDescent="0.25">
      <c r="A3" s="84">
        <v>13844</v>
      </c>
      <c r="B3" s="85" t="s">
        <v>738</v>
      </c>
      <c r="C3" s="84" t="s">
        <v>1310</v>
      </c>
      <c r="D3" s="84" t="s">
        <v>1659</v>
      </c>
      <c r="E3" s="84" t="s">
        <v>1655</v>
      </c>
      <c r="F3" s="84" t="s">
        <v>821</v>
      </c>
      <c r="G3" s="84" t="s">
        <v>1083</v>
      </c>
      <c r="H3" s="84" t="s">
        <v>1584</v>
      </c>
      <c r="I3" s="84" t="s">
        <v>968</v>
      </c>
      <c r="J3" s="84">
        <v>310000</v>
      </c>
      <c r="K3" s="84">
        <v>0</v>
      </c>
      <c r="L3" s="38">
        <v>12369</v>
      </c>
      <c r="M3" s="86">
        <v>36335</v>
      </c>
      <c r="N3" s="84" t="s">
        <v>1657</v>
      </c>
      <c r="O3" s="84" t="s">
        <v>732</v>
      </c>
      <c r="P3" s="84" t="s">
        <v>1066</v>
      </c>
      <c r="Q3" s="84">
        <v>2.1924999999999999</v>
      </c>
      <c r="R3" s="84">
        <v>2.2324000000000002</v>
      </c>
      <c r="S3" s="84">
        <v>12369</v>
      </c>
      <c r="T3" s="84" t="s">
        <v>1581</v>
      </c>
      <c r="U3" s="84" t="s">
        <v>1658</v>
      </c>
      <c r="V3" s="84" t="s">
        <v>1588</v>
      </c>
      <c r="W3" s="84">
        <v>0</v>
      </c>
      <c r="X3" s="84">
        <v>0</v>
      </c>
      <c r="Y3" s="84">
        <v>0</v>
      </c>
      <c r="AC3" s="84">
        <v>0</v>
      </c>
      <c r="AD3" s="84">
        <v>0</v>
      </c>
      <c r="AH3" s="84">
        <v>0</v>
      </c>
      <c r="AI3" s="84">
        <v>0</v>
      </c>
      <c r="AM3" s="84">
        <v>2.1924999999999999</v>
      </c>
      <c r="AN3" s="84" t="s">
        <v>1659</v>
      </c>
      <c r="AO3" s="84" t="s">
        <v>1805</v>
      </c>
      <c r="AP3" s="84" t="s">
        <v>1660</v>
      </c>
      <c r="AQ3" s="86">
        <v>36342</v>
      </c>
      <c r="AR3" s="86">
        <v>36372</v>
      </c>
      <c r="AS3" s="84" t="s">
        <v>1584</v>
      </c>
      <c r="AU3" s="84" t="s">
        <v>1496</v>
      </c>
      <c r="AV3" s="84" t="s">
        <v>1497</v>
      </c>
      <c r="AW3" s="84" t="s">
        <v>1498</v>
      </c>
      <c r="AX3" s="84" t="s">
        <v>1075</v>
      </c>
      <c r="AY3" s="84" t="s">
        <v>1062</v>
      </c>
      <c r="AZ3" s="86">
        <v>36342</v>
      </c>
      <c r="BA3" s="84" t="s">
        <v>999</v>
      </c>
      <c r="BB3" s="84" t="s">
        <v>778</v>
      </c>
      <c r="BC3" s="84" t="s">
        <v>1000</v>
      </c>
      <c r="BD3" s="84" t="s">
        <v>1588</v>
      </c>
    </row>
    <row r="4" spans="1:56" s="84" customFormat="1" ht="12.6" hidden="1" outlineLevel="2" x14ac:dyDescent="0.25">
      <c r="A4" s="84">
        <v>13844</v>
      </c>
      <c r="B4" s="85" t="s">
        <v>738</v>
      </c>
      <c r="C4" s="84" t="s">
        <v>1311</v>
      </c>
      <c r="D4" s="84" t="s">
        <v>1659</v>
      </c>
      <c r="E4" s="84" t="s">
        <v>1655</v>
      </c>
      <c r="F4" s="84" t="s">
        <v>828</v>
      </c>
      <c r="G4" s="84" t="s">
        <v>1586</v>
      </c>
      <c r="H4" s="84" t="s">
        <v>1596</v>
      </c>
      <c r="I4" s="84" t="s">
        <v>969</v>
      </c>
      <c r="J4" s="84">
        <v>-930000</v>
      </c>
      <c r="K4" s="84">
        <v>0</v>
      </c>
      <c r="L4" s="38">
        <v>-3348</v>
      </c>
      <c r="M4" s="86">
        <v>36336</v>
      </c>
      <c r="N4" s="84" t="s">
        <v>1657</v>
      </c>
      <c r="O4" s="84" t="s">
        <v>732</v>
      </c>
      <c r="P4" s="84" t="s">
        <v>1066</v>
      </c>
      <c r="Q4" s="84">
        <v>2.3325</v>
      </c>
      <c r="R4" s="84">
        <v>2.3361000000000001</v>
      </c>
      <c r="S4" s="84">
        <v>-3348</v>
      </c>
      <c r="T4" s="84" t="s">
        <v>1581</v>
      </c>
      <c r="U4" s="84" t="s">
        <v>1658</v>
      </c>
      <c r="V4" s="84" t="s">
        <v>1588</v>
      </c>
      <c r="W4" s="84">
        <v>0</v>
      </c>
      <c r="X4" s="84">
        <v>0</v>
      </c>
      <c r="Y4" s="84">
        <v>0</v>
      </c>
      <c r="AC4" s="84">
        <v>0</v>
      </c>
      <c r="AD4" s="84">
        <v>0</v>
      </c>
      <c r="AH4" s="84">
        <v>0</v>
      </c>
      <c r="AI4" s="84">
        <v>0</v>
      </c>
      <c r="AM4" s="84">
        <v>2.3325</v>
      </c>
      <c r="AN4" s="84" t="s">
        <v>1659</v>
      </c>
      <c r="AO4" s="84" t="s">
        <v>1805</v>
      </c>
      <c r="AP4" s="84" t="s">
        <v>1660</v>
      </c>
      <c r="AQ4" s="86">
        <v>36342</v>
      </c>
      <c r="AR4" s="86">
        <v>36372</v>
      </c>
      <c r="AS4" s="84" t="s">
        <v>1584</v>
      </c>
      <c r="AU4" s="84" t="s">
        <v>1496</v>
      </c>
      <c r="AV4" s="84" t="s">
        <v>1497</v>
      </c>
      <c r="AW4" s="84" t="s">
        <v>1498</v>
      </c>
      <c r="AX4" s="84" t="s">
        <v>1075</v>
      </c>
      <c r="AY4" s="84" t="s">
        <v>1062</v>
      </c>
      <c r="AZ4" s="86">
        <v>36342</v>
      </c>
      <c r="BA4" s="84" t="s">
        <v>999</v>
      </c>
      <c r="BB4" s="84" t="s">
        <v>778</v>
      </c>
      <c r="BC4" s="84" t="s">
        <v>344</v>
      </c>
      <c r="BD4" s="84" t="s">
        <v>1588</v>
      </c>
    </row>
    <row r="5" spans="1:56" s="84" customFormat="1" ht="12.6" hidden="1" outlineLevel="2" x14ac:dyDescent="0.25">
      <c r="A5" s="84">
        <v>13844</v>
      </c>
      <c r="B5" s="85" t="s">
        <v>738</v>
      </c>
      <c r="C5" s="84" t="s">
        <v>1312</v>
      </c>
      <c r="D5" s="84" t="s">
        <v>1659</v>
      </c>
      <c r="E5" s="84" t="s">
        <v>1655</v>
      </c>
      <c r="F5" s="84" t="s">
        <v>828</v>
      </c>
      <c r="G5" s="84" t="s">
        <v>1586</v>
      </c>
      <c r="H5" s="84" t="s">
        <v>1596</v>
      </c>
      <c r="I5" s="84" t="s">
        <v>969</v>
      </c>
      <c r="J5" s="84">
        <v>-155000</v>
      </c>
      <c r="K5" s="84">
        <v>0</v>
      </c>
      <c r="L5" s="38">
        <v>6804.5</v>
      </c>
      <c r="M5" s="86">
        <v>36340</v>
      </c>
      <c r="N5" s="84" t="s">
        <v>1657</v>
      </c>
      <c r="O5" s="84" t="s">
        <v>732</v>
      </c>
      <c r="P5" s="84" t="s">
        <v>1066</v>
      </c>
      <c r="Q5" s="84">
        <v>2.38</v>
      </c>
      <c r="R5" s="84">
        <v>2.3361000000000001</v>
      </c>
      <c r="S5" s="84">
        <v>6804.5</v>
      </c>
      <c r="T5" s="84" t="s">
        <v>1581</v>
      </c>
      <c r="U5" s="84" t="s">
        <v>1658</v>
      </c>
      <c r="V5" s="84" t="s">
        <v>1588</v>
      </c>
      <c r="W5" s="84">
        <v>0</v>
      </c>
      <c r="X5" s="84">
        <v>0</v>
      </c>
      <c r="Y5" s="84">
        <v>0</v>
      </c>
      <c r="AC5" s="84">
        <v>0</v>
      </c>
      <c r="AD5" s="84">
        <v>0</v>
      </c>
      <c r="AH5" s="84">
        <v>0</v>
      </c>
      <c r="AI5" s="84">
        <v>0</v>
      </c>
      <c r="AM5" s="84">
        <v>2.38</v>
      </c>
      <c r="AN5" s="84" t="s">
        <v>1659</v>
      </c>
      <c r="AO5" s="84" t="s">
        <v>1805</v>
      </c>
      <c r="AP5" s="84" t="s">
        <v>1660</v>
      </c>
      <c r="AQ5" s="86">
        <v>36342</v>
      </c>
      <c r="AR5" s="86">
        <v>36372</v>
      </c>
      <c r="AS5" s="84" t="s">
        <v>1584</v>
      </c>
      <c r="AU5" s="84" t="s">
        <v>1496</v>
      </c>
      <c r="AV5" s="84" t="s">
        <v>1497</v>
      </c>
      <c r="AW5" s="84" t="s">
        <v>1498</v>
      </c>
      <c r="AX5" s="84" t="s">
        <v>1075</v>
      </c>
      <c r="AY5" s="84" t="s">
        <v>1062</v>
      </c>
      <c r="AZ5" s="86">
        <v>36342</v>
      </c>
      <c r="BA5" s="84" t="s">
        <v>999</v>
      </c>
      <c r="BB5" s="84" t="s">
        <v>778</v>
      </c>
      <c r="BC5" s="84" t="s">
        <v>344</v>
      </c>
      <c r="BD5" s="84" t="s">
        <v>1588</v>
      </c>
    </row>
    <row r="6" spans="1:56" s="84" customFormat="1" ht="12.6" hidden="1" outlineLevel="2" x14ac:dyDescent="0.25">
      <c r="A6" s="84">
        <v>13844</v>
      </c>
      <c r="B6" s="85" t="s">
        <v>738</v>
      </c>
      <c r="C6" s="84" t="s">
        <v>1313</v>
      </c>
      <c r="D6" s="84" t="s">
        <v>1659</v>
      </c>
      <c r="E6" s="84" t="s">
        <v>1655</v>
      </c>
      <c r="F6" s="84" t="s">
        <v>828</v>
      </c>
      <c r="G6" s="84" t="s">
        <v>1586</v>
      </c>
      <c r="H6" s="84" t="s">
        <v>1596</v>
      </c>
      <c r="I6" s="84" t="s">
        <v>969</v>
      </c>
      <c r="J6" s="84">
        <v>-155000</v>
      </c>
      <c r="K6" s="84">
        <v>0</v>
      </c>
      <c r="L6" s="38">
        <v>6029.5</v>
      </c>
      <c r="M6" s="86">
        <v>36340</v>
      </c>
      <c r="N6" s="84" t="s">
        <v>1657</v>
      </c>
      <c r="O6" s="84" t="s">
        <v>732</v>
      </c>
      <c r="P6" s="84" t="s">
        <v>1066</v>
      </c>
      <c r="Q6" s="84">
        <v>2.375</v>
      </c>
      <c r="R6" s="84">
        <v>2.3361000000000001</v>
      </c>
      <c r="S6" s="84">
        <v>6029.5</v>
      </c>
      <c r="T6" s="84" t="s">
        <v>1581</v>
      </c>
      <c r="U6" s="84" t="s">
        <v>1658</v>
      </c>
      <c r="V6" s="84" t="s">
        <v>1588</v>
      </c>
      <c r="W6" s="84">
        <v>0</v>
      </c>
      <c r="X6" s="84">
        <v>0</v>
      </c>
      <c r="Y6" s="84">
        <v>0</v>
      </c>
      <c r="AC6" s="84">
        <v>0</v>
      </c>
      <c r="AD6" s="84">
        <v>0</v>
      </c>
      <c r="AH6" s="84">
        <v>0</v>
      </c>
      <c r="AI6" s="84">
        <v>0</v>
      </c>
      <c r="AM6" s="84">
        <v>2.375</v>
      </c>
      <c r="AN6" s="84" t="s">
        <v>1659</v>
      </c>
      <c r="AO6" s="84" t="s">
        <v>1805</v>
      </c>
      <c r="AP6" s="84" t="s">
        <v>1660</v>
      </c>
      <c r="AQ6" s="86">
        <v>36342</v>
      </c>
      <c r="AR6" s="86">
        <v>36372</v>
      </c>
      <c r="AS6" s="84" t="s">
        <v>1584</v>
      </c>
      <c r="AU6" s="84" t="s">
        <v>1496</v>
      </c>
      <c r="AV6" s="84" t="s">
        <v>1497</v>
      </c>
      <c r="AW6" s="84" t="s">
        <v>1498</v>
      </c>
      <c r="AX6" s="84" t="s">
        <v>1075</v>
      </c>
      <c r="AY6" s="84" t="s">
        <v>1062</v>
      </c>
      <c r="AZ6" s="86">
        <v>36342</v>
      </c>
      <c r="BA6" s="84" t="s">
        <v>999</v>
      </c>
      <c r="BB6" s="84" t="s">
        <v>778</v>
      </c>
      <c r="BC6" s="84" t="s">
        <v>344</v>
      </c>
      <c r="BD6" s="84" t="s">
        <v>1588</v>
      </c>
    </row>
    <row r="7" spans="1:56" s="84" customFormat="1" ht="12.6" hidden="1" outlineLevel="2" x14ac:dyDescent="0.25">
      <c r="A7" s="84">
        <v>13844</v>
      </c>
      <c r="B7" s="85" t="s">
        <v>738</v>
      </c>
      <c r="C7" s="84" t="s">
        <v>1314</v>
      </c>
      <c r="D7" s="84" t="s">
        <v>1659</v>
      </c>
      <c r="E7" s="84" t="s">
        <v>1655</v>
      </c>
      <c r="F7" s="84" t="s">
        <v>809</v>
      </c>
      <c r="G7" s="84" t="s">
        <v>1788</v>
      </c>
      <c r="H7" s="84" t="s">
        <v>1596</v>
      </c>
      <c r="I7" s="84" t="s">
        <v>969</v>
      </c>
      <c r="J7" s="84">
        <v>-300000</v>
      </c>
      <c r="K7" s="84">
        <v>0</v>
      </c>
      <c r="L7" s="38">
        <v>-2550</v>
      </c>
      <c r="M7" s="86">
        <v>36343</v>
      </c>
      <c r="N7" s="84" t="s">
        <v>1657</v>
      </c>
      <c r="O7" s="84" t="s">
        <v>732</v>
      </c>
      <c r="P7" s="84" t="s">
        <v>1066</v>
      </c>
      <c r="Q7" s="84">
        <v>2.2799999999999998</v>
      </c>
      <c r="R7" s="84">
        <v>2.2885</v>
      </c>
      <c r="S7" s="84">
        <v>-2550</v>
      </c>
      <c r="T7" s="84" t="s">
        <v>1581</v>
      </c>
      <c r="U7" s="84" t="s">
        <v>1658</v>
      </c>
      <c r="V7" s="84" t="s">
        <v>1597</v>
      </c>
      <c r="W7" s="84">
        <v>0</v>
      </c>
      <c r="X7" s="84">
        <v>0</v>
      </c>
      <c r="Y7" s="84">
        <v>0</v>
      </c>
      <c r="AC7" s="84">
        <v>0</v>
      </c>
      <c r="AD7" s="84">
        <v>0</v>
      </c>
      <c r="AH7" s="84">
        <v>0</v>
      </c>
      <c r="AI7" s="84">
        <v>0</v>
      </c>
      <c r="AM7" s="84">
        <v>2.2799999999999998</v>
      </c>
      <c r="AN7" s="84" t="s">
        <v>1659</v>
      </c>
      <c r="AO7" s="84" t="s">
        <v>1805</v>
      </c>
      <c r="AP7" s="84" t="s">
        <v>1660</v>
      </c>
      <c r="AQ7" s="86">
        <v>36343</v>
      </c>
      <c r="AR7" s="86">
        <v>36372</v>
      </c>
      <c r="AS7" s="84" t="s">
        <v>1584</v>
      </c>
      <c r="AU7" s="84" t="s">
        <v>1496</v>
      </c>
      <c r="AV7" s="84" t="s">
        <v>1497</v>
      </c>
      <c r="AW7" s="84" t="s">
        <v>1498</v>
      </c>
      <c r="AX7" s="84" t="s">
        <v>1075</v>
      </c>
      <c r="AY7" s="84" t="s">
        <v>1062</v>
      </c>
      <c r="AZ7" s="86">
        <v>36342</v>
      </c>
      <c r="BA7" s="84" t="s">
        <v>999</v>
      </c>
      <c r="BB7" s="84" t="s">
        <v>778</v>
      </c>
      <c r="BC7" s="84" t="s">
        <v>344</v>
      </c>
      <c r="BD7" s="84" t="s">
        <v>1597</v>
      </c>
    </row>
    <row r="8" spans="1:56" s="84" customFormat="1" ht="12.6" hidden="1" outlineLevel="2" x14ac:dyDescent="0.25">
      <c r="A8" s="84">
        <v>13844</v>
      </c>
      <c r="B8" s="85" t="s">
        <v>738</v>
      </c>
      <c r="C8" s="84" t="s">
        <v>1315</v>
      </c>
      <c r="D8" s="84" t="s">
        <v>1659</v>
      </c>
      <c r="E8" s="84" t="s">
        <v>1655</v>
      </c>
      <c r="F8" s="84" t="s">
        <v>828</v>
      </c>
      <c r="G8" s="84" t="s">
        <v>1586</v>
      </c>
      <c r="H8" s="84" t="s">
        <v>1584</v>
      </c>
      <c r="I8" s="84" t="s">
        <v>969</v>
      </c>
      <c r="J8" s="84">
        <v>250000</v>
      </c>
      <c r="K8" s="84">
        <v>0</v>
      </c>
      <c r="L8" s="38">
        <v>2550</v>
      </c>
      <c r="M8" s="86">
        <v>36347</v>
      </c>
      <c r="N8" s="84" t="s">
        <v>1657</v>
      </c>
      <c r="O8" s="84" t="s">
        <v>732</v>
      </c>
      <c r="P8" s="84" t="s">
        <v>1066</v>
      </c>
      <c r="Q8" s="84">
        <v>2.335</v>
      </c>
      <c r="R8" s="84">
        <v>2.3452000000000002</v>
      </c>
      <c r="S8" s="84">
        <v>2550</v>
      </c>
      <c r="T8" s="84" t="s">
        <v>1581</v>
      </c>
      <c r="U8" s="84" t="s">
        <v>1658</v>
      </c>
      <c r="V8" s="84" t="s">
        <v>1588</v>
      </c>
      <c r="W8" s="84">
        <v>0</v>
      </c>
      <c r="X8" s="84">
        <v>0</v>
      </c>
      <c r="Y8" s="84">
        <v>0</v>
      </c>
      <c r="AC8" s="84">
        <v>0</v>
      </c>
      <c r="AD8" s="84">
        <v>0</v>
      </c>
      <c r="AH8" s="84">
        <v>0</v>
      </c>
      <c r="AI8" s="84">
        <v>0</v>
      </c>
      <c r="AM8" s="84">
        <v>2.335</v>
      </c>
      <c r="AN8" s="84" t="s">
        <v>1659</v>
      </c>
      <c r="AO8" s="84" t="s">
        <v>1805</v>
      </c>
      <c r="AP8" s="84" t="s">
        <v>1660</v>
      </c>
      <c r="AQ8" s="86">
        <v>36348</v>
      </c>
      <c r="AR8" s="86">
        <v>36372</v>
      </c>
      <c r="AS8" s="84" t="s">
        <v>1584</v>
      </c>
      <c r="AU8" s="84" t="s">
        <v>1496</v>
      </c>
      <c r="AV8" s="84" t="s">
        <v>1497</v>
      </c>
      <c r="AW8" s="84" t="s">
        <v>1498</v>
      </c>
      <c r="AX8" s="84" t="s">
        <v>1075</v>
      </c>
      <c r="AY8" s="84" t="s">
        <v>1062</v>
      </c>
      <c r="AZ8" s="86">
        <v>36342</v>
      </c>
      <c r="BA8" s="84" t="s">
        <v>999</v>
      </c>
      <c r="BB8" s="84" t="s">
        <v>778</v>
      </c>
      <c r="BC8" s="84" t="s">
        <v>344</v>
      </c>
      <c r="BD8" s="84" t="s">
        <v>1588</v>
      </c>
    </row>
    <row r="9" spans="1:56" s="84" customFormat="1" ht="12.6" hidden="1" outlineLevel="2" x14ac:dyDescent="0.25">
      <c r="A9" s="84">
        <v>13844</v>
      </c>
      <c r="B9" s="85" t="s">
        <v>738</v>
      </c>
      <c r="C9" s="84" t="s">
        <v>1316</v>
      </c>
      <c r="D9" s="84" t="s">
        <v>1659</v>
      </c>
      <c r="E9" s="84" t="s">
        <v>1655</v>
      </c>
      <c r="F9" s="84" t="s">
        <v>809</v>
      </c>
      <c r="G9" s="84" t="s">
        <v>1788</v>
      </c>
      <c r="H9" s="84" t="s">
        <v>1596</v>
      </c>
      <c r="I9" s="84" t="s">
        <v>969</v>
      </c>
      <c r="J9" s="84">
        <v>-240000</v>
      </c>
      <c r="K9" s="84">
        <v>0</v>
      </c>
      <c r="L9" s="38">
        <v>-24696</v>
      </c>
      <c r="M9" s="86">
        <v>36348</v>
      </c>
      <c r="N9" s="84" t="s">
        <v>1657</v>
      </c>
      <c r="O9" s="84" t="s">
        <v>732</v>
      </c>
      <c r="P9" s="84" t="s">
        <v>1066</v>
      </c>
      <c r="Q9" s="84">
        <v>2.19</v>
      </c>
      <c r="R9" s="84">
        <v>2.2928999999999999</v>
      </c>
      <c r="S9" s="84">
        <v>-24696</v>
      </c>
      <c r="T9" s="84" t="s">
        <v>1581</v>
      </c>
      <c r="U9" s="84" t="s">
        <v>1658</v>
      </c>
      <c r="V9" s="84" t="s">
        <v>1597</v>
      </c>
      <c r="W9" s="84">
        <v>0</v>
      </c>
      <c r="X9" s="84">
        <v>0</v>
      </c>
      <c r="Y9" s="84">
        <v>0</v>
      </c>
      <c r="AC9" s="84">
        <v>0</v>
      </c>
      <c r="AD9" s="84">
        <v>0</v>
      </c>
      <c r="AH9" s="84">
        <v>0</v>
      </c>
      <c r="AI9" s="84">
        <v>0</v>
      </c>
      <c r="AM9" s="84">
        <v>2.19</v>
      </c>
      <c r="AN9" s="84" t="s">
        <v>1659</v>
      </c>
      <c r="AO9" s="84" t="s">
        <v>1805</v>
      </c>
      <c r="AP9" s="84" t="s">
        <v>1660</v>
      </c>
      <c r="AQ9" s="86">
        <v>36349</v>
      </c>
      <c r="AR9" s="86">
        <v>36372</v>
      </c>
      <c r="AS9" s="84" t="s">
        <v>1584</v>
      </c>
      <c r="AU9" s="84" t="s">
        <v>1496</v>
      </c>
      <c r="AV9" s="84" t="s">
        <v>1497</v>
      </c>
      <c r="AW9" s="84" t="s">
        <v>1498</v>
      </c>
      <c r="AX9" s="84" t="s">
        <v>1075</v>
      </c>
      <c r="AY9" s="84" t="s">
        <v>1062</v>
      </c>
      <c r="AZ9" s="86">
        <v>36342</v>
      </c>
      <c r="BA9" s="84" t="s">
        <v>999</v>
      </c>
      <c r="BB9" s="84" t="s">
        <v>778</v>
      </c>
      <c r="BC9" s="84" t="s">
        <v>344</v>
      </c>
      <c r="BD9" s="84" t="s">
        <v>1597</v>
      </c>
    </row>
    <row r="10" spans="1:56" s="84" customFormat="1" ht="12.6" hidden="1" outlineLevel="2" x14ac:dyDescent="0.25">
      <c r="A10" s="84">
        <v>13844</v>
      </c>
      <c r="B10" s="85" t="s">
        <v>738</v>
      </c>
      <c r="C10" s="84" t="s">
        <v>1317</v>
      </c>
      <c r="D10" s="84" t="s">
        <v>1659</v>
      </c>
      <c r="E10" s="84" t="s">
        <v>1655</v>
      </c>
      <c r="F10" s="84" t="s">
        <v>828</v>
      </c>
      <c r="G10" s="84" t="s">
        <v>1586</v>
      </c>
      <c r="H10" s="84" t="s">
        <v>1584</v>
      </c>
      <c r="I10" s="84" t="s">
        <v>969</v>
      </c>
      <c r="J10" s="84">
        <v>240000</v>
      </c>
      <c r="K10" s="84">
        <v>0</v>
      </c>
      <c r="L10" s="38">
        <v>28896</v>
      </c>
      <c r="M10" s="86">
        <v>36348</v>
      </c>
      <c r="N10" s="84" t="s">
        <v>1657</v>
      </c>
      <c r="O10" s="84" t="s">
        <v>732</v>
      </c>
      <c r="P10" s="84" t="s">
        <v>1066</v>
      </c>
      <c r="Q10" s="84">
        <v>2.2250000000000001</v>
      </c>
      <c r="R10" s="84">
        <v>2.3454000000000002</v>
      </c>
      <c r="S10" s="84">
        <v>28896</v>
      </c>
      <c r="T10" s="84" t="s">
        <v>1581</v>
      </c>
      <c r="U10" s="84" t="s">
        <v>1658</v>
      </c>
      <c r="V10" s="84" t="s">
        <v>1588</v>
      </c>
      <c r="W10" s="84">
        <v>0</v>
      </c>
      <c r="X10" s="84">
        <v>0</v>
      </c>
      <c r="Y10" s="84">
        <v>0</v>
      </c>
      <c r="AC10" s="84">
        <v>0</v>
      </c>
      <c r="AD10" s="84">
        <v>0</v>
      </c>
      <c r="AH10" s="84">
        <v>0</v>
      </c>
      <c r="AI10" s="84">
        <v>0</v>
      </c>
      <c r="AM10" s="84">
        <v>2.2250000000000001</v>
      </c>
      <c r="AN10" s="84" t="s">
        <v>1659</v>
      </c>
      <c r="AO10" s="84" t="s">
        <v>1805</v>
      </c>
      <c r="AP10" s="84" t="s">
        <v>1660</v>
      </c>
      <c r="AQ10" s="86">
        <v>36349</v>
      </c>
      <c r="AR10" s="86">
        <v>36372</v>
      </c>
      <c r="AS10" s="84" t="s">
        <v>1584</v>
      </c>
      <c r="AU10" s="84" t="s">
        <v>1496</v>
      </c>
      <c r="AV10" s="84" t="s">
        <v>1497</v>
      </c>
      <c r="AW10" s="84" t="s">
        <v>1498</v>
      </c>
      <c r="AX10" s="84" t="s">
        <v>1075</v>
      </c>
      <c r="AY10" s="84" t="s">
        <v>1062</v>
      </c>
      <c r="AZ10" s="86">
        <v>36342</v>
      </c>
      <c r="BA10" s="84" t="s">
        <v>999</v>
      </c>
      <c r="BB10" s="84" t="s">
        <v>778</v>
      </c>
      <c r="BC10" s="84" t="s">
        <v>344</v>
      </c>
      <c r="BD10" s="84" t="s">
        <v>1588</v>
      </c>
    </row>
    <row r="11" spans="1:56" s="84" customFormat="1" ht="12.6" hidden="1" outlineLevel="2" x14ac:dyDescent="0.25">
      <c r="A11" s="84">
        <v>13844</v>
      </c>
      <c r="B11" s="85" t="s">
        <v>738</v>
      </c>
      <c r="C11" s="84" t="s">
        <v>1318</v>
      </c>
      <c r="D11" s="84" t="s">
        <v>1659</v>
      </c>
      <c r="E11" s="84" t="s">
        <v>1655</v>
      </c>
      <c r="F11" s="84" t="s">
        <v>809</v>
      </c>
      <c r="G11" s="84" t="s">
        <v>1788</v>
      </c>
      <c r="H11" s="84" t="s">
        <v>1584</v>
      </c>
      <c r="I11" s="84" t="s">
        <v>969</v>
      </c>
      <c r="J11" s="84">
        <v>230000</v>
      </c>
      <c r="K11" s="84">
        <v>0</v>
      </c>
      <c r="L11" s="38">
        <v>28106</v>
      </c>
      <c r="M11" s="86">
        <v>36348</v>
      </c>
      <c r="N11" s="84" t="s">
        <v>1657</v>
      </c>
      <c r="O11" s="84" t="s">
        <v>732</v>
      </c>
      <c r="P11" s="84" t="s">
        <v>1066</v>
      </c>
      <c r="Q11" s="84">
        <v>2.1749999999999998</v>
      </c>
      <c r="R11" s="84">
        <v>2.2972000000000001</v>
      </c>
      <c r="S11" s="84">
        <v>28106</v>
      </c>
      <c r="T11" s="84" t="s">
        <v>1581</v>
      </c>
      <c r="U11" s="84" t="s">
        <v>1658</v>
      </c>
      <c r="V11" s="84" t="s">
        <v>1597</v>
      </c>
      <c r="W11" s="84">
        <v>0</v>
      </c>
      <c r="X11" s="84">
        <v>0</v>
      </c>
      <c r="Y11" s="84">
        <v>0</v>
      </c>
      <c r="AC11" s="84">
        <v>0</v>
      </c>
      <c r="AD11" s="84">
        <v>0</v>
      </c>
      <c r="AH11" s="84">
        <v>0</v>
      </c>
      <c r="AI11" s="84">
        <v>0</v>
      </c>
      <c r="AM11" s="84">
        <v>2.1749999999999998</v>
      </c>
      <c r="AN11" s="84" t="s">
        <v>1659</v>
      </c>
      <c r="AO11" s="84" t="s">
        <v>1805</v>
      </c>
      <c r="AP11" s="84" t="s">
        <v>1660</v>
      </c>
      <c r="AQ11" s="86">
        <v>36350</v>
      </c>
      <c r="AR11" s="86">
        <v>36372</v>
      </c>
      <c r="AS11" s="84" t="s">
        <v>1584</v>
      </c>
      <c r="AU11" s="84" t="s">
        <v>1496</v>
      </c>
      <c r="AV11" s="84" t="s">
        <v>1497</v>
      </c>
      <c r="AW11" s="84" t="s">
        <v>1498</v>
      </c>
      <c r="AX11" s="84" t="s">
        <v>1075</v>
      </c>
      <c r="AY11" s="84" t="s">
        <v>1062</v>
      </c>
      <c r="AZ11" s="86">
        <v>36342</v>
      </c>
      <c r="BA11" s="84" t="s">
        <v>999</v>
      </c>
      <c r="BB11" s="84" t="s">
        <v>778</v>
      </c>
      <c r="BC11" s="84" t="s">
        <v>344</v>
      </c>
      <c r="BD11" s="84" t="s">
        <v>1597</v>
      </c>
    </row>
    <row r="12" spans="1:56" s="84" customFormat="1" ht="12.6" hidden="1" outlineLevel="2" x14ac:dyDescent="0.25">
      <c r="A12" s="84">
        <v>13844</v>
      </c>
      <c r="B12" s="85" t="s">
        <v>738</v>
      </c>
      <c r="C12" s="84" t="s">
        <v>1319</v>
      </c>
      <c r="D12" s="84" t="s">
        <v>1659</v>
      </c>
      <c r="E12" s="84" t="s">
        <v>1655</v>
      </c>
      <c r="F12" s="84" t="s">
        <v>809</v>
      </c>
      <c r="G12" s="84" t="s">
        <v>1788</v>
      </c>
      <c r="H12" s="84" t="s">
        <v>1596</v>
      </c>
      <c r="I12" s="84" t="s">
        <v>969</v>
      </c>
      <c r="J12" s="84">
        <v>-110000</v>
      </c>
      <c r="K12" s="84">
        <v>0</v>
      </c>
      <c r="L12" s="38">
        <v>-25355</v>
      </c>
      <c r="M12" s="86">
        <v>36361</v>
      </c>
      <c r="N12" s="84" t="s">
        <v>1657</v>
      </c>
      <c r="O12" s="84" t="s">
        <v>732</v>
      </c>
      <c r="P12" s="84" t="s">
        <v>1066</v>
      </c>
      <c r="Q12" s="84">
        <v>2.2200000000000002</v>
      </c>
      <c r="R12" s="84">
        <v>2.4505000000000003</v>
      </c>
      <c r="S12" s="84">
        <v>-25355</v>
      </c>
      <c r="T12" s="84" t="s">
        <v>1581</v>
      </c>
      <c r="U12" s="84" t="s">
        <v>1658</v>
      </c>
      <c r="V12" s="84" t="s">
        <v>1597</v>
      </c>
      <c r="W12" s="84">
        <v>0</v>
      </c>
      <c r="X12" s="84">
        <v>0</v>
      </c>
      <c r="Y12" s="84">
        <v>0</v>
      </c>
      <c r="AC12" s="84">
        <v>0</v>
      </c>
      <c r="AD12" s="84">
        <v>0</v>
      </c>
      <c r="AH12" s="84">
        <v>0</v>
      </c>
      <c r="AI12" s="84">
        <v>0</v>
      </c>
      <c r="AM12" s="84">
        <v>2.2200000000000002</v>
      </c>
      <c r="AN12" s="84" t="s">
        <v>1659</v>
      </c>
      <c r="AO12" s="84" t="s">
        <v>1805</v>
      </c>
      <c r="AP12" s="84" t="s">
        <v>1660</v>
      </c>
      <c r="AQ12" s="86">
        <v>36362</v>
      </c>
      <c r="AR12" s="86">
        <v>36372</v>
      </c>
      <c r="AS12" s="84" t="s">
        <v>1584</v>
      </c>
      <c r="AU12" s="84" t="s">
        <v>1496</v>
      </c>
      <c r="AV12" s="84" t="s">
        <v>1497</v>
      </c>
      <c r="AW12" s="84" t="s">
        <v>1498</v>
      </c>
      <c r="AX12" s="84" t="s">
        <v>1075</v>
      </c>
      <c r="AY12" s="84" t="s">
        <v>1062</v>
      </c>
      <c r="AZ12" s="86">
        <v>36342</v>
      </c>
      <c r="BA12" s="84" t="s">
        <v>999</v>
      </c>
      <c r="BB12" s="84" t="s">
        <v>778</v>
      </c>
      <c r="BC12" s="84" t="s">
        <v>344</v>
      </c>
      <c r="BD12" s="84" t="s">
        <v>1597</v>
      </c>
    </row>
    <row r="13" spans="1:56" s="84" customFormat="1" ht="12.6" hidden="1" outlineLevel="2" x14ac:dyDescent="0.25">
      <c r="A13" s="84">
        <v>13844</v>
      </c>
      <c r="B13" s="85" t="s">
        <v>738</v>
      </c>
      <c r="C13" s="84" t="s">
        <v>1320</v>
      </c>
      <c r="D13" s="84" t="s">
        <v>1659</v>
      </c>
      <c r="E13" s="84" t="s">
        <v>1655</v>
      </c>
      <c r="F13" s="84" t="s">
        <v>809</v>
      </c>
      <c r="G13" s="84" t="s">
        <v>1788</v>
      </c>
      <c r="H13" s="84" t="s">
        <v>1596</v>
      </c>
      <c r="I13" s="84" t="s">
        <v>969</v>
      </c>
      <c r="J13" s="84">
        <v>-100000</v>
      </c>
      <c r="K13" s="84">
        <v>0</v>
      </c>
      <c r="L13" s="38">
        <v>-25250</v>
      </c>
      <c r="M13" s="86">
        <v>36361</v>
      </c>
      <c r="N13" s="84" t="s">
        <v>1657</v>
      </c>
      <c r="O13" s="84" t="s">
        <v>732</v>
      </c>
      <c r="P13" s="84" t="s">
        <v>1066</v>
      </c>
      <c r="Q13" s="84">
        <v>2.2200000000000002</v>
      </c>
      <c r="R13" s="84">
        <v>2.4725000000000001</v>
      </c>
      <c r="S13" s="84">
        <v>-25250</v>
      </c>
      <c r="T13" s="84" t="s">
        <v>1581</v>
      </c>
      <c r="U13" s="84" t="s">
        <v>1658</v>
      </c>
      <c r="V13" s="84" t="s">
        <v>1597</v>
      </c>
      <c r="W13" s="84">
        <v>0</v>
      </c>
      <c r="X13" s="84">
        <v>0</v>
      </c>
      <c r="Y13" s="84">
        <v>0</v>
      </c>
      <c r="AC13" s="84">
        <v>0</v>
      </c>
      <c r="AD13" s="84">
        <v>0</v>
      </c>
      <c r="AH13" s="84">
        <v>0</v>
      </c>
      <c r="AI13" s="84">
        <v>0</v>
      </c>
      <c r="AM13" s="84">
        <v>2.2200000000000002</v>
      </c>
      <c r="AN13" s="84" t="s">
        <v>1659</v>
      </c>
      <c r="AO13" s="84" t="s">
        <v>1805</v>
      </c>
      <c r="AP13" s="84" t="s">
        <v>1660</v>
      </c>
      <c r="AQ13" s="86">
        <v>36363</v>
      </c>
      <c r="AR13" s="86">
        <v>36372</v>
      </c>
      <c r="AS13" s="84" t="s">
        <v>1584</v>
      </c>
      <c r="AU13" s="84" t="s">
        <v>1496</v>
      </c>
      <c r="AV13" s="84" t="s">
        <v>1497</v>
      </c>
      <c r="AW13" s="84" t="s">
        <v>1498</v>
      </c>
      <c r="AX13" s="84" t="s">
        <v>1075</v>
      </c>
      <c r="AY13" s="84" t="s">
        <v>1062</v>
      </c>
      <c r="AZ13" s="86">
        <v>36342</v>
      </c>
      <c r="BA13" s="84" t="s">
        <v>999</v>
      </c>
      <c r="BB13" s="84" t="s">
        <v>778</v>
      </c>
      <c r="BC13" s="84" t="s">
        <v>344</v>
      </c>
      <c r="BD13" s="84" t="s">
        <v>1597</v>
      </c>
    </row>
    <row r="14" spans="1:56" s="84" customFormat="1" ht="12.6" hidden="1" outlineLevel="2" x14ac:dyDescent="0.25">
      <c r="A14" s="84">
        <v>13844</v>
      </c>
      <c r="B14" s="85" t="s">
        <v>738</v>
      </c>
      <c r="C14" s="84" t="s">
        <v>1321</v>
      </c>
      <c r="D14" s="84" t="s">
        <v>1659</v>
      </c>
      <c r="E14" s="84" t="s">
        <v>1655</v>
      </c>
      <c r="F14" s="84" t="s">
        <v>809</v>
      </c>
      <c r="G14" s="84" t="s">
        <v>1788</v>
      </c>
      <c r="H14" s="84" t="s">
        <v>1584</v>
      </c>
      <c r="I14" s="84" t="s">
        <v>739</v>
      </c>
      <c r="J14" s="84">
        <v>310000</v>
      </c>
      <c r="K14" s="84">
        <v>0</v>
      </c>
      <c r="L14" s="38">
        <v>12214</v>
      </c>
      <c r="M14" s="86">
        <v>36339</v>
      </c>
      <c r="N14" s="84" t="s">
        <v>1657</v>
      </c>
      <c r="O14" s="84" t="s">
        <v>732</v>
      </c>
      <c r="P14" s="84" t="s">
        <v>1066</v>
      </c>
      <c r="Q14" s="84">
        <v>2.25</v>
      </c>
      <c r="R14" s="84">
        <v>2.2894000000000001</v>
      </c>
      <c r="S14" s="84">
        <v>12214</v>
      </c>
      <c r="T14" s="84" t="s">
        <v>1581</v>
      </c>
      <c r="U14" s="84" t="s">
        <v>1658</v>
      </c>
      <c r="V14" s="84" t="s">
        <v>1597</v>
      </c>
      <c r="W14" s="84">
        <v>0</v>
      </c>
      <c r="X14" s="84">
        <v>0</v>
      </c>
      <c r="Y14" s="84">
        <v>0</v>
      </c>
      <c r="AC14" s="84">
        <v>0</v>
      </c>
      <c r="AD14" s="84">
        <v>0</v>
      </c>
      <c r="AH14" s="84">
        <v>0</v>
      </c>
      <c r="AI14" s="84">
        <v>0</v>
      </c>
      <c r="AM14" s="84">
        <v>2.25</v>
      </c>
      <c r="AN14" s="84" t="s">
        <v>1659</v>
      </c>
      <c r="AO14" s="84" t="s">
        <v>1805</v>
      </c>
      <c r="AP14" s="84" t="s">
        <v>1660</v>
      </c>
      <c r="AQ14" s="86">
        <v>36342</v>
      </c>
      <c r="AR14" s="86">
        <v>36372</v>
      </c>
      <c r="AS14" s="84" t="s">
        <v>1584</v>
      </c>
      <c r="AU14" s="84" t="s">
        <v>1496</v>
      </c>
      <c r="AV14" s="84" t="s">
        <v>1497</v>
      </c>
      <c r="AW14" s="84" t="s">
        <v>1498</v>
      </c>
      <c r="AX14" s="84" t="s">
        <v>1075</v>
      </c>
      <c r="AY14" s="84" t="s">
        <v>1062</v>
      </c>
      <c r="AZ14" s="86">
        <v>36342</v>
      </c>
      <c r="BA14" s="84" t="s">
        <v>999</v>
      </c>
      <c r="BB14" s="84" t="s">
        <v>778</v>
      </c>
      <c r="BC14" s="84" t="s">
        <v>740</v>
      </c>
      <c r="BD14" s="84" t="s">
        <v>1597</v>
      </c>
    </row>
    <row r="15" spans="1:56" s="84" customFormat="1" ht="12.6" hidden="1" outlineLevel="2" x14ac:dyDescent="0.25">
      <c r="A15" s="84">
        <v>13844</v>
      </c>
      <c r="B15" s="85" t="s">
        <v>738</v>
      </c>
      <c r="C15" s="84" t="s">
        <v>1322</v>
      </c>
      <c r="D15" s="84" t="s">
        <v>1659</v>
      </c>
      <c r="E15" s="84" t="s">
        <v>1655</v>
      </c>
      <c r="F15" s="84" t="s">
        <v>809</v>
      </c>
      <c r="G15" s="84" t="s">
        <v>1788</v>
      </c>
      <c r="H15" s="84" t="s">
        <v>1584</v>
      </c>
      <c r="I15" s="84" t="s">
        <v>739</v>
      </c>
      <c r="J15" s="84">
        <v>310000</v>
      </c>
      <c r="K15" s="84">
        <v>0</v>
      </c>
      <c r="L15" s="38">
        <v>12214</v>
      </c>
      <c r="M15" s="86">
        <v>36339</v>
      </c>
      <c r="N15" s="84" t="s">
        <v>1657</v>
      </c>
      <c r="O15" s="84" t="s">
        <v>732</v>
      </c>
      <c r="P15" s="84" t="s">
        <v>1066</v>
      </c>
      <c r="Q15" s="84">
        <v>2.25</v>
      </c>
      <c r="R15" s="84">
        <v>2.2894000000000001</v>
      </c>
      <c r="S15" s="84">
        <v>12214</v>
      </c>
      <c r="T15" s="84" t="s">
        <v>1581</v>
      </c>
      <c r="U15" s="84" t="s">
        <v>1658</v>
      </c>
      <c r="V15" s="84" t="s">
        <v>1597</v>
      </c>
      <c r="W15" s="84">
        <v>0</v>
      </c>
      <c r="X15" s="84">
        <v>0</v>
      </c>
      <c r="Y15" s="84">
        <v>0</v>
      </c>
      <c r="AC15" s="84">
        <v>0</v>
      </c>
      <c r="AD15" s="84">
        <v>0</v>
      </c>
      <c r="AH15" s="84">
        <v>0</v>
      </c>
      <c r="AI15" s="84">
        <v>0</v>
      </c>
      <c r="AM15" s="84">
        <v>2.25</v>
      </c>
      <c r="AN15" s="84" t="s">
        <v>1659</v>
      </c>
      <c r="AO15" s="84" t="s">
        <v>1805</v>
      </c>
      <c r="AP15" s="84" t="s">
        <v>1660</v>
      </c>
      <c r="AQ15" s="86">
        <v>36342</v>
      </c>
      <c r="AR15" s="86">
        <v>36372</v>
      </c>
      <c r="AS15" s="84" t="s">
        <v>1584</v>
      </c>
      <c r="AU15" s="84" t="s">
        <v>1496</v>
      </c>
      <c r="AV15" s="84" t="s">
        <v>1497</v>
      </c>
      <c r="AW15" s="84" t="s">
        <v>1498</v>
      </c>
      <c r="AX15" s="84" t="s">
        <v>1075</v>
      </c>
      <c r="AY15" s="84" t="s">
        <v>1062</v>
      </c>
      <c r="AZ15" s="86">
        <v>36342</v>
      </c>
      <c r="BA15" s="84" t="s">
        <v>999</v>
      </c>
      <c r="BB15" s="84" t="s">
        <v>778</v>
      </c>
      <c r="BC15" s="84" t="s">
        <v>740</v>
      </c>
      <c r="BD15" s="84" t="s">
        <v>1597</v>
      </c>
    </row>
    <row r="16" spans="1:56" s="84" customFormat="1" ht="12.6" hidden="1" outlineLevel="2" x14ac:dyDescent="0.25">
      <c r="A16" s="84">
        <v>13844</v>
      </c>
      <c r="B16" s="85" t="s">
        <v>738</v>
      </c>
      <c r="C16" s="84" t="s">
        <v>1323</v>
      </c>
      <c r="D16" s="84" t="s">
        <v>1659</v>
      </c>
      <c r="E16" s="84" t="s">
        <v>1655</v>
      </c>
      <c r="F16" s="84" t="s">
        <v>809</v>
      </c>
      <c r="G16" s="84" t="s">
        <v>1788</v>
      </c>
      <c r="H16" s="84" t="s">
        <v>1596</v>
      </c>
      <c r="I16" s="84" t="s">
        <v>739</v>
      </c>
      <c r="J16" s="84">
        <v>-620000</v>
      </c>
      <c r="K16" s="84">
        <v>0</v>
      </c>
      <c r="L16" s="38">
        <v>-18228</v>
      </c>
      <c r="M16" s="86">
        <v>36339</v>
      </c>
      <c r="N16" s="84" t="s">
        <v>1657</v>
      </c>
      <c r="O16" s="84" t="s">
        <v>732</v>
      </c>
      <c r="P16" s="84" t="s">
        <v>1066</v>
      </c>
      <c r="Q16" s="84">
        <v>2.2599999999999998</v>
      </c>
      <c r="R16" s="84">
        <v>2.2894000000000001</v>
      </c>
      <c r="S16" s="84">
        <v>-18228</v>
      </c>
      <c r="T16" s="84" t="s">
        <v>1581</v>
      </c>
      <c r="U16" s="84" t="s">
        <v>1658</v>
      </c>
      <c r="V16" s="84" t="s">
        <v>1597</v>
      </c>
      <c r="W16" s="84">
        <v>0</v>
      </c>
      <c r="X16" s="84">
        <v>0</v>
      </c>
      <c r="Y16" s="84">
        <v>0</v>
      </c>
      <c r="AC16" s="84">
        <v>0</v>
      </c>
      <c r="AD16" s="84">
        <v>0</v>
      </c>
      <c r="AH16" s="84">
        <v>0</v>
      </c>
      <c r="AI16" s="84">
        <v>0</v>
      </c>
      <c r="AM16" s="84">
        <v>2.2599999999999998</v>
      </c>
      <c r="AN16" s="84" t="s">
        <v>1659</v>
      </c>
      <c r="AO16" s="84" t="s">
        <v>1805</v>
      </c>
      <c r="AP16" s="84" t="s">
        <v>1660</v>
      </c>
      <c r="AQ16" s="86">
        <v>36342</v>
      </c>
      <c r="AR16" s="86">
        <v>36372</v>
      </c>
      <c r="AS16" s="84" t="s">
        <v>1584</v>
      </c>
      <c r="AU16" s="84" t="s">
        <v>1496</v>
      </c>
      <c r="AV16" s="84" t="s">
        <v>1497</v>
      </c>
      <c r="AW16" s="84" t="s">
        <v>1498</v>
      </c>
      <c r="AX16" s="84" t="s">
        <v>1075</v>
      </c>
      <c r="AY16" s="84" t="s">
        <v>1062</v>
      </c>
      <c r="AZ16" s="86">
        <v>36342</v>
      </c>
      <c r="BA16" s="84" t="s">
        <v>999</v>
      </c>
      <c r="BB16" s="84" t="s">
        <v>778</v>
      </c>
      <c r="BC16" s="84" t="s">
        <v>740</v>
      </c>
      <c r="BD16" s="84" t="s">
        <v>1597</v>
      </c>
    </row>
    <row r="17" spans="1:56" s="84" customFormat="1" ht="12.6" hidden="1" outlineLevel="2" x14ac:dyDescent="0.25">
      <c r="A17" s="84">
        <v>13844</v>
      </c>
      <c r="B17" s="85" t="s">
        <v>738</v>
      </c>
      <c r="C17" s="84" t="s">
        <v>1324</v>
      </c>
      <c r="D17" s="84" t="s">
        <v>1659</v>
      </c>
      <c r="E17" s="84" t="s">
        <v>1655</v>
      </c>
      <c r="F17" s="84" t="s">
        <v>809</v>
      </c>
      <c r="G17" s="84" t="s">
        <v>1788</v>
      </c>
      <c r="H17" s="84" t="s">
        <v>1596</v>
      </c>
      <c r="I17" s="84" t="s">
        <v>739</v>
      </c>
      <c r="J17" s="84">
        <v>-620000</v>
      </c>
      <c r="K17" s="84">
        <v>0</v>
      </c>
      <c r="L17" s="38">
        <v>34472</v>
      </c>
      <c r="M17" s="86">
        <v>36340</v>
      </c>
      <c r="N17" s="84" t="s">
        <v>1657</v>
      </c>
      <c r="O17" s="84" t="s">
        <v>732</v>
      </c>
      <c r="P17" s="84" t="s">
        <v>1066</v>
      </c>
      <c r="Q17" s="84">
        <v>2.3450000000000002</v>
      </c>
      <c r="R17" s="84">
        <v>2.2894000000000001</v>
      </c>
      <c r="S17" s="84">
        <v>34472</v>
      </c>
      <c r="T17" s="84" t="s">
        <v>1581</v>
      </c>
      <c r="U17" s="84" t="s">
        <v>1658</v>
      </c>
      <c r="V17" s="84" t="s">
        <v>1597</v>
      </c>
      <c r="W17" s="84">
        <v>0</v>
      </c>
      <c r="X17" s="84">
        <v>0</v>
      </c>
      <c r="Y17" s="84">
        <v>0</v>
      </c>
      <c r="AC17" s="84">
        <v>0</v>
      </c>
      <c r="AD17" s="84">
        <v>0</v>
      </c>
      <c r="AH17" s="84">
        <v>0</v>
      </c>
      <c r="AI17" s="84">
        <v>0</v>
      </c>
      <c r="AM17" s="84">
        <v>2.3450000000000002</v>
      </c>
      <c r="AN17" s="84" t="s">
        <v>1659</v>
      </c>
      <c r="AO17" s="84" t="s">
        <v>1805</v>
      </c>
      <c r="AP17" s="84" t="s">
        <v>1660</v>
      </c>
      <c r="AQ17" s="86">
        <v>36342</v>
      </c>
      <c r="AR17" s="86">
        <v>36372</v>
      </c>
      <c r="AS17" s="84" t="s">
        <v>1584</v>
      </c>
      <c r="AU17" s="84" t="s">
        <v>1496</v>
      </c>
      <c r="AV17" s="84" t="s">
        <v>1497</v>
      </c>
      <c r="AW17" s="84" t="s">
        <v>1498</v>
      </c>
      <c r="AX17" s="84" t="s">
        <v>1075</v>
      </c>
      <c r="AY17" s="84" t="s">
        <v>1062</v>
      </c>
      <c r="AZ17" s="86">
        <v>36342</v>
      </c>
      <c r="BA17" s="84" t="s">
        <v>999</v>
      </c>
      <c r="BB17" s="84" t="s">
        <v>778</v>
      </c>
      <c r="BC17" s="84" t="s">
        <v>740</v>
      </c>
      <c r="BD17" s="84" t="s">
        <v>1597</v>
      </c>
    </row>
    <row r="18" spans="1:56" s="84" customFormat="1" ht="12.6" hidden="1" outlineLevel="2" x14ac:dyDescent="0.25">
      <c r="A18" s="84">
        <v>13844</v>
      </c>
      <c r="B18" s="85" t="s">
        <v>738</v>
      </c>
      <c r="C18" s="84" t="s">
        <v>1325</v>
      </c>
      <c r="D18" s="84" t="s">
        <v>1659</v>
      </c>
      <c r="E18" s="84" t="s">
        <v>1655</v>
      </c>
      <c r="F18" s="84" t="s">
        <v>809</v>
      </c>
      <c r="G18" s="84" t="s">
        <v>1788</v>
      </c>
      <c r="H18" s="84" t="s">
        <v>1596</v>
      </c>
      <c r="I18" s="84" t="s">
        <v>739</v>
      </c>
      <c r="J18" s="84">
        <v>-155000</v>
      </c>
      <c r="K18" s="84">
        <v>0</v>
      </c>
      <c r="L18" s="38">
        <v>7843</v>
      </c>
      <c r="M18" s="86">
        <v>36340</v>
      </c>
      <c r="N18" s="84" t="s">
        <v>1657</v>
      </c>
      <c r="O18" s="84" t="s">
        <v>732</v>
      </c>
      <c r="P18" s="84" t="s">
        <v>1066</v>
      </c>
      <c r="Q18" s="84">
        <v>2.34</v>
      </c>
      <c r="R18" s="84">
        <v>2.2894000000000001</v>
      </c>
      <c r="S18" s="84">
        <v>7843</v>
      </c>
      <c r="T18" s="84" t="s">
        <v>1581</v>
      </c>
      <c r="U18" s="84" t="s">
        <v>1658</v>
      </c>
      <c r="V18" s="84" t="s">
        <v>1597</v>
      </c>
      <c r="W18" s="84">
        <v>0</v>
      </c>
      <c r="X18" s="84">
        <v>0</v>
      </c>
      <c r="Y18" s="84">
        <v>0</v>
      </c>
      <c r="AC18" s="84">
        <v>0</v>
      </c>
      <c r="AD18" s="84">
        <v>0</v>
      </c>
      <c r="AH18" s="84">
        <v>0</v>
      </c>
      <c r="AI18" s="84">
        <v>0</v>
      </c>
      <c r="AM18" s="84">
        <v>2.34</v>
      </c>
      <c r="AN18" s="84" t="s">
        <v>1659</v>
      </c>
      <c r="AO18" s="84" t="s">
        <v>1805</v>
      </c>
      <c r="AP18" s="84" t="s">
        <v>1660</v>
      </c>
      <c r="AQ18" s="86">
        <v>36342</v>
      </c>
      <c r="AR18" s="86">
        <v>36372</v>
      </c>
      <c r="AS18" s="84" t="s">
        <v>1584</v>
      </c>
      <c r="AU18" s="84" t="s">
        <v>1496</v>
      </c>
      <c r="AV18" s="84" t="s">
        <v>1497</v>
      </c>
      <c r="AW18" s="84" t="s">
        <v>1498</v>
      </c>
      <c r="AX18" s="84" t="s">
        <v>1075</v>
      </c>
      <c r="AY18" s="84" t="s">
        <v>1062</v>
      </c>
      <c r="AZ18" s="86">
        <v>36342</v>
      </c>
      <c r="BA18" s="84" t="s">
        <v>999</v>
      </c>
      <c r="BB18" s="84" t="s">
        <v>778</v>
      </c>
      <c r="BC18" s="84" t="s">
        <v>740</v>
      </c>
      <c r="BD18" s="84" t="s">
        <v>1597</v>
      </c>
    </row>
    <row r="19" spans="1:56" s="84" customFormat="1" ht="12.6" hidden="1" outlineLevel="2" x14ac:dyDescent="0.25">
      <c r="A19" s="84">
        <v>13844</v>
      </c>
      <c r="B19" s="85" t="s">
        <v>738</v>
      </c>
      <c r="C19" s="84" t="s">
        <v>1326</v>
      </c>
      <c r="D19" s="84" t="s">
        <v>1659</v>
      </c>
      <c r="E19" s="84" t="s">
        <v>1655</v>
      </c>
      <c r="F19" s="84" t="s">
        <v>809</v>
      </c>
      <c r="G19" s="84" t="s">
        <v>1788</v>
      </c>
      <c r="H19" s="84" t="s">
        <v>1596</v>
      </c>
      <c r="I19" s="84" t="s">
        <v>739</v>
      </c>
      <c r="J19" s="84">
        <v>-310000</v>
      </c>
      <c r="K19" s="84">
        <v>0</v>
      </c>
      <c r="L19" s="38">
        <v>15686</v>
      </c>
      <c r="M19" s="86">
        <v>36340</v>
      </c>
      <c r="N19" s="84" t="s">
        <v>1657</v>
      </c>
      <c r="O19" s="84" t="s">
        <v>732</v>
      </c>
      <c r="P19" s="84" t="s">
        <v>1066</v>
      </c>
      <c r="Q19" s="84">
        <v>2.34</v>
      </c>
      <c r="R19" s="84">
        <v>2.2894000000000001</v>
      </c>
      <c r="S19" s="84">
        <v>15686</v>
      </c>
      <c r="T19" s="84" t="s">
        <v>1581</v>
      </c>
      <c r="U19" s="84" t="s">
        <v>1658</v>
      </c>
      <c r="V19" s="84" t="s">
        <v>1597</v>
      </c>
      <c r="W19" s="84">
        <v>0</v>
      </c>
      <c r="X19" s="84">
        <v>0</v>
      </c>
      <c r="Y19" s="84">
        <v>0</v>
      </c>
      <c r="AC19" s="84">
        <v>0</v>
      </c>
      <c r="AD19" s="84">
        <v>0</v>
      </c>
      <c r="AH19" s="84">
        <v>0</v>
      </c>
      <c r="AI19" s="84">
        <v>0</v>
      </c>
      <c r="AM19" s="84">
        <v>2.34</v>
      </c>
      <c r="AN19" s="84" t="s">
        <v>1659</v>
      </c>
      <c r="AO19" s="84" t="s">
        <v>1805</v>
      </c>
      <c r="AP19" s="84" t="s">
        <v>1660</v>
      </c>
      <c r="AQ19" s="86">
        <v>36342</v>
      </c>
      <c r="AR19" s="86">
        <v>36372</v>
      </c>
      <c r="AS19" s="84" t="s">
        <v>1584</v>
      </c>
      <c r="AU19" s="84" t="s">
        <v>1496</v>
      </c>
      <c r="AV19" s="84" t="s">
        <v>1497</v>
      </c>
      <c r="AW19" s="84" t="s">
        <v>1498</v>
      </c>
      <c r="AX19" s="84" t="s">
        <v>1075</v>
      </c>
      <c r="AY19" s="84" t="s">
        <v>1062</v>
      </c>
      <c r="AZ19" s="86">
        <v>36342</v>
      </c>
      <c r="BA19" s="84" t="s">
        <v>999</v>
      </c>
      <c r="BB19" s="84" t="s">
        <v>778</v>
      </c>
      <c r="BC19" s="84" t="s">
        <v>740</v>
      </c>
      <c r="BD19" s="84" t="s">
        <v>1597</v>
      </c>
    </row>
    <row r="20" spans="1:56" s="84" customFormat="1" ht="12.6" hidden="1" outlineLevel="2" x14ac:dyDescent="0.25">
      <c r="A20" s="84">
        <v>13844</v>
      </c>
      <c r="B20" s="85" t="s">
        <v>738</v>
      </c>
      <c r="C20" s="84" t="s">
        <v>1327</v>
      </c>
      <c r="D20" s="84" t="s">
        <v>1659</v>
      </c>
      <c r="E20" s="84" t="s">
        <v>1655</v>
      </c>
      <c r="F20" s="84" t="s">
        <v>809</v>
      </c>
      <c r="G20" s="84" t="s">
        <v>1788</v>
      </c>
      <c r="H20" s="84" t="s">
        <v>1596</v>
      </c>
      <c r="I20" s="84" t="s">
        <v>739</v>
      </c>
      <c r="J20" s="84">
        <v>-310000</v>
      </c>
      <c r="K20" s="84">
        <v>0</v>
      </c>
      <c r="L20" s="38">
        <v>15686</v>
      </c>
      <c r="M20" s="86">
        <v>36340</v>
      </c>
      <c r="N20" s="84" t="s">
        <v>1657</v>
      </c>
      <c r="O20" s="84" t="s">
        <v>732</v>
      </c>
      <c r="P20" s="84" t="s">
        <v>1066</v>
      </c>
      <c r="Q20" s="84">
        <v>2.34</v>
      </c>
      <c r="R20" s="84">
        <v>2.2894000000000001</v>
      </c>
      <c r="S20" s="84">
        <v>15686</v>
      </c>
      <c r="T20" s="84" t="s">
        <v>1581</v>
      </c>
      <c r="U20" s="84" t="s">
        <v>1658</v>
      </c>
      <c r="V20" s="84" t="s">
        <v>1597</v>
      </c>
      <c r="W20" s="84">
        <v>0</v>
      </c>
      <c r="X20" s="84">
        <v>0</v>
      </c>
      <c r="Y20" s="84">
        <v>0</v>
      </c>
      <c r="AC20" s="84">
        <v>0</v>
      </c>
      <c r="AD20" s="84">
        <v>0</v>
      </c>
      <c r="AH20" s="84">
        <v>0</v>
      </c>
      <c r="AI20" s="84">
        <v>0</v>
      </c>
      <c r="AM20" s="84">
        <v>2.34</v>
      </c>
      <c r="AN20" s="84" t="s">
        <v>1659</v>
      </c>
      <c r="AO20" s="84" t="s">
        <v>1805</v>
      </c>
      <c r="AP20" s="84" t="s">
        <v>1660</v>
      </c>
      <c r="AQ20" s="86">
        <v>36342</v>
      </c>
      <c r="AR20" s="86">
        <v>36372</v>
      </c>
      <c r="AS20" s="84" t="s">
        <v>1584</v>
      </c>
      <c r="AU20" s="84" t="s">
        <v>1496</v>
      </c>
      <c r="AV20" s="84" t="s">
        <v>1497</v>
      </c>
      <c r="AW20" s="84" t="s">
        <v>1498</v>
      </c>
      <c r="AX20" s="84" t="s">
        <v>1075</v>
      </c>
      <c r="AY20" s="84" t="s">
        <v>1062</v>
      </c>
      <c r="AZ20" s="86">
        <v>36342</v>
      </c>
      <c r="BA20" s="84" t="s">
        <v>999</v>
      </c>
      <c r="BB20" s="84" t="s">
        <v>778</v>
      </c>
      <c r="BC20" s="84" t="s">
        <v>740</v>
      </c>
      <c r="BD20" s="84" t="s">
        <v>1597</v>
      </c>
    </row>
    <row r="21" spans="1:56" s="84" customFormat="1" ht="12.6" hidden="1" outlineLevel="2" x14ac:dyDescent="0.25">
      <c r="A21" s="84">
        <v>13844</v>
      </c>
      <c r="B21" s="85" t="s">
        <v>738</v>
      </c>
      <c r="C21" s="84" t="s">
        <v>1328</v>
      </c>
      <c r="D21" s="84" t="s">
        <v>1659</v>
      </c>
      <c r="E21" s="84" t="s">
        <v>1655</v>
      </c>
      <c r="F21" s="84" t="s">
        <v>809</v>
      </c>
      <c r="G21" s="84" t="s">
        <v>1788</v>
      </c>
      <c r="H21" s="84" t="s">
        <v>1584</v>
      </c>
      <c r="I21" s="84" t="s">
        <v>739</v>
      </c>
      <c r="J21" s="84">
        <v>500000</v>
      </c>
      <c r="K21" s="84">
        <v>0</v>
      </c>
      <c r="L21" s="38">
        <v>21200</v>
      </c>
      <c r="M21" s="86">
        <v>36347</v>
      </c>
      <c r="N21" s="84" t="s">
        <v>1657</v>
      </c>
      <c r="O21" s="84" t="s">
        <v>732</v>
      </c>
      <c r="P21" s="84" t="s">
        <v>1066</v>
      </c>
      <c r="Q21" s="84">
        <v>2.25</v>
      </c>
      <c r="R21" s="84">
        <v>2.2924000000000002</v>
      </c>
      <c r="S21" s="84">
        <v>21200</v>
      </c>
      <c r="T21" s="84" t="s">
        <v>1581</v>
      </c>
      <c r="U21" s="84" t="s">
        <v>1658</v>
      </c>
      <c r="V21" s="84" t="s">
        <v>1597</v>
      </c>
      <c r="W21" s="84">
        <v>0</v>
      </c>
      <c r="X21" s="84">
        <v>0</v>
      </c>
      <c r="Y21" s="84">
        <v>0</v>
      </c>
      <c r="AC21" s="84">
        <v>0</v>
      </c>
      <c r="AD21" s="84">
        <v>0</v>
      </c>
      <c r="AH21" s="84">
        <v>0</v>
      </c>
      <c r="AI21" s="84">
        <v>0</v>
      </c>
      <c r="AM21" s="84">
        <v>2.25</v>
      </c>
      <c r="AN21" s="84" t="s">
        <v>1659</v>
      </c>
      <c r="AO21" s="84" t="s">
        <v>1805</v>
      </c>
      <c r="AP21" s="84" t="s">
        <v>1660</v>
      </c>
      <c r="AQ21" s="86">
        <v>36348</v>
      </c>
      <c r="AR21" s="86">
        <v>36372</v>
      </c>
      <c r="AS21" s="84" t="s">
        <v>1584</v>
      </c>
      <c r="AU21" s="84" t="s">
        <v>1496</v>
      </c>
      <c r="AV21" s="84" t="s">
        <v>1497</v>
      </c>
      <c r="AW21" s="84" t="s">
        <v>1498</v>
      </c>
      <c r="AX21" s="84" t="s">
        <v>1075</v>
      </c>
      <c r="AY21" s="84" t="s">
        <v>1062</v>
      </c>
      <c r="AZ21" s="86">
        <v>36342</v>
      </c>
      <c r="BA21" s="84" t="s">
        <v>999</v>
      </c>
      <c r="BB21" s="84" t="s">
        <v>778</v>
      </c>
      <c r="BC21" s="84" t="s">
        <v>740</v>
      </c>
      <c r="BD21" s="84" t="s">
        <v>1597</v>
      </c>
    </row>
    <row r="22" spans="1:56" s="84" customFormat="1" ht="12.6" hidden="1" outlineLevel="2" x14ac:dyDescent="0.25">
      <c r="A22" s="84">
        <v>13844</v>
      </c>
      <c r="B22" s="85" t="s">
        <v>738</v>
      </c>
      <c r="C22" s="84" t="s">
        <v>1329</v>
      </c>
      <c r="D22" s="84" t="s">
        <v>1659</v>
      </c>
      <c r="E22" s="84" t="s">
        <v>1655</v>
      </c>
      <c r="F22" s="84" t="s">
        <v>809</v>
      </c>
      <c r="G22" s="84" t="s">
        <v>1788</v>
      </c>
      <c r="H22" s="84" t="s">
        <v>1584</v>
      </c>
      <c r="I22" s="84" t="s">
        <v>739</v>
      </c>
      <c r="J22" s="84">
        <v>125000</v>
      </c>
      <c r="K22" s="84">
        <v>0</v>
      </c>
      <c r="L22" s="38">
        <v>2800</v>
      </c>
      <c r="M22" s="86">
        <v>36347</v>
      </c>
      <c r="N22" s="84" t="s">
        <v>1657</v>
      </c>
      <c r="O22" s="84" t="s">
        <v>732</v>
      </c>
      <c r="P22" s="84" t="s">
        <v>1066</v>
      </c>
      <c r="Q22" s="84">
        <v>2.27</v>
      </c>
      <c r="R22" s="84">
        <v>2.2924000000000002</v>
      </c>
      <c r="S22" s="84">
        <v>2800</v>
      </c>
      <c r="T22" s="84" t="s">
        <v>1581</v>
      </c>
      <c r="U22" s="84" t="s">
        <v>1658</v>
      </c>
      <c r="V22" s="84" t="s">
        <v>1597</v>
      </c>
      <c r="W22" s="84">
        <v>0</v>
      </c>
      <c r="X22" s="84">
        <v>0</v>
      </c>
      <c r="Y22" s="84">
        <v>0</v>
      </c>
      <c r="AC22" s="84">
        <v>0</v>
      </c>
      <c r="AD22" s="84">
        <v>0</v>
      </c>
      <c r="AH22" s="84">
        <v>0</v>
      </c>
      <c r="AI22" s="84">
        <v>0</v>
      </c>
      <c r="AM22" s="84">
        <v>2.27</v>
      </c>
      <c r="AN22" s="84" t="s">
        <v>1659</v>
      </c>
      <c r="AO22" s="84" t="s">
        <v>1805</v>
      </c>
      <c r="AP22" s="84" t="s">
        <v>1660</v>
      </c>
      <c r="AQ22" s="86">
        <v>36348</v>
      </c>
      <c r="AR22" s="86">
        <v>36372</v>
      </c>
      <c r="AS22" s="84" t="s">
        <v>1584</v>
      </c>
      <c r="AU22" s="84" t="s">
        <v>1496</v>
      </c>
      <c r="AV22" s="84" t="s">
        <v>1497</v>
      </c>
      <c r="AW22" s="84" t="s">
        <v>1498</v>
      </c>
      <c r="AX22" s="84" t="s">
        <v>1075</v>
      </c>
      <c r="AY22" s="84" t="s">
        <v>1062</v>
      </c>
      <c r="AZ22" s="86">
        <v>36342</v>
      </c>
      <c r="BA22" s="84" t="s">
        <v>999</v>
      </c>
      <c r="BB22" s="84" t="s">
        <v>778</v>
      </c>
      <c r="BC22" s="84" t="s">
        <v>740</v>
      </c>
      <c r="BD22" s="84" t="s">
        <v>1597</v>
      </c>
    </row>
    <row r="23" spans="1:56" s="84" customFormat="1" ht="12.6" hidden="1" outlineLevel="2" x14ac:dyDescent="0.25">
      <c r="A23" s="84">
        <v>13844</v>
      </c>
      <c r="B23" s="85" t="s">
        <v>738</v>
      </c>
      <c r="C23" s="84" t="s">
        <v>1330</v>
      </c>
      <c r="D23" s="84" t="s">
        <v>1659</v>
      </c>
      <c r="E23" s="84" t="s">
        <v>1655</v>
      </c>
      <c r="F23" s="84" t="s">
        <v>809</v>
      </c>
      <c r="G23" s="84" t="s">
        <v>1788</v>
      </c>
      <c r="H23" s="84" t="s">
        <v>1584</v>
      </c>
      <c r="I23" s="84" t="s">
        <v>739</v>
      </c>
      <c r="J23" s="84">
        <v>250000</v>
      </c>
      <c r="K23" s="84">
        <v>0</v>
      </c>
      <c r="L23" s="38">
        <v>600</v>
      </c>
      <c r="M23" s="86">
        <v>36347</v>
      </c>
      <c r="N23" s="84" t="s">
        <v>1657</v>
      </c>
      <c r="O23" s="84" t="s">
        <v>732</v>
      </c>
      <c r="P23" s="84" t="s">
        <v>1066</v>
      </c>
      <c r="Q23" s="84">
        <v>2.29</v>
      </c>
      <c r="R23" s="84">
        <v>2.2924000000000002</v>
      </c>
      <c r="S23" s="84">
        <v>600</v>
      </c>
      <c r="T23" s="84" t="s">
        <v>1581</v>
      </c>
      <c r="U23" s="84" t="s">
        <v>1658</v>
      </c>
      <c r="V23" s="84" t="s">
        <v>1597</v>
      </c>
      <c r="W23" s="84">
        <v>0</v>
      </c>
      <c r="X23" s="84">
        <v>0</v>
      </c>
      <c r="Y23" s="84">
        <v>0</v>
      </c>
      <c r="AC23" s="84">
        <v>0</v>
      </c>
      <c r="AD23" s="84">
        <v>0</v>
      </c>
      <c r="AH23" s="84">
        <v>0</v>
      </c>
      <c r="AI23" s="84">
        <v>0</v>
      </c>
      <c r="AM23" s="84">
        <v>2.29</v>
      </c>
      <c r="AN23" s="84" t="s">
        <v>1659</v>
      </c>
      <c r="AO23" s="84" t="s">
        <v>1805</v>
      </c>
      <c r="AP23" s="84" t="s">
        <v>1660</v>
      </c>
      <c r="AQ23" s="86">
        <v>36348</v>
      </c>
      <c r="AR23" s="86">
        <v>36372</v>
      </c>
      <c r="AS23" s="84" t="s">
        <v>1584</v>
      </c>
      <c r="AU23" s="84" t="s">
        <v>1496</v>
      </c>
      <c r="AV23" s="84" t="s">
        <v>1497</v>
      </c>
      <c r="AW23" s="84" t="s">
        <v>1498</v>
      </c>
      <c r="AX23" s="84" t="s">
        <v>1075</v>
      </c>
      <c r="AY23" s="84" t="s">
        <v>1062</v>
      </c>
      <c r="AZ23" s="86">
        <v>36342</v>
      </c>
      <c r="BA23" s="84" t="s">
        <v>999</v>
      </c>
      <c r="BB23" s="84" t="s">
        <v>778</v>
      </c>
      <c r="BC23" s="84" t="s">
        <v>740</v>
      </c>
      <c r="BD23" s="84" t="s">
        <v>1597</v>
      </c>
    </row>
    <row r="24" spans="1:56" s="84" customFormat="1" ht="12.6" hidden="1" outlineLevel="2" x14ac:dyDescent="0.25">
      <c r="A24" s="84">
        <v>13844</v>
      </c>
      <c r="B24" s="85" t="s">
        <v>738</v>
      </c>
      <c r="C24" s="84" t="s">
        <v>1331</v>
      </c>
      <c r="D24" s="84" t="s">
        <v>1659</v>
      </c>
      <c r="E24" s="84" t="s">
        <v>1655</v>
      </c>
      <c r="F24" s="84" t="s">
        <v>809</v>
      </c>
      <c r="G24" s="84" t="s">
        <v>1788</v>
      </c>
      <c r="H24" s="84" t="s">
        <v>1596</v>
      </c>
      <c r="I24" s="84" t="s">
        <v>739</v>
      </c>
      <c r="J24" s="84">
        <v>-230000</v>
      </c>
      <c r="K24" s="84">
        <v>0</v>
      </c>
      <c r="L24" s="38">
        <v>-31556</v>
      </c>
      <c r="M24" s="86">
        <v>36348</v>
      </c>
      <c r="N24" s="84" t="s">
        <v>1657</v>
      </c>
      <c r="O24" s="84" t="s">
        <v>732</v>
      </c>
      <c r="P24" s="84" t="s">
        <v>1066</v>
      </c>
      <c r="Q24" s="84">
        <v>2.16</v>
      </c>
      <c r="R24" s="84">
        <v>2.2972000000000001</v>
      </c>
      <c r="S24" s="84">
        <v>-31556</v>
      </c>
      <c r="T24" s="84" t="s">
        <v>1581</v>
      </c>
      <c r="U24" s="84" t="s">
        <v>1658</v>
      </c>
      <c r="V24" s="84" t="s">
        <v>1597</v>
      </c>
      <c r="W24" s="84">
        <v>0</v>
      </c>
      <c r="X24" s="84">
        <v>0</v>
      </c>
      <c r="Y24" s="84">
        <v>0</v>
      </c>
      <c r="AC24" s="84">
        <v>0</v>
      </c>
      <c r="AD24" s="84">
        <v>0</v>
      </c>
      <c r="AH24" s="84">
        <v>0</v>
      </c>
      <c r="AI24" s="84">
        <v>0</v>
      </c>
      <c r="AM24" s="84">
        <v>2.16</v>
      </c>
      <c r="AN24" s="84" t="s">
        <v>1659</v>
      </c>
      <c r="AO24" s="84" t="s">
        <v>1805</v>
      </c>
      <c r="AP24" s="84" t="s">
        <v>1660</v>
      </c>
      <c r="AQ24" s="86">
        <v>36350</v>
      </c>
      <c r="AR24" s="86">
        <v>36372</v>
      </c>
      <c r="AS24" s="84" t="s">
        <v>1584</v>
      </c>
      <c r="AU24" s="84" t="s">
        <v>1496</v>
      </c>
      <c r="AV24" s="84" t="s">
        <v>1497</v>
      </c>
      <c r="AW24" s="84" t="s">
        <v>1498</v>
      </c>
      <c r="AX24" s="84" t="s">
        <v>1075</v>
      </c>
      <c r="AY24" s="84" t="s">
        <v>1062</v>
      </c>
      <c r="AZ24" s="86">
        <v>36342</v>
      </c>
      <c r="BA24" s="84" t="s">
        <v>999</v>
      </c>
      <c r="BB24" s="84" t="s">
        <v>778</v>
      </c>
      <c r="BC24" s="84" t="s">
        <v>740</v>
      </c>
      <c r="BD24" s="84" t="s">
        <v>1597</v>
      </c>
    </row>
    <row r="25" spans="1:56" s="84" customFormat="1" ht="12.6" outlineLevel="1" collapsed="1" x14ac:dyDescent="0.25">
      <c r="B25" s="116" t="s">
        <v>743</v>
      </c>
      <c r="L25" s="38">
        <f>SUBTOTAL(9,L2:L24)</f>
        <v>54185</v>
      </c>
      <c r="M25" s="86"/>
      <c r="S25" s="84">
        <f>SUBTOTAL(9,S2:S24)</f>
        <v>54185</v>
      </c>
      <c r="Y25" s="84">
        <f>SUBTOTAL(9,Y2:Y24)</f>
        <v>0</v>
      </c>
      <c r="AD25" s="84">
        <f>SUBTOTAL(9,AD2:AD24)</f>
        <v>0</v>
      </c>
      <c r="AI25" s="84">
        <f>SUBTOTAL(9,AI2:AI24)</f>
        <v>0</v>
      </c>
      <c r="AQ25" s="86"/>
      <c r="AR25" s="86"/>
      <c r="AZ25" s="86"/>
    </row>
    <row r="26" spans="1:56" s="84" customFormat="1" ht="12.6" hidden="1" outlineLevel="2" x14ac:dyDescent="0.25">
      <c r="A26" s="84">
        <v>13844</v>
      </c>
      <c r="B26" s="85" t="s">
        <v>1689</v>
      </c>
      <c r="C26" s="84" t="s">
        <v>829</v>
      </c>
      <c r="D26" s="84" t="s">
        <v>1659</v>
      </c>
      <c r="E26" s="84" t="s">
        <v>1655</v>
      </c>
      <c r="F26" s="84" t="s">
        <v>825</v>
      </c>
      <c r="G26" s="84" t="s">
        <v>1786</v>
      </c>
      <c r="H26" s="84" t="s">
        <v>1596</v>
      </c>
      <c r="I26" s="84" t="s">
        <v>744</v>
      </c>
      <c r="J26" s="84">
        <v>-620000</v>
      </c>
      <c r="K26" s="84">
        <v>0</v>
      </c>
      <c r="L26" s="38">
        <v>-14632</v>
      </c>
      <c r="M26" s="86">
        <v>36243</v>
      </c>
      <c r="N26" s="84" t="s">
        <v>1657</v>
      </c>
      <c r="O26" s="84" t="s">
        <v>732</v>
      </c>
      <c r="P26" s="84" t="s">
        <v>1066</v>
      </c>
      <c r="Q26" s="84">
        <v>2.2174999999999998</v>
      </c>
      <c r="R26" s="84">
        <v>2.2411000000000003</v>
      </c>
      <c r="S26" s="84">
        <v>-14632</v>
      </c>
      <c r="T26" s="84" t="s">
        <v>1581</v>
      </c>
      <c r="U26" s="84" t="s">
        <v>1658</v>
      </c>
      <c r="V26" s="84" t="s">
        <v>1597</v>
      </c>
      <c r="W26" s="84">
        <v>0</v>
      </c>
      <c r="X26" s="84">
        <v>0</v>
      </c>
      <c r="Y26" s="84">
        <v>0</v>
      </c>
      <c r="AC26" s="84">
        <v>0</v>
      </c>
      <c r="AD26" s="84">
        <v>0</v>
      </c>
      <c r="AH26" s="84">
        <v>0</v>
      </c>
      <c r="AI26" s="84">
        <v>0</v>
      </c>
      <c r="AM26" s="84">
        <v>2.2174999999999998</v>
      </c>
      <c r="AN26" s="84" t="s">
        <v>1659</v>
      </c>
      <c r="AO26" s="84" t="s">
        <v>1805</v>
      </c>
      <c r="AP26" s="84" t="s">
        <v>1660</v>
      </c>
      <c r="AQ26" s="86">
        <v>36281</v>
      </c>
      <c r="AR26" s="86">
        <v>36464</v>
      </c>
      <c r="AS26" s="84" t="s">
        <v>1584</v>
      </c>
      <c r="AU26" s="84" t="s">
        <v>1496</v>
      </c>
      <c r="AV26" s="84" t="s">
        <v>1497</v>
      </c>
      <c r="AW26" s="84" t="s">
        <v>1498</v>
      </c>
      <c r="AX26" s="84" t="s">
        <v>1075</v>
      </c>
      <c r="AY26" s="84" t="s">
        <v>1062</v>
      </c>
      <c r="AZ26" s="86">
        <v>36342</v>
      </c>
      <c r="BA26" s="84" t="s">
        <v>999</v>
      </c>
      <c r="BB26" s="84" t="s">
        <v>778</v>
      </c>
      <c r="BC26" s="84" t="s">
        <v>1002</v>
      </c>
      <c r="BD26" s="84" t="s">
        <v>1597</v>
      </c>
    </row>
    <row r="27" spans="1:56" s="84" customFormat="1" ht="12.6" hidden="1" outlineLevel="2" x14ac:dyDescent="0.25">
      <c r="A27" s="84">
        <v>13844</v>
      </c>
      <c r="B27" s="85" t="s">
        <v>1689</v>
      </c>
      <c r="C27" s="84" t="s">
        <v>1332</v>
      </c>
      <c r="D27" s="84" t="s">
        <v>1659</v>
      </c>
      <c r="E27" s="84" t="s">
        <v>1655</v>
      </c>
      <c r="F27" s="84" t="s">
        <v>809</v>
      </c>
      <c r="G27" s="84" t="s">
        <v>1788</v>
      </c>
      <c r="H27" s="84" t="s">
        <v>1584</v>
      </c>
      <c r="I27" s="84" t="s">
        <v>744</v>
      </c>
      <c r="J27" s="84">
        <v>310000</v>
      </c>
      <c r="K27" s="84">
        <v>0</v>
      </c>
      <c r="L27" s="38">
        <v>-3286</v>
      </c>
      <c r="M27" s="86">
        <v>36335</v>
      </c>
      <c r="N27" s="84" t="s">
        <v>1657</v>
      </c>
      <c r="O27" s="84" t="s">
        <v>732</v>
      </c>
      <c r="P27" s="84" t="s">
        <v>1066</v>
      </c>
      <c r="Q27" s="84">
        <v>2.2999999999999998</v>
      </c>
      <c r="R27" s="84">
        <v>2.2894000000000001</v>
      </c>
      <c r="S27" s="84">
        <v>-3286</v>
      </c>
      <c r="T27" s="84" t="s">
        <v>1581</v>
      </c>
      <c r="U27" s="84" t="s">
        <v>1658</v>
      </c>
      <c r="V27" s="84" t="s">
        <v>1597</v>
      </c>
      <c r="W27" s="84">
        <v>0</v>
      </c>
      <c r="X27" s="84">
        <v>0</v>
      </c>
      <c r="Y27" s="84">
        <v>0</v>
      </c>
      <c r="AC27" s="84">
        <v>0</v>
      </c>
      <c r="AD27" s="84">
        <v>0</v>
      </c>
      <c r="AH27" s="84">
        <v>0</v>
      </c>
      <c r="AI27" s="84">
        <v>0</v>
      </c>
      <c r="AM27" s="84">
        <v>2.2999999999999998</v>
      </c>
      <c r="AN27" s="84" t="s">
        <v>1659</v>
      </c>
      <c r="AO27" s="84" t="s">
        <v>1805</v>
      </c>
      <c r="AP27" s="84" t="s">
        <v>1660</v>
      </c>
      <c r="AQ27" s="86">
        <v>36342</v>
      </c>
      <c r="AR27" s="86">
        <v>36372</v>
      </c>
      <c r="AS27" s="84" t="s">
        <v>1584</v>
      </c>
      <c r="AU27" s="84" t="s">
        <v>1496</v>
      </c>
      <c r="AV27" s="84" t="s">
        <v>1497</v>
      </c>
      <c r="AW27" s="84" t="s">
        <v>1498</v>
      </c>
      <c r="AX27" s="84" t="s">
        <v>1075</v>
      </c>
      <c r="AY27" s="84" t="s">
        <v>1062</v>
      </c>
      <c r="AZ27" s="86">
        <v>36342</v>
      </c>
      <c r="BA27" s="84" t="s">
        <v>999</v>
      </c>
      <c r="BB27" s="84" t="s">
        <v>778</v>
      </c>
      <c r="BC27" s="84" t="s">
        <v>1002</v>
      </c>
      <c r="BD27" s="84" t="s">
        <v>1597</v>
      </c>
    </row>
    <row r="28" spans="1:56" s="84" customFormat="1" ht="12.6" hidden="1" outlineLevel="2" x14ac:dyDescent="0.25">
      <c r="A28" s="84">
        <v>13844</v>
      </c>
      <c r="B28" s="85" t="s">
        <v>1689</v>
      </c>
      <c r="C28" s="84" t="s">
        <v>1333</v>
      </c>
      <c r="D28" s="84" t="s">
        <v>1659</v>
      </c>
      <c r="E28" s="84" t="s">
        <v>1655</v>
      </c>
      <c r="F28" s="84" t="s">
        <v>809</v>
      </c>
      <c r="G28" s="84" t="s">
        <v>1788</v>
      </c>
      <c r="H28" s="84" t="s">
        <v>1584</v>
      </c>
      <c r="I28" s="84" t="s">
        <v>744</v>
      </c>
      <c r="J28" s="84">
        <v>620000</v>
      </c>
      <c r="K28" s="84">
        <v>0</v>
      </c>
      <c r="L28" s="38">
        <v>-6572</v>
      </c>
      <c r="M28" s="86">
        <v>36335</v>
      </c>
      <c r="N28" s="84" t="s">
        <v>1657</v>
      </c>
      <c r="O28" s="84" t="s">
        <v>732</v>
      </c>
      <c r="P28" s="84" t="s">
        <v>1066</v>
      </c>
      <c r="Q28" s="84">
        <v>2.2999999999999998</v>
      </c>
      <c r="R28" s="84">
        <v>2.2894000000000001</v>
      </c>
      <c r="S28" s="84">
        <v>-6572</v>
      </c>
      <c r="T28" s="84" t="s">
        <v>1581</v>
      </c>
      <c r="U28" s="84" t="s">
        <v>1658</v>
      </c>
      <c r="V28" s="84" t="s">
        <v>1597</v>
      </c>
      <c r="W28" s="84">
        <v>0</v>
      </c>
      <c r="X28" s="84">
        <v>0</v>
      </c>
      <c r="Y28" s="84">
        <v>0</v>
      </c>
      <c r="AC28" s="84">
        <v>0</v>
      </c>
      <c r="AD28" s="84">
        <v>0</v>
      </c>
      <c r="AH28" s="84">
        <v>0</v>
      </c>
      <c r="AI28" s="84">
        <v>0</v>
      </c>
      <c r="AM28" s="84">
        <v>2.2999999999999998</v>
      </c>
      <c r="AN28" s="84" t="s">
        <v>1659</v>
      </c>
      <c r="AO28" s="84" t="s">
        <v>1805</v>
      </c>
      <c r="AP28" s="84" t="s">
        <v>1660</v>
      </c>
      <c r="AQ28" s="86">
        <v>36342</v>
      </c>
      <c r="AR28" s="86">
        <v>36372</v>
      </c>
      <c r="AS28" s="84" t="s">
        <v>1584</v>
      </c>
      <c r="AU28" s="84" t="s">
        <v>1496</v>
      </c>
      <c r="AV28" s="84" t="s">
        <v>1497</v>
      </c>
      <c r="AW28" s="84" t="s">
        <v>1498</v>
      </c>
      <c r="AX28" s="84" t="s">
        <v>1075</v>
      </c>
      <c r="AY28" s="84" t="s">
        <v>1062</v>
      </c>
      <c r="AZ28" s="86">
        <v>36342</v>
      </c>
      <c r="BA28" s="84" t="s">
        <v>999</v>
      </c>
      <c r="BB28" s="84" t="s">
        <v>778</v>
      </c>
      <c r="BC28" s="84" t="s">
        <v>1002</v>
      </c>
      <c r="BD28" s="84" t="s">
        <v>1597</v>
      </c>
    </row>
    <row r="29" spans="1:56" s="84" customFormat="1" ht="12.6" hidden="1" outlineLevel="2" x14ac:dyDescent="0.25">
      <c r="A29" s="84">
        <v>13844</v>
      </c>
      <c r="B29" s="85" t="s">
        <v>1689</v>
      </c>
      <c r="C29" s="84" t="s">
        <v>1334</v>
      </c>
      <c r="D29" s="84" t="s">
        <v>1659</v>
      </c>
      <c r="E29" s="84" t="s">
        <v>1655</v>
      </c>
      <c r="F29" s="84" t="s">
        <v>758</v>
      </c>
      <c r="H29" s="84" t="s">
        <v>1596</v>
      </c>
      <c r="I29" s="84" t="s">
        <v>744</v>
      </c>
      <c r="J29" s="84">
        <v>-930000</v>
      </c>
      <c r="K29" s="84">
        <v>0</v>
      </c>
      <c r="L29" s="38">
        <v>26040</v>
      </c>
      <c r="M29" s="86">
        <v>36335</v>
      </c>
      <c r="N29" s="84" t="s">
        <v>1657</v>
      </c>
      <c r="O29" s="84" t="s">
        <v>732</v>
      </c>
      <c r="P29" s="84" t="s">
        <v>1066</v>
      </c>
      <c r="Q29" s="84">
        <v>2.29</v>
      </c>
      <c r="R29" s="84">
        <v>2.262</v>
      </c>
      <c r="S29" s="84">
        <v>26040</v>
      </c>
      <c r="T29" s="84" t="s">
        <v>1581</v>
      </c>
      <c r="U29" s="84" t="s">
        <v>1084</v>
      </c>
      <c r="V29" s="84" t="s">
        <v>765</v>
      </c>
      <c r="W29" s="84">
        <v>0</v>
      </c>
      <c r="X29" s="84">
        <v>0</v>
      </c>
      <c r="Y29" s="84">
        <v>0</v>
      </c>
      <c r="AC29" s="84">
        <v>0</v>
      </c>
      <c r="AD29" s="84">
        <v>0</v>
      </c>
      <c r="AH29" s="84">
        <v>0</v>
      </c>
      <c r="AI29" s="84">
        <v>0</v>
      </c>
      <c r="AM29" s="84">
        <v>2.29</v>
      </c>
      <c r="AN29" s="84" t="s">
        <v>1659</v>
      </c>
      <c r="AO29" s="84" t="s">
        <v>1842</v>
      </c>
      <c r="AP29" s="84" t="s">
        <v>1660</v>
      </c>
      <c r="AQ29" s="86">
        <v>36342</v>
      </c>
      <c r="AR29" s="86">
        <v>36372</v>
      </c>
      <c r="AS29" s="84" t="s">
        <v>1584</v>
      </c>
      <c r="AU29" s="84" t="s">
        <v>1496</v>
      </c>
      <c r="AV29" s="84" t="s">
        <v>1497</v>
      </c>
      <c r="AW29" s="84" t="s">
        <v>1498</v>
      </c>
      <c r="AX29" s="84" t="s">
        <v>1335</v>
      </c>
      <c r="AY29" s="84" t="s">
        <v>1523</v>
      </c>
      <c r="AZ29" s="86">
        <v>36342</v>
      </c>
      <c r="BA29" s="84" t="s">
        <v>999</v>
      </c>
      <c r="BB29" s="84" t="s">
        <v>778</v>
      </c>
      <c r="BC29" s="84" t="s">
        <v>1002</v>
      </c>
      <c r="BD29" s="84" t="s">
        <v>765</v>
      </c>
    </row>
    <row r="30" spans="1:56" s="84" customFormat="1" ht="12.6" hidden="1" outlineLevel="2" x14ac:dyDescent="0.25">
      <c r="A30" s="84">
        <v>13844</v>
      </c>
      <c r="B30" s="85" t="s">
        <v>1689</v>
      </c>
      <c r="C30" s="84" t="s">
        <v>1336</v>
      </c>
      <c r="D30" s="84" t="s">
        <v>1659</v>
      </c>
      <c r="E30" s="84" t="s">
        <v>1655</v>
      </c>
      <c r="F30" s="84" t="s">
        <v>809</v>
      </c>
      <c r="G30" s="84" t="s">
        <v>1788</v>
      </c>
      <c r="H30" s="84" t="s">
        <v>1584</v>
      </c>
      <c r="I30" s="84" t="s">
        <v>744</v>
      </c>
      <c r="J30" s="84">
        <v>930000</v>
      </c>
      <c r="K30" s="84">
        <v>0</v>
      </c>
      <c r="L30" s="38">
        <v>-558</v>
      </c>
      <c r="M30" s="86">
        <v>36335</v>
      </c>
      <c r="N30" s="84" t="s">
        <v>1657</v>
      </c>
      <c r="O30" s="84" t="s">
        <v>732</v>
      </c>
      <c r="P30" s="84" t="s">
        <v>1066</v>
      </c>
      <c r="Q30" s="84">
        <v>2.29</v>
      </c>
      <c r="R30" s="84">
        <v>2.2894000000000001</v>
      </c>
      <c r="S30" s="84">
        <v>-558</v>
      </c>
      <c r="T30" s="84" t="s">
        <v>1581</v>
      </c>
      <c r="U30" s="84" t="s">
        <v>1658</v>
      </c>
      <c r="V30" s="84" t="s">
        <v>1597</v>
      </c>
      <c r="W30" s="84">
        <v>0</v>
      </c>
      <c r="X30" s="84">
        <v>0</v>
      </c>
      <c r="Y30" s="84">
        <v>0</v>
      </c>
      <c r="AC30" s="84">
        <v>0</v>
      </c>
      <c r="AD30" s="84">
        <v>0</v>
      </c>
      <c r="AH30" s="84">
        <v>0</v>
      </c>
      <c r="AI30" s="84">
        <v>0</v>
      </c>
      <c r="AM30" s="84">
        <v>2.29</v>
      </c>
      <c r="AN30" s="84" t="s">
        <v>1659</v>
      </c>
      <c r="AO30" s="84" t="s">
        <v>1805</v>
      </c>
      <c r="AP30" s="84" t="s">
        <v>1660</v>
      </c>
      <c r="AQ30" s="86">
        <v>36342</v>
      </c>
      <c r="AR30" s="86">
        <v>36372</v>
      </c>
      <c r="AS30" s="84" t="s">
        <v>1584</v>
      </c>
      <c r="AU30" s="84" t="s">
        <v>1496</v>
      </c>
      <c r="AV30" s="84" t="s">
        <v>1497</v>
      </c>
      <c r="AW30" s="84" t="s">
        <v>1498</v>
      </c>
      <c r="AX30" s="84" t="s">
        <v>1075</v>
      </c>
      <c r="AY30" s="84" t="s">
        <v>1062</v>
      </c>
      <c r="AZ30" s="86">
        <v>36342</v>
      </c>
      <c r="BA30" s="84" t="s">
        <v>999</v>
      </c>
      <c r="BB30" s="84" t="s">
        <v>778</v>
      </c>
      <c r="BC30" s="84" t="s">
        <v>1002</v>
      </c>
      <c r="BD30" s="84" t="s">
        <v>1597</v>
      </c>
    </row>
    <row r="31" spans="1:56" s="84" customFormat="1" ht="12.6" hidden="1" outlineLevel="2" x14ac:dyDescent="0.25">
      <c r="A31" s="84">
        <v>13844</v>
      </c>
      <c r="B31" s="85" t="s">
        <v>1689</v>
      </c>
      <c r="C31" s="84" t="s">
        <v>1337</v>
      </c>
      <c r="D31" s="84" t="s">
        <v>1659</v>
      </c>
      <c r="E31" s="84" t="s">
        <v>1655</v>
      </c>
      <c r="F31" s="84" t="s">
        <v>809</v>
      </c>
      <c r="G31" s="84" t="s">
        <v>1788</v>
      </c>
      <c r="H31" s="84" t="s">
        <v>1584</v>
      </c>
      <c r="I31" s="84" t="s">
        <v>744</v>
      </c>
      <c r="J31" s="84">
        <v>310000</v>
      </c>
      <c r="K31" s="84">
        <v>0</v>
      </c>
      <c r="L31" s="38">
        <v>-1736</v>
      </c>
      <c r="M31" s="86">
        <v>36335</v>
      </c>
      <c r="N31" s="84" t="s">
        <v>1657</v>
      </c>
      <c r="O31" s="84" t="s">
        <v>732</v>
      </c>
      <c r="P31" s="84" t="s">
        <v>1066</v>
      </c>
      <c r="Q31" s="84">
        <v>2.2949999999999999</v>
      </c>
      <c r="R31" s="84">
        <v>2.2894000000000001</v>
      </c>
      <c r="S31" s="84">
        <v>-1736</v>
      </c>
      <c r="T31" s="84" t="s">
        <v>1581</v>
      </c>
      <c r="U31" s="84" t="s">
        <v>1658</v>
      </c>
      <c r="V31" s="84" t="s">
        <v>1597</v>
      </c>
      <c r="W31" s="84">
        <v>0</v>
      </c>
      <c r="X31" s="84">
        <v>0</v>
      </c>
      <c r="Y31" s="84">
        <v>0</v>
      </c>
      <c r="AC31" s="84">
        <v>0</v>
      </c>
      <c r="AD31" s="84">
        <v>0</v>
      </c>
      <c r="AH31" s="84">
        <v>0</v>
      </c>
      <c r="AI31" s="84">
        <v>0</v>
      </c>
      <c r="AM31" s="84">
        <v>2.2949999999999999</v>
      </c>
      <c r="AN31" s="84" t="s">
        <v>1659</v>
      </c>
      <c r="AO31" s="84" t="s">
        <v>1805</v>
      </c>
      <c r="AP31" s="84" t="s">
        <v>1660</v>
      </c>
      <c r="AQ31" s="86">
        <v>36342</v>
      </c>
      <c r="AR31" s="86">
        <v>36372</v>
      </c>
      <c r="AS31" s="84" t="s">
        <v>1584</v>
      </c>
      <c r="AU31" s="84" t="s">
        <v>1496</v>
      </c>
      <c r="AV31" s="84" t="s">
        <v>1497</v>
      </c>
      <c r="AW31" s="84" t="s">
        <v>1498</v>
      </c>
      <c r="AX31" s="84" t="s">
        <v>1075</v>
      </c>
      <c r="AY31" s="84" t="s">
        <v>1062</v>
      </c>
      <c r="AZ31" s="86">
        <v>36342</v>
      </c>
      <c r="BA31" s="84" t="s">
        <v>999</v>
      </c>
      <c r="BB31" s="84" t="s">
        <v>778</v>
      </c>
      <c r="BC31" s="84" t="s">
        <v>1002</v>
      </c>
      <c r="BD31" s="84" t="s">
        <v>1597</v>
      </c>
    </row>
    <row r="32" spans="1:56" s="84" customFormat="1" ht="12.6" hidden="1" outlineLevel="2" x14ac:dyDescent="0.25">
      <c r="A32" s="84">
        <v>13844</v>
      </c>
      <c r="B32" s="85" t="s">
        <v>1689</v>
      </c>
      <c r="C32" s="84" t="s">
        <v>1338</v>
      </c>
      <c r="D32" s="84" t="s">
        <v>1659</v>
      </c>
      <c r="E32" s="84" t="s">
        <v>1655</v>
      </c>
      <c r="F32" s="84" t="s">
        <v>809</v>
      </c>
      <c r="G32" s="84" t="s">
        <v>1788</v>
      </c>
      <c r="H32" s="84" t="s">
        <v>1584</v>
      </c>
      <c r="I32" s="84" t="s">
        <v>744</v>
      </c>
      <c r="J32" s="84">
        <v>310000</v>
      </c>
      <c r="K32" s="84">
        <v>0</v>
      </c>
      <c r="L32" s="38">
        <v>-4836</v>
      </c>
      <c r="M32" s="86">
        <v>36336</v>
      </c>
      <c r="N32" s="84" t="s">
        <v>1657</v>
      </c>
      <c r="O32" s="84" t="s">
        <v>732</v>
      </c>
      <c r="P32" s="84" t="s">
        <v>1066</v>
      </c>
      <c r="Q32" s="84">
        <v>2.3050000000000002</v>
      </c>
      <c r="R32" s="84">
        <v>2.2894000000000001</v>
      </c>
      <c r="S32" s="84">
        <v>-4836</v>
      </c>
      <c r="T32" s="84" t="s">
        <v>1581</v>
      </c>
      <c r="U32" s="84" t="s">
        <v>1658</v>
      </c>
      <c r="V32" s="84" t="s">
        <v>1597</v>
      </c>
      <c r="W32" s="84">
        <v>0</v>
      </c>
      <c r="X32" s="84">
        <v>0</v>
      </c>
      <c r="Y32" s="84">
        <v>0</v>
      </c>
      <c r="AC32" s="84">
        <v>0</v>
      </c>
      <c r="AD32" s="84">
        <v>0</v>
      </c>
      <c r="AH32" s="84">
        <v>0</v>
      </c>
      <c r="AI32" s="84">
        <v>0</v>
      </c>
      <c r="AM32" s="84">
        <v>2.3050000000000002</v>
      </c>
      <c r="AN32" s="84" t="s">
        <v>1659</v>
      </c>
      <c r="AO32" s="84" t="s">
        <v>1805</v>
      </c>
      <c r="AP32" s="84" t="s">
        <v>1660</v>
      </c>
      <c r="AQ32" s="86">
        <v>36342</v>
      </c>
      <c r="AR32" s="86">
        <v>36372</v>
      </c>
      <c r="AS32" s="84" t="s">
        <v>1584</v>
      </c>
      <c r="AU32" s="84" t="s">
        <v>1496</v>
      </c>
      <c r="AV32" s="84" t="s">
        <v>1497</v>
      </c>
      <c r="AW32" s="84" t="s">
        <v>1498</v>
      </c>
      <c r="AX32" s="84" t="s">
        <v>1075</v>
      </c>
      <c r="AY32" s="84" t="s">
        <v>1062</v>
      </c>
      <c r="AZ32" s="86">
        <v>36342</v>
      </c>
      <c r="BA32" s="84" t="s">
        <v>999</v>
      </c>
      <c r="BB32" s="84" t="s">
        <v>778</v>
      </c>
      <c r="BC32" s="84" t="s">
        <v>1002</v>
      </c>
      <c r="BD32" s="84" t="s">
        <v>1597</v>
      </c>
    </row>
    <row r="33" spans="1:56" s="84" customFormat="1" ht="12.6" hidden="1" outlineLevel="2" x14ac:dyDescent="0.25">
      <c r="A33" s="84">
        <v>13844</v>
      </c>
      <c r="B33" s="85" t="s">
        <v>1689</v>
      </c>
      <c r="C33" s="84" t="s">
        <v>1339</v>
      </c>
      <c r="D33" s="84" t="s">
        <v>1659</v>
      </c>
      <c r="E33" s="84" t="s">
        <v>1655</v>
      </c>
      <c r="F33" s="84" t="s">
        <v>809</v>
      </c>
      <c r="G33" s="84" t="s">
        <v>1788</v>
      </c>
      <c r="H33" s="84" t="s">
        <v>1584</v>
      </c>
      <c r="I33" s="84" t="s">
        <v>744</v>
      </c>
      <c r="J33" s="84">
        <v>310000</v>
      </c>
      <c r="K33" s="84">
        <v>0</v>
      </c>
      <c r="L33" s="38">
        <v>-4836</v>
      </c>
      <c r="M33" s="86">
        <v>36336</v>
      </c>
      <c r="N33" s="84" t="s">
        <v>1657</v>
      </c>
      <c r="O33" s="84" t="s">
        <v>732</v>
      </c>
      <c r="P33" s="84" t="s">
        <v>1066</v>
      </c>
      <c r="Q33" s="84">
        <v>2.3050000000000002</v>
      </c>
      <c r="R33" s="84">
        <v>2.2894000000000001</v>
      </c>
      <c r="S33" s="84">
        <v>-4836</v>
      </c>
      <c r="T33" s="84" t="s">
        <v>1581</v>
      </c>
      <c r="U33" s="84" t="s">
        <v>1658</v>
      </c>
      <c r="V33" s="84" t="s">
        <v>1597</v>
      </c>
      <c r="W33" s="84">
        <v>0</v>
      </c>
      <c r="X33" s="84">
        <v>0</v>
      </c>
      <c r="Y33" s="84">
        <v>0</v>
      </c>
      <c r="AC33" s="84">
        <v>0</v>
      </c>
      <c r="AD33" s="84">
        <v>0</v>
      </c>
      <c r="AH33" s="84">
        <v>0</v>
      </c>
      <c r="AI33" s="84">
        <v>0</v>
      </c>
      <c r="AM33" s="84">
        <v>2.3050000000000002</v>
      </c>
      <c r="AN33" s="84" t="s">
        <v>1659</v>
      </c>
      <c r="AO33" s="84" t="s">
        <v>1805</v>
      </c>
      <c r="AP33" s="84" t="s">
        <v>1660</v>
      </c>
      <c r="AQ33" s="86">
        <v>36342</v>
      </c>
      <c r="AR33" s="86">
        <v>36372</v>
      </c>
      <c r="AS33" s="84" t="s">
        <v>1584</v>
      </c>
      <c r="AU33" s="84" t="s">
        <v>1496</v>
      </c>
      <c r="AV33" s="84" t="s">
        <v>1497</v>
      </c>
      <c r="AW33" s="84" t="s">
        <v>1498</v>
      </c>
      <c r="AX33" s="84" t="s">
        <v>1075</v>
      </c>
      <c r="AY33" s="84" t="s">
        <v>1062</v>
      </c>
      <c r="AZ33" s="86">
        <v>36342</v>
      </c>
      <c r="BA33" s="84" t="s">
        <v>999</v>
      </c>
      <c r="BB33" s="84" t="s">
        <v>778</v>
      </c>
      <c r="BC33" s="84" t="s">
        <v>1002</v>
      </c>
      <c r="BD33" s="84" t="s">
        <v>1597</v>
      </c>
    </row>
    <row r="34" spans="1:56" s="84" customFormat="1" ht="12.6" hidden="1" outlineLevel="2" x14ac:dyDescent="0.25">
      <c r="A34" s="84">
        <v>13844</v>
      </c>
      <c r="B34" s="85" t="s">
        <v>1689</v>
      </c>
      <c r="C34" s="84" t="s">
        <v>1340</v>
      </c>
      <c r="D34" s="84" t="s">
        <v>1659</v>
      </c>
      <c r="E34" s="84" t="s">
        <v>1655</v>
      </c>
      <c r="F34" s="84" t="s">
        <v>809</v>
      </c>
      <c r="G34" s="84" t="s">
        <v>1788</v>
      </c>
      <c r="H34" s="84" t="s">
        <v>1584</v>
      </c>
      <c r="I34" s="84" t="s">
        <v>744</v>
      </c>
      <c r="J34" s="84">
        <v>1240000</v>
      </c>
      <c r="K34" s="84">
        <v>0</v>
      </c>
      <c r="L34" s="38">
        <v>11655.88</v>
      </c>
      <c r="M34" s="86">
        <v>36336</v>
      </c>
      <c r="N34" s="84" t="s">
        <v>1657</v>
      </c>
      <c r="O34" s="84" t="s">
        <v>732</v>
      </c>
      <c r="P34" s="84" t="s">
        <v>1066</v>
      </c>
      <c r="Q34" s="84">
        <v>2.2800001000000001</v>
      </c>
      <c r="R34" s="84">
        <v>2.2894000000000001</v>
      </c>
      <c r="S34" s="84">
        <v>11655.88</v>
      </c>
      <c r="T34" s="84" t="s">
        <v>1581</v>
      </c>
      <c r="U34" s="84" t="s">
        <v>1658</v>
      </c>
      <c r="V34" s="84" t="s">
        <v>1597</v>
      </c>
      <c r="W34" s="84">
        <v>0</v>
      </c>
      <c r="X34" s="84">
        <v>0</v>
      </c>
      <c r="Y34" s="84">
        <v>0</v>
      </c>
      <c r="AC34" s="84">
        <v>0</v>
      </c>
      <c r="AD34" s="84">
        <v>0</v>
      </c>
      <c r="AH34" s="84">
        <v>0</v>
      </c>
      <c r="AI34" s="84">
        <v>0</v>
      </c>
      <c r="AM34" s="84">
        <v>2.2800001000000001</v>
      </c>
      <c r="AN34" s="84" t="s">
        <v>1659</v>
      </c>
      <c r="AO34" s="84" t="s">
        <v>1805</v>
      </c>
      <c r="AP34" s="84" t="s">
        <v>1660</v>
      </c>
      <c r="AQ34" s="86">
        <v>36342</v>
      </c>
      <c r="AR34" s="86">
        <v>36372</v>
      </c>
      <c r="AS34" s="84" t="s">
        <v>1584</v>
      </c>
      <c r="AU34" s="84" t="s">
        <v>1496</v>
      </c>
      <c r="AV34" s="84" t="s">
        <v>1497</v>
      </c>
      <c r="AW34" s="84" t="s">
        <v>1498</v>
      </c>
      <c r="AX34" s="84" t="s">
        <v>1075</v>
      </c>
      <c r="AY34" s="84" t="s">
        <v>1062</v>
      </c>
      <c r="AZ34" s="86">
        <v>36342</v>
      </c>
      <c r="BA34" s="84" t="s">
        <v>999</v>
      </c>
      <c r="BB34" s="84" t="s">
        <v>778</v>
      </c>
      <c r="BC34" s="84" t="s">
        <v>1002</v>
      </c>
      <c r="BD34" s="84" t="s">
        <v>1597</v>
      </c>
    </row>
    <row r="35" spans="1:56" s="84" customFormat="1" ht="12.6" hidden="1" outlineLevel="2" x14ac:dyDescent="0.25">
      <c r="A35" s="84">
        <v>13844</v>
      </c>
      <c r="B35" s="85" t="s">
        <v>1689</v>
      </c>
      <c r="C35" s="84" t="s">
        <v>1341</v>
      </c>
      <c r="D35" s="84" t="s">
        <v>1659</v>
      </c>
      <c r="E35" s="84" t="s">
        <v>1655</v>
      </c>
      <c r="F35" s="84" t="s">
        <v>827</v>
      </c>
      <c r="G35" s="84" t="s">
        <v>1706</v>
      </c>
      <c r="H35" s="84" t="s">
        <v>1596</v>
      </c>
      <c r="I35" s="84" t="s">
        <v>744</v>
      </c>
      <c r="J35" s="84">
        <v>-310000</v>
      </c>
      <c r="K35" s="84">
        <v>0</v>
      </c>
      <c r="L35" s="38">
        <v>-18940.97</v>
      </c>
      <c r="M35" s="86">
        <v>36336</v>
      </c>
      <c r="N35" s="84" t="s">
        <v>1657</v>
      </c>
      <c r="O35" s="84" t="s">
        <v>732</v>
      </c>
      <c r="P35" s="84" t="s">
        <v>1066</v>
      </c>
      <c r="Q35" s="84">
        <v>2.3900001</v>
      </c>
      <c r="R35" s="84">
        <v>2.4511000000000003</v>
      </c>
      <c r="S35" s="84">
        <v>-18940.97</v>
      </c>
      <c r="T35" s="84" t="s">
        <v>1581</v>
      </c>
      <c r="U35" s="84" t="s">
        <v>1658</v>
      </c>
      <c r="V35" s="84" t="s">
        <v>773</v>
      </c>
      <c r="W35" s="84">
        <v>0</v>
      </c>
      <c r="X35" s="84">
        <v>0</v>
      </c>
      <c r="Y35" s="84">
        <v>0</v>
      </c>
      <c r="AC35" s="84">
        <v>0</v>
      </c>
      <c r="AD35" s="84">
        <v>0</v>
      </c>
      <c r="AH35" s="84">
        <v>0</v>
      </c>
      <c r="AI35" s="84">
        <v>0</v>
      </c>
      <c r="AM35" s="84">
        <v>2.3900001</v>
      </c>
      <c r="AN35" s="84" t="s">
        <v>1659</v>
      </c>
      <c r="AO35" s="84" t="s">
        <v>1805</v>
      </c>
      <c r="AP35" s="84" t="s">
        <v>1660</v>
      </c>
      <c r="AQ35" s="86">
        <v>36342</v>
      </c>
      <c r="AR35" s="86">
        <v>36372</v>
      </c>
      <c r="AS35" s="84" t="s">
        <v>1584</v>
      </c>
      <c r="AU35" s="84" t="s">
        <v>1496</v>
      </c>
      <c r="AV35" s="84" t="s">
        <v>1497</v>
      </c>
      <c r="AW35" s="84" t="s">
        <v>1498</v>
      </c>
      <c r="AX35" s="84" t="s">
        <v>1075</v>
      </c>
      <c r="AY35" s="84" t="s">
        <v>1062</v>
      </c>
      <c r="AZ35" s="86">
        <v>36342</v>
      </c>
      <c r="BA35" s="84" t="s">
        <v>999</v>
      </c>
      <c r="BB35" s="84" t="s">
        <v>778</v>
      </c>
      <c r="BC35" s="84" t="s">
        <v>1002</v>
      </c>
      <c r="BD35" s="84" t="s">
        <v>773</v>
      </c>
    </row>
    <row r="36" spans="1:56" s="84" customFormat="1" ht="12.6" hidden="1" outlineLevel="2" x14ac:dyDescent="0.25">
      <c r="A36" s="84">
        <v>13844</v>
      </c>
      <c r="B36" s="85" t="s">
        <v>1689</v>
      </c>
      <c r="C36" s="84" t="s">
        <v>1342</v>
      </c>
      <c r="D36" s="84" t="s">
        <v>1659</v>
      </c>
      <c r="E36" s="84" t="s">
        <v>1655</v>
      </c>
      <c r="F36" s="84" t="s">
        <v>823</v>
      </c>
      <c r="G36" s="84" t="s">
        <v>1785</v>
      </c>
      <c r="H36" s="84" t="s">
        <v>1584</v>
      </c>
      <c r="I36" s="84" t="s">
        <v>744</v>
      </c>
      <c r="J36" s="84">
        <v>310000</v>
      </c>
      <c r="K36" s="84">
        <v>0</v>
      </c>
      <c r="L36" s="38">
        <v>9021</v>
      </c>
      <c r="M36" s="86">
        <v>36336</v>
      </c>
      <c r="N36" s="84" t="s">
        <v>1657</v>
      </c>
      <c r="O36" s="84" t="s">
        <v>732</v>
      </c>
      <c r="P36" s="84" t="s">
        <v>1066</v>
      </c>
      <c r="Q36" s="84">
        <v>2.2574999999999998</v>
      </c>
      <c r="R36" s="84">
        <v>2.2866</v>
      </c>
      <c r="S36" s="84">
        <v>9021</v>
      </c>
      <c r="T36" s="84" t="s">
        <v>1581</v>
      </c>
      <c r="U36" s="84" t="s">
        <v>1658</v>
      </c>
      <c r="V36" s="84" t="s">
        <v>773</v>
      </c>
      <c r="W36" s="84">
        <v>0</v>
      </c>
      <c r="X36" s="84">
        <v>0</v>
      </c>
      <c r="Y36" s="84">
        <v>0</v>
      </c>
      <c r="AC36" s="84">
        <v>0</v>
      </c>
      <c r="AD36" s="84">
        <v>0</v>
      </c>
      <c r="AH36" s="84">
        <v>0</v>
      </c>
      <c r="AI36" s="84">
        <v>0</v>
      </c>
      <c r="AM36" s="84">
        <v>2.2574999999999998</v>
      </c>
      <c r="AN36" s="84" t="s">
        <v>1659</v>
      </c>
      <c r="AO36" s="84" t="s">
        <v>1805</v>
      </c>
      <c r="AP36" s="84" t="s">
        <v>1660</v>
      </c>
      <c r="AQ36" s="86">
        <v>36342</v>
      </c>
      <c r="AR36" s="86">
        <v>36372</v>
      </c>
      <c r="AS36" s="84" t="s">
        <v>1584</v>
      </c>
      <c r="AU36" s="84" t="s">
        <v>1496</v>
      </c>
      <c r="AV36" s="84" t="s">
        <v>1497</v>
      </c>
      <c r="AW36" s="84" t="s">
        <v>1498</v>
      </c>
      <c r="AX36" s="84" t="s">
        <v>1075</v>
      </c>
      <c r="AY36" s="84" t="s">
        <v>1062</v>
      </c>
      <c r="AZ36" s="86">
        <v>36342</v>
      </c>
      <c r="BA36" s="84" t="s">
        <v>999</v>
      </c>
      <c r="BB36" s="84" t="s">
        <v>778</v>
      </c>
      <c r="BC36" s="84" t="s">
        <v>1002</v>
      </c>
      <c r="BD36" s="84" t="s">
        <v>773</v>
      </c>
    </row>
    <row r="37" spans="1:56" s="84" customFormat="1" ht="12.6" hidden="1" outlineLevel="2" x14ac:dyDescent="0.25">
      <c r="A37" s="84">
        <v>13844</v>
      </c>
      <c r="B37" s="85" t="s">
        <v>1689</v>
      </c>
      <c r="C37" s="84" t="s">
        <v>1343</v>
      </c>
      <c r="D37" s="84" t="s">
        <v>1659</v>
      </c>
      <c r="E37" s="84" t="s">
        <v>1655</v>
      </c>
      <c r="F37" s="84" t="s">
        <v>809</v>
      </c>
      <c r="G37" s="84" t="s">
        <v>1788</v>
      </c>
      <c r="H37" s="84" t="s">
        <v>1596</v>
      </c>
      <c r="I37" s="84" t="s">
        <v>744</v>
      </c>
      <c r="J37" s="84">
        <v>-310000</v>
      </c>
      <c r="K37" s="84">
        <v>0</v>
      </c>
      <c r="L37" s="38">
        <v>-2913.97</v>
      </c>
      <c r="M37" s="86">
        <v>36339</v>
      </c>
      <c r="N37" s="84" t="s">
        <v>1657</v>
      </c>
      <c r="O37" s="84" t="s">
        <v>732</v>
      </c>
      <c r="P37" s="84" t="s">
        <v>1066</v>
      </c>
      <c r="Q37" s="84">
        <v>2.2800001000000001</v>
      </c>
      <c r="R37" s="84">
        <v>2.2894000000000001</v>
      </c>
      <c r="S37" s="84">
        <v>-2913.97</v>
      </c>
      <c r="T37" s="84" t="s">
        <v>1581</v>
      </c>
      <c r="U37" s="84" t="s">
        <v>1658</v>
      </c>
      <c r="V37" s="84" t="s">
        <v>1597</v>
      </c>
      <c r="W37" s="84">
        <v>0</v>
      </c>
      <c r="X37" s="84">
        <v>0</v>
      </c>
      <c r="Y37" s="84">
        <v>0</v>
      </c>
      <c r="AC37" s="84">
        <v>0</v>
      </c>
      <c r="AD37" s="84">
        <v>0</v>
      </c>
      <c r="AH37" s="84">
        <v>0</v>
      </c>
      <c r="AI37" s="84">
        <v>0</v>
      </c>
      <c r="AM37" s="84">
        <v>2.2800001000000001</v>
      </c>
      <c r="AN37" s="84" t="s">
        <v>1659</v>
      </c>
      <c r="AO37" s="84" t="s">
        <v>1805</v>
      </c>
      <c r="AP37" s="84" t="s">
        <v>1660</v>
      </c>
      <c r="AQ37" s="86">
        <v>36342</v>
      </c>
      <c r="AR37" s="86">
        <v>36372</v>
      </c>
      <c r="AS37" s="84" t="s">
        <v>1584</v>
      </c>
      <c r="AU37" s="84" t="s">
        <v>1496</v>
      </c>
      <c r="AV37" s="84" t="s">
        <v>1497</v>
      </c>
      <c r="AW37" s="84" t="s">
        <v>1498</v>
      </c>
      <c r="AX37" s="84" t="s">
        <v>1075</v>
      </c>
      <c r="AY37" s="84" t="s">
        <v>1062</v>
      </c>
      <c r="AZ37" s="86">
        <v>36342</v>
      </c>
      <c r="BA37" s="84" t="s">
        <v>999</v>
      </c>
      <c r="BB37" s="84" t="s">
        <v>778</v>
      </c>
      <c r="BC37" s="84" t="s">
        <v>1002</v>
      </c>
      <c r="BD37" s="84" t="s">
        <v>1597</v>
      </c>
    </row>
    <row r="38" spans="1:56" s="84" customFormat="1" ht="12.6" hidden="1" outlineLevel="2" x14ac:dyDescent="0.25">
      <c r="A38" s="84">
        <v>13844</v>
      </c>
      <c r="B38" s="85" t="s">
        <v>1689</v>
      </c>
      <c r="C38" s="84" t="s">
        <v>1344</v>
      </c>
      <c r="D38" s="84" t="s">
        <v>1659</v>
      </c>
      <c r="E38" s="84" t="s">
        <v>1655</v>
      </c>
      <c r="F38" s="84" t="s">
        <v>809</v>
      </c>
      <c r="G38" s="84" t="s">
        <v>1788</v>
      </c>
      <c r="H38" s="84" t="s">
        <v>1596</v>
      </c>
      <c r="I38" s="84" t="s">
        <v>744</v>
      </c>
      <c r="J38" s="84">
        <v>-465000</v>
      </c>
      <c r="K38" s="84">
        <v>0</v>
      </c>
      <c r="L38" s="38">
        <v>-4370.95</v>
      </c>
      <c r="M38" s="86">
        <v>36339</v>
      </c>
      <c r="N38" s="84" t="s">
        <v>1657</v>
      </c>
      <c r="O38" s="84" t="s">
        <v>732</v>
      </c>
      <c r="P38" s="84" t="s">
        <v>1066</v>
      </c>
      <c r="Q38" s="84">
        <v>2.2800001000000001</v>
      </c>
      <c r="R38" s="84">
        <v>2.2894000000000001</v>
      </c>
      <c r="S38" s="84">
        <v>-4370.95</v>
      </c>
      <c r="T38" s="84" t="s">
        <v>1581</v>
      </c>
      <c r="U38" s="84" t="s">
        <v>1658</v>
      </c>
      <c r="V38" s="84" t="s">
        <v>1597</v>
      </c>
      <c r="W38" s="84">
        <v>0</v>
      </c>
      <c r="X38" s="84">
        <v>0</v>
      </c>
      <c r="Y38" s="84">
        <v>0</v>
      </c>
      <c r="AC38" s="84">
        <v>0</v>
      </c>
      <c r="AD38" s="84">
        <v>0</v>
      </c>
      <c r="AH38" s="84">
        <v>0</v>
      </c>
      <c r="AI38" s="84">
        <v>0</v>
      </c>
      <c r="AM38" s="84">
        <v>2.2800001000000001</v>
      </c>
      <c r="AN38" s="84" t="s">
        <v>1659</v>
      </c>
      <c r="AO38" s="84" t="s">
        <v>1805</v>
      </c>
      <c r="AP38" s="84" t="s">
        <v>1660</v>
      </c>
      <c r="AQ38" s="86">
        <v>36342</v>
      </c>
      <c r="AR38" s="86">
        <v>36372</v>
      </c>
      <c r="AS38" s="84" t="s">
        <v>1584</v>
      </c>
      <c r="AU38" s="84" t="s">
        <v>1496</v>
      </c>
      <c r="AV38" s="84" t="s">
        <v>1497</v>
      </c>
      <c r="AW38" s="84" t="s">
        <v>1498</v>
      </c>
      <c r="AX38" s="84" t="s">
        <v>1075</v>
      </c>
      <c r="AY38" s="84" t="s">
        <v>1062</v>
      </c>
      <c r="AZ38" s="86">
        <v>36342</v>
      </c>
      <c r="BA38" s="84" t="s">
        <v>999</v>
      </c>
      <c r="BB38" s="84" t="s">
        <v>778</v>
      </c>
      <c r="BC38" s="84" t="s">
        <v>1002</v>
      </c>
      <c r="BD38" s="84" t="s">
        <v>1597</v>
      </c>
    </row>
    <row r="39" spans="1:56" s="84" customFormat="1" ht="12.6" hidden="1" outlineLevel="2" x14ac:dyDescent="0.25">
      <c r="A39" s="84">
        <v>13844</v>
      </c>
      <c r="B39" s="85" t="s">
        <v>1689</v>
      </c>
      <c r="C39" s="84" t="s">
        <v>1345</v>
      </c>
      <c r="D39" s="84" t="s">
        <v>1659</v>
      </c>
      <c r="E39" s="84" t="s">
        <v>1655</v>
      </c>
      <c r="F39" s="84" t="s">
        <v>809</v>
      </c>
      <c r="G39" s="84" t="s">
        <v>1788</v>
      </c>
      <c r="H39" s="84" t="s">
        <v>1596</v>
      </c>
      <c r="I39" s="84" t="s">
        <v>744</v>
      </c>
      <c r="J39" s="84">
        <v>-232500</v>
      </c>
      <c r="K39" s="84">
        <v>0</v>
      </c>
      <c r="L39" s="38">
        <v>-2185.48</v>
      </c>
      <c r="M39" s="86">
        <v>36339</v>
      </c>
      <c r="N39" s="84" t="s">
        <v>1657</v>
      </c>
      <c r="O39" s="84" t="s">
        <v>732</v>
      </c>
      <c r="P39" s="84" t="s">
        <v>1066</v>
      </c>
      <c r="Q39" s="84">
        <v>2.2800001000000001</v>
      </c>
      <c r="R39" s="84">
        <v>2.2894000000000001</v>
      </c>
      <c r="S39" s="84">
        <v>-2185.48</v>
      </c>
      <c r="T39" s="84" t="s">
        <v>1581</v>
      </c>
      <c r="U39" s="84" t="s">
        <v>1658</v>
      </c>
      <c r="V39" s="84" t="s">
        <v>1597</v>
      </c>
      <c r="W39" s="84">
        <v>0</v>
      </c>
      <c r="X39" s="84">
        <v>0</v>
      </c>
      <c r="Y39" s="84">
        <v>0</v>
      </c>
      <c r="AC39" s="84">
        <v>0</v>
      </c>
      <c r="AD39" s="84">
        <v>0</v>
      </c>
      <c r="AH39" s="84">
        <v>0</v>
      </c>
      <c r="AI39" s="84">
        <v>0</v>
      </c>
      <c r="AM39" s="84">
        <v>2.2800001000000001</v>
      </c>
      <c r="AN39" s="84" t="s">
        <v>1659</v>
      </c>
      <c r="AO39" s="84" t="s">
        <v>1805</v>
      </c>
      <c r="AP39" s="84" t="s">
        <v>1660</v>
      </c>
      <c r="AQ39" s="86">
        <v>36342</v>
      </c>
      <c r="AR39" s="86">
        <v>36372</v>
      </c>
      <c r="AS39" s="84" t="s">
        <v>1584</v>
      </c>
      <c r="AU39" s="84" t="s">
        <v>1496</v>
      </c>
      <c r="AV39" s="84" t="s">
        <v>1497</v>
      </c>
      <c r="AW39" s="84" t="s">
        <v>1498</v>
      </c>
      <c r="AX39" s="84" t="s">
        <v>1075</v>
      </c>
      <c r="AY39" s="84" t="s">
        <v>1062</v>
      </c>
      <c r="AZ39" s="86">
        <v>36342</v>
      </c>
      <c r="BA39" s="84" t="s">
        <v>999</v>
      </c>
      <c r="BB39" s="84" t="s">
        <v>778</v>
      </c>
      <c r="BC39" s="84" t="s">
        <v>1002</v>
      </c>
      <c r="BD39" s="84" t="s">
        <v>1597</v>
      </c>
    </row>
    <row r="40" spans="1:56" s="84" customFormat="1" ht="12.6" hidden="1" outlineLevel="2" x14ac:dyDescent="0.25">
      <c r="A40" s="84">
        <v>13844</v>
      </c>
      <c r="B40" s="85" t="s">
        <v>1689</v>
      </c>
      <c r="C40" s="84" t="s">
        <v>1346</v>
      </c>
      <c r="D40" s="84" t="s">
        <v>1659</v>
      </c>
      <c r="E40" s="84" t="s">
        <v>1655</v>
      </c>
      <c r="F40" s="84" t="s">
        <v>809</v>
      </c>
      <c r="G40" s="84" t="s">
        <v>1788</v>
      </c>
      <c r="H40" s="84" t="s">
        <v>1596</v>
      </c>
      <c r="I40" s="84" t="s">
        <v>744</v>
      </c>
      <c r="J40" s="84">
        <v>-310000</v>
      </c>
      <c r="K40" s="84">
        <v>0</v>
      </c>
      <c r="L40" s="38">
        <v>-2913.97</v>
      </c>
      <c r="M40" s="86">
        <v>36339</v>
      </c>
      <c r="N40" s="84" t="s">
        <v>1657</v>
      </c>
      <c r="O40" s="84" t="s">
        <v>732</v>
      </c>
      <c r="P40" s="84" t="s">
        <v>1066</v>
      </c>
      <c r="Q40" s="84">
        <v>2.2800001000000001</v>
      </c>
      <c r="R40" s="84">
        <v>2.2894000000000001</v>
      </c>
      <c r="S40" s="84">
        <v>-2913.97</v>
      </c>
      <c r="T40" s="84" t="s">
        <v>1581</v>
      </c>
      <c r="U40" s="84" t="s">
        <v>1658</v>
      </c>
      <c r="V40" s="84" t="s">
        <v>1597</v>
      </c>
      <c r="W40" s="84">
        <v>0</v>
      </c>
      <c r="X40" s="84">
        <v>0</v>
      </c>
      <c r="Y40" s="84">
        <v>0</v>
      </c>
      <c r="AC40" s="84">
        <v>0</v>
      </c>
      <c r="AD40" s="84">
        <v>0</v>
      </c>
      <c r="AH40" s="84">
        <v>0</v>
      </c>
      <c r="AI40" s="84">
        <v>0</v>
      </c>
      <c r="AM40" s="84">
        <v>2.2800001000000001</v>
      </c>
      <c r="AN40" s="84" t="s">
        <v>1659</v>
      </c>
      <c r="AO40" s="84" t="s">
        <v>1805</v>
      </c>
      <c r="AP40" s="84" t="s">
        <v>1660</v>
      </c>
      <c r="AQ40" s="86">
        <v>36342</v>
      </c>
      <c r="AR40" s="86">
        <v>36372</v>
      </c>
      <c r="AS40" s="84" t="s">
        <v>1584</v>
      </c>
      <c r="AU40" s="84" t="s">
        <v>1496</v>
      </c>
      <c r="AV40" s="84" t="s">
        <v>1497</v>
      </c>
      <c r="AW40" s="84" t="s">
        <v>1498</v>
      </c>
      <c r="AX40" s="84" t="s">
        <v>1075</v>
      </c>
      <c r="AY40" s="84" t="s">
        <v>1062</v>
      </c>
      <c r="AZ40" s="86">
        <v>36342</v>
      </c>
      <c r="BA40" s="84" t="s">
        <v>999</v>
      </c>
      <c r="BB40" s="84" t="s">
        <v>778</v>
      </c>
      <c r="BC40" s="84" t="s">
        <v>1002</v>
      </c>
      <c r="BD40" s="84" t="s">
        <v>1597</v>
      </c>
    </row>
    <row r="41" spans="1:56" s="84" customFormat="1" ht="12.6" hidden="1" outlineLevel="2" x14ac:dyDescent="0.25">
      <c r="A41" s="84">
        <v>13844</v>
      </c>
      <c r="B41" s="85" t="s">
        <v>1689</v>
      </c>
      <c r="C41" s="84" t="s">
        <v>1347</v>
      </c>
      <c r="D41" s="84" t="s">
        <v>1659</v>
      </c>
      <c r="E41" s="84" t="s">
        <v>1655</v>
      </c>
      <c r="F41" s="84" t="s">
        <v>809</v>
      </c>
      <c r="G41" s="84" t="s">
        <v>1788</v>
      </c>
      <c r="H41" s="84" t="s">
        <v>1584</v>
      </c>
      <c r="I41" s="84" t="s">
        <v>744</v>
      </c>
      <c r="J41" s="84">
        <v>620000</v>
      </c>
      <c r="K41" s="84">
        <v>0</v>
      </c>
      <c r="L41" s="38">
        <v>5828</v>
      </c>
      <c r="M41" s="86">
        <v>36339</v>
      </c>
      <c r="N41" s="84" t="s">
        <v>1657</v>
      </c>
      <c r="O41" s="84" t="s">
        <v>732</v>
      </c>
      <c r="P41" s="84" t="s">
        <v>1066</v>
      </c>
      <c r="Q41" s="84">
        <v>2.2799999999999998</v>
      </c>
      <c r="R41" s="84">
        <v>2.2894000000000001</v>
      </c>
      <c r="S41" s="84">
        <v>5828</v>
      </c>
      <c r="T41" s="84" t="s">
        <v>1581</v>
      </c>
      <c r="U41" s="84" t="s">
        <v>1658</v>
      </c>
      <c r="V41" s="84" t="s">
        <v>1597</v>
      </c>
      <c r="W41" s="84">
        <v>0</v>
      </c>
      <c r="X41" s="84">
        <v>0</v>
      </c>
      <c r="Y41" s="84">
        <v>0</v>
      </c>
      <c r="AC41" s="84">
        <v>0</v>
      </c>
      <c r="AD41" s="84">
        <v>0</v>
      </c>
      <c r="AH41" s="84">
        <v>0</v>
      </c>
      <c r="AI41" s="84">
        <v>0</v>
      </c>
      <c r="AM41" s="84">
        <v>2.2799999999999998</v>
      </c>
      <c r="AN41" s="84" t="s">
        <v>1659</v>
      </c>
      <c r="AO41" s="84" t="s">
        <v>1805</v>
      </c>
      <c r="AP41" s="84" t="s">
        <v>1660</v>
      </c>
      <c r="AQ41" s="86">
        <v>36342</v>
      </c>
      <c r="AR41" s="86">
        <v>36372</v>
      </c>
      <c r="AS41" s="84" t="s">
        <v>1584</v>
      </c>
      <c r="AU41" s="84" t="s">
        <v>1496</v>
      </c>
      <c r="AV41" s="84" t="s">
        <v>1497</v>
      </c>
      <c r="AW41" s="84" t="s">
        <v>1498</v>
      </c>
      <c r="AX41" s="84" t="s">
        <v>1075</v>
      </c>
      <c r="AY41" s="84" t="s">
        <v>1062</v>
      </c>
      <c r="AZ41" s="86">
        <v>36342</v>
      </c>
      <c r="BA41" s="84" t="s">
        <v>999</v>
      </c>
      <c r="BB41" s="84" t="s">
        <v>778</v>
      </c>
      <c r="BC41" s="84" t="s">
        <v>1002</v>
      </c>
      <c r="BD41" s="84" t="s">
        <v>1597</v>
      </c>
    </row>
    <row r="42" spans="1:56" s="84" customFormat="1" ht="12.6" hidden="1" outlineLevel="2" x14ac:dyDescent="0.25">
      <c r="A42" s="84">
        <v>13844</v>
      </c>
      <c r="B42" s="85" t="s">
        <v>1689</v>
      </c>
      <c r="C42" s="84" t="s">
        <v>1348</v>
      </c>
      <c r="D42" s="84" t="s">
        <v>1659</v>
      </c>
      <c r="E42" s="84" t="s">
        <v>1655</v>
      </c>
      <c r="F42" s="84" t="s">
        <v>809</v>
      </c>
      <c r="G42" s="84" t="s">
        <v>1788</v>
      </c>
      <c r="H42" s="84" t="s">
        <v>1584</v>
      </c>
      <c r="I42" s="84" t="s">
        <v>744</v>
      </c>
      <c r="J42" s="84">
        <v>620000</v>
      </c>
      <c r="K42" s="84">
        <v>0</v>
      </c>
      <c r="L42" s="38">
        <v>5828</v>
      </c>
      <c r="M42" s="86">
        <v>36339</v>
      </c>
      <c r="N42" s="84" t="s">
        <v>1657</v>
      </c>
      <c r="O42" s="84" t="s">
        <v>732</v>
      </c>
      <c r="P42" s="84" t="s">
        <v>1066</v>
      </c>
      <c r="Q42" s="84">
        <v>2.2799999999999998</v>
      </c>
      <c r="R42" s="84">
        <v>2.2894000000000001</v>
      </c>
      <c r="S42" s="84">
        <v>5828</v>
      </c>
      <c r="T42" s="84" t="s">
        <v>1581</v>
      </c>
      <c r="U42" s="84" t="s">
        <v>1658</v>
      </c>
      <c r="V42" s="84" t="s">
        <v>1597</v>
      </c>
      <c r="W42" s="84">
        <v>0</v>
      </c>
      <c r="X42" s="84">
        <v>0</v>
      </c>
      <c r="Y42" s="84">
        <v>0</v>
      </c>
      <c r="AC42" s="84">
        <v>0</v>
      </c>
      <c r="AD42" s="84">
        <v>0</v>
      </c>
      <c r="AH42" s="84">
        <v>0</v>
      </c>
      <c r="AI42" s="84">
        <v>0</v>
      </c>
      <c r="AM42" s="84">
        <v>2.2799999999999998</v>
      </c>
      <c r="AN42" s="84" t="s">
        <v>1659</v>
      </c>
      <c r="AO42" s="84" t="s">
        <v>1805</v>
      </c>
      <c r="AP42" s="84" t="s">
        <v>1660</v>
      </c>
      <c r="AQ42" s="86">
        <v>36342</v>
      </c>
      <c r="AR42" s="86">
        <v>36372</v>
      </c>
      <c r="AS42" s="84" t="s">
        <v>1584</v>
      </c>
      <c r="AU42" s="84" t="s">
        <v>1496</v>
      </c>
      <c r="AV42" s="84" t="s">
        <v>1497</v>
      </c>
      <c r="AW42" s="84" t="s">
        <v>1498</v>
      </c>
      <c r="AX42" s="84" t="s">
        <v>1075</v>
      </c>
      <c r="AY42" s="84" t="s">
        <v>1062</v>
      </c>
      <c r="AZ42" s="86">
        <v>36342</v>
      </c>
      <c r="BA42" s="84" t="s">
        <v>999</v>
      </c>
      <c r="BB42" s="84" t="s">
        <v>778</v>
      </c>
      <c r="BC42" s="84" t="s">
        <v>1002</v>
      </c>
      <c r="BD42" s="84" t="s">
        <v>1597</v>
      </c>
    </row>
    <row r="43" spans="1:56" s="84" customFormat="1" ht="12.6" hidden="1" outlineLevel="2" x14ac:dyDescent="0.25">
      <c r="A43" s="84">
        <v>13844</v>
      </c>
      <c r="B43" s="85" t="s">
        <v>1689</v>
      </c>
      <c r="C43" s="84" t="s">
        <v>1349</v>
      </c>
      <c r="D43" s="84" t="s">
        <v>1659</v>
      </c>
      <c r="E43" s="84" t="s">
        <v>1655</v>
      </c>
      <c r="F43" s="84" t="s">
        <v>809</v>
      </c>
      <c r="G43" s="84" t="s">
        <v>1788</v>
      </c>
      <c r="H43" s="84" t="s">
        <v>1584</v>
      </c>
      <c r="I43" s="84" t="s">
        <v>744</v>
      </c>
      <c r="J43" s="84">
        <v>155000</v>
      </c>
      <c r="K43" s="84">
        <v>0</v>
      </c>
      <c r="L43" s="38">
        <v>1457</v>
      </c>
      <c r="M43" s="86">
        <v>36339</v>
      </c>
      <c r="N43" s="84" t="s">
        <v>1657</v>
      </c>
      <c r="O43" s="84" t="s">
        <v>732</v>
      </c>
      <c r="P43" s="84" t="s">
        <v>1066</v>
      </c>
      <c r="Q43" s="84">
        <v>2.2799999999999998</v>
      </c>
      <c r="R43" s="84">
        <v>2.2894000000000001</v>
      </c>
      <c r="S43" s="84">
        <v>1457</v>
      </c>
      <c r="T43" s="84" t="s">
        <v>1581</v>
      </c>
      <c r="U43" s="84" t="s">
        <v>1658</v>
      </c>
      <c r="V43" s="84" t="s">
        <v>1597</v>
      </c>
      <c r="W43" s="84">
        <v>0</v>
      </c>
      <c r="X43" s="84">
        <v>0</v>
      </c>
      <c r="Y43" s="84">
        <v>0</v>
      </c>
      <c r="AC43" s="84">
        <v>0</v>
      </c>
      <c r="AD43" s="84">
        <v>0</v>
      </c>
      <c r="AH43" s="84">
        <v>0</v>
      </c>
      <c r="AI43" s="84">
        <v>0</v>
      </c>
      <c r="AM43" s="84">
        <v>2.2799999999999998</v>
      </c>
      <c r="AN43" s="84" t="s">
        <v>1659</v>
      </c>
      <c r="AO43" s="84" t="s">
        <v>1805</v>
      </c>
      <c r="AP43" s="84" t="s">
        <v>1660</v>
      </c>
      <c r="AQ43" s="86">
        <v>36342</v>
      </c>
      <c r="AR43" s="86">
        <v>36372</v>
      </c>
      <c r="AS43" s="84" t="s">
        <v>1584</v>
      </c>
      <c r="AU43" s="84" t="s">
        <v>1496</v>
      </c>
      <c r="AV43" s="84" t="s">
        <v>1497</v>
      </c>
      <c r="AW43" s="84" t="s">
        <v>1498</v>
      </c>
      <c r="AX43" s="84" t="s">
        <v>1075</v>
      </c>
      <c r="AY43" s="84" t="s">
        <v>1062</v>
      </c>
      <c r="AZ43" s="86">
        <v>36342</v>
      </c>
      <c r="BA43" s="84" t="s">
        <v>999</v>
      </c>
      <c r="BB43" s="84" t="s">
        <v>778</v>
      </c>
      <c r="BC43" s="84" t="s">
        <v>1002</v>
      </c>
      <c r="BD43" s="84" t="s">
        <v>1597</v>
      </c>
    </row>
    <row r="44" spans="1:56" s="84" customFormat="1" ht="12.6" hidden="1" outlineLevel="2" x14ac:dyDescent="0.25">
      <c r="A44" s="84">
        <v>13844</v>
      </c>
      <c r="B44" s="85" t="s">
        <v>1689</v>
      </c>
      <c r="C44" s="84" t="s">
        <v>1350</v>
      </c>
      <c r="D44" s="84" t="s">
        <v>1659</v>
      </c>
      <c r="E44" s="84" t="s">
        <v>1655</v>
      </c>
      <c r="F44" s="84" t="s">
        <v>809</v>
      </c>
      <c r="G44" s="84" t="s">
        <v>1788</v>
      </c>
      <c r="H44" s="84" t="s">
        <v>1584</v>
      </c>
      <c r="I44" s="84" t="s">
        <v>744</v>
      </c>
      <c r="J44" s="84">
        <v>465000</v>
      </c>
      <c r="K44" s="84">
        <v>0</v>
      </c>
      <c r="L44" s="38">
        <v>4371</v>
      </c>
      <c r="M44" s="86">
        <v>36339</v>
      </c>
      <c r="N44" s="84" t="s">
        <v>1657</v>
      </c>
      <c r="O44" s="84" t="s">
        <v>732</v>
      </c>
      <c r="P44" s="84" t="s">
        <v>1066</v>
      </c>
      <c r="Q44" s="84">
        <v>2.2799999999999998</v>
      </c>
      <c r="R44" s="84">
        <v>2.2894000000000001</v>
      </c>
      <c r="S44" s="84">
        <v>4371</v>
      </c>
      <c r="T44" s="84" t="s">
        <v>1581</v>
      </c>
      <c r="U44" s="84" t="s">
        <v>1658</v>
      </c>
      <c r="V44" s="84" t="s">
        <v>1597</v>
      </c>
      <c r="W44" s="84">
        <v>0</v>
      </c>
      <c r="X44" s="84">
        <v>0</v>
      </c>
      <c r="Y44" s="84">
        <v>0</v>
      </c>
      <c r="AC44" s="84">
        <v>0</v>
      </c>
      <c r="AD44" s="84">
        <v>0</v>
      </c>
      <c r="AH44" s="84">
        <v>0</v>
      </c>
      <c r="AI44" s="84">
        <v>0</v>
      </c>
      <c r="AM44" s="84">
        <v>2.2799999999999998</v>
      </c>
      <c r="AN44" s="84" t="s">
        <v>1659</v>
      </c>
      <c r="AO44" s="84" t="s">
        <v>1805</v>
      </c>
      <c r="AP44" s="84" t="s">
        <v>1660</v>
      </c>
      <c r="AQ44" s="86">
        <v>36342</v>
      </c>
      <c r="AR44" s="86">
        <v>36372</v>
      </c>
      <c r="AS44" s="84" t="s">
        <v>1584</v>
      </c>
      <c r="AU44" s="84" t="s">
        <v>1496</v>
      </c>
      <c r="AV44" s="84" t="s">
        <v>1497</v>
      </c>
      <c r="AW44" s="84" t="s">
        <v>1498</v>
      </c>
      <c r="AX44" s="84" t="s">
        <v>1075</v>
      </c>
      <c r="AY44" s="84" t="s">
        <v>1062</v>
      </c>
      <c r="AZ44" s="86">
        <v>36342</v>
      </c>
      <c r="BA44" s="84" t="s">
        <v>999</v>
      </c>
      <c r="BB44" s="84" t="s">
        <v>778</v>
      </c>
      <c r="BC44" s="84" t="s">
        <v>1002</v>
      </c>
      <c r="BD44" s="84" t="s">
        <v>1597</v>
      </c>
    </row>
    <row r="45" spans="1:56" s="84" customFormat="1" ht="12.6" hidden="1" outlineLevel="2" x14ac:dyDescent="0.25">
      <c r="A45" s="84">
        <v>13844</v>
      </c>
      <c r="B45" s="85" t="s">
        <v>1689</v>
      </c>
      <c r="C45" s="84" t="s">
        <v>1351</v>
      </c>
      <c r="D45" s="84" t="s">
        <v>1659</v>
      </c>
      <c r="E45" s="84" t="s">
        <v>1655</v>
      </c>
      <c r="F45" s="84" t="s">
        <v>809</v>
      </c>
      <c r="G45" s="84" t="s">
        <v>1788</v>
      </c>
      <c r="H45" s="84" t="s">
        <v>1584</v>
      </c>
      <c r="I45" s="84" t="s">
        <v>744</v>
      </c>
      <c r="J45" s="84">
        <v>155000</v>
      </c>
      <c r="K45" s="84">
        <v>0</v>
      </c>
      <c r="L45" s="38">
        <v>2232</v>
      </c>
      <c r="M45" s="86">
        <v>36339</v>
      </c>
      <c r="N45" s="84" t="s">
        <v>1657</v>
      </c>
      <c r="O45" s="84" t="s">
        <v>732</v>
      </c>
      <c r="P45" s="84" t="s">
        <v>1066</v>
      </c>
      <c r="Q45" s="84">
        <v>2.2749999999999999</v>
      </c>
      <c r="R45" s="84">
        <v>2.2894000000000001</v>
      </c>
      <c r="S45" s="84">
        <v>2232</v>
      </c>
      <c r="T45" s="84" t="s">
        <v>1581</v>
      </c>
      <c r="U45" s="84" t="s">
        <v>1658</v>
      </c>
      <c r="V45" s="84" t="s">
        <v>1597</v>
      </c>
      <c r="W45" s="84">
        <v>0</v>
      </c>
      <c r="X45" s="84">
        <v>0</v>
      </c>
      <c r="Y45" s="84">
        <v>0</v>
      </c>
      <c r="AC45" s="84">
        <v>0</v>
      </c>
      <c r="AD45" s="84">
        <v>0</v>
      </c>
      <c r="AH45" s="84">
        <v>0</v>
      </c>
      <c r="AI45" s="84">
        <v>0</v>
      </c>
      <c r="AM45" s="84">
        <v>2.2749999999999999</v>
      </c>
      <c r="AN45" s="84" t="s">
        <v>1659</v>
      </c>
      <c r="AO45" s="84" t="s">
        <v>1805</v>
      </c>
      <c r="AP45" s="84" t="s">
        <v>1660</v>
      </c>
      <c r="AQ45" s="86">
        <v>36342</v>
      </c>
      <c r="AR45" s="86">
        <v>36372</v>
      </c>
      <c r="AS45" s="84" t="s">
        <v>1584</v>
      </c>
      <c r="AU45" s="84" t="s">
        <v>1496</v>
      </c>
      <c r="AV45" s="84" t="s">
        <v>1497</v>
      </c>
      <c r="AW45" s="84" t="s">
        <v>1498</v>
      </c>
      <c r="AX45" s="84" t="s">
        <v>1075</v>
      </c>
      <c r="AY45" s="84" t="s">
        <v>1062</v>
      </c>
      <c r="AZ45" s="86">
        <v>36342</v>
      </c>
      <c r="BA45" s="84" t="s">
        <v>999</v>
      </c>
      <c r="BB45" s="84" t="s">
        <v>778</v>
      </c>
      <c r="BC45" s="84" t="s">
        <v>1002</v>
      </c>
      <c r="BD45" s="84" t="s">
        <v>1597</v>
      </c>
    </row>
    <row r="46" spans="1:56" s="84" customFormat="1" ht="12.6" hidden="1" outlineLevel="2" x14ac:dyDescent="0.25">
      <c r="A46" s="84">
        <v>13844</v>
      </c>
      <c r="B46" s="85" t="s">
        <v>1689</v>
      </c>
      <c r="C46" s="84" t="s">
        <v>1352</v>
      </c>
      <c r="D46" s="84" t="s">
        <v>1659</v>
      </c>
      <c r="E46" s="84" t="s">
        <v>1655</v>
      </c>
      <c r="F46" s="84" t="s">
        <v>809</v>
      </c>
      <c r="G46" s="84" t="s">
        <v>1788</v>
      </c>
      <c r="H46" s="84" t="s">
        <v>1596</v>
      </c>
      <c r="I46" s="84" t="s">
        <v>744</v>
      </c>
      <c r="J46" s="84">
        <v>-310000</v>
      </c>
      <c r="K46" s="84">
        <v>0</v>
      </c>
      <c r="L46" s="38">
        <v>1736</v>
      </c>
      <c r="M46" s="86">
        <v>36340</v>
      </c>
      <c r="N46" s="84" t="s">
        <v>1657</v>
      </c>
      <c r="O46" s="84" t="s">
        <v>732</v>
      </c>
      <c r="P46" s="84" t="s">
        <v>1066</v>
      </c>
      <c r="Q46" s="84">
        <v>2.2949999999999999</v>
      </c>
      <c r="R46" s="84">
        <v>2.2894000000000001</v>
      </c>
      <c r="S46" s="84">
        <v>1736</v>
      </c>
      <c r="T46" s="84" t="s">
        <v>1581</v>
      </c>
      <c r="U46" s="84" t="s">
        <v>1658</v>
      </c>
      <c r="V46" s="84" t="s">
        <v>1597</v>
      </c>
      <c r="W46" s="84">
        <v>0</v>
      </c>
      <c r="X46" s="84">
        <v>0</v>
      </c>
      <c r="Y46" s="84">
        <v>0</v>
      </c>
      <c r="AC46" s="84">
        <v>0</v>
      </c>
      <c r="AD46" s="84">
        <v>0</v>
      </c>
      <c r="AH46" s="84">
        <v>0</v>
      </c>
      <c r="AI46" s="84">
        <v>0</v>
      </c>
      <c r="AM46" s="84">
        <v>2.2949999999999999</v>
      </c>
      <c r="AN46" s="84" t="s">
        <v>1659</v>
      </c>
      <c r="AO46" s="84" t="s">
        <v>1805</v>
      </c>
      <c r="AP46" s="84" t="s">
        <v>1660</v>
      </c>
      <c r="AQ46" s="86">
        <v>36342</v>
      </c>
      <c r="AR46" s="86">
        <v>36372</v>
      </c>
      <c r="AS46" s="84" t="s">
        <v>1584</v>
      </c>
      <c r="AU46" s="84" t="s">
        <v>1496</v>
      </c>
      <c r="AV46" s="84" t="s">
        <v>1497</v>
      </c>
      <c r="AW46" s="84" t="s">
        <v>1498</v>
      </c>
      <c r="AX46" s="84" t="s">
        <v>1075</v>
      </c>
      <c r="AY46" s="84" t="s">
        <v>1062</v>
      </c>
      <c r="AZ46" s="86">
        <v>36342</v>
      </c>
      <c r="BA46" s="84" t="s">
        <v>999</v>
      </c>
      <c r="BB46" s="84" t="s">
        <v>778</v>
      </c>
      <c r="BC46" s="84" t="s">
        <v>1002</v>
      </c>
      <c r="BD46" s="84" t="s">
        <v>1597</v>
      </c>
    </row>
    <row r="47" spans="1:56" s="84" customFormat="1" ht="12.6" hidden="1" outlineLevel="2" x14ac:dyDescent="0.25">
      <c r="A47" s="84">
        <v>13844</v>
      </c>
      <c r="B47" s="85" t="s">
        <v>1689</v>
      </c>
      <c r="C47" s="84" t="s">
        <v>1353</v>
      </c>
      <c r="D47" s="84" t="s">
        <v>1659</v>
      </c>
      <c r="E47" s="84" t="s">
        <v>1655</v>
      </c>
      <c r="F47" s="84" t="s">
        <v>809</v>
      </c>
      <c r="G47" s="84" t="s">
        <v>1788</v>
      </c>
      <c r="H47" s="84" t="s">
        <v>1584</v>
      </c>
      <c r="I47" s="84" t="s">
        <v>744</v>
      </c>
      <c r="J47" s="84">
        <v>310000</v>
      </c>
      <c r="K47" s="84">
        <v>0</v>
      </c>
      <c r="L47" s="38">
        <v>-14136</v>
      </c>
      <c r="M47" s="86">
        <v>36340</v>
      </c>
      <c r="N47" s="84" t="s">
        <v>1657</v>
      </c>
      <c r="O47" s="84" t="s">
        <v>732</v>
      </c>
      <c r="P47" s="84" t="s">
        <v>1066</v>
      </c>
      <c r="Q47" s="84">
        <v>2.335</v>
      </c>
      <c r="R47" s="84">
        <v>2.2894000000000001</v>
      </c>
      <c r="S47" s="84">
        <v>-14136</v>
      </c>
      <c r="T47" s="84" t="s">
        <v>1581</v>
      </c>
      <c r="U47" s="84" t="s">
        <v>1658</v>
      </c>
      <c r="V47" s="84" t="s">
        <v>1597</v>
      </c>
      <c r="W47" s="84">
        <v>0</v>
      </c>
      <c r="X47" s="84">
        <v>0</v>
      </c>
      <c r="Y47" s="84">
        <v>0</v>
      </c>
      <c r="AC47" s="84">
        <v>0</v>
      </c>
      <c r="AD47" s="84">
        <v>0</v>
      </c>
      <c r="AH47" s="84">
        <v>0</v>
      </c>
      <c r="AI47" s="84">
        <v>0</v>
      </c>
      <c r="AM47" s="84">
        <v>2.335</v>
      </c>
      <c r="AN47" s="84" t="s">
        <v>1659</v>
      </c>
      <c r="AO47" s="84" t="s">
        <v>1805</v>
      </c>
      <c r="AP47" s="84" t="s">
        <v>1660</v>
      </c>
      <c r="AQ47" s="86">
        <v>36342</v>
      </c>
      <c r="AR47" s="86">
        <v>36372</v>
      </c>
      <c r="AS47" s="84" t="s">
        <v>1584</v>
      </c>
      <c r="AU47" s="84" t="s">
        <v>1496</v>
      </c>
      <c r="AV47" s="84" t="s">
        <v>1497</v>
      </c>
      <c r="AW47" s="84" t="s">
        <v>1498</v>
      </c>
      <c r="AX47" s="84" t="s">
        <v>1075</v>
      </c>
      <c r="AY47" s="84" t="s">
        <v>1062</v>
      </c>
      <c r="AZ47" s="86">
        <v>36342</v>
      </c>
      <c r="BA47" s="84" t="s">
        <v>999</v>
      </c>
      <c r="BB47" s="84" t="s">
        <v>778</v>
      </c>
      <c r="BC47" s="84" t="s">
        <v>1002</v>
      </c>
      <c r="BD47" s="84" t="s">
        <v>1597</v>
      </c>
    </row>
    <row r="48" spans="1:56" s="84" customFormat="1" ht="12.6" hidden="1" outlineLevel="2" x14ac:dyDescent="0.25">
      <c r="A48" s="84">
        <v>13844</v>
      </c>
      <c r="B48" s="85" t="s">
        <v>1689</v>
      </c>
      <c r="C48" s="84" t="s">
        <v>1354</v>
      </c>
      <c r="D48" s="84" t="s">
        <v>1659</v>
      </c>
      <c r="E48" s="84" t="s">
        <v>1655</v>
      </c>
      <c r="F48" s="84" t="s">
        <v>809</v>
      </c>
      <c r="G48" s="84" t="s">
        <v>1788</v>
      </c>
      <c r="H48" s="84" t="s">
        <v>1584</v>
      </c>
      <c r="I48" s="84" t="s">
        <v>744</v>
      </c>
      <c r="J48" s="84">
        <v>310000</v>
      </c>
      <c r="K48" s="84">
        <v>0</v>
      </c>
      <c r="L48" s="38">
        <v>-12586</v>
      </c>
      <c r="M48" s="86">
        <v>36340</v>
      </c>
      <c r="N48" s="84" t="s">
        <v>1657</v>
      </c>
      <c r="O48" s="84" t="s">
        <v>732</v>
      </c>
      <c r="P48" s="84" t="s">
        <v>1066</v>
      </c>
      <c r="Q48" s="84">
        <v>2.33</v>
      </c>
      <c r="R48" s="84">
        <v>2.2894000000000001</v>
      </c>
      <c r="S48" s="84">
        <v>-12586</v>
      </c>
      <c r="T48" s="84" t="s">
        <v>1581</v>
      </c>
      <c r="U48" s="84" t="s">
        <v>1658</v>
      </c>
      <c r="V48" s="84" t="s">
        <v>1597</v>
      </c>
      <c r="W48" s="84">
        <v>0</v>
      </c>
      <c r="X48" s="84">
        <v>0</v>
      </c>
      <c r="Y48" s="84">
        <v>0</v>
      </c>
      <c r="AC48" s="84">
        <v>0</v>
      </c>
      <c r="AD48" s="84">
        <v>0</v>
      </c>
      <c r="AH48" s="84">
        <v>0</v>
      </c>
      <c r="AI48" s="84">
        <v>0</v>
      </c>
      <c r="AM48" s="84">
        <v>2.33</v>
      </c>
      <c r="AN48" s="84" t="s">
        <v>1659</v>
      </c>
      <c r="AO48" s="84" t="s">
        <v>1805</v>
      </c>
      <c r="AP48" s="84" t="s">
        <v>1660</v>
      </c>
      <c r="AQ48" s="86">
        <v>36342</v>
      </c>
      <c r="AR48" s="86">
        <v>36372</v>
      </c>
      <c r="AS48" s="84" t="s">
        <v>1584</v>
      </c>
      <c r="AU48" s="84" t="s">
        <v>1496</v>
      </c>
      <c r="AV48" s="84" t="s">
        <v>1497</v>
      </c>
      <c r="AW48" s="84" t="s">
        <v>1498</v>
      </c>
      <c r="AX48" s="84" t="s">
        <v>1075</v>
      </c>
      <c r="AY48" s="84" t="s">
        <v>1062</v>
      </c>
      <c r="AZ48" s="86">
        <v>36342</v>
      </c>
      <c r="BA48" s="84" t="s">
        <v>999</v>
      </c>
      <c r="BB48" s="84" t="s">
        <v>778</v>
      </c>
      <c r="BC48" s="84" t="s">
        <v>1002</v>
      </c>
      <c r="BD48" s="84" t="s">
        <v>1597</v>
      </c>
    </row>
    <row r="49" spans="1:56" s="84" customFormat="1" ht="12.6" hidden="1" outlineLevel="2" x14ac:dyDescent="0.25">
      <c r="A49" s="84">
        <v>13844</v>
      </c>
      <c r="B49" s="85" t="s">
        <v>1689</v>
      </c>
      <c r="C49" s="84" t="s">
        <v>1355</v>
      </c>
      <c r="D49" s="84" t="s">
        <v>1659</v>
      </c>
      <c r="E49" s="84" t="s">
        <v>1655</v>
      </c>
      <c r="F49" s="84" t="s">
        <v>809</v>
      </c>
      <c r="G49" s="84" t="s">
        <v>1788</v>
      </c>
      <c r="H49" s="84" t="s">
        <v>1584</v>
      </c>
      <c r="I49" s="84" t="s">
        <v>744</v>
      </c>
      <c r="J49" s="84">
        <v>310000</v>
      </c>
      <c r="K49" s="84">
        <v>0</v>
      </c>
      <c r="L49" s="38">
        <v>-14136</v>
      </c>
      <c r="M49" s="86">
        <v>36340</v>
      </c>
      <c r="N49" s="84" t="s">
        <v>1657</v>
      </c>
      <c r="O49" s="84" t="s">
        <v>732</v>
      </c>
      <c r="P49" s="84" t="s">
        <v>1066</v>
      </c>
      <c r="Q49" s="84">
        <v>2.335</v>
      </c>
      <c r="R49" s="84">
        <v>2.2894000000000001</v>
      </c>
      <c r="S49" s="84">
        <v>-14136</v>
      </c>
      <c r="T49" s="84" t="s">
        <v>1581</v>
      </c>
      <c r="U49" s="84" t="s">
        <v>1658</v>
      </c>
      <c r="V49" s="84" t="s">
        <v>1597</v>
      </c>
      <c r="W49" s="84">
        <v>0</v>
      </c>
      <c r="X49" s="84">
        <v>0</v>
      </c>
      <c r="Y49" s="84">
        <v>0</v>
      </c>
      <c r="AC49" s="84">
        <v>0</v>
      </c>
      <c r="AD49" s="84">
        <v>0</v>
      </c>
      <c r="AH49" s="84">
        <v>0</v>
      </c>
      <c r="AI49" s="84">
        <v>0</v>
      </c>
      <c r="AM49" s="84">
        <v>2.335</v>
      </c>
      <c r="AN49" s="84" t="s">
        <v>1659</v>
      </c>
      <c r="AO49" s="84" t="s">
        <v>1805</v>
      </c>
      <c r="AP49" s="84" t="s">
        <v>1660</v>
      </c>
      <c r="AQ49" s="86">
        <v>36342</v>
      </c>
      <c r="AR49" s="86">
        <v>36372</v>
      </c>
      <c r="AS49" s="84" t="s">
        <v>1584</v>
      </c>
      <c r="AU49" s="84" t="s">
        <v>1496</v>
      </c>
      <c r="AV49" s="84" t="s">
        <v>1497</v>
      </c>
      <c r="AW49" s="84" t="s">
        <v>1498</v>
      </c>
      <c r="AX49" s="84" t="s">
        <v>1075</v>
      </c>
      <c r="AY49" s="84" t="s">
        <v>1062</v>
      </c>
      <c r="AZ49" s="86">
        <v>36342</v>
      </c>
      <c r="BA49" s="84" t="s">
        <v>999</v>
      </c>
      <c r="BB49" s="84" t="s">
        <v>778</v>
      </c>
      <c r="BC49" s="84" t="s">
        <v>1002</v>
      </c>
      <c r="BD49" s="84" t="s">
        <v>1597</v>
      </c>
    </row>
    <row r="50" spans="1:56" s="84" customFormat="1" ht="12.6" hidden="1" outlineLevel="2" x14ac:dyDescent="0.25">
      <c r="A50" s="84">
        <v>13844</v>
      </c>
      <c r="B50" s="85" t="s">
        <v>1689</v>
      </c>
      <c r="C50" s="84" t="s">
        <v>1356</v>
      </c>
      <c r="D50" s="84" t="s">
        <v>1659</v>
      </c>
      <c r="E50" s="84" t="s">
        <v>1655</v>
      </c>
      <c r="F50" s="84" t="s">
        <v>809</v>
      </c>
      <c r="G50" s="84" t="s">
        <v>1788</v>
      </c>
      <c r="H50" s="84" t="s">
        <v>1584</v>
      </c>
      <c r="I50" s="84" t="s">
        <v>744</v>
      </c>
      <c r="J50" s="84">
        <v>620000</v>
      </c>
      <c r="K50" s="84">
        <v>0</v>
      </c>
      <c r="L50" s="38">
        <v>-31372</v>
      </c>
      <c r="M50" s="86">
        <v>36340</v>
      </c>
      <c r="N50" s="84" t="s">
        <v>1657</v>
      </c>
      <c r="O50" s="84" t="s">
        <v>732</v>
      </c>
      <c r="P50" s="84" t="s">
        <v>1066</v>
      </c>
      <c r="Q50" s="84">
        <v>2.34</v>
      </c>
      <c r="R50" s="84">
        <v>2.2894000000000001</v>
      </c>
      <c r="S50" s="84">
        <v>-31372</v>
      </c>
      <c r="T50" s="84" t="s">
        <v>1581</v>
      </c>
      <c r="U50" s="84" t="s">
        <v>1658</v>
      </c>
      <c r="V50" s="84" t="s">
        <v>1597</v>
      </c>
      <c r="W50" s="84">
        <v>0</v>
      </c>
      <c r="X50" s="84">
        <v>0</v>
      </c>
      <c r="Y50" s="84">
        <v>0</v>
      </c>
      <c r="AC50" s="84">
        <v>0</v>
      </c>
      <c r="AD50" s="84">
        <v>0</v>
      </c>
      <c r="AH50" s="84">
        <v>0</v>
      </c>
      <c r="AI50" s="84">
        <v>0</v>
      </c>
      <c r="AM50" s="84">
        <v>2.34</v>
      </c>
      <c r="AN50" s="84" t="s">
        <v>1659</v>
      </c>
      <c r="AO50" s="84" t="s">
        <v>1805</v>
      </c>
      <c r="AP50" s="84" t="s">
        <v>1660</v>
      </c>
      <c r="AQ50" s="86">
        <v>36342</v>
      </c>
      <c r="AR50" s="86">
        <v>36372</v>
      </c>
      <c r="AS50" s="84" t="s">
        <v>1584</v>
      </c>
      <c r="AU50" s="84" t="s">
        <v>1496</v>
      </c>
      <c r="AV50" s="84" t="s">
        <v>1497</v>
      </c>
      <c r="AW50" s="84" t="s">
        <v>1498</v>
      </c>
      <c r="AX50" s="84" t="s">
        <v>1075</v>
      </c>
      <c r="AY50" s="84" t="s">
        <v>1062</v>
      </c>
      <c r="AZ50" s="86">
        <v>36342</v>
      </c>
      <c r="BA50" s="84" t="s">
        <v>999</v>
      </c>
      <c r="BB50" s="84" t="s">
        <v>778</v>
      </c>
      <c r="BC50" s="84" t="s">
        <v>1002</v>
      </c>
      <c r="BD50" s="84" t="s">
        <v>1597</v>
      </c>
    </row>
    <row r="51" spans="1:56" s="84" customFormat="1" ht="12.6" hidden="1" outlineLevel="2" x14ac:dyDescent="0.25">
      <c r="A51" s="84">
        <v>13844</v>
      </c>
      <c r="B51" s="85" t="s">
        <v>1689</v>
      </c>
      <c r="C51" s="84" t="s">
        <v>1357</v>
      </c>
      <c r="D51" s="84" t="s">
        <v>1659</v>
      </c>
      <c r="E51" s="84" t="s">
        <v>1655</v>
      </c>
      <c r="F51" s="84" t="s">
        <v>809</v>
      </c>
      <c r="G51" s="84" t="s">
        <v>1788</v>
      </c>
      <c r="H51" s="84" t="s">
        <v>1596</v>
      </c>
      <c r="I51" s="84" t="s">
        <v>744</v>
      </c>
      <c r="J51" s="84">
        <v>-155000</v>
      </c>
      <c r="K51" s="84">
        <v>0</v>
      </c>
      <c r="L51" s="38">
        <v>8618</v>
      </c>
      <c r="M51" s="86">
        <v>36340</v>
      </c>
      <c r="N51" s="84" t="s">
        <v>1657</v>
      </c>
      <c r="O51" s="84" t="s">
        <v>732</v>
      </c>
      <c r="P51" s="84" t="s">
        <v>1066</v>
      </c>
      <c r="Q51" s="84">
        <v>2.3450000000000002</v>
      </c>
      <c r="R51" s="84">
        <v>2.2894000000000001</v>
      </c>
      <c r="S51" s="84">
        <v>8618</v>
      </c>
      <c r="T51" s="84" t="s">
        <v>1581</v>
      </c>
      <c r="U51" s="84" t="s">
        <v>1658</v>
      </c>
      <c r="V51" s="84" t="s">
        <v>1597</v>
      </c>
      <c r="W51" s="84">
        <v>0</v>
      </c>
      <c r="X51" s="84">
        <v>0</v>
      </c>
      <c r="Y51" s="84">
        <v>0</v>
      </c>
      <c r="AC51" s="84">
        <v>0</v>
      </c>
      <c r="AD51" s="84">
        <v>0</v>
      </c>
      <c r="AH51" s="84">
        <v>0</v>
      </c>
      <c r="AI51" s="84">
        <v>0</v>
      </c>
      <c r="AM51" s="84">
        <v>2.3450000000000002</v>
      </c>
      <c r="AN51" s="84" t="s">
        <v>1659</v>
      </c>
      <c r="AO51" s="84" t="s">
        <v>1805</v>
      </c>
      <c r="AP51" s="84" t="s">
        <v>1660</v>
      </c>
      <c r="AQ51" s="86">
        <v>36342</v>
      </c>
      <c r="AR51" s="86">
        <v>36372</v>
      </c>
      <c r="AS51" s="84" t="s">
        <v>1584</v>
      </c>
      <c r="AU51" s="84" t="s">
        <v>1496</v>
      </c>
      <c r="AV51" s="84" t="s">
        <v>1497</v>
      </c>
      <c r="AW51" s="84" t="s">
        <v>1498</v>
      </c>
      <c r="AX51" s="84" t="s">
        <v>1075</v>
      </c>
      <c r="AY51" s="84" t="s">
        <v>1062</v>
      </c>
      <c r="AZ51" s="86">
        <v>36342</v>
      </c>
      <c r="BA51" s="84" t="s">
        <v>999</v>
      </c>
      <c r="BB51" s="84" t="s">
        <v>778</v>
      </c>
      <c r="BC51" s="84" t="s">
        <v>1002</v>
      </c>
      <c r="BD51" s="84" t="s">
        <v>1597</v>
      </c>
    </row>
    <row r="52" spans="1:56" s="84" customFormat="1" ht="12.6" hidden="1" outlineLevel="2" x14ac:dyDescent="0.25">
      <c r="A52" s="84">
        <v>13844</v>
      </c>
      <c r="B52" s="85" t="s">
        <v>1689</v>
      </c>
      <c r="C52" s="84" t="s">
        <v>1358</v>
      </c>
      <c r="D52" s="84" t="s">
        <v>1659</v>
      </c>
      <c r="E52" s="84" t="s">
        <v>1655</v>
      </c>
      <c r="F52" s="84" t="s">
        <v>809</v>
      </c>
      <c r="G52" s="84" t="s">
        <v>1788</v>
      </c>
      <c r="H52" s="84" t="s">
        <v>1596</v>
      </c>
      <c r="I52" s="84" t="s">
        <v>744</v>
      </c>
      <c r="J52" s="84">
        <v>-155000</v>
      </c>
      <c r="K52" s="84">
        <v>0</v>
      </c>
      <c r="L52" s="38">
        <v>8618</v>
      </c>
      <c r="M52" s="86">
        <v>36340</v>
      </c>
      <c r="N52" s="84" t="s">
        <v>1657</v>
      </c>
      <c r="O52" s="84" t="s">
        <v>732</v>
      </c>
      <c r="P52" s="84" t="s">
        <v>1066</v>
      </c>
      <c r="Q52" s="84">
        <v>2.3450000000000002</v>
      </c>
      <c r="R52" s="84">
        <v>2.2894000000000001</v>
      </c>
      <c r="S52" s="84">
        <v>8618</v>
      </c>
      <c r="T52" s="84" t="s">
        <v>1581</v>
      </c>
      <c r="U52" s="84" t="s">
        <v>1658</v>
      </c>
      <c r="V52" s="84" t="s">
        <v>1597</v>
      </c>
      <c r="W52" s="84">
        <v>0</v>
      </c>
      <c r="X52" s="84">
        <v>0</v>
      </c>
      <c r="Y52" s="84">
        <v>0</v>
      </c>
      <c r="AC52" s="84">
        <v>0</v>
      </c>
      <c r="AD52" s="84">
        <v>0</v>
      </c>
      <c r="AH52" s="84">
        <v>0</v>
      </c>
      <c r="AI52" s="84">
        <v>0</v>
      </c>
      <c r="AM52" s="84">
        <v>2.3450000000000002</v>
      </c>
      <c r="AN52" s="84" t="s">
        <v>1659</v>
      </c>
      <c r="AO52" s="84" t="s">
        <v>1805</v>
      </c>
      <c r="AP52" s="84" t="s">
        <v>1660</v>
      </c>
      <c r="AQ52" s="86">
        <v>36342</v>
      </c>
      <c r="AR52" s="86">
        <v>36372</v>
      </c>
      <c r="AS52" s="84" t="s">
        <v>1584</v>
      </c>
      <c r="AU52" s="84" t="s">
        <v>1496</v>
      </c>
      <c r="AV52" s="84" t="s">
        <v>1497</v>
      </c>
      <c r="AW52" s="84" t="s">
        <v>1498</v>
      </c>
      <c r="AX52" s="84" t="s">
        <v>1075</v>
      </c>
      <c r="AY52" s="84" t="s">
        <v>1062</v>
      </c>
      <c r="AZ52" s="86">
        <v>36342</v>
      </c>
      <c r="BA52" s="84" t="s">
        <v>999</v>
      </c>
      <c r="BB52" s="84" t="s">
        <v>778</v>
      </c>
      <c r="BC52" s="84" t="s">
        <v>1002</v>
      </c>
      <c r="BD52" s="84" t="s">
        <v>1597</v>
      </c>
    </row>
    <row r="53" spans="1:56" s="84" customFormat="1" ht="12.6" hidden="1" outlineLevel="2" x14ac:dyDescent="0.25">
      <c r="A53" s="84">
        <v>13844</v>
      </c>
      <c r="B53" s="85" t="s">
        <v>1689</v>
      </c>
      <c r="C53" s="84" t="s">
        <v>1359</v>
      </c>
      <c r="D53" s="84" t="s">
        <v>1659</v>
      </c>
      <c r="E53" s="84" t="s">
        <v>1655</v>
      </c>
      <c r="F53" s="84" t="s">
        <v>809</v>
      </c>
      <c r="G53" s="84" t="s">
        <v>1788</v>
      </c>
      <c r="H53" s="84" t="s">
        <v>1596</v>
      </c>
      <c r="I53" s="84" t="s">
        <v>744</v>
      </c>
      <c r="J53" s="84">
        <v>-310000</v>
      </c>
      <c r="K53" s="84">
        <v>0</v>
      </c>
      <c r="L53" s="38">
        <v>14136</v>
      </c>
      <c r="M53" s="86">
        <v>36341</v>
      </c>
      <c r="N53" s="84" t="s">
        <v>1657</v>
      </c>
      <c r="O53" s="84" t="s">
        <v>732</v>
      </c>
      <c r="P53" s="84" t="s">
        <v>1066</v>
      </c>
      <c r="Q53" s="84">
        <v>2.335</v>
      </c>
      <c r="R53" s="84">
        <v>2.2894000000000001</v>
      </c>
      <c r="S53" s="84">
        <v>14136</v>
      </c>
      <c r="T53" s="84" t="s">
        <v>1581</v>
      </c>
      <c r="U53" s="84" t="s">
        <v>1658</v>
      </c>
      <c r="V53" s="84" t="s">
        <v>1597</v>
      </c>
      <c r="W53" s="84">
        <v>0</v>
      </c>
      <c r="X53" s="84">
        <v>0</v>
      </c>
      <c r="Y53" s="84">
        <v>0</v>
      </c>
      <c r="AC53" s="84">
        <v>0</v>
      </c>
      <c r="AD53" s="84">
        <v>0</v>
      </c>
      <c r="AH53" s="84">
        <v>0</v>
      </c>
      <c r="AI53" s="84">
        <v>0</v>
      </c>
      <c r="AM53" s="84">
        <v>2.335</v>
      </c>
      <c r="AN53" s="84" t="s">
        <v>1659</v>
      </c>
      <c r="AO53" s="84" t="s">
        <v>1805</v>
      </c>
      <c r="AP53" s="84" t="s">
        <v>1660</v>
      </c>
      <c r="AQ53" s="86">
        <v>36342</v>
      </c>
      <c r="AR53" s="86">
        <v>36372</v>
      </c>
      <c r="AS53" s="84" t="s">
        <v>1584</v>
      </c>
      <c r="AU53" s="84" t="s">
        <v>1496</v>
      </c>
      <c r="AV53" s="84" t="s">
        <v>1497</v>
      </c>
      <c r="AW53" s="84" t="s">
        <v>1498</v>
      </c>
      <c r="AX53" s="84" t="s">
        <v>1075</v>
      </c>
      <c r="AY53" s="84" t="s">
        <v>1062</v>
      </c>
      <c r="AZ53" s="86">
        <v>36342</v>
      </c>
      <c r="BA53" s="84" t="s">
        <v>999</v>
      </c>
      <c r="BB53" s="84" t="s">
        <v>778</v>
      </c>
      <c r="BC53" s="84" t="s">
        <v>1002</v>
      </c>
      <c r="BD53" s="84" t="s">
        <v>1597</v>
      </c>
    </row>
    <row r="54" spans="1:56" s="84" customFormat="1" ht="12.6" hidden="1" outlineLevel="2" x14ac:dyDescent="0.25">
      <c r="A54" s="84">
        <v>13844</v>
      </c>
      <c r="B54" s="85" t="s">
        <v>1689</v>
      </c>
      <c r="C54" s="84" t="s">
        <v>1360</v>
      </c>
      <c r="D54" s="84" t="s">
        <v>1659</v>
      </c>
      <c r="E54" s="84" t="s">
        <v>1655</v>
      </c>
      <c r="F54" s="84" t="s">
        <v>809</v>
      </c>
      <c r="G54" s="84" t="s">
        <v>1788</v>
      </c>
      <c r="H54" s="84" t="s">
        <v>1596</v>
      </c>
      <c r="I54" s="84" t="s">
        <v>744</v>
      </c>
      <c r="J54" s="84">
        <v>-290000</v>
      </c>
      <c r="K54" s="84">
        <v>0</v>
      </c>
      <c r="L54" s="38">
        <v>-5394</v>
      </c>
      <c r="M54" s="86">
        <v>36347</v>
      </c>
      <c r="N54" s="84" t="s">
        <v>1657</v>
      </c>
      <c r="O54" s="84" t="s">
        <v>732</v>
      </c>
      <c r="P54" s="84" t="s">
        <v>1066</v>
      </c>
      <c r="Q54" s="84">
        <v>2.27</v>
      </c>
      <c r="R54" s="84">
        <v>2.2886000000000002</v>
      </c>
      <c r="S54" s="84">
        <v>-5394</v>
      </c>
      <c r="T54" s="84" t="s">
        <v>1581</v>
      </c>
      <c r="U54" s="84" t="s">
        <v>1658</v>
      </c>
      <c r="V54" s="84" t="s">
        <v>1597</v>
      </c>
      <c r="W54" s="84">
        <v>0</v>
      </c>
      <c r="X54" s="84">
        <v>0</v>
      </c>
      <c r="Y54" s="84">
        <v>0</v>
      </c>
      <c r="AC54" s="84">
        <v>0</v>
      </c>
      <c r="AD54" s="84">
        <v>0</v>
      </c>
      <c r="AH54" s="84">
        <v>0</v>
      </c>
      <c r="AI54" s="84">
        <v>0</v>
      </c>
      <c r="AM54" s="84">
        <v>2.27</v>
      </c>
      <c r="AN54" s="84" t="s">
        <v>1659</v>
      </c>
      <c r="AO54" s="84" t="s">
        <v>1805</v>
      </c>
      <c r="AP54" s="84" t="s">
        <v>1660</v>
      </c>
      <c r="AQ54" s="86">
        <v>36344</v>
      </c>
      <c r="AR54" s="86">
        <v>36372</v>
      </c>
      <c r="AS54" s="84" t="s">
        <v>1584</v>
      </c>
      <c r="AU54" s="84" t="s">
        <v>1496</v>
      </c>
      <c r="AV54" s="84" t="s">
        <v>1497</v>
      </c>
      <c r="AW54" s="84" t="s">
        <v>1498</v>
      </c>
      <c r="AX54" s="84" t="s">
        <v>1075</v>
      </c>
      <c r="AY54" s="84" t="s">
        <v>1062</v>
      </c>
      <c r="AZ54" s="86">
        <v>36342</v>
      </c>
      <c r="BA54" s="84" t="s">
        <v>999</v>
      </c>
      <c r="BB54" s="84" t="s">
        <v>778</v>
      </c>
      <c r="BC54" s="84" t="s">
        <v>1002</v>
      </c>
      <c r="BD54" s="84" t="s">
        <v>1597</v>
      </c>
    </row>
    <row r="55" spans="1:56" s="84" customFormat="1" ht="12.6" hidden="1" outlineLevel="2" x14ac:dyDescent="0.25">
      <c r="A55" s="84">
        <v>13844</v>
      </c>
      <c r="B55" s="85" t="s">
        <v>1689</v>
      </c>
      <c r="C55" s="84" t="s">
        <v>1361</v>
      </c>
      <c r="D55" s="84" t="s">
        <v>1659</v>
      </c>
      <c r="E55" s="84" t="s">
        <v>1655</v>
      </c>
      <c r="F55" s="84" t="s">
        <v>809</v>
      </c>
      <c r="G55" s="84" t="s">
        <v>1788</v>
      </c>
      <c r="H55" s="84" t="s">
        <v>1584</v>
      </c>
      <c r="I55" s="84" t="s">
        <v>744</v>
      </c>
      <c r="J55" s="84">
        <v>125000</v>
      </c>
      <c r="K55" s="84">
        <v>0</v>
      </c>
      <c r="L55" s="38">
        <v>300</v>
      </c>
      <c r="M55" s="86">
        <v>36347</v>
      </c>
      <c r="N55" s="84" t="s">
        <v>1657</v>
      </c>
      <c r="O55" s="84" t="s">
        <v>732</v>
      </c>
      <c r="P55" s="84" t="s">
        <v>1066</v>
      </c>
      <c r="Q55" s="84">
        <v>2.29</v>
      </c>
      <c r="R55" s="84">
        <v>2.2924000000000002</v>
      </c>
      <c r="S55" s="84">
        <v>300</v>
      </c>
      <c r="T55" s="84" t="s">
        <v>1581</v>
      </c>
      <c r="U55" s="84" t="s">
        <v>1658</v>
      </c>
      <c r="V55" s="84" t="s">
        <v>1597</v>
      </c>
      <c r="W55" s="84">
        <v>0</v>
      </c>
      <c r="X55" s="84">
        <v>0</v>
      </c>
      <c r="Y55" s="84">
        <v>0</v>
      </c>
      <c r="AC55" s="84">
        <v>0</v>
      </c>
      <c r="AD55" s="84">
        <v>0</v>
      </c>
      <c r="AH55" s="84">
        <v>0</v>
      </c>
      <c r="AI55" s="84">
        <v>0</v>
      </c>
      <c r="AM55" s="84">
        <v>2.29</v>
      </c>
      <c r="AN55" s="84" t="s">
        <v>1659</v>
      </c>
      <c r="AO55" s="84" t="s">
        <v>1805</v>
      </c>
      <c r="AP55" s="84" t="s">
        <v>1660</v>
      </c>
      <c r="AQ55" s="86">
        <v>36348</v>
      </c>
      <c r="AR55" s="86">
        <v>36372</v>
      </c>
      <c r="AS55" s="84" t="s">
        <v>1584</v>
      </c>
      <c r="AU55" s="84" t="s">
        <v>1496</v>
      </c>
      <c r="AV55" s="84" t="s">
        <v>1497</v>
      </c>
      <c r="AW55" s="84" t="s">
        <v>1498</v>
      </c>
      <c r="AX55" s="84" t="s">
        <v>1075</v>
      </c>
      <c r="AY55" s="84" t="s">
        <v>1062</v>
      </c>
      <c r="AZ55" s="86">
        <v>36342</v>
      </c>
      <c r="BA55" s="84" t="s">
        <v>999</v>
      </c>
      <c r="BB55" s="84" t="s">
        <v>778</v>
      </c>
      <c r="BC55" s="84" t="s">
        <v>1002</v>
      </c>
      <c r="BD55" s="84" t="s">
        <v>1597</v>
      </c>
    </row>
    <row r="56" spans="1:56" s="84" customFormat="1" ht="12.6" hidden="1" outlineLevel="2" x14ac:dyDescent="0.25">
      <c r="A56" s="84">
        <v>13844</v>
      </c>
      <c r="B56" s="85" t="s">
        <v>1689</v>
      </c>
      <c r="C56" s="84" t="s">
        <v>1362</v>
      </c>
      <c r="D56" s="84" t="s">
        <v>1659</v>
      </c>
      <c r="E56" s="84" t="s">
        <v>1655</v>
      </c>
      <c r="F56" s="84" t="s">
        <v>809</v>
      </c>
      <c r="G56" s="84" t="s">
        <v>1788</v>
      </c>
      <c r="H56" s="84" t="s">
        <v>1584</v>
      </c>
      <c r="I56" s="84" t="s">
        <v>744</v>
      </c>
      <c r="J56" s="84">
        <v>125000</v>
      </c>
      <c r="K56" s="84">
        <v>0</v>
      </c>
      <c r="L56" s="38">
        <v>300</v>
      </c>
      <c r="M56" s="86">
        <v>36347</v>
      </c>
      <c r="N56" s="84" t="s">
        <v>1657</v>
      </c>
      <c r="O56" s="84" t="s">
        <v>732</v>
      </c>
      <c r="P56" s="84" t="s">
        <v>1066</v>
      </c>
      <c r="Q56" s="84">
        <v>2.29</v>
      </c>
      <c r="R56" s="84">
        <v>2.2924000000000002</v>
      </c>
      <c r="S56" s="84">
        <v>300</v>
      </c>
      <c r="T56" s="84" t="s">
        <v>1581</v>
      </c>
      <c r="U56" s="84" t="s">
        <v>1658</v>
      </c>
      <c r="V56" s="84" t="s">
        <v>1597</v>
      </c>
      <c r="W56" s="84">
        <v>0</v>
      </c>
      <c r="X56" s="84">
        <v>0</v>
      </c>
      <c r="Y56" s="84">
        <v>0</v>
      </c>
      <c r="AC56" s="84">
        <v>0</v>
      </c>
      <c r="AD56" s="84">
        <v>0</v>
      </c>
      <c r="AH56" s="84">
        <v>0</v>
      </c>
      <c r="AI56" s="84">
        <v>0</v>
      </c>
      <c r="AM56" s="84">
        <v>2.29</v>
      </c>
      <c r="AN56" s="84" t="s">
        <v>1659</v>
      </c>
      <c r="AO56" s="84" t="s">
        <v>1805</v>
      </c>
      <c r="AP56" s="84" t="s">
        <v>1660</v>
      </c>
      <c r="AQ56" s="86">
        <v>36348</v>
      </c>
      <c r="AR56" s="86">
        <v>36372</v>
      </c>
      <c r="AS56" s="84" t="s">
        <v>1584</v>
      </c>
      <c r="AU56" s="84" t="s">
        <v>1496</v>
      </c>
      <c r="AV56" s="84" t="s">
        <v>1497</v>
      </c>
      <c r="AW56" s="84" t="s">
        <v>1498</v>
      </c>
      <c r="AX56" s="84" t="s">
        <v>1075</v>
      </c>
      <c r="AY56" s="84" t="s">
        <v>1062</v>
      </c>
      <c r="AZ56" s="86">
        <v>36342</v>
      </c>
      <c r="BA56" s="84" t="s">
        <v>999</v>
      </c>
      <c r="BB56" s="84" t="s">
        <v>778</v>
      </c>
      <c r="BC56" s="84" t="s">
        <v>1002</v>
      </c>
      <c r="BD56" s="84" t="s">
        <v>1597</v>
      </c>
    </row>
    <row r="57" spans="1:56" s="84" customFormat="1" ht="12.6" hidden="1" outlineLevel="2" x14ac:dyDescent="0.25">
      <c r="A57" s="84">
        <v>13844</v>
      </c>
      <c r="B57" s="85" t="s">
        <v>1689</v>
      </c>
      <c r="C57" s="84" t="s">
        <v>1363</v>
      </c>
      <c r="D57" s="84" t="s">
        <v>1659</v>
      </c>
      <c r="E57" s="84" t="s">
        <v>1655</v>
      </c>
      <c r="F57" s="84" t="s">
        <v>809</v>
      </c>
      <c r="G57" s="84" t="s">
        <v>1788</v>
      </c>
      <c r="H57" s="84" t="s">
        <v>1584</v>
      </c>
      <c r="I57" s="84" t="s">
        <v>744</v>
      </c>
      <c r="J57" s="84">
        <v>250000</v>
      </c>
      <c r="K57" s="84">
        <v>0</v>
      </c>
      <c r="L57" s="38">
        <v>600</v>
      </c>
      <c r="M57" s="86">
        <v>36347</v>
      </c>
      <c r="N57" s="84" t="s">
        <v>1657</v>
      </c>
      <c r="O57" s="84" t="s">
        <v>732</v>
      </c>
      <c r="P57" s="84" t="s">
        <v>1066</v>
      </c>
      <c r="Q57" s="84">
        <v>2.29</v>
      </c>
      <c r="R57" s="84">
        <v>2.2924000000000002</v>
      </c>
      <c r="S57" s="84">
        <v>600</v>
      </c>
      <c r="T57" s="84" t="s">
        <v>1581</v>
      </c>
      <c r="U57" s="84" t="s">
        <v>1658</v>
      </c>
      <c r="V57" s="84" t="s">
        <v>1597</v>
      </c>
      <c r="W57" s="84">
        <v>0</v>
      </c>
      <c r="X57" s="84">
        <v>0</v>
      </c>
      <c r="Y57" s="84">
        <v>0</v>
      </c>
      <c r="AC57" s="84">
        <v>0</v>
      </c>
      <c r="AD57" s="84">
        <v>0</v>
      </c>
      <c r="AH57" s="84">
        <v>0</v>
      </c>
      <c r="AI57" s="84">
        <v>0</v>
      </c>
      <c r="AM57" s="84">
        <v>2.29</v>
      </c>
      <c r="AN57" s="84" t="s">
        <v>1659</v>
      </c>
      <c r="AO57" s="84" t="s">
        <v>1805</v>
      </c>
      <c r="AP57" s="84" t="s">
        <v>1660</v>
      </c>
      <c r="AQ57" s="86">
        <v>36348</v>
      </c>
      <c r="AR57" s="86">
        <v>36372</v>
      </c>
      <c r="AS57" s="84" t="s">
        <v>1584</v>
      </c>
      <c r="AU57" s="84" t="s">
        <v>1496</v>
      </c>
      <c r="AV57" s="84" t="s">
        <v>1497</v>
      </c>
      <c r="AW57" s="84" t="s">
        <v>1498</v>
      </c>
      <c r="AX57" s="84" t="s">
        <v>1075</v>
      </c>
      <c r="AY57" s="84" t="s">
        <v>1062</v>
      </c>
      <c r="AZ57" s="86">
        <v>36342</v>
      </c>
      <c r="BA57" s="84" t="s">
        <v>999</v>
      </c>
      <c r="BB57" s="84" t="s">
        <v>778</v>
      </c>
      <c r="BC57" s="84" t="s">
        <v>1002</v>
      </c>
      <c r="BD57" s="84" t="s">
        <v>1597</v>
      </c>
    </row>
    <row r="58" spans="1:56" s="84" customFormat="1" ht="12.6" hidden="1" outlineLevel="2" x14ac:dyDescent="0.25">
      <c r="A58" s="84">
        <v>13844</v>
      </c>
      <c r="B58" s="85" t="s">
        <v>1689</v>
      </c>
      <c r="C58" s="84" t="s">
        <v>1364</v>
      </c>
      <c r="D58" s="84" t="s">
        <v>1659</v>
      </c>
      <c r="E58" s="84" t="s">
        <v>1655</v>
      </c>
      <c r="F58" s="84" t="s">
        <v>809</v>
      </c>
      <c r="G58" s="84" t="s">
        <v>1788</v>
      </c>
      <c r="H58" s="84" t="s">
        <v>1584</v>
      </c>
      <c r="I58" s="84" t="s">
        <v>744</v>
      </c>
      <c r="J58" s="84">
        <v>250000</v>
      </c>
      <c r="K58" s="84">
        <v>0</v>
      </c>
      <c r="L58" s="38">
        <v>600</v>
      </c>
      <c r="M58" s="86">
        <v>36347</v>
      </c>
      <c r="N58" s="84" t="s">
        <v>1657</v>
      </c>
      <c r="O58" s="84" t="s">
        <v>732</v>
      </c>
      <c r="P58" s="84" t="s">
        <v>1066</v>
      </c>
      <c r="Q58" s="84">
        <v>2.29</v>
      </c>
      <c r="R58" s="84">
        <v>2.2924000000000002</v>
      </c>
      <c r="S58" s="84">
        <v>600</v>
      </c>
      <c r="T58" s="84" t="s">
        <v>1581</v>
      </c>
      <c r="U58" s="84" t="s">
        <v>1658</v>
      </c>
      <c r="V58" s="84" t="s">
        <v>1597</v>
      </c>
      <c r="W58" s="84">
        <v>0</v>
      </c>
      <c r="X58" s="84">
        <v>0</v>
      </c>
      <c r="Y58" s="84">
        <v>0</v>
      </c>
      <c r="AC58" s="84">
        <v>0</v>
      </c>
      <c r="AD58" s="84">
        <v>0</v>
      </c>
      <c r="AH58" s="84">
        <v>0</v>
      </c>
      <c r="AI58" s="84">
        <v>0</v>
      </c>
      <c r="AM58" s="84">
        <v>2.29</v>
      </c>
      <c r="AN58" s="84" t="s">
        <v>1659</v>
      </c>
      <c r="AO58" s="84" t="s">
        <v>1805</v>
      </c>
      <c r="AP58" s="84" t="s">
        <v>1660</v>
      </c>
      <c r="AQ58" s="86">
        <v>36348</v>
      </c>
      <c r="AR58" s="86">
        <v>36372</v>
      </c>
      <c r="AS58" s="84" t="s">
        <v>1584</v>
      </c>
      <c r="AU58" s="84" t="s">
        <v>1496</v>
      </c>
      <c r="AV58" s="84" t="s">
        <v>1497</v>
      </c>
      <c r="AW58" s="84" t="s">
        <v>1498</v>
      </c>
      <c r="AX58" s="84" t="s">
        <v>1075</v>
      </c>
      <c r="AY58" s="84" t="s">
        <v>1062</v>
      </c>
      <c r="AZ58" s="86">
        <v>36342</v>
      </c>
      <c r="BA58" s="84" t="s">
        <v>999</v>
      </c>
      <c r="BB58" s="84" t="s">
        <v>778</v>
      </c>
      <c r="BC58" s="84" t="s">
        <v>1002</v>
      </c>
      <c r="BD58" s="84" t="s">
        <v>1597</v>
      </c>
    </row>
    <row r="59" spans="1:56" s="84" customFormat="1" ht="12.6" hidden="1" outlineLevel="2" x14ac:dyDescent="0.25">
      <c r="A59" s="84">
        <v>13844</v>
      </c>
      <c r="B59" s="85" t="s">
        <v>1689</v>
      </c>
      <c r="C59" s="84" t="s">
        <v>1365</v>
      </c>
      <c r="D59" s="84" t="s">
        <v>1659</v>
      </c>
      <c r="E59" s="84" t="s">
        <v>1655</v>
      </c>
      <c r="F59" s="84" t="s">
        <v>809</v>
      </c>
      <c r="G59" s="84" t="s">
        <v>1788</v>
      </c>
      <c r="H59" s="84" t="s">
        <v>1584</v>
      </c>
      <c r="I59" s="84" t="s">
        <v>744</v>
      </c>
      <c r="J59" s="84">
        <v>375000</v>
      </c>
      <c r="K59" s="84">
        <v>0</v>
      </c>
      <c r="L59" s="38">
        <v>900</v>
      </c>
      <c r="M59" s="86">
        <v>36347</v>
      </c>
      <c r="N59" s="84" t="s">
        <v>1657</v>
      </c>
      <c r="O59" s="84" t="s">
        <v>732</v>
      </c>
      <c r="P59" s="84" t="s">
        <v>1066</v>
      </c>
      <c r="Q59" s="84">
        <v>2.29</v>
      </c>
      <c r="R59" s="84">
        <v>2.2924000000000002</v>
      </c>
      <c r="S59" s="84">
        <v>900</v>
      </c>
      <c r="T59" s="84" t="s">
        <v>1581</v>
      </c>
      <c r="U59" s="84" t="s">
        <v>1658</v>
      </c>
      <c r="V59" s="84" t="s">
        <v>1597</v>
      </c>
      <c r="W59" s="84">
        <v>0</v>
      </c>
      <c r="X59" s="84">
        <v>0</v>
      </c>
      <c r="Y59" s="84">
        <v>0</v>
      </c>
      <c r="AC59" s="84">
        <v>0</v>
      </c>
      <c r="AD59" s="84">
        <v>0</v>
      </c>
      <c r="AH59" s="84">
        <v>0</v>
      </c>
      <c r="AI59" s="84">
        <v>0</v>
      </c>
      <c r="AM59" s="84">
        <v>2.29</v>
      </c>
      <c r="AN59" s="84" t="s">
        <v>1659</v>
      </c>
      <c r="AO59" s="84" t="s">
        <v>1805</v>
      </c>
      <c r="AP59" s="84" t="s">
        <v>1660</v>
      </c>
      <c r="AQ59" s="86">
        <v>36348</v>
      </c>
      <c r="AR59" s="86">
        <v>36372</v>
      </c>
      <c r="AS59" s="84" t="s">
        <v>1584</v>
      </c>
      <c r="AU59" s="84" t="s">
        <v>1496</v>
      </c>
      <c r="AV59" s="84" t="s">
        <v>1497</v>
      </c>
      <c r="AW59" s="84" t="s">
        <v>1498</v>
      </c>
      <c r="AX59" s="84" t="s">
        <v>1075</v>
      </c>
      <c r="AY59" s="84" t="s">
        <v>1062</v>
      </c>
      <c r="AZ59" s="86">
        <v>36342</v>
      </c>
      <c r="BA59" s="84" t="s">
        <v>999</v>
      </c>
      <c r="BB59" s="84" t="s">
        <v>778</v>
      </c>
      <c r="BC59" s="84" t="s">
        <v>1002</v>
      </c>
      <c r="BD59" s="84" t="s">
        <v>1597</v>
      </c>
    </row>
    <row r="60" spans="1:56" s="84" customFormat="1" ht="12.6" hidden="1" outlineLevel="2" x14ac:dyDescent="0.25">
      <c r="A60" s="84">
        <v>13844</v>
      </c>
      <c r="B60" s="85" t="s">
        <v>1689</v>
      </c>
      <c r="C60" s="84" t="s">
        <v>1366</v>
      </c>
      <c r="D60" s="84" t="s">
        <v>1659</v>
      </c>
      <c r="E60" s="84" t="s">
        <v>1655</v>
      </c>
      <c r="F60" s="84" t="s">
        <v>809</v>
      </c>
      <c r="G60" s="84" t="s">
        <v>1788</v>
      </c>
      <c r="H60" s="84" t="s">
        <v>1584</v>
      </c>
      <c r="I60" s="84" t="s">
        <v>744</v>
      </c>
      <c r="J60" s="84">
        <v>125000</v>
      </c>
      <c r="K60" s="84">
        <v>0</v>
      </c>
      <c r="L60" s="38">
        <v>300</v>
      </c>
      <c r="M60" s="86">
        <v>36347</v>
      </c>
      <c r="N60" s="84" t="s">
        <v>1657</v>
      </c>
      <c r="O60" s="84" t="s">
        <v>732</v>
      </c>
      <c r="P60" s="84" t="s">
        <v>1066</v>
      </c>
      <c r="Q60" s="84">
        <v>2.29</v>
      </c>
      <c r="R60" s="84">
        <v>2.2924000000000002</v>
      </c>
      <c r="S60" s="84">
        <v>300</v>
      </c>
      <c r="T60" s="84" t="s">
        <v>1581</v>
      </c>
      <c r="U60" s="84" t="s">
        <v>1658</v>
      </c>
      <c r="V60" s="84" t="s">
        <v>1597</v>
      </c>
      <c r="W60" s="84">
        <v>0</v>
      </c>
      <c r="X60" s="84">
        <v>0</v>
      </c>
      <c r="Y60" s="84">
        <v>0</v>
      </c>
      <c r="AC60" s="84">
        <v>0</v>
      </c>
      <c r="AD60" s="84">
        <v>0</v>
      </c>
      <c r="AH60" s="84">
        <v>0</v>
      </c>
      <c r="AI60" s="84">
        <v>0</v>
      </c>
      <c r="AM60" s="84">
        <v>2.29</v>
      </c>
      <c r="AN60" s="84" t="s">
        <v>1659</v>
      </c>
      <c r="AO60" s="84" t="s">
        <v>1805</v>
      </c>
      <c r="AP60" s="84" t="s">
        <v>1660</v>
      </c>
      <c r="AQ60" s="86">
        <v>36348</v>
      </c>
      <c r="AR60" s="86">
        <v>36372</v>
      </c>
      <c r="AS60" s="84" t="s">
        <v>1584</v>
      </c>
      <c r="AU60" s="84" t="s">
        <v>1496</v>
      </c>
      <c r="AV60" s="84" t="s">
        <v>1497</v>
      </c>
      <c r="AW60" s="84" t="s">
        <v>1498</v>
      </c>
      <c r="AX60" s="84" t="s">
        <v>1075</v>
      </c>
      <c r="AY60" s="84" t="s">
        <v>1062</v>
      </c>
      <c r="AZ60" s="86">
        <v>36342</v>
      </c>
      <c r="BA60" s="84" t="s">
        <v>999</v>
      </c>
      <c r="BB60" s="84" t="s">
        <v>778</v>
      </c>
      <c r="BC60" s="84" t="s">
        <v>1002</v>
      </c>
      <c r="BD60" s="84" t="s">
        <v>1597</v>
      </c>
    </row>
    <row r="61" spans="1:56" s="84" customFormat="1" ht="12.6" hidden="1" outlineLevel="2" x14ac:dyDescent="0.25">
      <c r="A61" s="84">
        <v>13844</v>
      </c>
      <c r="B61" s="85" t="s">
        <v>1689</v>
      </c>
      <c r="C61" s="84" t="s">
        <v>1367</v>
      </c>
      <c r="D61" s="84" t="s">
        <v>1659</v>
      </c>
      <c r="E61" s="84" t="s">
        <v>1655</v>
      </c>
      <c r="F61" s="84" t="s">
        <v>809</v>
      </c>
      <c r="G61" s="84" t="s">
        <v>1788</v>
      </c>
      <c r="H61" s="84" t="s">
        <v>1584</v>
      </c>
      <c r="I61" s="84" t="s">
        <v>744</v>
      </c>
      <c r="J61" s="84">
        <v>250000</v>
      </c>
      <c r="K61" s="84">
        <v>0</v>
      </c>
      <c r="L61" s="38">
        <v>3100</v>
      </c>
      <c r="M61" s="86">
        <v>36347</v>
      </c>
      <c r="N61" s="84" t="s">
        <v>1657</v>
      </c>
      <c r="O61" s="84" t="s">
        <v>732</v>
      </c>
      <c r="P61" s="84" t="s">
        <v>1066</v>
      </c>
      <c r="Q61" s="84">
        <v>2.2799999999999998</v>
      </c>
      <c r="R61" s="84">
        <v>2.2924000000000002</v>
      </c>
      <c r="S61" s="84">
        <v>3100</v>
      </c>
      <c r="T61" s="84" t="s">
        <v>1581</v>
      </c>
      <c r="U61" s="84" t="s">
        <v>1658</v>
      </c>
      <c r="V61" s="84" t="s">
        <v>1597</v>
      </c>
      <c r="W61" s="84">
        <v>0</v>
      </c>
      <c r="X61" s="84">
        <v>0</v>
      </c>
      <c r="Y61" s="84">
        <v>0</v>
      </c>
      <c r="AC61" s="84">
        <v>0</v>
      </c>
      <c r="AD61" s="84">
        <v>0</v>
      </c>
      <c r="AH61" s="84">
        <v>0</v>
      </c>
      <c r="AI61" s="84">
        <v>0</v>
      </c>
      <c r="AM61" s="84">
        <v>2.2799999999999998</v>
      </c>
      <c r="AN61" s="84" t="s">
        <v>1659</v>
      </c>
      <c r="AO61" s="84" t="s">
        <v>1805</v>
      </c>
      <c r="AP61" s="84" t="s">
        <v>1660</v>
      </c>
      <c r="AQ61" s="86">
        <v>36348</v>
      </c>
      <c r="AR61" s="86">
        <v>36372</v>
      </c>
      <c r="AS61" s="84" t="s">
        <v>1584</v>
      </c>
      <c r="AU61" s="84" t="s">
        <v>1496</v>
      </c>
      <c r="AV61" s="84" t="s">
        <v>1497</v>
      </c>
      <c r="AW61" s="84" t="s">
        <v>1498</v>
      </c>
      <c r="AX61" s="84" t="s">
        <v>1075</v>
      </c>
      <c r="AY61" s="84" t="s">
        <v>1062</v>
      </c>
      <c r="AZ61" s="86">
        <v>36342</v>
      </c>
      <c r="BA61" s="84" t="s">
        <v>999</v>
      </c>
      <c r="BB61" s="84" t="s">
        <v>778</v>
      </c>
      <c r="BC61" s="84" t="s">
        <v>1002</v>
      </c>
      <c r="BD61" s="84" t="s">
        <v>1597</v>
      </c>
    </row>
    <row r="62" spans="1:56" s="84" customFormat="1" ht="12.6" hidden="1" outlineLevel="2" x14ac:dyDescent="0.25">
      <c r="A62" s="84">
        <v>13844</v>
      </c>
      <c r="B62" s="85" t="s">
        <v>1689</v>
      </c>
      <c r="C62" s="84" t="s">
        <v>1368</v>
      </c>
      <c r="D62" s="84" t="s">
        <v>1659</v>
      </c>
      <c r="E62" s="84" t="s">
        <v>1655</v>
      </c>
      <c r="F62" s="84" t="s">
        <v>809</v>
      </c>
      <c r="G62" s="84" t="s">
        <v>1788</v>
      </c>
      <c r="H62" s="84" t="s">
        <v>1584</v>
      </c>
      <c r="I62" s="84" t="s">
        <v>744</v>
      </c>
      <c r="J62" s="84">
        <v>250000</v>
      </c>
      <c r="K62" s="84">
        <v>0</v>
      </c>
      <c r="L62" s="38">
        <v>3100</v>
      </c>
      <c r="M62" s="86">
        <v>36347</v>
      </c>
      <c r="N62" s="84" t="s">
        <v>1657</v>
      </c>
      <c r="O62" s="84" t="s">
        <v>732</v>
      </c>
      <c r="P62" s="84" t="s">
        <v>1066</v>
      </c>
      <c r="Q62" s="84">
        <v>2.2799999999999998</v>
      </c>
      <c r="R62" s="84">
        <v>2.2924000000000002</v>
      </c>
      <c r="S62" s="84">
        <v>3100</v>
      </c>
      <c r="T62" s="84" t="s">
        <v>1581</v>
      </c>
      <c r="U62" s="84" t="s">
        <v>1658</v>
      </c>
      <c r="V62" s="84" t="s">
        <v>1597</v>
      </c>
      <c r="W62" s="84">
        <v>0</v>
      </c>
      <c r="X62" s="84">
        <v>0</v>
      </c>
      <c r="Y62" s="84">
        <v>0</v>
      </c>
      <c r="AC62" s="84">
        <v>0</v>
      </c>
      <c r="AD62" s="84">
        <v>0</v>
      </c>
      <c r="AH62" s="84">
        <v>0</v>
      </c>
      <c r="AI62" s="84">
        <v>0</v>
      </c>
      <c r="AM62" s="84">
        <v>2.2799999999999998</v>
      </c>
      <c r="AN62" s="84" t="s">
        <v>1659</v>
      </c>
      <c r="AO62" s="84" t="s">
        <v>1805</v>
      </c>
      <c r="AP62" s="84" t="s">
        <v>1660</v>
      </c>
      <c r="AQ62" s="86">
        <v>36348</v>
      </c>
      <c r="AR62" s="86">
        <v>36372</v>
      </c>
      <c r="AS62" s="84" t="s">
        <v>1584</v>
      </c>
      <c r="AU62" s="84" t="s">
        <v>1496</v>
      </c>
      <c r="AV62" s="84" t="s">
        <v>1497</v>
      </c>
      <c r="AW62" s="84" t="s">
        <v>1498</v>
      </c>
      <c r="AX62" s="84" t="s">
        <v>1075</v>
      </c>
      <c r="AY62" s="84" t="s">
        <v>1062</v>
      </c>
      <c r="AZ62" s="86">
        <v>36342</v>
      </c>
      <c r="BA62" s="84" t="s">
        <v>999</v>
      </c>
      <c r="BB62" s="84" t="s">
        <v>778</v>
      </c>
      <c r="BC62" s="84" t="s">
        <v>1002</v>
      </c>
      <c r="BD62" s="84" t="s">
        <v>1597</v>
      </c>
    </row>
    <row r="63" spans="1:56" s="84" customFormat="1" ht="12.6" hidden="1" outlineLevel="2" x14ac:dyDescent="0.25">
      <c r="A63" s="84">
        <v>13844</v>
      </c>
      <c r="B63" s="85" t="s">
        <v>1689</v>
      </c>
      <c r="C63" s="84" t="s">
        <v>1369</v>
      </c>
      <c r="D63" s="84" t="s">
        <v>1659</v>
      </c>
      <c r="E63" s="84" t="s">
        <v>1655</v>
      </c>
      <c r="F63" s="84" t="s">
        <v>809</v>
      </c>
      <c r="G63" s="84" t="s">
        <v>1788</v>
      </c>
      <c r="H63" s="84" t="s">
        <v>1584</v>
      </c>
      <c r="I63" s="84" t="s">
        <v>744</v>
      </c>
      <c r="J63" s="84">
        <v>250000</v>
      </c>
      <c r="K63" s="84">
        <v>0</v>
      </c>
      <c r="L63" s="38">
        <v>3100</v>
      </c>
      <c r="M63" s="86">
        <v>36347</v>
      </c>
      <c r="N63" s="84" t="s">
        <v>1657</v>
      </c>
      <c r="O63" s="84" t="s">
        <v>732</v>
      </c>
      <c r="P63" s="84" t="s">
        <v>1066</v>
      </c>
      <c r="Q63" s="84">
        <v>2.2799999999999998</v>
      </c>
      <c r="R63" s="84">
        <v>2.2924000000000002</v>
      </c>
      <c r="S63" s="84">
        <v>3100</v>
      </c>
      <c r="T63" s="84" t="s">
        <v>1581</v>
      </c>
      <c r="U63" s="84" t="s">
        <v>1658</v>
      </c>
      <c r="V63" s="84" t="s">
        <v>1597</v>
      </c>
      <c r="W63" s="84">
        <v>0</v>
      </c>
      <c r="X63" s="84">
        <v>0</v>
      </c>
      <c r="Y63" s="84">
        <v>0</v>
      </c>
      <c r="AC63" s="84">
        <v>0</v>
      </c>
      <c r="AD63" s="84">
        <v>0</v>
      </c>
      <c r="AH63" s="84">
        <v>0</v>
      </c>
      <c r="AI63" s="84">
        <v>0</v>
      </c>
      <c r="AM63" s="84">
        <v>2.2799999999999998</v>
      </c>
      <c r="AN63" s="84" t="s">
        <v>1659</v>
      </c>
      <c r="AO63" s="84" t="s">
        <v>1805</v>
      </c>
      <c r="AP63" s="84" t="s">
        <v>1660</v>
      </c>
      <c r="AQ63" s="86">
        <v>36348</v>
      </c>
      <c r="AR63" s="86">
        <v>36372</v>
      </c>
      <c r="AS63" s="84" t="s">
        <v>1584</v>
      </c>
      <c r="AU63" s="84" t="s">
        <v>1496</v>
      </c>
      <c r="AV63" s="84" t="s">
        <v>1497</v>
      </c>
      <c r="AW63" s="84" t="s">
        <v>1498</v>
      </c>
      <c r="AX63" s="84" t="s">
        <v>1075</v>
      </c>
      <c r="AY63" s="84" t="s">
        <v>1062</v>
      </c>
      <c r="AZ63" s="86">
        <v>36342</v>
      </c>
      <c r="BA63" s="84" t="s">
        <v>999</v>
      </c>
      <c r="BB63" s="84" t="s">
        <v>778</v>
      </c>
      <c r="BC63" s="84" t="s">
        <v>1002</v>
      </c>
      <c r="BD63" s="84" t="s">
        <v>1597</v>
      </c>
    </row>
    <row r="64" spans="1:56" s="84" customFormat="1" ht="12.6" hidden="1" outlineLevel="2" x14ac:dyDescent="0.25">
      <c r="A64" s="84">
        <v>13844</v>
      </c>
      <c r="B64" s="85" t="s">
        <v>1689</v>
      </c>
      <c r="C64" s="84" t="s">
        <v>1370</v>
      </c>
      <c r="D64" s="84" t="s">
        <v>1659</v>
      </c>
      <c r="E64" s="84" t="s">
        <v>1655</v>
      </c>
      <c r="F64" s="84" t="s">
        <v>809</v>
      </c>
      <c r="G64" s="84" t="s">
        <v>1788</v>
      </c>
      <c r="H64" s="84" t="s">
        <v>1584</v>
      </c>
      <c r="I64" s="84" t="s">
        <v>744</v>
      </c>
      <c r="J64" s="84">
        <v>120000</v>
      </c>
      <c r="K64" s="84">
        <v>0</v>
      </c>
      <c r="L64" s="38">
        <v>11748</v>
      </c>
      <c r="M64" s="86">
        <v>36347</v>
      </c>
      <c r="N64" s="84" t="s">
        <v>1657</v>
      </c>
      <c r="O64" s="84" t="s">
        <v>732</v>
      </c>
      <c r="P64" s="84" t="s">
        <v>1066</v>
      </c>
      <c r="Q64" s="84">
        <v>2.1949999999999998</v>
      </c>
      <c r="R64" s="84">
        <v>2.2928999999999999</v>
      </c>
      <c r="S64" s="84">
        <v>11748</v>
      </c>
      <c r="T64" s="84" t="s">
        <v>1581</v>
      </c>
      <c r="U64" s="84" t="s">
        <v>1658</v>
      </c>
      <c r="V64" s="84" t="s">
        <v>1597</v>
      </c>
      <c r="W64" s="84">
        <v>0</v>
      </c>
      <c r="X64" s="84">
        <v>0</v>
      </c>
      <c r="Y64" s="84">
        <v>0</v>
      </c>
      <c r="AC64" s="84">
        <v>0</v>
      </c>
      <c r="AD64" s="84">
        <v>0</v>
      </c>
      <c r="AH64" s="84">
        <v>0</v>
      </c>
      <c r="AI64" s="84">
        <v>0</v>
      </c>
      <c r="AM64" s="84">
        <v>2.1949999999999998</v>
      </c>
      <c r="AN64" s="84" t="s">
        <v>1659</v>
      </c>
      <c r="AO64" s="84" t="s">
        <v>1805</v>
      </c>
      <c r="AP64" s="84" t="s">
        <v>1660</v>
      </c>
      <c r="AQ64" s="86">
        <v>36349</v>
      </c>
      <c r="AR64" s="86">
        <v>36372</v>
      </c>
      <c r="AS64" s="84" t="s">
        <v>1584</v>
      </c>
      <c r="AU64" s="84" t="s">
        <v>1496</v>
      </c>
      <c r="AV64" s="84" t="s">
        <v>1497</v>
      </c>
      <c r="AW64" s="84" t="s">
        <v>1498</v>
      </c>
      <c r="AX64" s="84" t="s">
        <v>1075</v>
      </c>
      <c r="AY64" s="84" t="s">
        <v>1062</v>
      </c>
      <c r="AZ64" s="86">
        <v>36342</v>
      </c>
      <c r="BA64" s="84" t="s">
        <v>999</v>
      </c>
      <c r="BB64" s="84" t="s">
        <v>778</v>
      </c>
      <c r="BC64" s="84" t="s">
        <v>1002</v>
      </c>
      <c r="BD64" s="84" t="s">
        <v>1597</v>
      </c>
    </row>
    <row r="65" spans="1:56" s="84" customFormat="1" ht="12.6" hidden="1" outlineLevel="2" x14ac:dyDescent="0.25">
      <c r="A65" s="84">
        <v>13844</v>
      </c>
      <c r="B65" s="85" t="s">
        <v>1689</v>
      </c>
      <c r="C65" s="84" t="s">
        <v>1371</v>
      </c>
      <c r="D65" s="84" t="s">
        <v>1659</v>
      </c>
      <c r="E65" s="84" t="s">
        <v>1655</v>
      </c>
      <c r="F65" s="84" t="s">
        <v>809</v>
      </c>
      <c r="G65" s="84" t="s">
        <v>1788</v>
      </c>
      <c r="H65" s="84" t="s">
        <v>1584</v>
      </c>
      <c r="I65" s="84" t="s">
        <v>744</v>
      </c>
      <c r="J65" s="84">
        <v>460000</v>
      </c>
      <c r="K65" s="84">
        <v>0</v>
      </c>
      <c r="L65" s="38">
        <v>56212</v>
      </c>
      <c r="M65" s="86">
        <v>36348</v>
      </c>
      <c r="N65" s="84" t="s">
        <v>1657</v>
      </c>
      <c r="O65" s="84" t="s">
        <v>732</v>
      </c>
      <c r="P65" s="84" t="s">
        <v>1066</v>
      </c>
      <c r="Q65" s="84">
        <v>2.1749999999999998</v>
      </c>
      <c r="R65" s="84">
        <v>2.2972000000000001</v>
      </c>
      <c r="S65" s="84">
        <v>56212</v>
      </c>
      <c r="T65" s="84" t="s">
        <v>1581</v>
      </c>
      <c r="U65" s="84" t="s">
        <v>1658</v>
      </c>
      <c r="V65" s="84" t="s">
        <v>1597</v>
      </c>
      <c r="W65" s="84">
        <v>0</v>
      </c>
      <c r="X65" s="84">
        <v>0</v>
      </c>
      <c r="Y65" s="84">
        <v>0</v>
      </c>
      <c r="AC65" s="84">
        <v>0</v>
      </c>
      <c r="AD65" s="84">
        <v>0</v>
      </c>
      <c r="AH65" s="84">
        <v>0</v>
      </c>
      <c r="AI65" s="84">
        <v>0</v>
      </c>
      <c r="AM65" s="84">
        <v>2.1749999999999998</v>
      </c>
      <c r="AN65" s="84" t="s">
        <v>1659</v>
      </c>
      <c r="AO65" s="84" t="s">
        <v>1805</v>
      </c>
      <c r="AP65" s="84" t="s">
        <v>1660</v>
      </c>
      <c r="AQ65" s="86">
        <v>36350</v>
      </c>
      <c r="AR65" s="86">
        <v>36372</v>
      </c>
      <c r="AS65" s="84" t="s">
        <v>1584</v>
      </c>
      <c r="AU65" s="84" t="s">
        <v>1496</v>
      </c>
      <c r="AV65" s="84" t="s">
        <v>1497</v>
      </c>
      <c r="AW65" s="84" t="s">
        <v>1498</v>
      </c>
      <c r="AX65" s="84" t="s">
        <v>1075</v>
      </c>
      <c r="AY65" s="84" t="s">
        <v>1062</v>
      </c>
      <c r="AZ65" s="86">
        <v>36342</v>
      </c>
      <c r="BA65" s="84" t="s">
        <v>999</v>
      </c>
      <c r="BB65" s="84" t="s">
        <v>778</v>
      </c>
      <c r="BC65" s="84" t="s">
        <v>1002</v>
      </c>
      <c r="BD65" s="84" t="s">
        <v>1597</v>
      </c>
    </row>
    <row r="66" spans="1:56" s="84" customFormat="1" ht="12.6" hidden="1" outlineLevel="2" x14ac:dyDescent="0.25">
      <c r="A66" s="84">
        <v>13844</v>
      </c>
      <c r="B66" s="85" t="s">
        <v>1689</v>
      </c>
      <c r="C66" s="84" t="s">
        <v>1372</v>
      </c>
      <c r="D66" s="84" t="s">
        <v>1659</v>
      </c>
      <c r="E66" s="84" t="s">
        <v>1655</v>
      </c>
      <c r="F66" s="84" t="s">
        <v>809</v>
      </c>
      <c r="G66" s="84" t="s">
        <v>1788</v>
      </c>
      <c r="H66" s="84" t="s">
        <v>1584</v>
      </c>
      <c r="I66" s="84" t="s">
        <v>744</v>
      </c>
      <c r="J66" s="84">
        <v>230000</v>
      </c>
      <c r="K66" s="84">
        <v>0</v>
      </c>
      <c r="L66" s="38">
        <v>29256</v>
      </c>
      <c r="M66" s="86">
        <v>36348</v>
      </c>
      <c r="N66" s="84" t="s">
        <v>1657</v>
      </c>
      <c r="O66" s="84" t="s">
        <v>732</v>
      </c>
      <c r="P66" s="84" t="s">
        <v>1066</v>
      </c>
      <c r="Q66" s="84">
        <v>2.17</v>
      </c>
      <c r="R66" s="84">
        <v>2.2972000000000001</v>
      </c>
      <c r="S66" s="84">
        <v>29256</v>
      </c>
      <c r="T66" s="84" t="s">
        <v>1581</v>
      </c>
      <c r="U66" s="84" t="s">
        <v>1658</v>
      </c>
      <c r="V66" s="84" t="s">
        <v>1597</v>
      </c>
      <c r="W66" s="84">
        <v>0</v>
      </c>
      <c r="X66" s="84">
        <v>0</v>
      </c>
      <c r="Y66" s="84">
        <v>0</v>
      </c>
      <c r="AC66" s="84">
        <v>0</v>
      </c>
      <c r="AD66" s="84">
        <v>0</v>
      </c>
      <c r="AH66" s="84">
        <v>0</v>
      </c>
      <c r="AI66" s="84">
        <v>0</v>
      </c>
      <c r="AM66" s="84">
        <v>2.17</v>
      </c>
      <c r="AN66" s="84" t="s">
        <v>1659</v>
      </c>
      <c r="AO66" s="84" t="s">
        <v>1805</v>
      </c>
      <c r="AP66" s="84" t="s">
        <v>1660</v>
      </c>
      <c r="AQ66" s="86">
        <v>36350</v>
      </c>
      <c r="AR66" s="86">
        <v>36372</v>
      </c>
      <c r="AS66" s="84" t="s">
        <v>1584</v>
      </c>
      <c r="AU66" s="84" t="s">
        <v>1496</v>
      </c>
      <c r="AV66" s="84" t="s">
        <v>1497</v>
      </c>
      <c r="AW66" s="84" t="s">
        <v>1498</v>
      </c>
      <c r="AX66" s="84" t="s">
        <v>1075</v>
      </c>
      <c r="AY66" s="84" t="s">
        <v>1062</v>
      </c>
      <c r="AZ66" s="86">
        <v>36342</v>
      </c>
      <c r="BA66" s="84" t="s">
        <v>999</v>
      </c>
      <c r="BB66" s="84" t="s">
        <v>778</v>
      </c>
      <c r="BC66" s="84" t="s">
        <v>1002</v>
      </c>
      <c r="BD66" s="84" t="s">
        <v>1597</v>
      </c>
    </row>
    <row r="67" spans="1:56" s="84" customFormat="1" ht="12.6" hidden="1" outlineLevel="2" x14ac:dyDescent="0.25">
      <c r="A67" s="84">
        <v>13844</v>
      </c>
      <c r="B67" s="85" t="s">
        <v>1689</v>
      </c>
      <c r="C67" s="84" t="s">
        <v>1373</v>
      </c>
      <c r="D67" s="84" t="s">
        <v>1659</v>
      </c>
      <c r="E67" s="84" t="s">
        <v>1655</v>
      </c>
      <c r="F67" s="84" t="s">
        <v>809</v>
      </c>
      <c r="G67" s="84" t="s">
        <v>1788</v>
      </c>
      <c r="H67" s="84" t="s">
        <v>1584</v>
      </c>
      <c r="I67" s="84" t="s">
        <v>744</v>
      </c>
      <c r="J67" s="84">
        <v>230000</v>
      </c>
      <c r="K67" s="84">
        <v>0</v>
      </c>
      <c r="L67" s="38">
        <v>28106</v>
      </c>
      <c r="M67" s="86">
        <v>36349</v>
      </c>
      <c r="N67" s="84" t="s">
        <v>1657</v>
      </c>
      <c r="O67" s="84" t="s">
        <v>732</v>
      </c>
      <c r="P67" s="84" t="s">
        <v>1066</v>
      </c>
      <c r="Q67" s="84">
        <v>2.1749999999999998</v>
      </c>
      <c r="R67" s="84">
        <v>2.2972000000000001</v>
      </c>
      <c r="S67" s="84">
        <v>28106</v>
      </c>
      <c r="T67" s="84" t="s">
        <v>1581</v>
      </c>
      <c r="U67" s="84" t="s">
        <v>1658</v>
      </c>
      <c r="V67" s="84" t="s">
        <v>1597</v>
      </c>
      <c r="W67" s="84">
        <v>0</v>
      </c>
      <c r="X67" s="84">
        <v>0</v>
      </c>
      <c r="Y67" s="84">
        <v>0</v>
      </c>
      <c r="AC67" s="84">
        <v>0</v>
      </c>
      <c r="AD67" s="84">
        <v>0</v>
      </c>
      <c r="AH67" s="84">
        <v>0</v>
      </c>
      <c r="AI67" s="84">
        <v>0</v>
      </c>
      <c r="AM67" s="84">
        <v>2.1749999999999998</v>
      </c>
      <c r="AN67" s="84" t="s">
        <v>1659</v>
      </c>
      <c r="AO67" s="84" t="s">
        <v>1805</v>
      </c>
      <c r="AP67" s="84" t="s">
        <v>1660</v>
      </c>
      <c r="AQ67" s="86">
        <v>36350</v>
      </c>
      <c r="AR67" s="86">
        <v>36372</v>
      </c>
      <c r="AS67" s="84" t="s">
        <v>1584</v>
      </c>
      <c r="AU67" s="84" t="s">
        <v>1496</v>
      </c>
      <c r="AV67" s="84" t="s">
        <v>1497</v>
      </c>
      <c r="AW67" s="84" t="s">
        <v>1498</v>
      </c>
      <c r="AX67" s="84" t="s">
        <v>1075</v>
      </c>
      <c r="AY67" s="84" t="s">
        <v>1062</v>
      </c>
      <c r="AZ67" s="86">
        <v>36342</v>
      </c>
      <c r="BA67" s="84" t="s">
        <v>999</v>
      </c>
      <c r="BB67" s="84" t="s">
        <v>778</v>
      </c>
      <c r="BC67" s="84" t="s">
        <v>1002</v>
      </c>
      <c r="BD67" s="84" t="s">
        <v>1597</v>
      </c>
    </row>
    <row r="68" spans="1:56" s="84" customFormat="1" ht="12.6" hidden="1" outlineLevel="2" x14ac:dyDescent="0.25">
      <c r="A68" s="84">
        <v>13844</v>
      </c>
      <c r="B68" s="85" t="s">
        <v>1689</v>
      </c>
      <c r="C68" s="84" t="s">
        <v>1374</v>
      </c>
      <c r="D68" s="84" t="s">
        <v>1659</v>
      </c>
      <c r="E68" s="84" t="s">
        <v>1655</v>
      </c>
      <c r="F68" s="84" t="s">
        <v>809</v>
      </c>
      <c r="G68" s="84" t="s">
        <v>1788</v>
      </c>
      <c r="H68" s="84" t="s">
        <v>1596</v>
      </c>
      <c r="I68" s="84" t="s">
        <v>744</v>
      </c>
      <c r="J68" s="84">
        <v>-100000</v>
      </c>
      <c r="K68" s="84">
        <v>0</v>
      </c>
      <c r="L68" s="38">
        <v>-28250</v>
      </c>
      <c r="M68" s="86">
        <v>36361</v>
      </c>
      <c r="N68" s="84" t="s">
        <v>1657</v>
      </c>
      <c r="O68" s="84" t="s">
        <v>732</v>
      </c>
      <c r="P68" s="84" t="s">
        <v>1066</v>
      </c>
      <c r="Q68" s="84">
        <v>2.19</v>
      </c>
      <c r="R68" s="84">
        <v>2.4725000000000001</v>
      </c>
      <c r="S68" s="84">
        <v>-28250</v>
      </c>
      <c r="T68" s="84" t="s">
        <v>1581</v>
      </c>
      <c r="U68" s="84" t="s">
        <v>1658</v>
      </c>
      <c r="V68" s="84" t="s">
        <v>1597</v>
      </c>
      <c r="W68" s="84">
        <v>0</v>
      </c>
      <c r="X68" s="84">
        <v>0</v>
      </c>
      <c r="Y68" s="84">
        <v>0</v>
      </c>
      <c r="AC68" s="84">
        <v>0</v>
      </c>
      <c r="AD68" s="84">
        <v>0</v>
      </c>
      <c r="AH68" s="84">
        <v>0</v>
      </c>
      <c r="AI68" s="84">
        <v>0</v>
      </c>
      <c r="AM68" s="84">
        <v>2.19</v>
      </c>
      <c r="AN68" s="84" t="s">
        <v>1659</v>
      </c>
      <c r="AO68" s="84" t="s">
        <v>1805</v>
      </c>
      <c r="AP68" s="84" t="s">
        <v>1660</v>
      </c>
      <c r="AQ68" s="86">
        <v>36363</v>
      </c>
      <c r="AR68" s="86">
        <v>36372</v>
      </c>
      <c r="AS68" s="84" t="s">
        <v>1584</v>
      </c>
      <c r="AU68" s="84" t="s">
        <v>1496</v>
      </c>
      <c r="AV68" s="84" t="s">
        <v>1497</v>
      </c>
      <c r="AW68" s="84" t="s">
        <v>1498</v>
      </c>
      <c r="AX68" s="84" t="s">
        <v>1075</v>
      </c>
      <c r="AY68" s="84" t="s">
        <v>1062</v>
      </c>
      <c r="AZ68" s="86">
        <v>36342</v>
      </c>
      <c r="BA68" s="84" t="s">
        <v>999</v>
      </c>
      <c r="BB68" s="84" t="s">
        <v>778</v>
      </c>
      <c r="BC68" s="84" t="s">
        <v>1002</v>
      </c>
      <c r="BD68" s="84" t="s">
        <v>1597</v>
      </c>
    </row>
    <row r="69" spans="1:56" s="84" customFormat="1" ht="12.6" hidden="1" outlineLevel="2" x14ac:dyDescent="0.25">
      <c r="A69" s="84">
        <v>13844</v>
      </c>
      <c r="B69" s="85" t="s">
        <v>1689</v>
      </c>
      <c r="C69" s="84" t="s">
        <v>1375</v>
      </c>
      <c r="D69" s="84" t="s">
        <v>1659</v>
      </c>
      <c r="E69" s="84" t="s">
        <v>1655</v>
      </c>
      <c r="F69" s="84" t="s">
        <v>809</v>
      </c>
      <c r="G69" s="84" t="s">
        <v>1788</v>
      </c>
      <c r="H69" s="84" t="s">
        <v>1596</v>
      </c>
      <c r="I69" s="84" t="s">
        <v>744</v>
      </c>
      <c r="J69" s="84">
        <v>-100000</v>
      </c>
      <c r="K69" s="84">
        <v>0</v>
      </c>
      <c r="L69" s="38">
        <v>-26250</v>
      </c>
      <c r="M69" s="86">
        <v>36362</v>
      </c>
      <c r="N69" s="84" t="s">
        <v>1657</v>
      </c>
      <c r="O69" s="84" t="s">
        <v>732</v>
      </c>
      <c r="P69" s="84" t="s">
        <v>1066</v>
      </c>
      <c r="Q69" s="84">
        <v>2.21</v>
      </c>
      <c r="R69" s="84">
        <v>2.4725000000000001</v>
      </c>
      <c r="S69" s="84">
        <v>-26250</v>
      </c>
      <c r="T69" s="84" t="s">
        <v>1581</v>
      </c>
      <c r="U69" s="84" t="s">
        <v>1658</v>
      </c>
      <c r="V69" s="84" t="s">
        <v>1597</v>
      </c>
      <c r="W69" s="84">
        <v>0</v>
      </c>
      <c r="X69" s="84">
        <v>0</v>
      </c>
      <c r="Y69" s="84">
        <v>0</v>
      </c>
      <c r="AC69" s="84">
        <v>0</v>
      </c>
      <c r="AD69" s="84">
        <v>0</v>
      </c>
      <c r="AH69" s="84">
        <v>0</v>
      </c>
      <c r="AI69" s="84">
        <v>0</v>
      </c>
      <c r="AM69" s="84">
        <v>2.21</v>
      </c>
      <c r="AN69" s="84" t="s">
        <v>1659</v>
      </c>
      <c r="AO69" s="84" t="s">
        <v>1805</v>
      </c>
      <c r="AP69" s="84" t="s">
        <v>1660</v>
      </c>
      <c r="AQ69" s="86">
        <v>36363</v>
      </c>
      <c r="AR69" s="86">
        <v>36372</v>
      </c>
      <c r="AS69" s="84" t="s">
        <v>1584</v>
      </c>
      <c r="AU69" s="84" t="s">
        <v>1496</v>
      </c>
      <c r="AV69" s="84" t="s">
        <v>1497</v>
      </c>
      <c r="AW69" s="84" t="s">
        <v>1498</v>
      </c>
      <c r="AX69" s="84" t="s">
        <v>1075</v>
      </c>
      <c r="AY69" s="84" t="s">
        <v>1062</v>
      </c>
      <c r="AZ69" s="86">
        <v>36342</v>
      </c>
      <c r="BA69" s="84" t="s">
        <v>999</v>
      </c>
      <c r="BB69" s="84" t="s">
        <v>778</v>
      </c>
      <c r="BC69" s="84" t="s">
        <v>1002</v>
      </c>
      <c r="BD69" s="84" t="s">
        <v>1597</v>
      </c>
    </row>
    <row r="70" spans="1:56" s="84" customFormat="1" ht="12.6" hidden="1" outlineLevel="2" x14ac:dyDescent="0.25">
      <c r="A70" s="84">
        <v>13844</v>
      </c>
      <c r="B70" s="85" t="s">
        <v>1689</v>
      </c>
      <c r="C70" s="84" t="s">
        <v>1376</v>
      </c>
      <c r="D70" s="84" t="s">
        <v>1659</v>
      </c>
      <c r="E70" s="84" t="s">
        <v>1655</v>
      </c>
      <c r="F70" s="84" t="s">
        <v>809</v>
      </c>
      <c r="G70" s="84" t="s">
        <v>1788</v>
      </c>
      <c r="H70" s="84" t="s">
        <v>1596</v>
      </c>
      <c r="I70" s="84" t="s">
        <v>744</v>
      </c>
      <c r="J70" s="84">
        <v>-100000</v>
      </c>
      <c r="K70" s="84">
        <v>0</v>
      </c>
      <c r="L70" s="38">
        <v>-26250</v>
      </c>
      <c r="M70" s="86">
        <v>36362</v>
      </c>
      <c r="N70" s="84" t="s">
        <v>1657</v>
      </c>
      <c r="O70" s="84" t="s">
        <v>732</v>
      </c>
      <c r="P70" s="84" t="s">
        <v>1066</v>
      </c>
      <c r="Q70" s="84">
        <v>2.21</v>
      </c>
      <c r="R70" s="84">
        <v>2.4725000000000001</v>
      </c>
      <c r="S70" s="84">
        <v>-26250</v>
      </c>
      <c r="T70" s="84" t="s">
        <v>1581</v>
      </c>
      <c r="U70" s="84" t="s">
        <v>1658</v>
      </c>
      <c r="V70" s="84" t="s">
        <v>1597</v>
      </c>
      <c r="W70" s="84">
        <v>0</v>
      </c>
      <c r="X70" s="84">
        <v>0</v>
      </c>
      <c r="Y70" s="84">
        <v>0</v>
      </c>
      <c r="AC70" s="84">
        <v>0</v>
      </c>
      <c r="AD70" s="84">
        <v>0</v>
      </c>
      <c r="AH70" s="84">
        <v>0</v>
      </c>
      <c r="AI70" s="84">
        <v>0</v>
      </c>
      <c r="AM70" s="84">
        <v>2.21</v>
      </c>
      <c r="AN70" s="84" t="s">
        <v>1659</v>
      </c>
      <c r="AO70" s="84" t="s">
        <v>1805</v>
      </c>
      <c r="AP70" s="84" t="s">
        <v>1660</v>
      </c>
      <c r="AQ70" s="86">
        <v>36363</v>
      </c>
      <c r="AR70" s="86">
        <v>36372</v>
      </c>
      <c r="AS70" s="84" t="s">
        <v>1584</v>
      </c>
      <c r="AU70" s="84" t="s">
        <v>1496</v>
      </c>
      <c r="AV70" s="84" t="s">
        <v>1497</v>
      </c>
      <c r="AW70" s="84" t="s">
        <v>1498</v>
      </c>
      <c r="AX70" s="84" t="s">
        <v>1075</v>
      </c>
      <c r="AY70" s="84" t="s">
        <v>1062</v>
      </c>
      <c r="AZ70" s="86">
        <v>36342</v>
      </c>
      <c r="BA70" s="84" t="s">
        <v>999</v>
      </c>
      <c r="BB70" s="84" t="s">
        <v>778</v>
      </c>
      <c r="BC70" s="84" t="s">
        <v>1002</v>
      </c>
      <c r="BD70" s="84" t="s">
        <v>1597</v>
      </c>
    </row>
    <row r="71" spans="1:56" s="84" customFormat="1" ht="12.6" hidden="1" outlineLevel="2" x14ac:dyDescent="0.25">
      <c r="A71" s="84">
        <v>13844</v>
      </c>
      <c r="B71" s="85" t="s">
        <v>1689</v>
      </c>
      <c r="C71" s="84" t="s">
        <v>1377</v>
      </c>
      <c r="D71" s="84" t="s">
        <v>1659</v>
      </c>
      <c r="E71" s="84" t="s">
        <v>1655</v>
      </c>
      <c r="F71" s="84" t="s">
        <v>809</v>
      </c>
      <c r="G71" s="84" t="s">
        <v>1788</v>
      </c>
      <c r="H71" s="84" t="s">
        <v>1596</v>
      </c>
      <c r="I71" s="84" t="s">
        <v>744</v>
      </c>
      <c r="J71" s="84">
        <v>-100000</v>
      </c>
      <c r="K71" s="84">
        <v>0</v>
      </c>
      <c r="L71" s="38">
        <v>-26250</v>
      </c>
      <c r="M71" s="86">
        <v>36362</v>
      </c>
      <c r="N71" s="84" t="s">
        <v>1657</v>
      </c>
      <c r="O71" s="84" t="s">
        <v>732</v>
      </c>
      <c r="P71" s="84" t="s">
        <v>1066</v>
      </c>
      <c r="Q71" s="84">
        <v>2.21</v>
      </c>
      <c r="R71" s="84">
        <v>2.4725000000000001</v>
      </c>
      <c r="S71" s="84">
        <v>-26250</v>
      </c>
      <c r="T71" s="84" t="s">
        <v>1581</v>
      </c>
      <c r="U71" s="84" t="s">
        <v>1658</v>
      </c>
      <c r="V71" s="84" t="s">
        <v>1597</v>
      </c>
      <c r="W71" s="84">
        <v>0</v>
      </c>
      <c r="X71" s="84">
        <v>0</v>
      </c>
      <c r="Y71" s="84">
        <v>0</v>
      </c>
      <c r="AC71" s="84">
        <v>0</v>
      </c>
      <c r="AD71" s="84">
        <v>0</v>
      </c>
      <c r="AH71" s="84">
        <v>0</v>
      </c>
      <c r="AI71" s="84">
        <v>0</v>
      </c>
      <c r="AM71" s="84">
        <v>2.21</v>
      </c>
      <c r="AN71" s="84" t="s">
        <v>1659</v>
      </c>
      <c r="AO71" s="84" t="s">
        <v>1805</v>
      </c>
      <c r="AP71" s="84" t="s">
        <v>1660</v>
      </c>
      <c r="AQ71" s="86">
        <v>36363</v>
      </c>
      <c r="AR71" s="86">
        <v>36372</v>
      </c>
      <c r="AS71" s="84" t="s">
        <v>1584</v>
      </c>
      <c r="AU71" s="84" t="s">
        <v>1496</v>
      </c>
      <c r="AV71" s="84" t="s">
        <v>1497</v>
      </c>
      <c r="AW71" s="84" t="s">
        <v>1498</v>
      </c>
      <c r="AX71" s="84" t="s">
        <v>1075</v>
      </c>
      <c r="AY71" s="84" t="s">
        <v>1062</v>
      </c>
      <c r="AZ71" s="86">
        <v>36342</v>
      </c>
      <c r="BA71" s="84" t="s">
        <v>999</v>
      </c>
      <c r="BB71" s="84" t="s">
        <v>778</v>
      </c>
      <c r="BC71" s="84" t="s">
        <v>1002</v>
      </c>
      <c r="BD71" s="84" t="s">
        <v>1597</v>
      </c>
    </row>
    <row r="72" spans="1:56" s="84" customFormat="1" ht="12.6" hidden="1" outlineLevel="2" x14ac:dyDescent="0.25">
      <c r="A72" s="84">
        <v>13844</v>
      </c>
      <c r="B72" s="85" t="s">
        <v>1689</v>
      </c>
      <c r="C72" s="84" t="s">
        <v>1378</v>
      </c>
      <c r="D72" s="84" t="s">
        <v>1659</v>
      </c>
      <c r="E72" s="84" t="s">
        <v>1655</v>
      </c>
      <c r="F72" s="84" t="s">
        <v>809</v>
      </c>
      <c r="G72" s="84" t="s">
        <v>1788</v>
      </c>
      <c r="H72" s="84" t="s">
        <v>1596</v>
      </c>
      <c r="I72" s="84" t="s">
        <v>744</v>
      </c>
      <c r="J72" s="84">
        <v>-100000</v>
      </c>
      <c r="K72" s="84">
        <v>0</v>
      </c>
      <c r="L72" s="38">
        <v>-25750</v>
      </c>
      <c r="M72" s="86">
        <v>36362</v>
      </c>
      <c r="N72" s="84" t="s">
        <v>1657</v>
      </c>
      <c r="O72" s="84" t="s">
        <v>732</v>
      </c>
      <c r="P72" s="84" t="s">
        <v>1066</v>
      </c>
      <c r="Q72" s="84">
        <v>2.2149999999999999</v>
      </c>
      <c r="R72" s="84">
        <v>2.4725000000000001</v>
      </c>
      <c r="S72" s="84">
        <v>-25750</v>
      </c>
      <c r="T72" s="84" t="s">
        <v>1581</v>
      </c>
      <c r="U72" s="84" t="s">
        <v>1658</v>
      </c>
      <c r="V72" s="84" t="s">
        <v>1597</v>
      </c>
      <c r="W72" s="84">
        <v>0</v>
      </c>
      <c r="X72" s="84">
        <v>0</v>
      </c>
      <c r="Y72" s="84">
        <v>0</v>
      </c>
      <c r="AC72" s="84">
        <v>0</v>
      </c>
      <c r="AD72" s="84">
        <v>0</v>
      </c>
      <c r="AH72" s="84">
        <v>0</v>
      </c>
      <c r="AI72" s="84">
        <v>0</v>
      </c>
      <c r="AM72" s="84">
        <v>2.2149999999999999</v>
      </c>
      <c r="AN72" s="84" t="s">
        <v>1659</v>
      </c>
      <c r="AO72" s="84" t="s">
        <v>1805</v>
      </c>
      <c r="AP72" s="84" t="s">
        <v>1660</v>
      </c>
      <c r="AQ72" s="86">
        <v>36363</v>
      </c>
      <c r="AR72" s="86">
        <v>36372</v>
      </c>
      <c r="AS72" s="84" t="s">
        <v>1584</v>
      </c>
      <c r="AU72" s="84" t="s">
        <v>1496</v>
      </c>
      <c r="AV72" s="84" t="s">
        <v>1497</v>
      </c>
      <c r="AW72" s="84" t="s">
        <v>1498</v>
      </c>
      <c r="AX72" s="84" t="s">
        <v>1075</v>
      </c>
      <c r="AY72" s="84" t="s">
        <v>1062</v>
      </c>
      <c r="AZ72" s="86">
        <v>36342</v>
      </c>
      <c r="BA72" s="84" t="s">
        <v>999</v>
      </c>
      <c r="BB72" s="84" t="s">
        <v>778</v>
      </c>
      <c r="BC72" s="84" t="s">
        <v>1002</v>
      </c>
      <c r="BD72" s="84" t="s">
        <v>1597</v>
      </c>
    </row>
    <row r="73" spans="1:56" s="84" customFormat="1" ht="12.6" hidden="1" outlineLevel="2" x14ac:dyDescent="0.25">
      <c r="A73" s="84">
        <v>13844</v>
      </c>
      <c r="B73" s="85" t="s">
        <v>1689</v>
      </c>
      <c r="C73" s="84" t="s">
        <v>1379</v>
      </c>
      <c r="D73" s="84" t="s">
        <v>1659</v>
      </c>
      <c r="E73" s="84" t="s">
        <v>1655</v>
      </c>
      <c r="F73" s="84" t="s">
        <v>809</v>
      </c>
      <c r="G73" s="84" t="s">
        <v>1788</v>
      </c>
      <c r="H73" s="84" t="s">
        <v>1596</v>
      </c>
      <c r="I73" s="84" t="s">
        <v>744</v>
      </c>
      <c r="J73" s="84">
        <v>-100000</v>
      </c>
      <c r="K73" s="84">
        <v>0</v>
      </c>
      <c r="L73" s="38">
        <v>-25750</v>
      </c>
      <c r="M73" s="86">
        <v>36362</v>
      </c>
      <c r="N73" s="84" t="s">
        <v>1657</v>
      </c>
      <c r="O73" s="84" t="s">
        <v>732</v>
      </c>
      <c r="P73" s="84" t="s">
        <v>1066</v>
      </c>
      <c r="Q73" s="84">
        <v>2.2149999999999999</v>
      </c>
      <c r="R73" s="84">
        <v>2.4725000000000001</v>
      </c>
      <c r="S73" s="84">
        <v>-25750</v>
      </c>
      <c r="T73" s="84" t="s">
        <v>1581</v>
      </c>
      <c r="U73" s="84" t="s">
        <v>1658</v>
      </c>
      <c r="V73" s="84" t="s">
        <v>1597</v>
      </c>
      <c r="W73" s="84">
        <v>0</v>
      </c>
      <c r="X73" s="84">
        <v>0</v>
      </c>
      <c r="Y73" s="84">
        <v>0</v>
      </c>
      <c r="AC73" s="84">
        <v>0</v>
      </c>
      <c r="AD73" s="84">
        <v>0</v>
      </c>
      <c r="AH73" s="84">
        <v>0</v>
      </c>
      <c r="AI73" s="84">
        <v>0</v>
      </c>
      <c r="AM73" s="84">
        <v>2.2149999999999999</v>
      </c>
      <c r="AN73" s="84" t="s">
        <v>1659</v>
      </c>
      <c r="AO73" s="84" t="s">
        <v>1805</v>
      </c>
      <c r="AP73" s="84" t="s">
        <v>1660</v>
      </c>
      <c r="AQ73" s="86">
        <v>36363</v>
      </c>
      <c r="AR73" s="86">
        <v>36372</v>
      </c>
      <c r="AS73" s="84" t="s">
        <v>1584</v>
      </c>
      <c r="AU73" s="84" t="s">
        <v>1496</v>
      </c>
      <c r="AV73" s="84" t="s">
        <v>1497</v>
      </c>
      <c r="AW73" s="84" t="s">
        <v>1498</v>
      </c>
      <c r="AX73" s="84" t="s">
        <v>1075</v>
      </c>
      <c r="AY73" s="84" t="s">
        <v>1062</v>
      </c>
      <c r="AZ73" s="86">
        <v>36342</v>
      </c>
      <c r="BA73" s="84" t="s">
        <v>999</v>
      </c>
      <c r="BB73" s="84" t="s">
        <v>778</v>
      </c>
      <c r="BC73" s="84" t="s">
        <v>1002</v>
      </c>
      <c r="BD73" s="84" t="s">
        <v>1597</v>
      </c>
    </row>
    <row r="74" spans="1:56" s="84" customFormat="1" ht="12.6" hidden="1" outlineLevel="2" x14ac:dyDescent="0.25">
      <c r="A74" s="84">
        <v>13844</v>
      </c>
      <c r="B74" s="85" t="s">
        <v>1689</v>
      </c>
      <c r="C74" s="84" t="s">
        <v>1380</v>
      </c>
      <c r="D74" s="84" t="s">
        <v>1659</v>
      </c>
      <c r="E74" s="84" t="s">
        <v>1655</v>
      </c>
      <c r="F74" s="84" t="s">
        <v>809</v>
      </c>
      <c r="G74" s="84" t="s">
        <v>1788</v>
      </c>
      <c r="H74" s="84" t="s">
        <v>1596</v>
      </c>
      <c r="I74" s="84" t="s">
        <v>744</v>
      </c>
      <c r="J74" s="84">
        <v>-200000</v>
      </c>
      <c r="K74" s="84">
        <v>0</v>
      </c>
      <c r="L74" s="38">
        <v>-52500</v>
      </c>
      <c r="M74" s="86">
        <v>36362</v>
      </c>
      <c r="N74" s="84" t="s">
        <v>1657</v>
      </c>
      <c r="O74" s="84" t="s">
        <v>732</v>
      </c>
      <c r="P74" s="84" t="s">
        <v>1066</v>
      </c>
      <c r="Q74" s="84">
        <v>2.21</v>
      </c>
      <c r="R74" s="84">
        <v>2.4725000000000001</v>
      </c>
      <c r="S74" s="84">
        <v>-52500</v>
      </c>
      <c r="T74" s="84" t="s">
        <v>1581</v>
      </c>
      <c r="U74" s="84" t="s">
        <v>1658</v>
      </c>
      <c r="V74" s="84" t="s">
        <v>1597</v>
      </c>
      <c r="W74" s="84">
        <v>0</v>
      </c>
      <c r="X74" s="84">
        <v>0</v>
      </c>
      <c r="Y74" s="84">
        <v>0</v>
      </c>
      <c r="AC74" s="84">
        <v>0</v>
      </c>
      <c r="AD74" s="84">
        <v>0</v>
      </c>
      <c r="AH74" s="84">
        <v>0</v>
      </c>
      <c r="AI74" s="84">
        <v>0</v>
      </c>
      <c r="AM74" s="84">
        <v>2.21</v>
      </c>
      <c r="AN74" s="84" t="s">
        <v>1659</v>
      </c>
      <c r="AO74" s="84" t="s">
        <v>1805</v>
      </c>
      <c r="AP74" s="84" t="s">
        <v>1660</v>
      </c>
      <c r="AQ74" s="86">
        <v>36363</v>
      </c>
      <c r="AR74" s="86">
        <v>36372</v>
      </c>
      <c r="AS74" s="84" t="s">
        <v>1584</v>
      </c>
      <c r="AU74" s="84" t="s">
        <v>1496</v>
      </c>
      <c r="AV74" s="84" t="s">
        <v>1497</v>
      </c>
      <c r="AW74" s="84" t="s">
        <v>1498</v>
      </c>
      <c r="AX74" s="84" t="s">
        <v>1075</v>
      </c>
      <c r="AY74" s="84" t="s">
        <v>1062</v>
      </c>
      <c r="AZ74" s="86">
        <v>36342</v>
      </c>
      <c r="BA74" s="84" t="s">
        <v>999</v>
      </c>
      <c r="BB74" s="84" t="s">
        <v>778</v>
      </c>
      <c r="BC74" s="84" t="s">
        <v>1002</v>
      </c>
      <c r="BD74" s="84" t="s">
        <v>1597</v>
      </c>
    </row>
    <row r="75" spans="1:56" s="84" customFormat="1" ht="12.6" hidden="1" outlineLevel="2" x14ac:dyDescent="0.25">
      <c r="A75" s="84">
        <v>13844</v>
      </c>
      <c r="B75" s="85" t="s">
        <v>1689</v>
      </c>
      <c r="C75" s="84" t="s">
        <v>1381</v>
      </c>
      <c r="D75" s="84" t="s">
        <v>1659</v>
      </c>
      <c r="E75" s="84" t="s">
        <v>1655</v>
      </c>
      <c r="F75" s="84" t="s">
        <v>809</v>
      </c>
      <c r="G75" s="84" t="s">
        <v>1788</v>
      </c>
      <c r="H75" s="84" t="s">
        <v>1596</v>
      </c>
      <c r="I75" s="84" t="s">
        <v>744</v>
      </c>
      <c r="J75" s="84">
        <v>-500000</v>
      </c>
      <c r="K75" s="84">
        <v>0</v>
      </c>
      <c r="L75" s="38">
        <v>-123750</v>
      </c>
      <c r="M75" s="86">
        <v>36362</v>
      </c>
      <c r="N75" s="84" t="s">
        <v>1657</v>
      </c>
      <c r="O75" s="84" t="s">
        <v>732</v>
      </c>
      <c r="P75" s="84" t="s">
        <v>1066</v>
      </c>
      <c r="Q75" s="84">
        <v>2.2250000000000001</v>
      </c>
      <c r="R75" s="84">
        <v>2.4725000000000001</v>
      </c>
      <c r="S75" s="84">
        <v>-123750</v>
      </c>
      <c r="T75" s="84" t="s">
        <v>1581</v>
      </c>
      <c r="U75" s="84" t="s">
        <v>1658</v>
      </c>
      <c r="V75" s="84" t="s">
        <v>1597</v>
      </c>
      <c r="W75" s="84">
        <v>0</v>
      </c>
      <c r="X75" s="84">
        <v>0</v>
      </c>
      <c r="Y75" s="84">
        <v>0</v>
      </c>
      <c r="AC75" s="84">
        <v>0</v>
      </c>
      <c r="AD75" s="84">
        <v>0</v>
      </c>
      <c r="AH75" s="84">
        <v>0</v>
      </c>
      <c r="AI75" s="84">
        <v>0</v>
      </c>
      <c r="AM75" s="84">
        <v>2.2250000000000001</v>
      </c>
      <c r="AN75" s="84" t="s">
        <v>1659</v>
      </c>
      <c r="AO75" s="84" t="s">
        <v>1805</v>
      </c>
      <c r="AP75" s="84" t="s">
        <v>1660</v>
      </c>
      <c r="AQ75" s="86">
        <v>36363</v>
      </c>
      <c r="AR75" s="86">
        <v>36372</v>
      </c>
      <c r="AS75" s="84" t="s">
        <v>1584</v>
      </c>
      <c r="AU75" s="84" t="s">
        <v>1496</v>
      </c>
      <c r="AV75" s="84" t="s">
        <v>1497</v>
      </c>
      <c r="AW75" s="84" t="s">
        <v>1498</v>
      </c>
      <c r="AX75" s="84" t="s">
        <v>1075</v>
      </c>
      <c r="AY75" s="84" t="s">
        <v>1062</v>
      </c>
      <c r="AZ75" s="86">
        <v>36342</v>
      </c>
      <c r="BA75" s="84" t="s">
        <v>999</v>
      </c>
      <c r="BB75" s="84" t="s">
        <v>778</v>
      </c>
      <c r="BC75" s="84" t="s">
        <v>1002</v>
      </c>
      <c r="BD75" s="84" t="s">
        <v>1597</v>
      </c>
    </row>
    <row r="76" spans="1:56" s="84" customFormat="1" ht="12.6" hidden="1" outlineLevel="2" x14ac:dyDescent="0.25">
      <c r="A76" s="84">
        <v>13844</v>
      </c>
      <c r="B76" s="85" t="s">
        <v>1689</v>
      </c>
      <c r="C76" s="84" t="s">
        <v>1382</v>
      </c>
      <c r="D76" s="84" t="s">
        <v>1659</v>
      </c>
      <c r="E76" s="84" t="s">
        <v>1655</v>
      </c>
      <c r="F76" s="84" t="s">
        <v>809</v>
      </c>
      <c r="G76" s="84" t="s">
        <v>1788</v>
      </c>
      <c r="H76" s="84" t="s">
        <v>1596</v>
      </c>
      <c r="I76" s="84" t="s">
        <v>744</v>
      </c>
      <c r="J76" s="84">
        <v>-200000</v>
      </c>
      <c r="K76" s="84">
        <v>0</v>
      </c>
      <c r="L76" s="38">
        <v>-49500</v>
      </c>
      <c r="M76" s="86">
        <v>36362</v>
      </c>
      <c r="N76" s="84" t="s">
        <v>1657</v>
      </c>
      <c r="O76" s="84" t="s">
        <v>732</v>
      </c>
      <c r="P76" s="84" t="s">
        <v>1066</v>
      </c>
      <c r="Q76" s="84">
        <v>2.2250000000000001</v>
      </c>
      <c r="R76" s="84">
        <v>2.4725000000000001</v>
      </c>
      <c r="S76" s="84">
        <v>-49500</v>
      </c>
      <c r="T76" s="84" t="s">
        <v>1581</v>
      </c>
      <c r="U76" s="84" t="s">
        <v>1658</v>
      </c>
      <c r="V76" s="84" t="s">
        <v>1597</v>
      </c>
      <c r="W76" s="84">
        <v>0</v>
      </c>
      <c r="X76" s="84">
        <v>0</v>
      </c>
      <c r="Y76" s="84">
        <v>0</v>
      </c>
      <c r="AC76" s="84">
        <v>0</v>
      </c>
      <c r="AD76" s="84">
        <v>0</v>
      </c>
      <c r="AH76" s="84">
        <v>0</v>
      </c>
      <c r="AI76" s="84">
        <v>0</v>
      </c>
      <c r="AM76" s="84">
        <v>2.2250000000000001</v>
      </c>
      <c r="AN76" s="84" t="s">
        <v>1659</v>
      </c>
      <c r="AO76" s="84" t="s">
        <v>1805</v>
      </c>
      <c r="AP76" s="84" t="s">
        <v>1660</v>
      </c>
      <c r="AQ76" s="86">
        <v>36363</v>
      </c>
      <c r="AR76" s="86">
        <v>36372</v>
      </c>
      <c r="AS76" s="84" t="s">
        <v>1584</v>
      </c>
      <c r="AU76" s="84" t="s">
        <v>1496</v>
      </c>
      <c r="AV76" s="84" t="s">
        <v>1497</v>
      </c>
      <c r="AW76" s="84" t="s">
        <v>1498</v>
      </c>
      <c r="AX76" s="84" t="s">
        <v>1075</v>
      </c>
      <c r="AY76" s="84" t="s">
        <v>1062</v>
      </c>
      <c r="AZ76" s="86">
        <v>36342</v>
      </c>
      <c r="BA76" s="84" t="s">
        <v>999</v>
      </c>
      <c r="BB76" s="84" t="s">
        <v>778</v>
      </c>
      <c r="BC76" s="84" t="s">
        <v>1002</v>
      </c>
      <c r="BD76" s="84" t="s">
        <v>1597</v>
      </c>
    </row>
    <row r="77" spans="1:56" s="84" customFormat="1" ht="12.6" hidden="1" outlineLevel="2" x14ac:dyDescent="0.25">
      <c r="A77" s="84">
        <v>13844</v>
      </c>
      <c r="B77" s="85" t="s">
        <v>1689</v>
      </c>
      <c r="C77" s="84" t="s">
        <v>1383</v>
      </c>
      <c r="D77" s="84" t="s">
        <v>1659</v>
      </c>
      <c r="E77" s="84" t="s">
        <v>1655</v>
      </c>
      <c r="F77" s="84" t="s">
        <v>809</v>
      </c>
      <c r="G77" s="84" t="s">
        <v>1788</v>
      </c>
      <c r="H77" s="84" t="s">
        <v>1596</v>
      </c>
      <c r="I77" s="84" t="s">
        <v>744</v>
      </c>
      <c r="J77" s="84">
        <v>-90000</v>
      </c>
      <c r="K77" s="84">
        <v>0</v>
      </c>
      <c r="L77" s="38">
        <v>-17352</v>
      </c>
      <c r="M77" s="86">
        <v>36363</v>
      </c>
      <c r="N77" s="84" t="s">
        <v>1657</v>
      </c>
      <c r="O77" s="84" t="s">
        <v>732</v>
      </c>
      <c r="P77" s="84" t="s">
        <v>1066</v>
      </c>
      <c r="Q77" s="84">
        <v>2.3050000000000002</v>
      </c>
      <c r="R77" s="84">
        <v>2.4978000000000002</v>
      </c>
      <c r="S77" s="84">
        <v>-17352</v>
      </c>
      <c r="T77" s="84" t="s">
        <v>1581</v>
      </c>
      <c r="U77" s="84" t="s">
        <v>1658</v>
      </c>
      <c r="V77" s="84" t="s">
        <v>1597</v>
      </c>
      <c r="W77" s="84">
        <v>0</v>
      </c>
      <c r="X77" s="84">
        <v>0</v>
      </c>
      <c r="Y77" s="84">
        <v>0</v>
      </c>
      <c r="AC77" s="84">
        <v>0</v>
      </c>
      <c r="AD77" s="84">
        <v>0</v>
      </c>
      <c r="AH77" s="84">
        <v>0</v>
      </c>
      <c r="AI77" s="84">
        <v>0</v>
      </c>
      <c r="AM77" s="84">
        <v>2.3050000000000002</v>
      </c>
      <c r="AN77" s="84" t="s">
        <v>1659</v>
      </c>
      <c r="AO77" s="84" t="s">
        <v>1805</v>
      </c>
      <c r="AP77" s="84" t="s">
        <v>1660</v>
      </c>
      <c r="AQ77" s="86">
        <v>36364</v>
      </c>
      <c r="AR77" s="86">
        <v>36372</v>
      </c>
      <c r="AS77" s="84" t="s">
        <v>1584</v>
      </c>
      <c r="AU77" s="84" t="s">
        <v>1496</v>
      </c>
      <c r="AV77" s="84" t="s">
        <v>1497</v>
      </c>
      <c r="AW77" s="84" t="s">
        <v>1498</v>
      </c>
      <c r="AX77" s="84" t="s">
        <v>1075</v>
      </c>
      <c r="AY77" s="84" t="s">
        <v>1062</v>
      </c>
      <c r="AZ77" s="86">
        <v>36342</v>
      </c>
      <c r="BA77" s="84" t="s">
        <v>999</v>
      </c>
      <c r="BB77" s="84" t="s">
        <v>778</v>
      </c>
      <c r="BC77" s="84" t="s">
        <v>1002</v>
      </c>
      <c r="BD77" s="84" t="s">
        <v>1597</v>
      </c>
    </row>
    <row r="78" spans="1:56" s="84" customFormat="1" ht="12.6" hidden="1" outlineLevel="2" x14ac:dyDescent="0.25">
      <c r="A78" s="84">
        <v>13844</v>
      </c>
      <c r="B78" s="85" t="s">
        <v>1689</v>
      </c>
      <c r="C78" s="84" t="s">
        <v>1384</v>
      </c>
      <c r="D78" s="84" t="s">
        <v>1659</v>
      </c>
      <c r="E78" s="84" t="s">
        <v>1655</v>
      </c>
      <c r="F78" s="84" t="s">
        <v>827</v>
      </c>
      <c r="G78" s="84" t="s">
        <v>1706</v>
      </c>
      <c r="H78" s="84" t="s">
        <v>1584</v>
      </c>
      <c r="I78" s="84" t="s">
        <v>744</v>
      </c>
      <c r="J78" s="84">
        <v>90000</v>
      </c>
      <c r="K78" s="84">
        <v>0</v>
      </c>
      <c r="L78" s="38">
        <v>18153</v>
      </c>
      <c r="M78" s="86">
        <v>36363</v>
      </c>
      <c r="N78" s="84" t="s">
        <v>1657</v>
      </c>
      <c r="O78" s="84" t="s">
        <v>732</v>
      </c>
      <c r="P78" s="84" t="s">
        <v>1066</v>
      </c>
      <c r="Q78" s="84">
        <v>2.48</v>
      </c>
      <c r="R78" s="84">
        <v>2.6817000000000002</v>
      </c>
      <c r="S78" s="84">
        <v>18153</v>
      </c>
      <c r="T78" s="84" t="s">
        <v>1581</v>
      </c>
      <c r="U78" s="84" t="s">
        <v>1658</v>
      </c>
      <c r="V78" s="84" t="s">
        <v>1597</v>
      </c>
      <c r="W78" s="84">
        <v>0</v>
      </c>
      <c r="X78" s="84">
        <v>0</v>
      </c>
      <c r="Y78" s="84">
        <v>0</v>
      </c>
      <c r="AC78" s="84">
        <v>0</v>
      </c>
      <c r="AD78" s="84">
        <v>0</v>
      </c>
      <c r="AH78" s="84">
        <v>0</v>
      </c>
      <c r="AI78" s="84">
        <v>0</v>
      </c>
      <c r="AM78" s="84">
        <v>2.48</v>
      </c>
      <c r="AN78" s="84" t="s">
        <v>1659</v>
      </c>
      <c r="AO78" s="84" t="s">
        <v>1805</v>
      </c>
      <c r="AP78" s="84" t="s">
        <v>1660</v>
      </c>
      <c r="AQ78" s="86">
        <v>36364</v>
      </c>
      <c r="AR78" s="86">
        <v>36372</v>
      </c>
      <c r="AS78" s="84" t="s">
        <v>1584</v>
      </c>
      <c r="AU78" s="84" t="s">
        <v>1496</v>
      </c>
      <c r="AV78" s="84" t="s">
        <v>1497</v>
      </c>
      <c r="AW78" s="84" t="s">
        <v>1498</v>
      </c>
      <c r="AX78" s="84" t="s">
        <v>1075</v>
      </c>
      <c r="AY78" s="84" t="s">
        <v>1062</v>
      </c>
      <c r="AZ78" s="86">
        <v>36342</v>
      </c>
      <c r="BA78" s="84" t="s">
        <v>999</v>
      </c>
      <c r="BB78" s="84" t="s">
        <v>778</v>
      </c>
      <c r="BC78" s="84" t="s">
        <v>1002</v>
      </c>
      <c r="BD78" s="84" t="s">
        <v>1597</v>
      </c>
    </row>
    <row r="79" spans="1:56" s="84" customFormat="1" ht="12.6" outlineLevel="1" collapsed="1" x14ac:dyDescent="0.25">
      <c r="B79" s="87" t="s">
        <v>1690</v>
      </c>
      <c r="L79" s="38">
        <f>SUBTOTAL(9,L26:L78)</f>
        <v>-291691.46000000002</v>
      </c>
      <c r="M79" s="86"/>
      <c r="S79" s="84">
        <f>SUBTOTAL(9,S26:S78)</f>
        <v>-291691.46000000002</v>
      </c>
      <c r="Y79" s="84">
        <f>SUBTOTAL(9,Y26:Y78)</f>
        <v>0</v>
      </c>
      <c r="AD79" s="84">
        <f>SUBTOTAL(9,AD26:AD78)</f>
        <v>0</v>
      </c>
      <c r="AI79" s="84">
        <f>SUBTOTAL(9,AI26:AI78)</f>
        <v>0</v>
      </c>
      <c r="AQ79" s="86"/>
      <c r="AR79" s="86"/>
      <c r="AZ79" s="86"/>
    </row>
    <row r="80" spans="1:56" s="84" customFormat="1" ht="12.6" hidden="1" outlineLevel="2" x14ac:dyDescent="0.25">
      <c r="A80" s="84">
        <v>13844</v>
      </c>
      <c r="B80" s="85" t="s">
        <v>1692</v>
      </c>
      <c r="C80" s="84" t="s">
        <v>1385</v>
      </c>
      <c r="D80" s="84" t="s">
        <v>1659</v>
      </c>
      <c r="E80" s="84" t="s">
        <v>1655</v>
      </c>
      <c r="F80" s="84" t="s">
        <v>814</v>
      </c>
      <c r="G80" s="84" t="s">
        <v>1595</v>
      </c>
      <c r="H80" s="84" t="s">
        <v>1584</v>
      </c>
      <c r="I80" s="84" t="s">
        <v>1693</v>
      </c>
      <c r="J80" s="84">
        <v>310000</v>
      </c>
      <c r="K80" s="84">
        <v>0</v>
      </c>
      <c r="L80" s="38">
        <v>4712</v>
      </c>
      <c r="M80" s="86">
        <v>36332</v>
      </c>
      <c r="N80" s="84" t="s">
        <v>1657</v>
      </c>
      <c r="O80" s="84" t="s">
        <v>732</v>
      </c>
      <c r="P80" s="84" t="s">
        <v>1066</v>
      </c>
      <c r="Q80" s="84">
        <v>2.2949999999999999</v>
      </c>
      <c r="R80" s="84">
        <v>2.3102</v>
      </c>
      <c r="S80" s="84">
        <v>4712</v>
      </c>
      <c r="T80" s="84" t="s">
        <v>1581</v>
      </c>
      <c r="U80" s="84" t="s">
        <v>1658</v>
      </c>
      <c r="V80" s="84" t="s">
        <v>1591</v>
      </c>
      <c r="W80" s="84">
        <v>0</v>
      </c>
      <c r="X80" s="84">
        <v>0</v>
      </c>
      <c r="Y80" s="84">
        <v>0</v>
      </c>
      <c r="AC80" s="84">
        <v>0</v>
      </c>
      <c r="AD80" s="84">
        <v>0</v>
      </c>
      <c r="AH80" s="84">
        <v>0</v>
      </c>
      <c r="AI80" s="84">
        <v>0</v>
      </c>
      <c r="AM80" s="84">
        <v>2.2949999999999999</v>
      </c>
      <c r="AN80" s="84" t="s">
        <v>1659</v>
      </c>
      <c r="AO80" s="84" t="s">
        <v>1805</v>
      </c>
      <c r="AP80" s="84" t="s">
        <v>1660</v>
      </c>
      <c r="AQ80" s="86">
        <v>36342</v>
      </c>
      <c r="AR80" s="86">
        <v>36372</v>
      </c>
      <c r="AS80" s="84" t="s">
        <v>1584</v>
      </c>
      <c r="AU80" s="84" t="s">
        <v>1496</v>
      </c>
      <c r="AV80" s="84" t="s">
        <v>1497</v>
      </c>
      <c r="AW80" s="84" t="s">
        <v>1498</v>
      </c>
      <c r="AX80" s="84" t="s">
        <v>1075</v>
      </c>
      <c r="AY80" s="84" t="s">
        <v>1062</v>
      </c>
      <c r="AZ80" s="86">
        <v>36342</v>
      </c>
      <c r="BA80" s="84" t="s">
        <v>999</v>
      </c>
      <c r="BB80" s="84" t="s">
        <v>778</v>
      </c>
      <c r="BC80" s="84" t="s">
        <v>1694</v>
      </c>
      <c r="BD80" s="84" t="s">
        <v>1591</v>
      </c>
    </row>
    <row r="81" spans="1:56" s="84" customFormat="1" ht="12.6" hidden="1" outlineLevel="2" x14ac:dyDescent="0.25">
      <c r="A81" s="84">
        <v>13844</v>
      </c>
      <c r="B81" s="85" t="s">
        <v>1692</v>
      </c>
      <c r="C81" s="84" t="s">
        <v>1386</v>
      </c>
      <c r="D81" s="84" t="s">
        <v>1659</v>
      </c>
      <c r="E81" s="84" t="s">
        <v>1655</v>
      </c>
      <c r="F81" s="84" t="s">
        <v>814</v>
      </c>
      <c r="G81" s="84" t="s">
        <v>1595</v>
      </c>
      <c r="H81" s="84" t="s">
        <v>1584</v>
      </c>
      <c r="I81" s="84" t="s">
        <v>1693</v>
      </c>
      <c r="J81" s="84">
        <v>310000</v>
      </c>
      <c r="K81" s="84">
        <v>0</v>
      </c>
      <c r="L81" s="38">
        <v>4712</v>
      </c>
      <c r="M81" s="86">
        <v>36332</v>
      </c>
      <c r="N81" s="84" t="s">
        <v>1657</v>
      </c>
      <c r="O81" s="84" t="s">
        <v>732</v>
      </c>
      <c r="P81" s="84" t="s">
        <v>1066</v>
      </c>
      <c r="Q81" s="84">
        <v>2.2949999999999999</v>
      </c>
      <c r="R81" s="84">
        <v>2.3102</v>
      </c>
      <c r="S81" s="84">
        <v>4712</v>
      </c>
      <c r="T81" s="84" t="s">
        <v>1581</v>
      </c>
      <c r="U81" s="84" t="s">
        <v>1658</v>
      </c>
      <c r="V81" s="84" t="s">
        <v>1591</v>
      </c>
      <c r="W81" s="84">
        <v>0</v>
      </c>
      <c r="X81" s="84">
        <v>0</v>
      </c>
      <c r="Y81" s="84">
        <v>0</v>
      </c>
      <c r="AC81" s="84">
        <v>0</v>
      </c>
      <c r="AD81" s="84">
        <v>0</v>
      </c>
      <c r="AH81" s="84">
        <v>0</v>
      </c>
      <c r="AI81" s="84">
        <v>0</v>
      </c>
      <c r="AM81" s="84">
        <v>2.2949999999999999</v>
      </c>
      <c r="AN81" s="84" t="s">
        <v>1659</v>
      </c>
      <c r="AO81" s="84" t="s">
        <v>1805</v>
      </c>
      <c r="AP81" s="84" t="s">
        <v>1660</v>
      </c>
      <c r="AQ81" s="86">
        <v>36342</v>
      </c>
      <c r="AR81" s="86">
        <v>36372</v>
      </c>
      <c r="AS81" s="84" t="s">
        <v>1584</v>
      </c>
      <c r="AU81" s="84" t="s">
        <v>1496</v>
      </c>
      <c r="AV81" s="84" t="s">
        <v>1497</v>
      </c>
      <c r="AW81" s="84" t="s">
        <v>1498</v>
      </c>
      <c r="AX81" s="84" t="s">
        <v>1075</v>
      </c>
      <c r="AY81" s="84" t="s">
        <v>1062</v>
      </c>
      <c r="AZ81" s="86">
        <v>36342</v>
      </c>
      <c r="BA81" s="84" t="s">
        <v>999</v>
      </c>
      <c r="BB81" s="84" t="s">
        <v>778</v>
      </c>
      <c r="BC81" s="84" t="s">
        <v>1694</v>
      </c>
      <c r="BD81" s="84" t="s">
        <v>1591</v>
      </c>
    </row>
    <row r="82" spans="1:56" s="84" customFormat="1" ht="12.6" hidden="1" outlineLevel="2" x14ac:dyDescent="0.25">
      <c r="A82" s="84">
        <v>13844</v>
      </c>
      <c r="B82" s="85" t="s">
        <v>1692</v>
      </c>
      <c r="C82" s="84" t="s">
        <v>1387</v>
      </c>
      <c r="D82" s="84" t="s">
        <v>1659</v>
      </c>
      <c r="E82" s="84" t="s">
        <v>1655</v>
      </c>
      <c r="F82" s="84" t="s">
        <v>809</v>
      </c>
      <c r="G82" s="84" t="s">
        <v>1788</v>
      </c>
      <c r="H82" s="84" t="s">
        <v>1584</v>
      </c>
      <c r="I82" s="84" t="s">
        <v>1693</v>
      </c>
      <c r="J82" s="84">
        <v>310000</v>
      </c>
      <c r="K82" s="84">
        <v>0</v>
      </c>
      <c r="L82" s="38">
        <v>-186</v>
      </c>
      <c r="M82" s="86">
        <v>36335</v>
      </c>
      <c r="N82" s="84" t="s">
        <v>1657</v>
      </c>
      <c r="O82" s="84" t="s">
        <v>732</v>
      </c>
      <c r="P82" s="84" t="s">
        <v>1066</v>
      </c>
      <c r="Q82" s="84">
        <v>2.29</v>
      </c>
      <c r="R82" s="84">
        <v>2.2894000000000001</v>
      </c>
      <c r="S82" s="84">
        <v>-186</v>
      </c>
      <c r="T82" s="84" t="s">
        <v>1581</v>
      </c>
      <c r="U82" s="84" t="s">
        <v>1658</v>
      </c>
      <c r="V82" s="84" t="s">
        <v>1597</v>
      </c>
      <c r="W82" s="84">
        <v>0</v>
      </c>
      <c r="X82" s="84">
        <v>0</v>
      </c>
      <c r="Y82" s="84">
        <v>0</v>
      </c>
      <c r="AC82" s="84">
        <v>0</v>
      </c>
      <c r="AD82" s="84">
        <v>0</v>
      </c>
      <c r="AH82" s="84">
        <v>0</v>
      </c>
      <c r="AI82" s="84">
        <v>0</v>
      </c>
      <c r="AM82" s="84">
        <v>2.29</v>
      </c>
      <c r="AN82" s="84" t="s">
        <v>1659</v>
      </c>
      <c r="AO82" s="84" t="s">
        <v>1805</v>
      </c>
      <c r="AP82" s="84" t="s">
        <v>1660</v>
      </c>
      <c r="AQ82" s="86">
        <v>36342</v>
      </c>
      <c r="AR82" s="86">
        <v>36372</v>
      </c>
      <c r="AS82" s="84" t="s">
        <v>1584</v>
      </c>
      <c r="AU82" s="84" t="s">
        <v>1496</v>
      </c>
      <c r="AV82" s="84" t="s">
        <v>1497</v>
      </c>
      <c r="AW82" s="84" t="s">
        <v>1498</v>
      </c>
      <c r="AX82" s="84" t="s">
        <v>1075</v>
      </c>
      <c r="AY82" s="84" t="s">
        <v>1062</v>
      </c>
      <c r="AZ82" s="86">
        <v>36342</v>
      </c>
      <c r="BA82" s="84" t="s">
        <v>999</v>
      </c>
      <c r="BB82" s="84" t="s">
        <v>778</v>
      </c>
      <c r="BC82" s="84" t="s">
        <v>1694</v>
      </c>
      <c r="BD82" s="84" t="s">
        <v>1597</v>
      </c>
    </row>
    <row r="83" spans="1:56" s="84" customFormat="1" ht="12.6" hidden="1" outlineLevel="2" x14ac:dyDescent="0.25">
      <c r="A83" s="84">
        <v>13844</v>
      </c>
      <c r="B83" s="85" t="s">
        <v>1692</v>
      </c>
      <c r="C83" s="84" t="s">
        <v>1388</v>
      </c>
      <c r="D83" s="84" t="s">
        <v>1659</v>
      </c>
      <c r="E83" s="84" t="s">
        <v>1655</v>
      </c>
      <c r="F83" s="84" t="s">
        <v>809</v>
      </c>
      <c r="G83" s="84" t="s">
        <v>1788</v>
      </c>
      <c r="H83" s="84" t="s">
        <v>1584</v>
      </c>
      <c r="I83" s="84" t="s">
        <v>1693</v>
      </c>
      <c r="J83" s="84">
        <v>155000</v>
      </c>
      <c r="K83" s="84">
        <v>0</v>
      </c>
      <c r="L83" s="38">
        <v>-1643</v>
      </c>
      <c r="M83" s="86">
        <v>36336</v>
      </c>
      <c r="N83" s="84" t="s">
        <v>1657</v>
      </c>
      <c r="O83" s="84" t="s">
        <v>732</v>
      </c>
      <c r="P83" s="84" t="s">
        <v>1066</v>
      </c>
      <c r="Q83" s="84">
        <v>2.2999999999999998</v>
      </c>
      <c r="R83" s="84">
        <v>2.2894000000000001</v>
      </c>
      <c r="S83" s="84">
        <v>-1643</v>
      </c>
      <c r="T83" s="84" t="s">
        <v>1581</v>
      </c>
      <c r="U83" s="84" t="s">
        <v>1658</v>
      </c>
      <c r="V83" s="84" t="s">
        <v>1597</v>
      </c>
      <c r="W83" s="84">
        <v>0</v>
      </c>
      <c r="X83" s="84">
        <v>0</v>
      </c>
      <c r="Y83" s="84">
        <v>0</v>
      </c>
      <c r="AC83" s="84">
        <v>0</v>
      </c>
      <c r="AD83" s="84">
        <v>0</v>
      </c>
      <c r="AH83" s="84">
        <v>0</v>
      </c>
      <c r="AI83" s="84">
        <v>0</v>
      </c>
      <c r="AM83" s="84">
        <v>2.2999999999999998</v>
      </c>
      <c r="AN83" s="84" t="s">
        <v>1659</v>
      </c>
      <c r="AO83" s="84" t="s">
        <v>1805</v>
      </c>
      <c r="AP83" s="84" t="s">
        <v>1660</v>
      </c>
      <c r="AQ83" s="86">
        <v>36342</v>
      </c>
      <c r="AR83" s="86">
        <v>36372</v>
      </c>
      <c r="AS83" s="84" t="s">
        <v>1584</v>
      </c>
      <c r="AU83" s="84" t="s">
        <v>1496</v>
      </c>
      <c r="AV83" s="84" t="s">
        <v>1497</v>
      </c>
      <c r="AW83" s="84" t="s">
        <v>1498</v>
      </c>
      <c r="AX83" s="84" t="s">
        <v>1075</v>
      </c>
      <c r="AY83" s="84" t="s">
        <v>1062</v>
      </c>
      <c r="AZ83" s="86">
        <v>36342</v>
      </c>
      <c r="BA83" s="84" t="s">
        <v>999</v>
      </c>
      <c r="BB83" s="84" t="s">
        <v>778</v>
      </c>
      <c r="BC83" s="84" t="s">
        <v>1694</v>
      </c>
      <c r="BD83" s="84" t="s">
        <v>1597</v>
      </c>
    </row>
    <row r="84" spans="1:56" s="84" customFormat="1" ht="12.6" hidden="1" outlineLevel="2" x14ac:dyDescent="0.25">
      <c r="A84" s="84">
        <v>13844</v>
      </c>
      <c r="B84" s="85" t="s">
        <v>1692</v>
      </c>
      <c r="C84" s="84" t="s">
        <v>1389</v>
      </c>
      <c r="D84" s="84" t="s">
        <v>1659</v>
      </c>
      <c r="E84" s="84" t="s">
        <v>1655</v>
      </c>
      <c r="F84" s="84" t="s">
        <v>814</v>
      </c>
      <c r="G84" s="84" t="s">
        <v>1595</v>
      </c>
      <c r="H84" s="84" t="s">
        <v>1584</v>
      </c>
      <c r="I84" s="84" t="s">
        <v>1693</v>
      </c>
      <c r="J84" s="84">
        <v>310000</v>
      </c>
      <c r="K84" s="84">
        <v>0</v>
      </c>
      <c r="L84" s="38">
        <v>3162</v>
      </c>
      <c r="M84" s="86">
        <v>36336</v>
      </c>
      <c r="N84" s="84" t="s">
        <v>1657</v>
      </c>
      <c r="O84" s="84" t="s">
        <v>732</v>
      </c>
      <c r="P84" s="84" t="s">
        <v>1066</v>
      </c>
      <c r="Q84" s="84">
        <v>2.2999999999999998</v>
      </c>
      <c r="R84" s="84">
        <v>2.3102</v>
      </c>
      <c r="S84" s="84">
        <v>3162</v>
      </c>
      <c r="T84" s="84" t="s">
        <v>1581</v>
      </c>
      <c r="U84" s="84" t="s">
        <v>1658</v>
      </c>
      <c r="V84" s="84" t="s">
        <v>1591</v>
      </c>
      <c r="W84" s="84">
        <v>0</v>
      </c>
      <c r="X84" s="84">
        <v>0</v>
      </c>
      <c r="Y84" s="84">
        <v>0</v>
      </c>
      <c r="AC84" s="84">
        <v>0</v>
      </c>
      <c r="AD84" s="84">
        <v>0</v>
      </c>
      <c r="AH84" s="84">
        <v>0</v>
      </c>
      <c r="AI84" s="84">
        <v>0</v>
      </c>
      <c r="AM84" s="84">
        <v>2.2999999999999998</v>
      </c>
      <c r="AN84" s="84" t="s">
        <v>1659</v>
      </c>
      <c r="AO84" s="84" t="s">
        <v>1805</v>
      </c>
      <c r="AP84" s="84" t="s">
        <v>1660</v>
      </c>
      <c r="AQ84" s="86">
        <v>36342</v>
      </c>
      <c r="AR84" s="86">
        <v>36372</v>
      </c>
      <c r="AS84" s="84" t="s">
        <v>1584</v>
      </c>
      <c r="AU84" s="84" t="s">
        <v>1496</v>
      </c>
      <c r="AV84" s="84" t="s">
        <v>1497</v>
      </c>
      <c r="AW84" s="84" t="s">
        <v>1498</v>
      </c>
      <c r="AX84" s="84" t="s">
        <v>1075</v>
      </c>
      <c r="AY84" s="84" t="s">
        <v>1062</v>
      </c>
      <c r="AZ84" s="86">
        <v>36342</v>
      </c>
      <c r="BA84" s="84" t="s">
        <v>999</v>
      </c>
      <c r="BB84" s="84" t="s">
        <v>778</v>
      </c>
      <c r="BC84" s="84" t="s">
        <v>1694</v>
      </c>
      <c r="BD84" s="84" t="s">
        <v>1591</v>
      </c>
    </row>
    <row r="85" spans="1:56" s="84" customFormat="1" ht="12.6" hidden="1" outlineLevel="2" x14ac:dyDescent="0.25">
      <c r="A85" s="84">
        <v>13844</v>
      </c>
      <c r="B85" s="85" t="s">
        <v>1692</v>
      </c>
      <c r="C85" s="84" t="s">
        <v>1390</v>
      </c>
      <c r="D85" s="84" t="s">
        <v>1659</v>
      </c>
      <c r="E85" s="84" t="s">
        <v>1655</v>
      </c>
      <c r="F85" s="84" t="s">
        <v>809</v>
      </c>
      <c r="G85" s="84" t="s">
        <v>1788</v>
      </c>
      <c r="H85" s="84" t="s">
        <v>1596</v>
      </c>
      <c r="I85" s="84" t="s">
        <v>1693</v>
      </c>
      <c r="J85" s="84">
        <v>-310000</v>
      </c>
      <c r="K85" s="84">
        <v>0</v>
      </c>
      <c r="L85" s="38">
        <v>-12214</v>
      </c>
      <c r="M85" s="86">
        <v>36339</v>
      </c>
      <c r="N85" s="84" t="s">
        <v>1657</v>
      </c>
      <c r="O85" s="84" t="s">
        <v>732</v>
      </c>
      <c r="P85" s="84" t="s">
        <v>1066</v>
      </c>
      <c r="Q85" s="84">
        <v>2.25</v>
      </c>
      <c r="R85" s="84">
        <v>2.2894000000000001</v>
      </c>
      <c r="S85" s="84">
        <v>-12214</v>
      </c>
      <c r="T85" s="84" t="s">
        <v>1581</v>
      </c>
      <c r="U85" s="84" t="s">
        <v>1658</v>
      </c>
      <c r="V85" s="84" t="s">
        <v>1597</v>
      </c>
      <c r="W85" s="84">
        <v>0</v>
      </c>
      <c r="X85" s="84">
        <v>0</v>
      </c>
      <c r="Y85" s="84">
        <v>0</v>
      </c>
      <c r="AC85" s="84">
        <v>0</v>
      </c>
      <c r="AD85" s="84">
        <v>0</v>
      </c>
      <c r="AH85" s="84">
        <v>0</v>
      </c>
      <c r="AI85" s="84">
        <v>0</v>
      </c>
      <c r="AM85" s="84">
        <v>2.25</v>
      </c>
      <c r="AN85" s="84" t="s">
        <v>1659</v>
      </c>
      <c r="AO85" s="84" t="s">
        <v>1805</v>
      </c>
      <c r="AP85" s="84" t="s">
        <v>1660</v>
      </c>
      <c r="AQ85" s="86">
        <v>36342</v>
      </c>
      <c r="AR85" s="86">
        <v>36372</v>
      </c>
      <c r="AS85" s="84" t="s">
        <v>1584</v>
      </c>
      <c r="AU85" s="84" t="s">
        <v>1496</v>
      </c>
      <c r="AV85" s="84" t="s">
        <v>1497</v>
      </c>
      <c r="AW85" s="84" t="s">
        <v>1498</v>
      </c>
      <c r="AX85" s="84" t="s">
        <v>1075</v>
      </c>
      <c r="AY85" s="84" t="s">
        <v>1062</v>
      </c>
      <c r="AZ85" s="86">
        <v>36342</v>
      </c>
      <c r="BA85" s="84" t="s">
        <v>999</v>
      </c>
      <c r="BB85" s="84" t="s">
        <v>778</v>
      </c>
      <c r="BC85" s="84" t="s">
        <v>1694</v>
      </c>
      <c r="BD85" s="84" t="s">
        <v>1597</v>
      </c>
    </row>
    <row r="86" spans="1:56" s="84" customFormat="1" ht="12.6" hidden="1" outlineLevel="2" x14ac:dyDescent="0.25">
      <c r="A86" s="84">
        <v>13844</v>
      </c>
      <c r="B86" s="85" t="s">
        <v>1692</v>
      </c>
      <c r="C86" s="84" t="s">
        <v>1391</v>
      </c>
      <c r="D86" s="84" t="s">
        <v>1659</v>
      </c>
      <c r="E86" s="84" t="s">
        <v>1655</v>
      </c>
      <c r="F86" s="84" t="s">
        <v>814</v>
      </c>
      <c r="G86" s="84" t="s">
        <v>1595</v>
      </c>
      <c r="H86" s="84" t="s">
        <v>1596</v>
      </c>
      <c r="I86" s="84" t="s">
        <v>1693</v>
      </c>
      <c r="J86" s="84">
        <v>-310000</v>
      </c>
      <c r="K86" s="84">
        <v>0</v>
      </c>
      <c r="L86" s="38">
        <v>-4712</v>
      </c>
      <c r="M86" s="86">
        <v>36339</v>
      </c>
      <c r="N86" s="84" t="s">
        <v>1657</v>
      </c>
      <c r="O86" s="84" t="s">
        <v>732</v>
      </c>
      <c r="P86" s="84" t="s">
        <v>1066</v>
      </c>
      <c r="Q86" s="84">
        <v>2.2949999999999999</v>
      </c>
      <c r="R86" s="84">
        <v>2.3102</v>
      </c>
      <c r="S86" s="84">
        <v>-4712</v>
      </c>
      <c r="T86" s="84" t="s">
        <v>1581</v>
      </c>
      <c r="U86" s="84" t="s">
        <v>1658</v>
      </c>
      <c r="V86" s="84" t="s">
        <v>1591</v>
      </c>
      <c r="W86" s="84">
        <v>0</v>
      </c>
      <c r="X86" s="84">
        <v>0</v>
      </c>
      <c r="Y86" s="84">
        <v>0</v>
      </c>
      <c r="AC86" s="84">
        <v>0</v>
      </c>
      <c r="AD86" s="84">
        <v>0</v>
      </c>
      <c r="AH86" s="84">
        <v>0</v>
      </c>
      <c r="AI86" s="84">
        <v>0</v>
      </c>
      <c r="AM86" s="84">
        <v>2.2949999999999999</v>
      </c>
      <c r="AN86" s="84" t="s">
        <v>1659</v>
      </c>
      <c r="AO86" s="84" t="s">
        <v>1805</v>
      </c>
      <c r="AP86" s="84" t="s">
        <v>1660</v>
      </c>
      <c r="AQ86" s="86">
        <v>36342</v>
      </c>
      <c r="AR86" s="86">
        <v>36372</v>
      </c>
      <c r="AS86" s="84" t="s">
        <v>1584</v>
      </c>
      <c r="AU86" s="84" t="s">
        <v>1496</v>
      </c>
      <c r="AV86" s="84" t="s">
        <v>1497</v>
      </c>
      <c r="AW86" s="84" t="s">
        <v>1498</v>
      </c>
      <c r="AX86" s="84" t="s">
        <v>1075</v>
      </c>
      <c r="AY86" s="84" t="s">
        <v>1062</v>
      </c>
      <c r="AZ86" s="86">
        <v>36342</v>
      </c>
      <c r="BA86" s="84" t="s">
        <v>999</v>
      </c>
      <c r="BB86" s="84" t="s">
        <v>778</v>
      </c>
      <c r="BC86" s="84" t="s">
        <v>1694</v>
      </c>
      <c r="BD86" s="84" t="s">
        <v>1591</v>
      </c>
    </row>
    <row r="87" spans="1:56" s="84" customFormat="1" ht="12.6" hidden="1" outlineLevel="2" x14ac:dyDescent="0.25">
      <c r="A87" s="84">
        <v>13844</v>
      </c>
      <c r="B87" s="85" t="s">
        <v>1692</v>
      </c>
      <c r="C87" s="84" t="s">
        <v>1392</v>
      </c>
      <c r="D87" s="84" t="s">
        <v>1659</v>
      </c>
      <c r="E87" s="84" t="s">
        <v>1655</v>
      </c>
      <c r="F87" s="84" t="s">
        <v>814</v>
      </c>
      <c r="G87" s="84" t="s">
        <v>1595</v>
      </c>
      <c r="H87" s="84" t="s">
        <v>1596</v>
      </c>
      <c r="I87" s="84" t="s">
        <v>1693</v>
      </c>
      <c r="J87" s="84">
        <v>-620000</v>
      </c>
      <c r="K87" s="84">
        <v>0</v>
      </c>
      <c r="L87" s="38">
        <v>-7874</v>
      </c>
      <c r="M87" s="86">
        <v>36339</v>
      </c>
      <c r="N87" s="84" t="s">
        <v>1657</v>
      </c>
      <c r="O87" s="84" t="s">
        <v>732</v>
      </c>
      <c r="P87" s="84" t="s">
        <v>1066</v>
      </c>
      <c r="Q87" s="84">
        <v>2.2974999999999999</v>
      </c>
      <c r="R87" s="84">
        <v>2.3102</v>
      </c>
      <c r="S87" s="84">
        <v>-7874</v>
      </c>
      <c r="T87" s="84" t="s">
        <v>1581</v>
      </c>
      <c r="U87" s="84" t="s">
        <v>1658</v>
      </c>
      <c r="V87" s="84" t="s">
        <v>1591</v>
      </c>
      <c r="W87" s="84">
        <v>0</v>
      </c>
      <c r="X87" s="84">
        <v>0</v>
      </c>
      <c r="Y87" s="84">
        <v>0</v>
      </c>
      <c r="AC87" s="84">
        <v>0</v>
      </c>
      <c r="AD87" s="84">
        <v>0</v>
      </c>
      <c r="AH87" s="84">
        <v>0</v>
      </c>
      <c r="AI87" s="84">
        <v>0</v>
      </c>
      <c r="AM87" s="84">
        <v>2.2974999999999999</v>
      </c>
      <c r="AN87" s="84" t="s">
        <v>1659</v>
      </c>
      <c r="AO87" s="84" t="s">
        <v>1805</v>
      </c>
      <c r="AP87" s="84" t="s">
        <v>1660</v>
      </c>
      <c r="AQ87" s="86">
        <v>36342</v>
      </c>
      <c r="AR87" s="86">
        <v>36372</v>
      </c>
      <c r="AS87" s="84" t="s">
        <v>1584</v>
      </c>
      <c r="AU87" s="84" t="s">
        <v>1496</v>
      </c>
      <c r="AV87" s="84" t="s">
        <v>1497</v>
      </c>
      <c r="AW87" s="84" t="s">
        <v>1498</v>
      </c>
      <c r="AX87" s="84" t="s">
        <v>1075</v>
      </c>
      <c r="AY87" s="84" t="s">
        <v>1062</v>
      </c>
      <c r="AZ87" s="86">
        <v>36342</v>
      </c>
      <c r="BA87" s="84" t="s">
        <v>999</v>
      </c>
      <c r="BB87" s="84" t="s">
        <v>778</v>
      </c>
      <c r="BC87" s="84" t="s">
        <v>1694</v>
      </c>
      <c r="BD87" s="84" t="s">
        <v>1591</v>
      </c>
    </row>
    <row r="88" spans="1:56" s="84" customFormat="1" ht="12.6" hidden="1" outlineLevel="2" x14ac:dyDescent="0.25">
      <c r="A88" s="84">
        <v>13844</v>
      </c>
      <c r="B88" s="85" t="s">
        <v>1692</v>
      </c>
      <c r="C88" s="84" t="s">
        <v>1393</v>
      </c>
      <c r="D88" s="84" t="s">
        <v>1659</v>
      </c>
      <c r="E88" s="84" t="s">
        <v>1655</v>
      </c>
      <c r="F88" s="84" t="s">
        <v>814</v>
      </c>
      <c r="G88" s="84" t="s">
        <v>1595</v>
      </c>
      <c r="H88" s="84" t="s">
        <v>1596</v>
      </c>
      <c r="I88" s="84" t="s">
        <v>1693</v>
      </c>
      <c r="J88" s="84">
        <v>-77500</v>
      </c>
      <c r="K88" s="84">
        <v>0</v>
      </c>
      <c r="L88" s="38">
        <v>-1178</v>
      </c>
      <c r="M88" s="86">
        <v>36339</v>
      </c>
      <c r="N88" s="84" t="s">
        <v>1657</v>
      </c>
      <c r="O88" s="84" t="s">
        <v>732</v>
      </c>
      <c r="P88" s="84" t="s">
        <v>1066</v>
      </c>
      <c r="Q88" s="84">
        <v>2.2949999999999999</v>
      </c>
      <c r="R88" s="84">
        <v>2.3102</v>
      </c>
      <c r="S88" s="84">
        <v>-1178</v>
      </c>
      <c r="T88" s="84" t="s">
        <v>1581</v>
      </c>
      <c r="U88" s="84" t="s">
        <v>1658</v>
      </c>
      <c r="V88" s="84" t="s">
        <v>1591</v>
      </c>
      <c r="W88" s="84">
        <v>0</v>
      </c>
      <c r="X88" s="84">
        <v>0</v>
      </c>
      <c r="Y88" s="84">
        <v>0</v>
      </c>
      <c r="AC88" s="84">
        <v>0</v>
      </c>
      <c r="AD88" s="84">
        <v>0</v>
      </c>
      <c r="AH88" s="84">
        <v>0</v>
      </c>
      <c r="AI88" s="84">
        <v>0</v>
      </c>
      <c r="AM88" s="84">
        <v>2.2949999999999999</v>
      </c>
      <c r="AN88" s="84" t="s">
        <v>1659</v>
      </c>
      <c r="AO88" s="84" t="s">
        <v>1805</v>
      </c>
      <c r="AP88" s="84" t="s">
        <v>1660</v>
      </c>
      <c r="AQ88" s="86">
        <v>36342</v>
      </c>
      <c r="AR88" s="86">
        <v>36372</v>
      </c>
      <c r="AS88" s="84" t="s">
        <v>1584</v>
      </c>
      <c r="AU88" s="84" t="s">
        <v>1496</v>
      </c>
      <c r="AV88" s="84" t="s">
        <v>1497</v>
      </c>
      <c r="AW88" s="84" t="s">
        <v>1498</v>
      </c>
      <c r="AX88" s="84" t="s">
        <v>1075</v>
      </c>
      <c r="AY88" s="84" t="s">
        <v>1062</v>
      </c>
      <c r="AZ88" s="86">
        <v>36342</v>
      </c>
      <c r="BA88" s="84" t="s">
        <v>999</v>
      </c>
      <c r="BB88" s="84" t="s">
        <v>778</v>
      </c>
      <c r="BC88" s="84" t="s">
        <v>1694</v>
      </c>
      <c r="BD88" s="84" t="s">
        <v>1591</v>
      </c>
    </row>
    <row r="89" spans="1:56" s="84" customFormat="1" ht="12.6" hidden="1" outlineLevel="2" x14ac:dyDescent="0.25">
      <c r="A89" s="84">
        <v>13844</v>
      </c>
      <c r="B89" s="85" t="s">
        <v>1692</v>
      </c>
      <c r="C89" s="84" t="s">
        <v>1394</v>
      </c>
      <c r="D89" s="84" t="s">
        <v>1659</v>
      </c>
      <c r="E89" s="84" t="s">
        <v>1655</v>
      </c>
      <c r="F89" s="84" t="s">
        <v>814</v>
      </c>
      <c r="G89" s="84" t="s">
        <v>1595</v>
      </c>
      <c r="H89" s="84" t="s">
        <v>1596</v>
      </c>
      <c r="I89" s="84" t="s">
        <v>1693</v>
      </c>
      <c r="J89" s="84">
        <v>-310000</v>
      </c>
      <c r="K89" s="84">
        <v>0</v>
      </c>
      <c r="L89" s="38">
        <v>-14012</v>
      </c>
      <c r="M89" s="86">
        <v>36339</v>
      </c>
      <c r="N89" s="84" t="s">
        <v>1657</v>
      </c>
      <c r="O89" s="84" t="s">
        <v>732</v>
      </c>
      <c r="P89" s="84" t="s">
        <v>1066</v>
      </c>
      <c r="Q89" s="84">
        <v>2.2650000000000001</v>
      </c>
      <c r="R89" s="84">
        <v>2.3102</v>
      </c>
      <c r="S89" s="84">
        <v>-14012</v>
      </c>
      <c r="T89" s="84" t="s">
        <v>1581</v>
      </c>
      <c r="U89" s="84" t="s">
        <v>1658</v>
      </c>
      <c r="V89" s="84" t="s">
        <v>1591</v>
      </c>
      <c r="W89" s="84">
        <v>0</v>
      </c>
      <c r="X89" s="84">
        <v>0</v>
      </c>
      <c r="Y89" s="84">
        <v>0</v>
      </c>
      <c r="AC89" s="84">
        <v>0</v>
      </c>
      <c r="AD89" s="84">
        <v>0</v>
      </c>
      <c r="AH89" s="84">
        <v>0</v>
      </c>
      <c r="AI89" s="84">
        <v>0</v>
      </c>
      <c r="AM89" s="84">
        <v>2.2650000000000001</v>
      </c>
      <c r="AN89" s="84" t="s">
        <v>1659</v>
      </c>
      <c r="AO89" s="84" t="s">
        <v>1805</v>
      </c>
      <c r="AP89" s="84" t="s">
        <v>1660</v>
      </c>
      <c r="AQ89" s="86">
        <v>36342</v>
      </c>
      <c r="AR89" s="86">
        <v>36372</v>
      </c>
      <c r="AS89" s="84" t="s">
        <v>1584</v>
      </c>
      <c r="AU89" s="84" t="s">
        <v>1496</v>
      </c>
      <c r="AV89" s="84" t="s">
        <v>1497</v>
      </c>
      <c r="AW89" s="84" t="s">
        <v>1498</v>
      </c>
      <c r="AX89" s="84" t="s">
        <v>1075</v>
      </c>
      <c r="AY89" s="84" t="s">
        <v>1062</v>
      </c>
      <c r="AZ89" s="86">
        <v>36342</v>
      </c>
      <c r="BA89" s="84" t="s">
        <v>999</v>
      </c>
      <c r="BB89" s="84" t="s">
        <v>778</v>
      </c>
      <c r="BC89" s="84" t="s">
        <v>1694</v>
      </c>
      <c r="BD89" s="84" t="s">
        <v>1591</v>
      </c>
    </row>
    <row r="90" spans="1:56" s="84" customFormat="1" ht="12.6" hidden="1" outlineLevel="2" x14ac:dyDescent="0.25">
      <c r="A90" s="84">
        <v>13844</v>
      </c>
      <c r="B90" s="85" t="s">
        <v>1692</v>
      </c>
      <c r="C90" s="84" t="s">
        <v>1395</v>
      </c>
      <c r="D90" s="84" t="s">
        <v>1659</v>
      </c>
      <c r="E90" s="84" t="s">
        <v>1655</v>
      </c>
      <c r="F90" s="84" t="s">
        <v>809</v>
      </c>
      <c r="G90" s="84" t="s">
        <v>1788</v>
      </c>
      <c r="H90" s="84" t="s">
        <v>1596</v>
      </c>
      <c r="I90" s="84" t="s">
        <v>1693</v>
      </c>
      <c r="J90" s="84">
        <v>-310000</v>
      </c>
      <c r="K90" s="84">
        <v>0</v>
      </c>
      <c r="L90" s="38">
        <v>15686</v>
      </c>
      <c r="M90" s="86">
        <v>36340</v>
      </c>
      <c r="N90" s="84" t="s">
        <v>1657</v>
      </c>
      <c r="O90" s="84" t="s">
        <v>732</v>
      </c>
      <c r="P90" s="84" t="s">
        <v>1066</v>
      </c>
      <c r="Q90" s="84">
        <v>2.34</v>
      </c>
      <c r="R90" s="84">
        <v>2.2894000000000001</v>
      </c>
      <c r="S90" s="84">
        <v>15686</v>
      </c>
      <c r="T90" s="84" t="s">
        <v>1581</v>
      </c>
      <c r="U90" s="84" t="s">
        <v>1658</v>
      </c>
      <c r="V90" s="84" t="s">
        <v>1597</v>
      </c>
      <c r="W90" s="84">
        <v>0</v>
      </c>
      <c r="X90" s="84">
        <v>0</v>
      </c>
      <c r="Y90" s="84">
        <v>0</v>
      </c>
      <c r="AC90" s="84">
        <v>0</v>
      </c>
      <c r="AD90" s="84">
        <v>0</v>
      </c>
      <c r="AH90" s="84">
        <v>0</v>
      </c>
      <c r="AI90" s="84">
        <v>0</v>
      </c>
      <c r="AM90" s="84">
        <v>2.34</v>
      </c>
      <c r="AN90" s="84" t="s">
        <v>1659</v>
      </c>
      <c r="AO90" s="84" t="s">
        <v>1805</v>
      </c>
      <c r="AP90" s="84" t="s">
        <v>1660</v>
      </c>
      <c r="AQ90" s="86">
        <v>36342</v>
      </c>
      <c r="AR90" s="86">
        <v>36372</v>
      </c>
      <c r="AS90" s="84" t="s">
        <v>1584</v>
      </c>
      <c r="AU90" s="84" t="s">
        <v>1496</v>
      </c>
      <c r="AV90" s="84" t="s">
        <v>1497</v>
      </c>
      <c r="AW90" s="84" t="s">
        <v>1498</v>
      </c>
      <c r="AX90" s="84" t="s">
        <v>1075</v>
      </c>
      <c r="AY90" s="84" t="s">
        <v>1062</v>
      </c>
      <c r="AZ90" s="86">
        <v>36342</v>
      </c>
      <c r="BA90" s="84" t="s">
        <v>999</v>
      </c>
      <c r="BB90" s="84" t="s">
        <v>778</v>
      </c>
      <c r="BC90" s="84" t="s">
        <v>1694</v>
      </c>
      <c r="BD90" s="84" t="s">
        <v>1597</v>
      </c>
    </row>
    <row r="91" spans="1:56" s="84" customFormat="1" ht="12.6" hidden="1" outlineLevel="2" x14ac:dyDescent="0.25">
      <c r="A91" s="84">
        <v>13844</v>
      </c>
      <c r="B91" s="85" t="s">
        <v>1692</v>
      </c>
      <c r="C91" s="84" t="s">
        <v>1396</v>
      </c>
      <c r="D91" s="84" t="s">
        <v>1659</v>
      </c>
      <c r="E91" s="84" t="s">
        <v>1655</v>
      </c>
      <c r="F91" s="84" t="s">
        <v>814</v>
      </c>
      <c r="G91" s="84" t="s">
        <v>1595</v>
      </c>
      <c r="H91" s="84" t="s">
        <v>1596</v>
      </c>
      <c r="I91" s="84" t="s">
        <v>1693</v>
      </c>
      <c r="J91" s="84">
        <v>-155000</v>
      </c>
      <c r="K91" s="84">
        <v>0</v>
      </c>
      <c r="L91" s="38">
        <v>6169</v>
      </c>
      <c r="M91" s="86">
        <v>36340</v>
      </c>
      <c r="N91" s="84" t="s">
        <v>1657</v>
      </c>
      <c r="O91" s="84" t="s">
        <v>732</v>
      </c>
      <c r="P91" s="84" t="s">
        <v>1066</v>
      </c>
      <c r="Q91" s="84">
        <v>2.35</v>
      </c>
      <c r="R91" s="84">
        <v>2.3102</v>
      </c>
      <c r="S91" s="84">
        <v>6169</v>
      </c>
      <c r="T91" s="84" t="s">
        <v>1581</v>
      </c>
      <c r="U91" s="84" t="s">
        <v>1658</v>
      </c>
      <c r="V91" s="84" t="s">
        <v>1591</v>
      </c>
      <c r="W91" s="84">
        <v>0</v>
      </c>
      <c r="X91" s="84">
        <v>0</v>
      </c>
      <c r="Y91" s="84">
        <v>0</v>
      </c>
      <c r="AC91" s="84">
        <v>0</v>
      </c>
      <c r="AD91" s="84">
        <v>0</v>
      </c>
      <c r="AH91" s="84">
        <v>0</v>
      </c>
      <c r="AI91" s="84">
        <v>0</v>
      </c>
      <c r="AM91" s="84">
        <v>2.35</v>
      </c>
      <c r="AN91" s="84" t="s">
        <v>1659</v>
      </c>
      <c r="AO91" s="84" t="s">
        <v>1805</v>
      </c>
      <c r="AP91" s="84" t="s">
        <v>1660</v>
      </c>
      <c r="AQ91" s="86">
        <v>36342</v>
      </c>
      <c r="AR91" s="86">
        <v>36372</v>
      </c>
      <c r="AS91" s="84" t="s">
        <v>1584</v>
      </c>
      <c r="AU91" s="84" t="s">
        <v>1496</v>
      </c>
      <c r="AV91" s="84" t="s">
        <v>1497</v>
      </c>
      <c r="AW91" s="84" t="s">
        <v>1498</v>
      </c>
      <c r="AX91" s="84" t="s">
        <v>1075</v>
      </c>
      <c r="AY91" s="84" t="s">
        <v>1062</v>
      </c>
      <c r="AZ91" s="86">
        <v>36342</v>
      </c>
      <c r="BA91" s="84" t="s">
        <v>999</v>
      </c>
      <c r="BB91" s="84" t="s">
        <v>778</v>
      </c>
      <c r="BC91" s="84" t="s">
        <v>1694</v>
      </c>
      <c r="BD91" s="84" t="s">
        <v>1591</v>
      </c>
    </row>
    <row r="92" spans="1:56" s="84" customFormat="1" ht="12.6" hidden="1" outlineLevel="2" x14ac:dyDescent="0.25">
      <c r="A92" s="84">
        <v>13844</v>
      </c>
      <c r="B92" s="85" t="s">
        <v>1692</v>
      </c>
      <c r="C92" s="84" t="s">
        <v>1397</v>
      </c>
      <c r="D92" s="84" t="s">
        <v>1659</v>
      </c>
      <c r="E92" s="84" t="s">
        <v>1655</v>
      </c>
      <c r="F92" s="84" t="s">
        <v>809</v>
      </c>
      <c r="G92" s="84" t="s">
        <v>1788</v>
      </c>
      <c r="H92" s="84" t="s">
        <v>1596</v>
      </c>
      <c r="I92" s="84" t="s">
        <v>1693</v>
      </c>
      <c r="J92" s="84">
        <v>-155000</v>
      </c>
      <c r="K92" s="84">
        <v>0</v>
      </c>
      <c r="L92" s="38">
        <v>7843</v>
      </c>
      <c r="M92" s="86">
        <v>36340</v>
      </c>
      <c r="N92" s="84" t="s">
        <v>1657</v>
      </c>
      <c r="O92" s="84" t="s">
        <v>732</v>
      </c>
      <c r="P92" s="84" t="s">
        <v>1066</v>
      </c>
      <c r="Q92" s="84">
        <v>2.34</v>
      </c>
      <c r="R92" s="84">
        <v>2.2894000000000001</v>
      </c>
      <c r="S92" s="84">
        <v>7843</v>
      </c>
      <c r="T92" s="84" t="s">
        <v>1581</v>
      </c>
      <c r="U92" s="84" t="s">
        <v>1658</v>
      </c>
      <c r="V92" s="84" t="s">
        <v>1597</v>
      </c>
      <c r="W92" s="84">
        <v>0</v>
      </c>
      <c r="X92" s="84">
        <v>0</v>
      </c>
      <c r="Y92" s="84">
        <v>0</v>
      </c>
      <c r="AC92" s="84">
        <v>0</v>
      </c>
      <c r="AD92" s="84">
        <v>0</v>
      </c>
      <c r="AH92" s="84">
        <v>0</v>
      </c>
      <c r="AI92" s="84">
        <v>0</v>
      </c>
      <c r="AM92" s="84">
        <v>2.34</v>
      </c>
      <c r="AN92" s="84" t="s">
        <v>1659</v>
      </c>
      <c r="AO92" s="84" t="s">
        <v>1805</v>
      </c>
      <c r="AP92" s="84" t="s">
        <v>1660</v>
      </c>
      <c r="AQ92" s="86">
        <v>36342</v>
      </c>
      <c r="AR92" s="86">
        <v>36372</v>
      </c>
      <c r="AS92" s="84" t="s">
        <v>1584</v>
      </c>
      <c r="AU92" s="84" t="s">
        <v>1496</v>
      </c>
      <c r="AV92" s="84" t="s">
        <v>1497</v>
      </c>
      <c r="AW92" s="84" t="s">
        <v>1498</v>
      </c>
      <c r="AX92" s="84" t="s">
        <v>1075</v>
      </c>
      <c r="AY92" s="84" t="s">
        <v>1062</v>
      </c>
      <c r="AZ92" s="86">
        <v>36342</v>
      </c>
      <c r="BA92" s="84" t="s">
        <v>999</v>
      </c>
      <c r="BB92" s="84" t="s">
        <v>778</v>
      </c>
      <c r="BC92" s="84" t="s">
        <v>1694</v>
      </c>
      <c r="BD92" s="84" t="s">
        <v>1597</v>
      </c>
    </row>
    <row r="93" spans="1:56" s="84" customFormat="1" ht="12.6" hidden="1" outlineLevel="2" x14ac:dyDescent="0.25">
      <c r="A93" s="84">
        <v>13844</v>
      </c>
      <c r="B93" s="85" t="s">
        <v>1692</v>
      </c>
      <c r="C93" s="84" t="s">
        <v>1398</v>
      </c>
      <c r="D93" s="84" t="s">
        <v>1659</v>
      </c>
      <c r="E93" s="84" t="s">
        <v>1655</v>
      </c>
      <c r="F93" s="84" t="s">
        <v>809</v>
      </c>
      <c r="G93" s="84" t="s">
        <v>1788</v>
      </c>
      <c r="H93" s="84" t="s">
        <v>1596</v>
      </c>
      <c r="I93" s="84" t="s">
        <v>1693</v>
      </c>
      <c r="J93" s="84">
        <v>-310000</v>
      </c>
      <c r="K93" s="84">
        <v>0</v>
      </c>
      <c r="L93" s="38">
        <v>15686</v>
      </c>
      <c r="M93" s="86">
        <v>36340</v>
      </c>
      <c r="N93" s="84" t="s">
        <v>1657</v>
      </c>
      <c r="O93" s="84" t="s">
        <v>732</v>
      </c>
      <c r="P93" s="84" t="s">
        <v>1066</v>
      </c>
      <c r="Q93" s="84">
        <v>2.34</v>
      </c>
      <c r="R93" s="84">
        <v>2.2894000000000001</v>
      </c>
      <c r="S93" s="84">
        <v>15686</v>
      </c>
      <c r="T93" s="84" t="s">
        <v>1581</v>
      </c>
      <c r="U93" s="84" t="s">
        <v>1658</v>
      </c>
      <c r="V93" s="84" t="s">
        <v>1597</v>
      </c>
      <c r="W93" s="84">
        <v>0</v>
      </c>
      <c r="X93" s="84">
        <v>0</v>
      </c>
      <c r="Y93" s="84">
        <v>0</v>
      </c>
      <c r="AC93" s="84">
        <v>0</v>
      </c>
      <c r="AD93" s="84">
        <v>0</v>
      </c>
      <c r="AH93" s="84">
        <v>0</v>
      </c>
      <c r="AI93" s="84">
        <v>0</v>
      </c>
      <c r="AM93" s="84">
        <v>2.34</v>
      </c>
      <c r="AN93" s="84" t="s">
        <v>1659</v>
      </c>
      <c r="AO93" s="84" t="s">
        <v>1805</v>
      </c>
      <c r="AP93" s="84" t="s">
        <v>1660</v>
      </c>
      <c r="AQ93" s="86">
        <v>36342</v>
      </c>
      <c r="AR93" s="86">
        <v>36372</v>
      </c>
      <c r="AS93" s="84" t="s">
        <v>1584</v>
      </c>
      <c r="AU93" s="84" t="s">
        <v>1496</v>
      </c>
      <c r="AV93" s="84" t="s">
        <v>1497</v>
      </c>
      <c r="AW93" s="84" t="s">
        <v>1498</v>
      </c>
      <c r="AX93" s="84" t="s">
        <v>1075</v>
      </c>
      <c r="AY93" s="84" t="s">
        <v>1062</v>
      </c>
      <c r="AZ93" s="86">
        <v>36342</v>
      </c>
      <c r="BA93" s="84" t="s">
        <v>999</v>
      </c>
      <c r="BB93" s="84" t="s">
        <v>778</v>
      </c>
      <c r="BC93" s="84" t="s">
        <v>1694</v>
      </c>
      <c r="BD93" s="84" t="s">
        <v>1597</v>
      </c>
    </row>
    <row r="94" spans="1:56" s="84" customFormat="1" ht="12.6" hidden="1" outlineLevel="2" x14ac:dyDescent="0.25">
      <c r="A94" s="84">
        <v>13844</v>
      </c>
      <c r="B94" s="85" t="s">
        <v>1692</v>
      </c>
      <c r="C94" s="84" t="s">
        <v>1399</v>
      </c>
      <c r="D94" s="84" t="s">
        <v>1659</v>
      </c>
      <c r="E94" s="84" t="s">
        <v>1655</v>
      </c>
      <c r="F94" s="84" t="s">
        <v>814</v>
      </c>
      <c r="G94" s="84" t="s">
        <v>1595</v>
      </c>
      <c r="H94" s="84" t="s">
        <v>1596</v>
      </c>
      <c r="I94" s="84" t="s">
        <v>1693</v>
      </c>
      <c r="J94" s="84">
        <v>-155000</v>
      </c>
      <c r="K94" s="84">
        <v>0</v>
      </c>
      <c r="L94" s="38">
        <v>6169</v>
      </c>
      <c r="M94" s="86">
        <v>36340</v>
      </c>
      <c r="N94" s="84" t="s">
        <v>1657</v>
      </c>
      <c r="O94" s="84" t="s">
        <v>732</v>
      </c>
      <c r="P94" s="84" t="s">
        <v>1066</v>
      </c>
      <c r="Q94" s="84">
        <v>2.35</v>
      </c>
      <c r="R94" s="84">
        <v>2.3102</v>
      </c>
      <c r="S94" s="84">
        <v>6169</v>
      </c>
      <c r="T94" s="84" t="s">
        <v>1581</v>
      </c>
      <c r="U94" s="84" t="s">
        <v>1658</v>
      </c>
      <c r="V94" s="84" t="s">
        <v>1591</v>
      </c>
      <c r="W94" s="84">
        <v>0</v>
      </c>
      <c r="X94" s="84">
        <v>0</v>
      </c>
      <c r="Y94" s="84">
        <v>0</v>
      </c>
      <c r="AC94" s="84">
        <v>0</v>
      </c>
      <c r="AD94" s="84">
        <v>0</v>
      </c>
      <c r="AH94" s="84">
        <v>0</v>
      </c>
      <c r="AI94" s="84">
        <v>0</v>
      </c>
      <c r="AM94" s="84">
        <v>2.35</v>
      </c>
      <c r="AN94" s="84" t="s">
        <v>1659</v>
      </c>
      <c r="AO94" s="84" t="s">
        <v>1805</v>
      </c>
      <c r="AP94" s="84" t="s">
        <v>1660</v>
      </c>
      <c r="AQ94" s="86">
        <v>36342</v>
      </c>
      <c r="AR94" s="86">
        <v>36372</v>
      </c>
      <c r="AS94" s="84" t="s">
        <v>1584</v>
      </c>
      <c r="AU94" s="84" t="s">
        <v>1496</v>
      </c>
      <c r="AV94" s="84" t="s">
        <v>1497</v>
      </c>
      <c r="AW94" s="84" t="s">
        <v>1498</v>
      </c>
      <c r="AX94" s="84" t="s">
        <v>1075</v>
      </c>
      <c r="AY94" s="84" t="s">
        <v>1062</v>
      </c>
      <c r="AZ94" s="86">
        <v>36342</v>
      </c>
      <c r="BA94" s="84" t="s">
        <v>999</v>
      </c>
      <c r="BB94" s="84" t="s">
        <v>778</v>
      </c>
      <c r="BC94" s="84" t="s">
        <v>1694</v>
      </c>
      <c r="BD94" s="84" t="s">
        <v>1591</v>
      </c>
    </row>
    <row r="95" spans="1:56" s="84" customFormat="1" ht="12.6" hidden="1" outlineLevel="2" x14ac:dyDescent="0.25">
      <c r="A95" s="84">
        <v>13844</v>
      </c>
      <c r="B95" s="85" t="s">
        <v>1692</v>
      </c>
      <c r="C95" s="84" t="s">
        <v>1400</v>
      </c>
      <c r="D95" s="84" t="s">
        <v>1659</v>
      </c>
      <c r="E95" s="84" t="s">
        <v>1655</v>
      </c>
      <c r="F95" s="84" t="s">
        <v>809</v>
      </c>
      <c r="G95" s="84" t="s">
        <v>1788</v>
      </c>
      <c r="H95" s="84" t="s">
        <v>1596</v>
      </c>
      <c r="I95" s="84" t="s">
        <v>1693</v>
      </c>
      <c r="J95" s="84">
        <v>-155000</v>
      </c>
      <c r="K95" s="84">
        <v>0</v>
      </c>
      <c r="L95" s="38">
        <v>8618</v>
      </c>
      <c r="M95" s="86">
        <v>36340</v>
      </c>
      <c r="N95" s="84" t="s">
        <v>1657</v>
      </c>
      <c r="O95" s="84" t="s">
        <v>732</v>
      </c>
      <c r="P95" s="84" t="s">
        <v>1066</v>
      </c>
      <c r="Q95" s="84">
        <v>2.3450000000000002</v>
      </c>
      <c r="R95" s="84">
        <v>2.2894000000000001</v>
      </c>
      <c r="S95" s="84">
        <v>8618</v>
      </c>
      <c r="T95" s="84" t="s">
        <v>1581</v>
      </c>
      <c r="U95" s="84" t="s">
        <v>1658</v>
      </c>
      <c r="V95" s="84" t="s">
        <v>1597</v>
      </c>
      <c r="W95" s="84">
        <v>0</v>
      </c>
      <c r="X95" s="84">
        <v>0</v>
      </c>
      <c r="Y95" s="84">
        <v>0</v>
      </c>
      <c r="AC95" s="84">
        <v>0</v>
      </c>
      <c r="AD95" s="84">
        <v>0</v>
      </c>
      <c r="AH95" s="84">
        <v>0</v>
      </c>
      <c r="AI95" s="84">
        <v>0</v>
      </c>
      <c r="AM95" s="84">
        <v>2.3450000000000002</v>
      </c>
      <c r="AN95" s="84" t="s">
        <v>1659</v>
      </c>
      <c r="AO95" s="84" t="s">
        <v>1805</v>
      </c>
      <c r="AP95" s="84" t="s">
        <v>1660</v>
      </c>
      <c r="AQ95" s="86">
        <v>36342</v>
      </c>
      <c r="AR95" s="86">
        <v>36372</v>
      </c>
      <c r="AS95" s="84" t="s">
        <v>1584</v>
      </c>
      <c r="AU95" s="84" t="s">
        <v>1496</v>
      </c>
      <c r="AV95" s="84" t="s">
        <v>1497</v>
      </c>
      <c r="AW95" s="84" t="s">
        <v>1498</v>
      </c>
      <c r="AX95" s="84" t="s">
        <v>1075</v>
      </c>
      <c r="AY95" s="84" t="s">
        <v>1062</v>
      </c>
      <c r="AZ95" s="86">
        <v>36342</v>
      </c>
      <c r="BA95" s="84" t="s">
        <v>999</v>
      </c>
      <c r="BB95" s="84" t="s">
        <v>778</v>
      </c>
      <c r="BC95" s="84" t="s">
        <v>1694</v>
      </c>
      <c r="BD95" s="84" t="s">
        <v>1597</v>
      </c>
    </row>
    <row r="96" spans="1:56" s="84" customFormat="1" ht="12.6" hidden="1" outlineLevel="2" x14ac:dyDescent="0.25">
      <c r="A96" s="84">
        <v>13844</v>
      </c>
      <c r="B96" s="85" t="s">
        <v>1692</v>
      </c>
      <c r="C96" s="84" t="s">
        <v>1401</v>
      </c>
      <c r="D96" s="84" t="s">
        <v>1659</v>
      </c>
      <c r="E96" s="84" t="s">
        <v>1655</v>
      </c>
      <c r="F96" s="84" t="s">
        <v>809</v>
      </c>
      <c r="G96" s="84" t="s">
        <v>1788</v>
      </c>
      <c r="H96" s="84" t="s">
        <v>1596</v>
      </c>
      <c r="I96" s="84" t="s">
        <v>1693</v>
      </c>
      <c r="J96" s="84">
        <v>-155000</v>
      </c>
      <c r="K96" s="84">
        <v>0</v>
      </c>
      <c r="L96" s="38">
        <v>8618</v>
      </c>
      <c r="M96" s="86">
        <v>36340</v>
      </c>
      <c r="N96" s="84" t="s">
        <v>1657</v>
      </c>
      <c r="O96" s="84" t="s">
        <v>732</v>
      </c>
      <c r="P96" s="84" t="s">
        <v>1066</v>
      </c>
      <c r="Q96" s="84">
        <v>2.3450000000000002</v>
      </c>
      <c r="R96" s="84">
        <v>2.2894000000000001</v>
      </c>
      <c r="S96" s="84">
        <v>8618</v>
      </c>
      <c r="T96" s="84" t="s">
        <v>1581</v>
      </c>
      <c r="U96" s="84" t="s">
        <v>1658</v>
      </c>
      <c r="V96" s="84" t="s">
        <v>1597</v>
      </c>
      <c r="W96" s="84">
        <v>0</v>
      </c>
      <c r="X96" s="84">
        <v>0</v>
      </c>
      <c r="Y96" s="84">
        <v>0</v>
      </c>
      <c r="AC96" s="84">
        <v>0</v>
      </c>
      <c r="AD96" s="84">
        <v>0</v>
      </c>
      <c r="AH96" s="84">
        <v>0</v>
      </c>
      <c r="AI96" s="84">
        <v>0</v>
      </c>
      <c r="AM96" s="84">
        <v>2.3450000000000002</v>
      </c>
      <c r="AN96" s="84" t="s">
        <v>1659</v>
      </c>
      <c r="AO96" s="84" t="s">
        <v>1805</v>
      </c>
      <c r="AP96" s="84" t="s">
        <v>1660</v>
      </c>
      <c r="AQ96" s="86">
        <v>36342</v>
      </c>
      <c r="AR96" s="86">
        <v>36372</v>
      </c>
      <c r="AS96" s="84" t="s">
        <v>1584</v>
      </c>
      <c r="AU96" s="84" t="s">
        <v>1496</v>
      </c>
      <c r="AV96" s="84" t="s">
        <v>1497</v>
      </c>
      <c r="AW96" s="84" t="s">
        <v>1498</v>
      </c>
      <c r="AX96" s="84" t="s">
        <v>1075</v>
      </c>
      <c r="AY96" s="84" t="s">
        <v>1062</v>
      </c>
      <c r="AZ96" s="86">
        <v>36342</v>
      </c>
      <c r="BA96" s="84" t="s">
        <v>999</v>
      </c>
      <c r="BB96" s="84" t="s">
        <v>778</v>
      </c>
      <c r="BC96" s="84" t="s">
        <v>1694</v>
      </c>
      <c r="BD96" s="84" t="s">
        <v>1597</v>
      </c>
    </row>
    <row r="97" spans="1:56" s="84" customFormat="1" ht="12.6" hidden="1" outlineLevel="2" x14ac:dyDescent="0.25">
      <c r="A97" s="84">
        <v>13844</v>
      </c>
      <c r="B97" s="85" t="s">
        <v>1692</v>
      </c>
      <c r="C97" s="84" t="s">
        <v>1402</v>
      </c>
      <c r="D97" s="84" t="s">
        <v>1659</v>
      </c>
      <c r="E97" s="84" t="s">
        <v>1655</v>
      </c>
      <c r="F97" s="84" t="s">
        <v>814</v>
      </c>
      <c r="G97" s="84" t="s">
        <v>1595</v>
      </c>
      <c r="H97" s="84" t="s">
        <v>1596</v>
      </c>
      <c r="I97" s="84" t="s">
        <v>1693</v>
      </c>
      <c r="J97" s="84">
        <v>-465000</v>
      </c>
      <c r="K97" s="84">
        <v>0</v>
      </c>
      <c r="L97" s="38">
        <v>23157</v>
      </c>
      <c r="M97" s="86">
        <v>36341</v>
      </c>
      <c r="N97" s="84" t="s">
        <v>1657</v>
      </c>
      <c r="O97" s="84" t="s">
        <v>732</v>
      </c>
      <c r="P97" s="84" t="s">
        <v>1066</v>
      </c>
      <c r="Q97" s="84">
        <v>2.36</v>
      </c>
      <c r="R97" s="84">
        <v>2.3102</v>
      </c>
      <c r="S97" s="84">
        <v>23157</v>
      </c>
      <c r="T97" s="84" t="s">
        <v>1581</v>
      </c>
      <c r="U97" s="84" t="s">
        <v>1658</v>
      </c>
      <c r="V97" s="84" t="s">
        <v>1591</v>
      </c>
      <c r="W97" s="84">
        <v>0</v>
      </c>
      <c r="X97" s="84">
        <v>0</v>
      </c>
      <c r="Y97" s="84">
        <v>0</v>
      </c>
      <c r="AC97" s="84">
        <v>0</v>
      </c>
      <c r="AD97" s="84">
        <v>0</v>
      </c>
      <c r="AH97" s="84">
        <v>0</v>
      </c>
      <c r="AI97" s="84">
        <v>0</v>
      </c>
      <c r="AM97" s="84">
        <v>2.36</v>
      </c>
      <c r="AN97" s="84" t="s">
        <v>1659</v>
      </c>
      <c r="AO97" s="84" t="s">
        <v>1805</v>
      </c>
      <c r="AP97" s="84" t="s">
        <v>1660</v>
      </c>
      <c r="AQ97" s="86">
        <v>36342</v>
      </c>
      <c r="AR97" s="86">
        <v>36372</v>
      </c>
      <c r="AS97" s="84" t="s">
        <v>1584</v>
      </c>
      <c r="AU97" s="84" t="s">
        <v>1496</v>
      </c>
      <c r="AV97" s="84" t="s">
        <v>1497</v>
      </c>
      <c r="AW97" s="84" t="s">
        <v>1498</v>
      </c>
      <c r="AX97" s="84" t="s">
        <v>1075</v>
      </c>
      <c r="AY97" s="84" t="s">
        <v>1062</v>
      </c>
      <c r="AZ97" s="86">
        <v>36342</v>
      </c>
      <c r="BA97" s="84" t="s">
        <v>999</v>
      </c>
      <c r="BB97" s="84" t="s">
        <v>778</v>
      </c>
      <c r="BC97" s="84" t="s">
        <v>1694</v>
      </c>
      <c r="BD97" s="84" t="s">
        <v>1591</v>
      </c>
    </row>
    <row r="98" spans="1:56" s="84" customFormat="1" ht="12.6" hidden="1" outlineLevel="2" x14ac:dyDescent="0.25">
      <c r="A98" s="84">
        <v>13844</v>
      </c>
      <c r="B98" s="85" t="s">
        <v>1692</v>
      </c>
      <c r="C98" s="84" t="s">
        <v>1403</v>
      </c>
      <c r="D98" s="84" t="s">
        <v>1659</v>
      </c>
      <c r="E98" s="84" t="s">
        <v>1655</v>
      </c>
      <c r="F98" s="84" t="s">
        <v>809</v>
      </c>
      <c r="G98" s="84" t="s">
        <v>1788</v>
      </c>
      <c r="H98" s="84" t="s">
        <v>1584</v>
      </c>
      <c r="I98" s="84" t="s">
        <v>1693</v>
      </c>
      <c r="J98" s="84">
        <v>600000</v>
      </c>
      <c r="K98" s="84">
        <v>0</v>
      </c>
      <c r="L98" s="38">
        <v>-24900</v>
      </c>
      <c r="M98" s="86">
        <v>36341</v>
      </c>
      <c r="N98" s="84" t="s">
        <v>1657</v>
      </c>
      <c r="O98" s="84" t="s">
        <v>732</v>
      </c>
      <c r="P98" s="84" t="s">
        <v>1066</v>
      </c>
      <c r="Q98" s="84">
        <v>2.33</v>
      </c>
      <c r="R98" s="84">
        <v>2.2885</v>
      </c>
      <c r="S98" s="84">
        <v>-24900</v>
      </c>
      <c r="T98" s="84" t="s">
        <v>1581</v>
      </c>
      <c r="U98" s="84" t="s">
        <v>1658</v>
      </c>
      <c r="V98" s="84" t="s">
        <v>1597</v>
      </c>
      <c r="W98" s="84">
        <v>0</v>
      </c>
      <c r="X98" s="84">
        <v>0</v>
      </c>
      <c r="Y98" s="84">
        <v>0</v>
      </c>
      <c r="AC98" s="84">
        <v>0</v>
      </c>
      <c r="AD98" s="84">
        <v>0</v>
      </c>
      <c r="AH98" s="84">
        <v>0</v>
      </c>
      <c r="AI98" s="84">
        <v>0</v>
      </c>
      <c r="AM98" s="84">
        <v>2.33</v>
      </c>
      <c r="AN98" s="84" t="s">
        <v>1659</v>
      </c>
      <c r="AO98" s="84" t="s">
        <v>1805</v>
      </c>
      <c r="AP98" s="84" t="s">
        <v>1660</v>
      </c>
      <c r="AQ98" s="86">
        <v>36343</v>
      </c>
      <c r="AR98" s="86">
        <v>36372</v>
      </c>
      <c r="AS98" s="84" t="s">
        <v>1584</v>
      </c>
      <c r="AU98" s="84" t="s">
        <v>1496</v>
      </c>
      <c r="AV98" s="84" t="s">
        <v>1497</v>
      </c>
      <c r="AW98" s="84" t="s">
        <v>1498</v>
      </c>
      <c r="AX98" s="84" t="s">
        <v>1075</v>
      </c>
      <c r="AY98" s="84" t="s">
        <v>1062</v>
      </c>
      <c r="AZ98" s="86">
        <v>36342</v>
      </c>
      <c r="BA98" s="84" t="s">
        <v>999</v>
      </c>
      <c r="BB98" s="84" t="s">
        <v>778</v>
      </c>
      <c r="BC98" s="84" t="s">
        <v>1694</v>
      </c>
      <c r="BD98" s="84" t="s">
        <v>1597</v>
      </c>
    </row>
    <row r="99" spans="1:56" s="84" customFormat="1" ht="12.6" hidden="1" outlineLevel="2" x14ac:dyDescent="0.25">
      <c r="A99" s="84">
        <v>13844</v>
      </c>
      <c r="B99" s="85" t="s">
        <v>1692</v>
      </c>
      <c r="C99" s="84" t="s">
        <v>1404</v>
      </c>
      <c r="D99" s="84" t="s">
        <v>1659</v>
      </c>
      <c r="E99" s="84" t="s">
        <v>1655</v>
      </c>
      <c r="F99" s="84" t="s">
        <v>814</v>
      </c>
      <c r="G99" s="84" t="s">
        <v>1595</v>
      </c>
      <c r="H99" s="84" t="s">
        <v>1596</v>
      </c>
      <c r="I99" s="84" t="s">
        <v>1693</v>
      </c>
      <c r="J99" s="84">
        <v>-110000</v>
      </c>
      <c r="K99" s="84">
        <v>0</v>
      </c>
      <c r="L99" s="38">
        <v>-16203</v>
      </c>
      <c r="M99" s="86">
        <v>36350</v>
      </c>
      <c r="N99" s="84" t="s">
        <v>1657</v>
      </c>
      <c r="O99" s="84" t="s">
        <v>732</v>
      </c>
      <c r="P99" s="84" t="s">
        <v>1066</v>
      </c>
      <c r="Q99" s="84">
        <v>2.1749999999999998</v>
      </c>
      <c r="R99" s="84">
        <v>2.3223000000000003</v>
      </c>
      <c r="S99" s="84">
        <v>-16203</v>
      </c>
      <c r="T99" s="84" t="s">
        <v>1581</v>
      </c>
      <c r="U99" s="84" t="s">
        <v>1658</v>
      </c>
      <c r="V99" s="84" t="s">
        <v>1591</v>
      </c>
      <c r="W99" s="84">
        <v>0</v>
      </c>
      <c r="X99" s="84">
        <v>0</v>
      </c>
      <c r="Y99" s="84">
        <v>0</v>
      </c>
      <c r="AC99" s="84">
        <v>0</v>
      </c>
      <c r="AD99" s="84">
        <v>0</v>
      </c>
      <c r="AH99" s="84">
        <v>0</v>
      </c>
      <c r="AI99" s="84">
        <v>0</v>
      </c>
      <c r="AM99" s="84">
        <v>2.1749999999999998</v>
      </c>
      <c r="AN99" s="84" t="s">
        <v>1659</v>
      </c>
      <c r="AO99" s="84" t="s">
        <v>1805</v>
      </c>
      <c r="AP99" s="84" t="s">
        <v>1660</v>
      </c>
      <c r="AQ99" s="86">
        <v>36351</v>
      </c>
      <c r="AR99" s="86">
        <v>36372</v>
      </c>
      <c r="AS99" s="84" t="s">
        <v>1584</v>
      </c>
      <c r="AU99" s="84" t="s">
        <v>1496</v>
      </c>
      <c r="AV99" s="84" t="s">
        <v>1497</v>
      </c>
      <c r="AW99" s="84" t="s">
        <v>1498</v>
      </c>
      <c r="AX99" s="84" t="s">
        <v>1075</v>
      </c>
      <c r="AY99" s="84" t="s">
        <v>1062</v>
      </c>
      <c r="AZ99" s="86">
        <v>36342</v>
      </c>
      <c r="BA99" s="84" t="s">
        <v>999</v>
      </c>
      <c r="BB99" s="84" t="s">
        <v>778</v>
      </c>
      <c r="BC99" s="84" t="s">
        <v>1694</v>
      </c>
      <c r="BD99" s="84" t="s">
        <v>1591</v>
      </c>
    </row>
    <row r="100" spans="1:56" s="84" customFormat="1" ht="12.6" hidden="1" outlineLevel="2" x14ac:dyDescent="0.25">
      <c r="A100" s="84">
        <v>13844</v>
      </c>
      <c r="B100" s="85" t="s">
        <v>1692</v>
      </c>
      <c r="C100" s="84" t="s">
        <v>1405</v>
      </c>
      <c r="D100" s="84" t="s">
        <v>1659</v>
      </c>
      <c r="E100" s="84" t="s">
        <v>1655</v>
      </c>
      <c r="F100" s="84" t="s">
        <v>814</v>
      </c>
      <c r="G100" s="84" t="s">
        <v>1595</v>
      </c>
      <c r="H100" s="84" t="s">
        <v>1596</v>
      </c>
      <c r="I100" s="84" t="s">
        <v>1693</v>
      </c>
      <c r="J100" s="84">
        <v>-220000</v>
      </c>
      <c r="K100" s="84">
        <v>0</v>
      </c>
      <c r="L100" s="38">
        <v>-32406</v>
      </c>
      <c r="M100" s="86">
        <v>36350</v>
      </c>
      <c r="N100" s="84" t="s">
        <v>1657</v>
      </c>
      <c r="O100" s="84" t="s">
        <v>732</v>
      </c>
      <c r="P100" s="84" t="s">
        <v>1066</v>
      </c>
      <c r="Q100" s="84">
        <v>2.1749999999999998</v>
      </c>
      <c r="R100" s="84">
        <v>2.3223000000000003</v>
      </c>
      <c r="S100" s="84">
        <v>-32406</v>
      </c>
      <c r="T100" s="84" t="s">
        <v>1581</v>
      </c>
      <c r="U100" s="84" t="s">
        <v>1658</v>
      </c>
      <c r="V100" s="84" t="s">
        <v>1591</v>
      </c>
      <c r="W100" s="84">
        <v>0</v>
      </c>
      <c r="X100" s="84">
        <v>0</v>
      </c>
      <c r="Y100" s="84">
        <v>0</v>
      </c>
      <c r="AC100" s="84">
        <v>0</v>
      </c>
      <c r="AD100" s="84">
        <v>0</v>
      </c>
      <c r="AH100" s="84">
        <v>0</v>
      </c>
      <c r="AI100" s="84">
        <v>0</v>
      </c>
      <c r="AM100" s="84">
        <v>2.1749999999999998</v>
      </c>
      <c r="AN100" s="84" t="s">
        <v>1659</v>
      </c>
      <c r="AO100" s="84" t="s">
        <v>1805</v>
      </c>
      <c r="AP100" s="84" t="s">
        <v>1660</v>
      </c>
      <c r="AQ100" s="86">
        <v>36351</v>
      </c>
      <c r="AR100" s="86">
        <v>36372</v>
      </c>
      <c r="AS100" s="84" t="s">
        <v>1584</v>
      </c>
      <c r="AU100" s="84" t="s">
        <v>1496</v>
      </c>
      <c r="AV100" s="84" t="s">
        <v>1497</v>
      </c>
      <c r="AW100" s="84" t="s">
        <v>1498</v>
      </c>
      <c r="AX100" s="84" t="s">
        <v>1075</v>
      </c>
      <c r="AY100" s="84" t="s">
        <v>1062</v>
      </c>
      <c r="AZ100" s="86">
        <v>36342</v>
      </c>
      <c r="BA100" s="84" t="s">
        <v>999</v>
      </c>
      <c r="BB100" s="84" t="s">
        <v>778</v>
      </c>
      <c r="BC100" s="84" t="s">
        <v>1694</v>
      </c>
      <c r="BD100" s="84" t="s">
        <v>1591</v>
      </c>
    </row>
    <row r="101" spans="1:56" s="84" customFormat="1" ht="12.6" hidden="1" outlineLevel="2" x14ac:dyDescent="0.25">
      <c r="A101" s="84">
        <v>13844</v>
      </c>
      <c r="B101" s="85" t="s">
        <v>1692</v>
      </c>
      <c r="C101" s="84" t="s">
        <v>1406</v>
      </c>
      <c r="D101" s="84" t="s">
        <v>1659</v>
      </c>
      <c r="E101" s="84" t="s">
        <v>1655</v>
      </c>
      <c r="F101" s="84" t="s">
        <v>809</v>
      </c>
      <c r="G101" s="84" t="s">
        <v>1788</v>
      </c>
      <c r="H101" s="84" t="s">
        <v>1584</v>
      </c>
      <c r="I101" s="84" t="s">
        <v>1693</v>
      </c>
      <c r="J101" s="84">
        <v>190000</v>
      </c>
      <c r="K101" s="84">
        <v>0</v>
      </c>
      <c r="L101" s="38">
        <v>37259</v>
      </c>
      <c r="M101" s="86">
        <v>36353</v>
      </c>
      <c r="N101" s="84" t="s">
        <v>1657</v>
      </c>
      <c r="O101" s="84" t="s">
        <v>732</v>
      </c>
      <c r="P101" s="84" t="s">
        <v>1066</v>
      </c>
      <c r="Q101" s="84">
        <v>2.13</v>
      </c>
      <c r="R101" s="84">
        <v>2.3261000000000003</v>
      </c>
      <c r="S101" s="84">
        <v>37259</v>
      </c>
      <c r="T101" s="84" t="s">
        <v>1581</v>
      </c>
      <c r="U101" s="84" t="s">
        <v>1658</v>
      </c>
      <c r="V101" s="84" t="s">
        <v>1597</v>
      </c>
      <c r="W101" s="84">
        <v>0</v>
      </c>
      <c r="X101" s="84">
        <v>0</v>
      </c>
      <c r="Y101" s="84">
        <v>0</v>
      </c>
      <c r="AC101" s="84">
        <v>0</v>
      </c>
      <c r="AD101" s="84">
        <v>0</v>
      </c>
      <c r="AH101" s="84">
        <v>0</v>
      </c>
      <c r="AI101" s="84">
        <v>0</v>
      </c>
      <c r="AM101" s="84">
        <v>2.13</v>
      </c>
      <c r="AN101" s="84" t="s">
        <v>1659</v>
      </c>
      <c r="AO101" s="84" t="s">
        <v>1805</v>
      </c>
      <c r="AP101" s="84" t="s">
        <v>1660</v>
      </c>
      <c r="AQ101" s="86">
        <v>36354</v>
      </c>
      <c r="AR101" s="86">
        <v>36372</v>
      </c>
      <c r="AS101" s="84" t="s">
        <v>1584</v>
      </c>
      <c r="AU101" s="84" t="s">
        <v>1496</v>
      </c>
      <c r="AV101" s="84" t="s">
        <v>1497</v>
      </c>
      <c r="AW101" s="84" t="s">
        <v>1498</v>
      </c>
      <c r="AX101" s="84" t="s">
        <v>1075</v>
      </c>
      <c r="AY101" s="84" t="s">
        <v>1062</v>
      </c>
      <c r="AZ101" s="86">
        <v>36342</v>
      </c>
      <c r="BA101" s="84" t="s">
        <v>999</v>
      </c>
      <c r="BB101" s="84" t="s">
        <v>778</v>
      </c>
      <c r="BC101" s="84" t="s">
        <v>1694</v>
      </c>
      <c r="BD101" s="84" t="s">
        <v>1597</v>
      </c>
    </row>
    <row r="102" spans="1:56" s="84" customFormat="1" ht="12.6" hidden="1" outlineLevel="2" x14ac:dyDescent="0.25">
      <c r="A102" s="84">
        <v>13844</v>
      </c>
      <c r="B102" s="85" t="s">
        <v>1692</v>
      </c>
      <c r="C102" s="84" t="s">
        <v>1407</v>
      </c>
      <c r="D102" s="84" t="s">
        <v>1659</v>
      </c>
      <c r="E102" s="84" t="s">
        <v>1655</v>
      </c>
      <c r="F102" s="84" t="s">
        <v>809</v>
      </c>
      <c r="G102" s="84" t="s">
        <v>1788</v>
      </c>
      <c r="H102" s="84" t="s">
        <v>1584</v>
      </c>
      <c r="I102" s="84" t="s">
        <v>1693</v>
      </c>
      <c r="J102" s="84">
        <v>180000</v>
      </c>
      <c r="K102" s="84">
        <v>0</v>
      </c>
      <c r="L102" s="38">
        <v>35604</v>
      </c>
      <c r="M102" s="86">
        <v>36353</v>
      </c>
      <c r="N102" s="84" t="s">
        <v>1657</v>
      </c>
      <c r="O102" s="84" t="s">
        <v>732</v>
      </c>
      <c r="P102" s="84" t="s">
        <v>1066</v>
      </c>
      <c r="Q102" s="84">
        <v>2.14</v>
      </c>
      <c r="R102" s="84">
        <v>2.3378000000000001</v>
      </c>
      <c r="S102" s="84">
        <v>35604</v>
      </c>
      <c r="T102" s="84" t="s">
        <v>1581</v>
      </c>
      <c r="U102" s="84" t="s">
        <v>1658</v>
      </c>
      <c r="V102" s="84" t="s">
        <v>1597</v>
      </c>
      <c r="W102" s="84">
        <v>0</v>
      </c>
      <c r="X102" s="84">
        <v>0</v>
      </c>
      <c r="Y102" s="84">
        <v>0</v>
      </c>
      <c r="AC102" s="84">
        <v>0</v>
      </c>
      <c r="AD102" s="84">
        <v>0</v>
      </c>
      <c r="AH102" s="84">
        <v>0</v>
      </c>
      <c r="AI102" s="84">
        <v>0</v>
      </c>
      <c r="AM102" s="84">
        <v>2.14</v>
      </c>
      <c r="AN102" s="84" t="s">
        <v>1659</v>
      </c>
      <c r="AO102" s="84" t="s">
        <v>1805</v>
      </c>
      <c r="AP102" s="84" t="s">
        <v>1660</v>
      </c>
      <c r="AQ102" s="86">
        <v>36355</v>
      </c>
      <c r="AR102" s="86">
        <v>36372</v>
      </c>
      <c r="AS102" s="84" t="s">
        <v>1584</v>
      </c>
      <c r="AU102" s="84" t="s">
        <v>1496</v>
      </c>
      <c r="AV102" s="84" t="s">
        <v>1497</v>
      </c>
      <c r="AW102" s="84" t="s">
        <v>1498</v>
      </c>
      <c r="AX102" s="84" t="s">
        <v>1075</v>
      </c>
      <c r="AY102" s="84" t="s">
        <v>1062</v>
      </c>
      <c r="AZ102" s="86">
        <v>36342</v>
      </c>
      <c r="BA102" s="84" t="s">
        <v>999</v>
      </c>
      <c r="BB102" s="84" t="s">
        <v>778</v>
      </c>
      <c r="BC102" s="84" t="s">
        <v>1694</v>
      </c>
      <c r="BD102" s="84" t="s">
        <v>1597</v>
      </c>
    </row>
    <row r="103" spans="1:56" s="84" customFormat="1" ht="12.6" outlineLevel="1" collapsed="1" x14ac:dyDescent="0.25">
      <c r="B103" s="87" t="s">
        <v>1750</v>
      </c>
      <c r="L103" s="38">
        <f>SUBTOTAL(9,L80:L102)</f>
        <v>62067</v>
      </c>
      <c r="M103" s="86"/>
      <c r="S103" s="84">
        <f>SUBTOTAL(9,S80:S102)</f>
        <v>62067</v>
      </c>
      <c r="Y103" s="84">
        <f>SUBTOTAL(9,Y80:Y102)</f>
        <v>0</v>
      </c>
      <c r="AD103" s="84">
        <f>SUBTOTAL(9,AD80:AD102)</f>
        <v>0</v>
      </c>
      <c r="AI103" s="84">
        <f>SUBTOTAL(9,AI80:AI102)</f>
        <v>0</v>
      </c>
      <c r="AQ103" s="86"/>
      <c r="AR103" s="86"/>
      <c r="AZ103" s="86"/>
    </row>
    <row r="104" spans="1:56" s="84" customFormat="1" ht="12.6" hidden="1" outlineLevel="2" x14ac:dyDescent="0.25">
      <c r="A104" s="84">
        <v>13844</v>
      </c>
      <c r="B104" s="85" t="s">
        <v>1751</v>
      </c>
      <c r="C104" s="84" t="s">
        <v>1408</v>
      </c>
      <c r="D104" s="84" t="s">
        <v>1659</v>
      </c>
      <c r="E104" s="84" t="s">
        <v>1655</v>
      </c>
      <c r="F104" s="84" t="s">
        <v>1409</v>
      </c>
      <c r="G104" s="84" t="s">
        <v>1698</v>
      </c>
      <c r="H104" s="84" t="s">
        <v>1584</v>
      </c>
      <c r="I104" s="84" t="s">
        <v>1752</v>
      </c>
      <c r="J104" s="84">
        <v>155000</v>
      </c>
      <c r="K104" s="84">
        <v>0</v>
      </c>
      <c r="L104" s="38">
        <v>-7083.5</v>
      </c>
      <c r="M104" s="86">
        <v>36237</v>
      </c>
      <c r="N104" s="84" t="s">
        <v>1657</v>
      </c>
      <c r="O104" s="84" t="s">
        <v>732</v>
      </c>
      <c r="P104" s="84" t="s">
        <v>1066</v>
      </c>
      <c r="Q104" s="84">
        <v>2.3875000000000002</v>
      </c>
      <c r="R104" s="84">
        <v>2.3418000000000001</v>
      </c>
      <c r="S104" s="84">
        <v>-7083.5</v>
      </c>
      <c r="T104" s="84" t="s">
        <v>1581</v>
      </c>
      <c r="U104" s="84" t="s">
        <v>1658</v>
      </c>
      <c r="V104" s="84" t="s">
        <v>1666</v>
      </c>
      <c r="W104" s="84">
        <v>0</v>
      </c>
      <c r="X104" s="84">
        <v>0</v>
      </c>
      <c r="Y104" s="84">
        <v>0</v>
      </c>
      <c r="AC104" s="84">
        <v>0</v>
      </c>
      <c r="AD104" s="84">
        <v>0</v>
      </c>
      <c r="AH104" s="84">
        <v>0</v>
      </c>
      <c r="AI104" s="84">
        <v>0</v>
      </c>
      <c r="AM104" s="84">
        <v>2.3875000000000002</v>
      </c>
      <c r="AN104" s="84" t="s">
        <v>1659</v>
      </c>
      <c r="AO104" s="84" t="s">
        <v>1805</v>
      </c>
      <c r="AP104" s="84" t="s">
        <v>1660</v>
      </c>
      <c r="AQ104" s="86">
        <v>36342</v>
      </c>
      <c r="AR104" s="86">
        <v>36433</v>
      </c>
      <c r="AS104" s="84" t="s">
        <v>1584</v>
      </c>
      <c r="AU104" s="84" t="s">
        <v>1496</v>
      </c>
      <c r="AV104" s="84" t="s">
        <v>1497</v>
      </c>
      <c r="AW104" s="84" t="s">
        <v>1498</v>
      </c>
      <c r="AX104" s="84" t="s">
        <v>1075</v>
      </c>
      <c r="AY104" s="84" t="s">
        <v>1062</v>
      </c>
      <c r="AZ104" s="86">
        <v>36342</v>
      </c>
      <c r="BA104" s="84" t="s">
        <v>999</v>
      </c>
      <c r="BB104" s="84" t="s">
        <v>778</v>
      </c>
      <c r="BC104" s="84" t="s">
        <v>1753</v>
      </c>
      <c r="BD104" s="84" t="s">
        <v>1666</v>
      </c>
    </row>
    <row r="105" spans="1:56" s="84" customFormat="1" ht="12.6" hidden="1" outlineLevel="2" x14ac:dyDescent="0.25">
      <c r="A105" s="84">
        <v>13844</v>
      </c>
      <c r="B105" s="85" t="s">
        <v>1751</v>
      </c>
      <c r="C105" s="84" t="s">
        <v>1410</v>
      </c>
      <c r="D105" s="84" t="s">
        <v>1659</v>
      </c>
      <c r="E105" s="84" t="s">
        <v>1655</v>
      </c>
      <c r="F105" s="84" t="s">
        <v>809</v>
      </c>
      <c r="G105" s="84" t="s">
        <v>1788</v>
      </c>
      <c r="H105" s="84" t="s">
        <v>1584</v>
      </c>
      <c r="I105" s="84" t="s">
        <v>1752</v>
      </c>
      <c r="J105" s="84">
        <v>300000</v>
      </c>
      <c r="K105" s="84">
        <v>0</v>
      </c>
      <c r="L105" s="38">
        <v>-3450</v>
      </c>
      <c r="M105" s="86">
        <v>36342</v>
      </c>
      <c r="N105" s="84" t="s">
        <v>1657</v>
      </c>
      <c r="O105" s="84" t="s">
        <v>732</v>
      </c>
      <c r="P105" s="84" t="s">
        <v>1066</v>
      </c>
      <c r="Q105" s="84">
        <v>2.2999999999999998</v>
      </c>
      <c r="R105" s="84">
        <v>2.2885</v>
      </c>
      <c r="S105" s="84">
        <v>-3450</v>
      </c>
      <c r="T105" s="84" t="s">
        <v>1581</v>
      </c>
      <c r="U105" s="84" t="s">
        <v>1658</v>
      </c>
      <c r="V105" s="84" t="s">
        <v>1597</v>
      </c>
      <c r="W105" s="84">
        <v>0</v>
      </c>
      <c r="X105" s="84">
        <v>0</v>
      </c>
      <c r="Y105" s="84">
        <v>0</v>
      </c>
      <c r="AC105" s="84">
        <v>0</v>
      </c>
      <c r="AD105" s="84">
        <v>0</v>
      </c>
      <c r="AH105" s="84">
        <v>0</v>
      </c>
      <c r="AI105" s="84">
        <v>0</v>
      </c>
      <c r="AM105" s="84">
        <v>2.2999999999999998</v>
      </c>
      <c r="AN105" s="84" t="s">
        <v>1659</v>
      </c>
      <c r="AO105" s="84" t="s">
        <v>1805</v>
      </c>
      <c r="AP105" s="84" t="s">
        <v>1660</v>
      </c>
      <c r="AQ105" s="86">
        <v>36343</v>
      </c>
      <c r="AR105" s="86">
        <v>36372</v>
      </c>
      <c r="AS105" s="84" t="s">
        <v>1584</v>
      </c>
      <c r="AU105" s="84" t="s">
        <v>1496</v>
      </c>
      <c r="AV105" s="84" t="s">
        <v>1497</v>
      </c>
      <c r="AW105" s="84" t="s">
        <v>1498</v>
      </c>
      <c r="AX105" s="84" t="s">
        <v>1075</v>
      </c>
      <c r="AY105" s="84" t="s">
        <v>1062</v>
      </c>
      <c r="AZ105" s="86">
        <v>36342</v>
      </c>
      <c r="BA105" s="84" t="s">
        <v>999</v>
      </c>
      <c r="BB105" s="84" t="s">
        <v>778</v>
      </c>
      <c r="BC105" s="84" t="s">
        <v>1753</v>
      </c>
      <c r="BD105" s="84" t="s">
        <v>1597</v>
      </c>
    </row>
    <row r="106" spans="1:56" s="84" customFormat="1" ht="12.6" hidden="1" outlineLevel="2" x14ac:dyDescent="0.25">
      <c r="A106" s="84">
        <v>13844</v>
      </c>
      <c r="B106" s="85" t="s">
        <v>1751</v>
      </c>
      <c r="C106" s="84" t="s">
        <v>1411</v>
      </c>
      <c r="D106" s="84" t="s">
        <v>1659</v>
      </c>
      <c r="E106" s="84" t="s">
        <v>1655</v>
      </c>
      <c r="F106" s="84" t="s">
        <v>809</v>
      </c>
      <c r="G106" s="84" t="s">
        <v>1788</v>
      </c>
      <c r="H106" s="84" t="s">
        <v>1584</v>
      </c>
      <c r="I106" s="84" t="s">
        <v>1752</v>
      </c>
      <c r="J106" s="84">
        <v>150000</v>
      </c>
      <c r="K106" s="84">
        <v>0</v>
      </c>
      <c r="L106" s="38">
        <v>-1725</v>
      </c>
      <c r="M106" s="86">
        <v>36342</v>
      </c>
      <c r="N106" s="84" t="s">
        <v>1657</v>
      </c>
      <c r="O106" s="84" t="s">
        <v>732</v>
      </c>
      <c r="P106" s="84" t="s">
        <v>1066</v>
      </c>
      <c r="Q106" s="84">
        <v>2.2999999999999998</v>
      </c>
      <c r="R106" s="84">
        <v>2.2885</v>
      </c>
      <c r="S106" s="84">
        <v>-1725</v>
      </c>
      <c r="T106" s="84" t="s">
        <v>1581</v>
      </c>
      <c r="U106" s="84" t="s">
        <v>1658</v>
      </c>
      <c r="V106" s="84" t="s">
        <v>1597</v>
      </c>
      <c r="W106" s="84">
        <v>0</v>
      </c>
      <c r="X106" s="84">
        <v>0</v>
      </c>
      <c r="Y106" s="84">
        <v>0</v>
      </c>
      <c r="AC106" s="84">
        <v>0</v>
      </c>
      <c r="AD106" s="84">
        <v>0</v>
      </c>
      <c r="AH106" s="84">
        <v>0</v>
      </c>
      <c r="AI106" s="84">
        <v>0</v>
      </c>
      <c r="AM106" s="84">
        <v>2.2999999999999998</v>
      </c>
      <c r="AN106" s="84" t="s">
        <v>1659</v>
      </c>
      <c r="AO106" s="84" t="s">
        <v>1805</v>
      </c>
      <c r="AP106" s="84" t="s">
        <v>1660</v>
      </c>
      <c r="AQ106" s="86">
        <v>36343</v>
      </c>
      <c r="AR106" s="86">
        <v>36372</v>
      </c>
      <c r="AS106" s="84" t="s">
        <v>1584</v>
      </c>
      <c r="AU106" s="84" t="s">
        <v>1496</v>
      </c>
      <c r="AV106" s="84" t="s">
        <v>1497</v>
      </c>
      <c r="AW106" s="84" t="s">
        <v>1498</v>
      </c>
      <c r="AX106" s="84" t="s">
        <v>1075</v>
      </c>
      <c r="AY106" s="84" t="s">
        <v>1062</v>
      </c>
      <c r="AZ106" s="86">
        <v>36342</v>
      </c>
      <c r="BA106" s="84" t="s">
        <v>999</v>
      </c>
      <c r="BB106" s="84" t="s">
        <v>778</v>
      </c>
      <c r="BC106" s="84" t="s">
        <v>1753</v>
      </c>
      <c r="BD106" s="84" t="s">
        <v>1597</v>
      </c>
    </row>
    <row r="107" spans="1:56" s="84" customFormat="1" ht="12.6" hidden="1" outlineLevel="2" x14ac:dyDescent="0.25">
      <c r="A107" s="84">
        <v>13844</v>
      </c>
      <c r="B107" s="85" t="s">
        <v>1751</v>
      </c>
      <c r="C107" s="84" t="s">
        <v>1412</v>
      </c>
      <c r="D107" s="84" t="s">
        <v>1659</v>
      </c>
      <c r="E107" s="84" t="s">
        <v>1655</v>
      </c>
      <c r="F107" s="84" t="s">
        <v>809</v>
      </c>
      <c r="G107" s="84" t="s">
        <v>1788</v>
      </c>
      <c r="H107" s="84" t="s">
        <v>1584</v>
      </c>
      <c r="I107" s="84" t="s">
        <v>1752</v>
      </c>
      <c r="J107" s="84">
        <v>150000</v>
      </c>
      <c r="K107" s="84">
        <v>0</v>
      </c>
      <c r="L107" s="38">
        <v>-1725</v>
      </c>
      <c r="M107" s="86">
        <v>36342</v>
      </c>
      <c r="N107" s="84" t="s">
        <v>1657</v>
      </c>
      <c r="O107" s="84" t="s">
        <v>732</v>
      </c>
      <c r="P107" s="84" t="s">
        <v>1066</v>
      </c>
      <c r="Q107" s="84">
        <v>2.2999999999999998</v>
      </c>
      <c r="R107" s="84">
        <v>2.2885</v>
      </c>
      <c r="S107" s="84">
        <v>-1725</v>
      </c>
      <c r="T107" s="84" t="s">
        <v>1581</v>
      </c>
      <c r="U107" s="84" t="s">
        <v>1658</v>
      </c>
      <c r="V107" s="84" t="s">
        <v>1597</v>
      </c>
      <c r="W107" s="84">
        <v>0</v>
      </c>
      <c r="X107" s="84">
        <v>0</v>
      </c>
      <c r="Y107" s="84">
        <v>0</v>
      </c>
      <c r="AC107" s="84">
        <v>0</v>
      </c>
      <c r="AD107" s="84">
        <v>0</v>
      </c>
      <c r="AH107" s="84">
        <v>0</v>
      </c>
      <c r="AI107" s="84">
        <v>0</v>
      </c>
      <c r="AM107" s="84">
        <v>2.2999999999999998</v>
      </c>
      <c r="AN107" s="84" t="s">
        <v>1659</v>
      </c>
      <c r="AO107" s="84" t="s">
        <v>1805</v>
      </c>
      <c r="AP107" s="84" t="s">
        <v>1660</v>
      </c>
      <c r="AQ107" s="86">
        <v>36343</v>
      </c>
      <c r="AR107" s="86">
        <v>36372</v>
      </c>
      <c r="AS107" s="84" t="s">
        <v>1584</v>
      </c>
      <c r="AU107" s="84" t="s">
        <v>1496</v>
      </c>
      <c r="AV107" s="84" t="s">
        <v>1497</v>
      </c>
      <c r="AW107" s="84" t="s">
        <v>1498</v>
      </c>
      <c r="AX107" s="84" t="s">
        <v>1075</v>
      </c>
      <c r="AY107" s="84" t="s">
        <v>1062</v>
      </c>
      <c r="AZ107" s="86">
        <v>36342</v>
      </c>
      <c r="BA107" s="84" t="s">
        <v>999</v>
      </c>
      <c r="BB107" s="84" t="s">
        <v>778</v>
      </c>
      <c r="BC107" s="84" t="s">
        <v>1753</v>
      </c>
      <c r="BD107" s="84" t="s">
        <v>1597</v>
      </c>
    </row>
    <row r="108" spans="1:56" s="84" customFormat="1" ht="12.6" outlineLevel="1" collapsed="1" x14ac:dyDescent="0.25">
      <c r="B108" s="87" t="s">
        <v>1754</v>
      </c>
      <c r="L108" s="38">
        <f>SUBTOTAL(9,L104:L107)</f>
        <v>-13983.5</v>
      </c>
      <c r="M108" s="86"/>
      <c r="S108" s="84">
        <f>SUBTOTAL(9,S104:S107)</f>
        <v>-13983.5</v>
      </c>
      <c r="Y108" s="84">
        <f>SUBTOTAL(9,Y104:Y107)</f>
        <v>0</v>
      </c>
      <c r="AD108" s="84">
        <f>SUBTOTAL(9,AD104:AD107)</f>
        <v>0</v>
      </c>
      <c r="AI108" s="84">
        <f>SUBTOTAL(9,AI104:AI107)</f>
        <v>0</v>
      </c>
      <c r="AQ108" s="86"/>
      <c r="AR108" s="86"/>
      <c r="AZ108" s="86"/>
    </row>
    <row r="109" spans="1:56" s="84" customFormat="1" ht="12.6" x14ac:dyDescent="0.25">
      <c r="B109" s="87" t="s">
        <v>1606</v>
      </c>
      <c r="L109" s="38">
        <f>SUBTOTAL(9,L2:L107)</f>
        <v>-189422.96000000002</v>
      </c>
      <c r="M109" s="86"/>
      <c r="S109" s="84">
        <f>SUBTOTAL(9,S2:S107)</f>
        <v>-189422.96000000002</v>
      </c>
      <c r="Y109" s="84">
        <f>SUBTOTAL(9,Y2:Y107)</f>
        <v>0</v>
      </c>
      <c r="AD109" s="84">
        <f>SUBTOTAL(9,AD2:AD107)</f>
        <v>0</v>
      </c>
      <c r="AI109" s="84">
        <f>SUBTOTAL(9,AI2:AI107)</f>
        <v>0</v>
      </c>
      <c r="AQ109" s="86"/>
      <c r="AR109" s="86"/>
      <c r="AZ109" s="86"/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D128"/>
  <sheetViews>
    <sheetView showGridLines="0" workbookViewId="0">
      <selection activeCell="Y133" sqref="Y133"/>
    </sheetView>
  </sheetViews>
  <sheetFormatPr defaultRowHeight="13.2" outlineLevelRow="2" x14ac:dyDescent="0.25"/>
  <cols>
    <col min="1" max="1" width="4" customWidth="1"/>
    <col min="2" max="2" width="12.6640625" style="47" customWidth="1"/>
    <col min="3" max="4" width="12.6640625" hidden="1" customWidth="1"/>
    <col min="5" max="8" width="9.109375" hidden="1" customWidth="1"/>
    <col min="9" max="9" width="40.6640625" hidden="1" customWidth="1"/>
    <col min="10" max="11" width="12.6640625" hidden="1" customWidth="1"/>
    <col min="12" max="12" width="15.6640625" style="2" customWidth="1"/>
    <col min="13" max="13" width="0" style="8" hidden="1" customWidth="1"/>
    <col min="14" max="14" width="6.6640625" style="8" customWidth="1"/>
    <col min="15" max="15" width="2.6640625" style="2" customWidth="1"/>
    <col min="16" max="16" width="0" hidden="1" customWidth="1"/>
    <col min="17" max="18" width="5.6640625" customWidth="1"/>
    <col min="19" max="19" width="15.6640625" customWidth="1"/>
    <col min="20" max="21" width="0" hidden="1" customWidth="1"/>
    <col min="22" max="22" width="6.6640625" style="2" customWidth="1"/>
    <col min="23" max="24" width="5.6640625" customWidth="1"/>
    <col min="25" max="25" width="15.6640625" customWidth="1"/>
    <col min="26" max="27" width="0" hidden="1" customWidth="1"/>
    <col min="28" max="28" width="6.6640625" style="2" customWidth="1"/>
    <col min="29" max="29" width="5.6640625" customWidth="1"/>
    <col min="30" max="30" width="12.6640625" customWidth="1"/>
    <col min="31" max="32" width="0" hidden="1" customWidth="1"/>
    <col min="33" max="33" width="6.6640625" style="2" customWidth="1"/>
    <col min="34" max="34" width="5.6640625" customWidth="1"/>
    <col min="35" max="35" width="12.6640625" customWidth="1"/>
    <col min="36" max="37" width="0" hidden="1" customWidth="1"/>
    <col min="38" max="38" width="6.6640625" customWidth="1"/>
    <col min="39" max="39" width="12.6640625" customWidth="1"/>
    <col min="40" max="40" width="0" hidden="1" customWidth="1"/>
    <col min="41" max="41" width="9.6640625" customWidth="1"/>
    <col min="42" max="42" width="2.6640625" customWidth="1"/>
    <col min="43" max="49" width="0" hidden="1" customWidth="1"/>
    <col min="50" max="50" width="7.6640625" customWidth="1"/>
  </cols>
  <sheetData>
    <row r="1" spans="1:56" s="80" customFormat="1" ht="12.6" x14ac:dyDescent="0.25">
      <c r="A1" s="80" t="s">
        <v>1607</v>
      </c>
      <c r="B1" s="81" t="s">
        <v>1086</v>
      </c>
      <c r="C1" s="80" t="s">
        <v>1608</v>
      </c>
      <c r="D1" s="80" t="s">
        <v>1609</v>
      </c>
      <c r="E1" s="80" t="s">
        <v>1610</v>
      </c>
      <c r="F1" s="80" t="s">
        <v>1611</v>
      </c>
      <c r="G1" s="80" t="s">
        <v>1612</v>
      </c>
      <c r="H1" s="80" t="s">
        <v>1569</v>
      </c>
      <c r="I1" s="80" t="s">
        <v>1613</v>
      </c>
      <c r="J1" s="80" t="s">
        <v>1614</v>
      </c>
      <c r="K1" s="80" t="s">
        <v>1615</v>
      </c>
      <c r="L1" s="38" t="s">
        <v>1616</v>
      </c>
      <c r="M1" s="80" t="s">
        <v>1617</v>
      </c>
      <c r="N1" s="80" t="s">
        <v>1618</v>
      </c>
      <c r="O1" s="80" t="s">
        <v>1619</v>
      </c>
      <c r="P1" s="80" t="s">
        <v>1620</v>
      </c>
      <c r="Q1" s="80" t="s">
        <v>1621</v>
      </c>
      <c r="R1" s="80" t="s">
        <v>1622</v>
      </c>
      <c r="S1" s="80" t="s">
        <v>1623</v>
      </c>
      <c r="T1" s="80" t="s">
        <v>1624</v>
      </c>
      <c r="U1" s="80" t="s">
        <v>1625</v>
      </c>
      <c r="V1" s="80" t="s">
        <v>1626</v>
      </c>
      <c r="W1" s="80" t="s">
        <v>1627</v>
      </c>
      <c r="X1" s="80" t="s">
        <v>1628</v>
      </c>
      <c r="Y1" s="80" t="s">
        <v>1629</v>
      </c>
      <c r="Z1" s="80" t="s">
        <v>1630</v>
      </c>
      <c r="AA1" s="80" t="s">
        <v>1631</v>
      </c>
      <c r="AB1" s="80" t="s">
        <v>1632</v>
      </c>
      <c r="AC1" s="80" t="s">
        <v>1633</v>
      </c>
      <c r="AD1" s="80" t="s">
        <v>1634</v>
      </c>
      <c r="AE1" s="80" t="s">
        <v>1635</v>
      </c>
      <c r="AF1" s="80" t="s">
        <v>1636</v>
      </c>
      <c r="AG1" s="80" t="s">
        <v>1637</v>
      </c>
      <c r="AH1" s="80" t="s">
        <v>1638</v>
      </c>
      <c r="AI1" s="80" t="s">
        <v>1639</v>
      </c>
      <c r="AJ1" s="80" t="s">
        <v>1640</v>
      </c>
      <c r="AK1" s="80" t="s">
        <v>1641</v>
      </c>
      <c r="AL1" s="80" t="s">
        <v>1642</v>
      </c>
      <c r="AM1" s="80" t="s">
        <v>1643</v>
      </c>
      <c r="AN1" s="80" t="s">
        <v>1644</v>
      </c>
      <c r="AO1" s="80" t="s">
        <v>1645</v>
      </c>
      <c r="AP1" s="80" t="s">
        <v>1646</v>
      </c>
      <c r="AQ1" s="80" t="s">
        <v>1647</v>
      </c>
      <c r="AR1" s="80" t="s">
        <v>1648</v>
      </c>
      <c r="AS1" s="80" t="s">
        <v>1649</v>
      </c>
      <c r="AT1" s="80" t="s">
        <v>1087</v>
      </c>
      <c r="AU1" s="80" t="s">
        <v>1650</v>
      </c>
      <c r="AV1" s="80" t="s">
        <v>1651</v>
      </c>
      <c r="AW1" s="80" t="s">
        <v>1652</v>
      </c>
      <c r="AX1" s="80" t="s">
        <v>1653</v>
      </c>
      <c r="AY1" s="80" t="s">
        <v>1088</v>
      </c>
      <c r="AZ1" s="80" t="s">
        <v>1089</v>
      </c>
      <c r="BA1" s="80" t="s">
        <v>966</v>
      </c>
      <c r="BB1" s="80" t="s">
        <v>777</v>
      </c>
      <c r="BC1" s="80" t="s">
        <v>1654</v>
      </c>
      <c r="BD1" s="80" t="s">
        <v>842</v>
      </c>
    </row>
    <row r="2" spans="1:56" s="80" customFormat="1" ht="12.6" hidden="1" outlineLevel="2" x14ac:dyDescent="0.25">
      <c r="A2" s="80">
        <v>13828</v>
      </c>
      <c r="B2" s="81" t="s">
        <v>738</v>
      </c>
      <c r="C2" s="80" t="s">
        <v>721</v>
      </c>
      <c r="D2" s="80" t="s">
        <v>1659</v>
      </c>
      <c r="E2" s="80" t="s">
        <v>1655</v>
      </c>
      <c r="F2" s="80" t="s">
        <v>822</v>
      </c>
      <c r="G2" s="80" t="s">
        <v>1091</v>
      </c>
      <c r="H2" s="80" t="s">
        <v>1584</v>
      </c>
      <c r="I2" s="80" t="s">
        <v>968</v>
      </c>
      <c r="J2" s="80">
        <v>0</v>
      </c>
      <c r="K2" s="80">
        <v>280000</v>
      </c>
      <c r="L2" s="38">
        <v>43707.97</v>
      </c>
      <c r="M2" s="82">
        <v>36270</v>
      </c>
      <c r="N2" s="80" t="s">
        <v>1657</v>
      </c>
      <c r="O2" s="80" t="s">
        <v>732</v>
      </c>
      <c r="P2" s="80" t="s">
        <v>1066</v>
      </c>
      <c r="Q2" s="80">
        <v>2.1600001</v>
      </c>
      <c r="R2" s="80">
        <v>2.3161</v>
      </c>
      <c r="S2" s="80">
        <v>43707.97</v>
      </c>
      <c r="T2" s="80" t="s">
        <v>1658</v>
      </c>
      <c r="U2" s="80" t="s">
        <v>1747</v>
      </c>
      <c r="V2" s="80" t="s">
        <v>765</v>
      </c>
      <c r="W2" s="80">
        <v>0</v>
      </c>
      <c r="X2" s="80">
        <v>0</v>
      </c>
      <c r="Y2" s="80">
        <v>0</v>
      </c>
      <c r="AC2" s="80">
        <v>0</v>
      </c>
      <c r="AD2" s="80">
        <v>0</v>
      </c>
      <c r="AH2" s="80">
        <v>0</v>
      </c>
      <c r="AI2" s="80">
        <v>0</v>
      </c>
      <c r="AM2" s="80">
        <v>2.1600001</v>
      </c>
      <c r="AN2" s="80" t="s">
        <v>1659</v>
      </c>
      <c r="AO2" s="80" t="s">
        <v>1806</v>
      </c>
      <c r="AP2" s="80" t="s">
        <v>1660</v>
      </c>
      <c r="AQ2" s="82">
        <v>36312</v>
      </c>
      <c r="AR2" s="82">
        <v>36464</v>
      </c>
      <c r="AS2" s="80" t="s">
        <v>1584</v>
      </c>
      <c r="AU2" s="80" t="s">
        <v>1496</v>
      </c>
      <c r="AV2" s="80" t="s">
        <v>1497</v>
      </c>
      <c r="AW2" s="80" t="s">
        <v>1498</v>
      </c>
      <c r="AX2" s="80" t="s">
        <v>1075</v>
      </c>
      <c r="AY2" s="80" t="s">
        <v>1748</v>
      </c>
      <c r="AZ2" s="82">
        <v>36342</v>
      </c>
      <c r="BA2" s="80" t="s">
        <v>999</v>
      </c>
      <c r="BB2" s="80" t="s">
        <v>778</v>
      </c>
      <c r="BC2" s="80" t="s">
        <v>1000</v>
      </c>
      <c r="BD2" s="80" t="s">
        <v>765</v>
      </c>
    </row>
    <row r="3" spans="1:56" s="80" customFormat="1" ht="12.6" hidden="1" outlineLevel="2" x14ac:dyDescent="0.25">
      <c r="A3" s="80">
        <v>13828</v>
      </c>
      <c r="B3" s="81" t="s">
        <v>738</v>
      </c>
      <c r="C3" s="80" t="s">
        <v>1302</v>
      </c>
      <c r="D3" s="80" t="s">
        <v>1659</v>
      </c>
      <c r="E3" s="80" t="s">
        <v>1655</v>
      </c>
      <c r="F3" s="80" t="s">
        <v>822</v>
      </c>
      <c r="G3" s="80" t="s">
        <v>1091</v>
      </c>
      <c r="H3" s="80" t="s">
        <v>1584</v>
      </c>
      <c r="I3" s="80" t="s">
        <v>968</v>
      </c>
      <c r="J3" s="80">
        <v>77500</v>
      </c>
      <c r="K3" s="80">
        <v>0</v>
      </c>
      <c r="L3" s="38">
        <v>2588.4899999999998</v>
      </c>
      <c r="M3" s="82">
        <v>36339</v>
      </c>
      <c r="N3" s="80" t="s">
        <v>1657</v>
      </c>
      <c r="O3" s="80" t="s">
        <v>732</v>
      </c>
      <c r="P3" s="80" t="s">
        <v>1066</v>
      </c>
      <c r="Q3" s="80">
        <v>2.1600001</v>
      </c>
      <c r="R3" s="80">
        <v>2.1934</v>
      </c>
      <c r="S3" s="80">
        <v>2588.4899999999998</v>
      </c>
      <c r="T3" s="80" t="s">
        <v>1658</v>
      </c>
      <c r="U3" s="80" t="s">
        <v>1747</v>
      </c>
      <c r="V3" s="80" t="s">
        <v>1588</v>
      </c>
      <c r="W3" s="80">
        <v>0</v>
      </c>
      <c r="X3" s="80">
        <v>0</v>
      </c>
      <c r="Y3" s="80">
        <v>0</v>
      </c>
      <c r="AC3" s="80">
        <v>0</v>
      </c>
      <c r="AD3" s="80">
        <v>0</v>
      </c>
      <c r="AH3" s="80">
        <v>0</v>
      </c>
      <c r="AI3" s="80">
        <v>0</v>
      </c>
      <c r="AM3" s="80">
        <v>2.1600001</v>
      </c>
      <c r="AN3" s="80" t="s">
        <v>1659</v>
      </c>
      <c r="AO3" s="80" t="s">
        <v>1805</v>
      </c>
      <c r="AP3" s="80" t="s">
        <v>1660</v>
      </c>
      <c r="AQ3" s="82">
        <v>36342</v>
      </c>
      <c r="AR3" s="82">
        <v>36372</v>
      </c>
      <c r="AS3" s="80" t="s">
        <v>1584</v>
      </c>
      <c r="AU3" s="80" t="s">
        <v>1496</v>
      </c>
      <c r="AV3" s="80" t="s">
        <v>1497</v>
      </c>
      <c r="AW3" s="80" t="s">
        <v>1498</v>
      </c>
      <c r="AX3" s="80" t="s">
        <v>1075</v>
      </c>
      <c r="AY3" s="80" t="s">
        <v>1748</v>
      </c>
      <c r="AZ3" s="82">
        <v>36342</v>
      </c>
      <c r="BA3" s="80" t="s">
        <v>999</v>
      </c>
      <c r="BB3" s="80" t="s">
        <v>778</v>
      </c>
      <c r="BC3" s="80" t="s">
        <v>1000</v>
      </c>
      <c r="BD3" s="80" t="s">
        <v>1588</v>
      </c>
    </row>
    <row r="4" spans="1:56" s="80" customFormat="1" ht="12.6" hidden="1" outlineLevel="2" x14ac:dyDescent="0.25">
      <c r="A4" s="80">
        <v>13828</v>
      </c>
      <c r="B4" s="81" t="s">
        <v>738</v>
      </c>
      <c r="C4" s="80" t="s">
        <v>1528</v>
      </c>
      <c r="D4" s="80" t="s">
        <v>1659</v>
      </c>
      <c r="E4" s="80" t="s">
        <v>1655</v>
      </c>
      <c r="F4" s="80" t="s">
        <v>801</v>
      </c>
      <c r="G4" s="80" t="s">
        <v>768</v>
      </c>
      <c r="H4" s="80" t="s">
        <v>1596</v>
      </c>
      <c r="I4" s="80" t="s">
        <v>1524</v>
      </c>
      <c r="J4" s="80">
        <v>0</v>
      </c>
      <c r="K4" s="80">
        <v>-55000</v>
      </c>
      <c r="L4" s="38">
        <v>-10444.5</v>
      </c>
      <c r="M4" s="82">
        <v>35452</v>
      </c>
      <c r="N4" s="80" t="s">
        <v>1657</v>
      </c>
      <c r="O4" s="80" t="s">
        <v>732</v>
      </c>
      <c r="P4" s="80" t="s">
        <v>1066</v>
      </c>
      <c r="Q4" s="80">
        <v>2.2309999999999999</v>
      </c>
      <c r="R4" s="80">
        <v>2.4209000000000001</v>
      </c>
      <c r="S4" s="80">
        <v>-10444.5</v>
      </c>
      <c r="T4" s="80" t="s">
        <v>1658</v>
      </c>
      <c r="U4" s="80" t="s">
        <v>1747</v>
      </c>
      <c r="V4" s="80" t="s">
        <v>765</v>
      </c>
      <c r="W4" s="80">
        <v>0</v>
      </c>
      <c r="X4" s="80">
        <v>0</v>
      </c>
      <c r="Y4" s="80">
        <v>0</v>
      </c>
      <c r="AC4" s="80">
        <v>0</v>
      </c>
      <c r="AD4" s="80">
        <v>0</v>
      </c>
      <c r="AH4" s="80">
        <v>0</v>
      </c>
      <c r="AI4" s="80">
        <v>0</v>
      </c>
      <c r="AM4" s="80">
        <v>2.2309999999999999</v>
      </c>
      <c r="AN4" s="80" t="s">
        <v>1659</v>
      </c>
      <c r="AO4" s="80" t="s">
        <v>1806</v>
      </c>
      <c r="AP4" s="80" t="s">
        <v>1660</v>
      </c>
      <c r="AQ4" s="82">
        <v>35462</v>
      </c>
      <c r="AR4" s="82">
        <v>36464</v>
      </c>
      <c r="AS4" s="80" t="s">
        <v>1584</v>
      </c>
      <c r="AU4" s="80" t="s">
        <v>1496</v>
      </c>
      <c r="AV4" s="80" t="s">
        <v>1497</v>
      </c>
      <c r="AW4" s="80" t="s">
        <v>1498</v>
      </c>
      <c r="AX4" s="80" t="s">
        <v>1075</v>
      </c>
      <c r="AY4" s="80" t="s">
        <v>1748</v>
      </c>
      <c r="AZ4" s="82">
        <v>36342</v>
      </c>
      <c r="BA4" s="80" t="s">
        <v>999</v>
      </c>
      <c r="BB4" s="80" t="s">
        <v>778</v>
      </c>
      <c r="BC4" s="80" t="s">
        <v>331</v>
      </c>
      <c r="BD4" s="80" t="s">
        <v>765</v>
      </c>
    </row>
    <row r="5" spans="1:56" s="80" customFormat="1" ht="12.6" hidden="1" outlineLevel="2" x14ac:dyDescent="0.25">
      <c r="A5" s="80">
        <v>13828</v>
      </c>
      <c r="B5" s="81" t="s">
        <v>738</v>
      </c>
      <c r="C5" s="80" t="s">
        <v>1528</v>
      </c>
      <c r="D5" s="80" t="s">
        <v>1659</v>
      </c>
      <c r="E5" s="80" t="s">
        <v>1655</v>
      </c>
      <c r="F5" s="80" t="s">
        <v>1071</v>
      </c>
      <c r="G5" s="80" t="s">
        <v>1071</v>
      </c>
      <c r="H5" s="80" t="s">
        <v>1596</v>
      </c>
      <c r="I5" s="80" t="s">
        <v>1524</v>
      </c>
      <c r="J5" s="80">
        <v>0</v>
      </c>
      <c r="K5" s="80">
        <v>-155000</v>
      </c>
      <c r="L5" s="38">
        <v>15500</v>
      </c>
      <c r="M5" s="82">
        <v>35452</v>
      </c>
      <c r="N5" s="80" t="s">
        <v>1657</v>
      </c>
      <c r="O5" s="80" t="s">
        <v>732</v>
      </c>
      <c r="P5" s="80" t="s">
        <v>1066</v>
      </c>
      <c r="Q5" s="80">
        <v>0</v>
      </c>
      <c r="R5" s="80">
        <v>0</v>
      </c>
      <c r="S5" s="80">
        <v>0</v>
      </c>
      <c r="W5" s="80">
        <v>0</v>
      </c>
      <c r="X5" s="80">
        <v>0</v>
      </c>
      <c r="Y5" s="80">
        <v>0</v>
      </c>
      <c r="AC5" s="80">
        <v>0.1</v>
      </c>
      <c r="AD5" s="80">
        <v>15500</v>
      </c>
      <c r="AE5" s="80" t="s">
        <v>1658</v>
      </c>
      <c r="AF5" s="80" t="s">
        <v>1747</v>
      </c>
      <c r="AG5" s="80" t="s">
        <v>765</v>
      </c>
      <c r="AH5" s="80">
        <v>0</v>
      </c>
      <c r="AI5" s="80">
        <v>0</v>
      </c>
      <c r="AM5" s="80">
        <v>0</v>
      </c>
      <c r="AN5" s="80" t="s">
        <v>1659</v>
      </c>
      <c r="AO5" s="80" t="s">
        <v>1522</v>
      </c>
      <c r="AP5" s="80" t="s">
        <v>1660</v>
      </c>
      <c r="AQ5" s="82">
        <v>35462</v>
      </c>
      <c r="AR5" s="82">
        <v>36464</v>
      </c>
      <c r="AS5" s="80" t="s">
        <v>1584</v>
      </c>
      <c r="AU5" s="80" t="s">
        <v>1496</v>
      </c>
      <c r="AV5" s="80" t="s">
        <v>1497</v>
      </c>
      <c r="AW5" s="80" t="s">
        <v>1498</v>
      </c>
      <c r="AX5" s="80" t="s">
        <v>1075</v>
      </c>
      <c r="AY5" s="80" t="s">
        <v>1748</v>
      </c>
      <c r="AZ5" s="82">
        <v>36342</v>
      </c>
      <c r="BA5" s="80" t="s">
        <v>999</v>
      </c>
      <c r="BB5" s="80" t="s">
        <v>778</v>
      </c>
      <c r="BC5" s="80" t="s">
        <v>331</v>
      </c>
      <c r="BD5" s="80" t="s">
        <v>765</v>
      </c>
    </row>
    <row r="6" spans="1:56" s="80" customFormat="1" ht="12.6" hidden="1" outlineLevel="2" x14ac:dyDescent="0.25">
      <c r="A6" s="80">
        <v>13828</v>
      </c>
      <c r="B6" s="81" t="s">
        <v>738</v>
      </c>
      <c r="C6" s="80" t="s">
        <v>1529</v>
      </c>
      <c r="D6" s="80" t="s">
        <v>1659</v>
      </c>
      <c r="E6" s="80" t="s">
        <v>1655</v>
      </c>
      <c r="F6" s="80" t="s">
        <v>1071</v>
      </c>
      <c r="G6" s="80" t="s">
        <v>1071</v>
      </c>
      <c r="H6" s="80" t="s">
        <v>1596</v>
      </c>
      <c r="I6" s="80" t="s">
        <v>1524</v>
      </c>
      <c r="J6" s="80">
        <v>0</v>
      </c>
      <c r="K6" s="80">
        <v>-155000</v>
      </c>
      <c r="L6" s="38">
        <v>15500</v>
      </c>
      <c r="M6" s="82">
        <v>35452</v>
      </c>
      <c r="N6" s="80" t="s">
        <v>1657</v>
      </c>
      <c r="O6" s="80" t="s">
        <v>732</v>
      </c>
      <c r="P6" s="80" t="s">
        <v>1066</v>
      </c>
      <c r="Q6" s="80">
        <v>0</v>
      </c>
      <c r="R6" s="80">
        <v>0</v>
      </c>
      <c r="S6" s="80">
        <v>0</v>
      </c>
      <c r="W6" s="80">
        <v>0</v>
      </c>
      <c r="X6" s="80">
        <v>0</v>
      </c>
      <c r="Y6" s="80">
        <v>0</v>
      </c>
      <c r="AC6" s="80">
        <v>0.1</v>
      </c>
      <c r="AD6" s="80">
        <v>15500</v>
      </c>
      <c r="AE6" s="80" t="s">
        <v>1658</v>
      </c>
      <c r="AF6" s="80" t="s">
        <v>1747</v>
      </c>
      <c r="AG6" s="80" t="s">
        <v>765</v>
      </c>
      <c r="AH6" s="80">
        <v>0</v>
      </c>
      <c r="AI6" s="80">
        <v>0</v>
      </c>
      <c r="AM6" s="80">
        <v>0</v>
      </c>
      <c r="AN6" s="80" t="s">
        <v>1659</v>
      </c>
      <c r="AO6" s="80" t="s">
        <v>1522</v>
      </c>
      <c r="AP6" s="80" t="s">
        <v>1660</v>
      </c>
      <c r="AQ6" s="82">
        <v>35462</v>
      </c>
      <c r="AR6" s="82">
        <v>36464</v>
      </c>
      <c r="AS6" s="80" t="s">
        <v>1584</v>
      </c>
      <c r="AU6" s="80" t="s">
        <v>1496</v>
      </c>
      <c r="AV6" s="80" t="s">
        <v>1497</v>
      </c>
      <c r="AW6" s="80" t="s">
        <v>1498</v>
      </c>
      <c r="AX6" s="80" t="s">
        <v>1075</v>
      </c>
      <c r="AY6" s="80" t="s">
        <v>1748</v>
      </c>
      <c r="AZ6" s="82">
        <v>36342</v>
      </c>
      <c r="BA6" s="80" t="s">
        <v>999</v>
      </c>
      <c r="BB6" s="80" t="s">
        <v>778</v>
      </c>
      <c r="BC6" s="80" t="s">
        <v>331</v>
      </c>
      <c r="BD6" s="80" t="s">
        <v>765</v>
      </c>
    </row>
    <row r="7" spans="1:56" s="80" customFormat="1" ht="12.6" hidden="1" outlineLevel="2" x14ac:dyDescent="0.25">
      <c r="A7" s="80">
        <v>13828</v>
      </c>
      <c r="B7" s="81" t="s">
        <v>738</v>
      </c>
      <c r="C7" s="80" t="s">
        <v>1529</v>
      </c>
      <c r="D7" s="80" t="s">
        <v>1659</v>
      </c>
      <c r="E7" s="80" t="s">
        <v>1655</v>
      </c>
      <c r="F7" s="80" t="s">
        <v>802</v>
      </c>
      <c r="G7" s="80" t="s">
        <v>770</v>
      </c>
      <c r="H7" s="80" t="s">
        <v>1596</v>
      </c>
      <c r="I7" s="80" t="s">
        <v>1524</v>
      </c>
      <c r="J7" s="80">
        <v>0</v>
      </c>
      <c r="K7" s="80">
        <v>-45000</v>
      </c>
      <c r="L7" s="38">
        <v>-8604</v>
      </c>
      <c r="M7" s="82">
        <v>35452</v>
      </c>
      <c r="N7" s="80" t="s">
        <v>1657</v>
      </c>
      <c r="O7" s="80" t="s">
        <v>732</v>
      </c>
      <c r="P7" s="80" t="s">
        <v>1066</v>
      </c>
      <c r="Q7" s="80">
        <v>2.2109999999999999</v>
      </c>
      <c r="R7" s="80">
        <v>2.4022000000000001</v>
      </c>
      <c r="S7" s="80">
        <v>-8604</v>
      </c>
      <c r="T7" s="80" t="s">
        <v>1658</v>
      </c>
      <c r="U7" s="80" t="s">
        <v>1747</v>
      </c>
      <c r="V7" s="80" t="s">
        <v>765</v>
      </c>
      <c r="W7" s="80">
        <v>0</v>
      </c>
      <c r="X7" s="80">
        <v>0</v>
      </c>
      <c r="Y7" s="80">
        <v>0</v>
      </c>
      <c r="AC7" s="80">
        <v>0</v>
      </c>
      <c r="AD7" s="80">
        <v>0</v>
      </c>
      <c r="AH7" s="80">
        <v>0</v>
      </c>
      <c r="AI7" s="80">
        <v>0</v>
      </c>
      <c r="AM7" s="80">
        <v>2.2109999999999999</v>
      </c>
      <c r="AN7" s="80" t="s">
        <v>1659</v>
      </c>
      <c r="AO7" s="80" t="s">
        <v>1806</v>
      </c>
      <c r="AP7" s="80" t="s">
        <v>1660</v>
      </c>
      <c r="AQ7" s="82">
        <v>35462</v>
      </c>
      <c r="AR7" s="82">
        <v>36464</v>
      </c>
      <c r="AS7" s="80" t="s">
        <v>1584</v>
      </c>
      <c r="AU7" s="80" t="s">
        <v>1496</v>
      </c>
      <c r="AV7" s="80" t="s">
        <v>1497</v>
      </c>
      <c r="AW7" s="80" t="s">
        <v>1498</v>
      </c>
      <c r="AX7" s="80" t="s">
        <v>1075</v>
      </c>
      <c r="AY7" s="80" t="s">
        <v>1748</v>
      </c>
      <c r="AZ7" s="82">
        <v>36342</v>
      </c>
      <c r="BA7" s="80" t="s">
        <v>999</v>
      </c>
      <c r="BB7" s="80" t="s">
        <v>778</v>
      </c>
      <c r="BC7" s="80" t="s">
        <v>331</v>
      </c>
      <c r="BD7" s="80" t="s">
        <v>765</v>
      </c>
    </row>
    <row r="8" spans="1:56" s="80" customFormat="1" ht="12.6" hidden="1" outlineLevel="2" x14ac:dyDescent="0.25">
      <c r="A8" s="80">
        <v>13828</v>
      </c>
      <c r="B8" s="81" t="s">
        <v>738</v>
      </c>
      <c r="C8" s="80" t="s">
        <v>1527</v>
      </c>
      <c r="D8" s="80" t="s">
        <v>1659</v>
      </c>
      <c r="E8" s="80" t="s">
        <v>1655</v>
      </c>
      <c r="F8" s="80" t="s">
        <v>1071</v>
      </c>
      <c r="G8" s="80" t="s">
        <v>1071</v>
      </c>
      <c r="H8" s="80" t="s">
        <v>1596</v>
      </c>
      <c r="I8" s="80" t="s">
        <v>1524</v>
      </c>
      <c r="J8" s="80">
        <v>0</v>
      </c>
      <c r="K8" s="80">
        <v>-52700</v>
      </c>
      <c r="L8" s="38">
        <v>9486</v>
      </c>
      <c r="M8" s="82">
        <v>35381</v>
      </c>
      <c r="N8" s="80" t="s">
        <v>1657</v>
      </c>
      <c r="O8" s="80" t="s">
        <v>732</v>
      </c>
      <c r="P8" s="80" t="s">
        <v>1066</v>
      </c>
      <c r="Q8" s="80">
        <v>0</v>
      </c>
      <c r="R8" s="80">
        <v>0</v>
      </c>
      <c r="S8" s="80">
        <v>0</v>
      </c>
      <c r="W8" s="80">
        <v>0</v>
      </c>
      <c r="X8" s="80">
        <v>0</v>
      </c>
      <c r="Y8" s="80">
        <v>0</v>
      </c>
      <c r="AC8" s="80">
        <v>0.18</v>
      </c>
      <c r="AD8" s="80">
        <v>9486</v>
      </c>
      <c r="AE8" s="80" t="s">
        <v>1658</v>
      </c>
      <c r="AF8" s="80" t="s">
        <v>1747</v>
      </c>
      <c r="AG8" s="80" t="s">
        <v>765</v>
      </c>
      <c r="AH8" s="80">
        <v>0</v>
      </c>
      <c r="AI8" s="80">
        <v>0</v>
      </c>
      <c r="AM8" s="80">
        <v>0</v>
      </c>
      <c r="AN8" s="80" t="s">
        <v>1659</v>
      </c>
      <c r="AO8" s="80" t="s">
        <v>1522</v>
      </c>
      <c r="AP8" s="80" t="s">
        <v>1660</v>
      </c>
      <c r="AQ8" s="82">
        <v>35156</v>
      </c>
      <c r="AR8" s="82">
        <v>39447</v>
      </c>
      <c r="AS8" s="80" t="s">
        <v>1584</v>
      </c>
      <c r="AU8" s="80" t="s">
        <v>1496</v>
      </c>
      <c r="AV8" s="80" t="s">
        <v>1497</v>
      </c>
      <c r="AW8" s="80" t="s">
        <v>1498</v>
      </c>
      <c r="AX8" s="80" t="s">
        <v>1075</v>
      </c>
      <c r="AY8" s="80" t="s">
        <v>1748</v>
      </c>
      <c r="AZ8" s="82">
        <v>36342</v>
      </c>
      <c r="BA8" s="80" t="s">
        <v>999</v>
      </c>
      <c r="BB8" s="80" t="s">
        <v>778</v>
      </c>
      <c r="BC8" s="80" t="s">
        <v>331</v>
      </c>
      <c r="BD8" s="80" t="s">
        <v>765</v>
      </c>
    </row>
    <row r="9" spans="1:56" s="80" customFormat="1" ht="12.6" hidden="1" outlineLevel="2" x14ac:dyDescent="0.25">
      <c r="A9" s="80">
        <v>13828</v>
      </c>
      <c r="B9" s="81" t="s">
        <v>738</v>
      </c>
      <c r="C9" s="80" t="s">
        <v>1527</v>
      </c>
      <c r="D9" s="80" t="s">
        <v>1659</v>
      </c>
      <c r="E9" s="80" t="s">
        <v>1655</v>
      </c>
      <c r="F9" s="80" t="s">
        <v>819</v>
      </c>
      <c r="G9" s="80" t="s">
        <v>832</v>
      </c>
      <c r="H9" s="80" t="s">
        <v>1596</v>
      </c>
      <c r="I9" s="80" t="s">
        <v>1524</v>
      </c>
      <c r="J9" s="80">
        <v>0</v>
      </c>
      <c r="K9" s="80">
        <v>-25500</v>
      </c>
      <c r="L9" s="38">
        <v>-2983.5</v>
      </c>
      <c r="M9" s="82">
        <v>35381</v>
      </c>
      <c r="N9" s="80" t="s">
        <v>1657</v>
      </c>
      <c r="O9" s="80" t="s">
        <v>732</v>
      </c>
      <c r="P9" s="80" t="s">
        <v>1066</v>
      </c>
      <c r="Q9" s="80">
        <v>2.2799999999999998</v>
      </c>
      <c r="R9" s="80">
        <v>2.3970000000000002</v>
      </c>
      <c r="S9" s="80">
        <v>-2983.5</v>
      </c>
      <c r="T9" s="80" t="s">
        <v>1658</v>
      </c>
      <c r="U9" s="80" t="s">
        <v>1747</v>
      </c>
      <c r="V9" s="80" t="s">
        <v>765</v>
      </c>
      <c r="W9" s="80">
        <v>0</v>
      </c>
      <c r="X9" s="80">
        <v>0</v>
      </c>
      <c r="Y9" s="80">
        <v>0</v>
      </c>
      <c r="AC9" s="80">
        <v>0</v>
      </c>
      <c r="AD9" s="80">
        <v>0</v>
      </c>
      <c r="AH9" s="80">
        <v>0</v>
      </c>
      <c r="AI9" s="80">
        <v>0</v>
      </c>
      <c r="AM9" s="80">
        <v>2.2799999999999998</v>
      </c>
      <c r="AN9" s="80" t="s">
        <v>1659</v>
      </c>
      <c r="AO9" s="80" t="s">
        <v>1806</v>
      </c>
      <c r="AP9" s="80" t="s">
        <v>1660</v>
      </c>
      <c r="AQ9" s="82">
        <v>35156</v>
      </c>
      <c r="AR9" s="82">
        <v>39447</v>
      </c>
      <c r="AS9" s="80" t="s">
        <v>1584</v>
      </c>
      <c r="AU9" s="80" t="s">
        <v>1496</v>
      </c>
      <c r="AV9" s="80" t="s">
        <v>1497</v>
      </c>
      <c r="AW9" s="80" t="s">
        <v>1498</v>
      </c>
      <c r="AX9" s="80" t="s">
        <v>1075</v>
      </c>
      <c r="AY9" s="80" t="s">
        <v>1748</v>
      </c>
      <c r="AZ9" s="82">
        <v>36342</v>
      </c>
      <c r="BA9" s="80" t="s">
        <v>999</v>
      </c>
      <c r="BB9" s="80" t="s">
        <v>778</v>
      </c>
      <c r="BC9" s="80" t="s">
        <v>331</v>
      </c>
      <c r="BD9" s="80" t="s">
        <v>765</v>
      </c>
    </row>
    <row r="10" spans="1:56" s="80" customFormat="1" ht="12.6" hidden="1" outlineLevel="2" x14ac:dyDescent="0.25">
      <c r="A10" s="80">
        <v>13828</v>
      </c>
      <c r="B10" s="81" t="s">
        <v>738</v>
      </c>
      <c r="C10" s="80" t="s">
        <v>803</v>
      </c>
      <c r="D10" s="80" t="s">
        <v>1659</v>
      </c>
      <c r="E10" s="80" t="s">
        <v>1655</v>
      </c>
      <c r="F10" s="80" t="s">
        <v>1071</v>
      </c>
      <c r="G10" s="80" t="s">
        <v>1071</v>
      </c>
      <c r="H10" s="80" t="s">
        <v>1596</v>
      </c>
      <c r="I10" s="80" t="s">
        <v>1524</v>
      </c>
      <c r="J10" s="80">
        <v>0</v>
      </c>
      <c r="K10" s="80">
        <v>-310000</v>
      </c>
      <c r="L10" s="38">
        <v>21700</v>
      </c>
      <c r="M10" s="82">
        <v>35381</v>
      </c>
      <c r="N10" s="80" t="s">
        <v>1657</v>
      </c>
      <c r="O10" s="80" t="s">
        <v>732</v>
      </c>
      <c r="P10" s="80" t="s">
        <v>1066</v>
      </c>
      <c r="Q10" s="80">
        <v>0</v>
      </c>
      <c r="R10" s="80">
        <v>0</v>
      </c>
      <c r="S10" s="80">
        <v>0</v>
      </c>
      <c r="W10" s="80">
        <v>0</v>
      </c>
      <c r="X10" s="80">
        <v>0</v>
      </c>
      <c r="Y10" s="80">
        <v>0</v>
      </c>
      <c r="AC10" s="80">
        <v>7.0000000000000007E-2</v>
      </c>
      <c r="AD10" s="80">
        <v>21700</v>
      </c>
      <c r="AE10" s="80" t="s">
        <v>1658</v>
      </c>
      <c r="AF10" s="80" t="s">
        <v>1747</v>
      </c>
      <c r="AG10" s="80" t="s">
        <v>765</v>
      </c>
      <c r="AH10" s="80">
        <v>0</v>
      </c>
      <c r="AI10" s="80">
        <v>0</v>
      </c>
      <c r="AM10" s="80">
        <v>0</v>
      </c>
      <c r="AN10" s="80" t="s">
        <v>1659</v>
      </c>
      <c r="AO10" s="80" t="s">
        <v>1522</v>
      </c>
      <c r="AP10" s="80" t="s">
        <v>1660</v>
      </c>
      <c r="AQ10" s="82">
        <v>35521</v>
      </c>
      <c r="AR10" s="82">
        <v>36830</v>
      </c>
      <c r="AS10" s="80" t="s">
        <v>1584</v>
      </c>
      <c r="AU10" s="80" t="s">
        <v>1496</v>
      </c>
      <c r="AV10" s="80" t="s">
        <v>1497</v>
      </c>
      <c r="AW10" s="80" t="s">
        <v>1498</v>
      </c>
      <c r="AX10" s="80" t="s">
        <v>1075</v>
      </c>
      <c r="AY10" s="80" t="s">
        <v>1748</v>
      </c>
      <c r="AZ10" s="82">
        <v>36342</v>
      </c>
      <c r="BA10" s="80" t="s">
        <v>999</v>
      </c>
      <c r="BB10" s="80" t="s">
        <v>778</v>
      </c>
      <c r="BC10" s="80" t="s">
        <v>331</v>
      </c>
      <c r="BD10" s="80" t="s">
        <v>765</v>
      </c>
    </row>
    <row r="11" spans="1:56" s="80" customFormat="1" ht="12.6" hidden="1" outlineLevel="2" x14ac:dyDescent="0.25">
      <c r="A11" s="80">
        <v>13828</v>
      </c>
      <c r="B11" s="81" t="s">
        <v>738</v>
      </c>
      <c r="C11" s="80" t="s">
        <v>803</v>
      </c>
      <c r="D11" s="80" t="s">
        <v>1659</v>
      </c>
      <c r="E11" s="80" t="s">
        <v>1655</v>
      </c>
      <c r="F11" s="80" t="s">
        <v>820</v>
      </c>
      <c r="G11" s="80" t="s">
        <v>1589</v>
      </c>
      <c r="H11" s="80" t="s">
        <v>1596</v>
      </c>
      <c r="I11" s="80" t="s">
        <v>1524</v>
      </c>
      <c r="J11" s="80">
        <v>0</v>
      </c>
      <c r="K11" s="80">
        <v>-130000</v>
      </c>
      <c r="L11" s="38">
        <v>-22399</v>
      </c>
      <c r="M11" s="82">
        <v>35381</v>
      </c>
      <c r="N11" s="80" t="s">
        <v>1657</v>
      </c>
      <c r="O11" s="80" t="s">
        <v>732</v>
      </c>
      <c r="P11" s="80" t="s">
        <v>1066</v>
      </c>
      <c r="Q11" s="80">
        <v>2.08</v>
      </c>
      <c r="R11" s="80">
        <v>2.2523000000000004</v>
      </c>
      <c r="S11" s="80">
        <v>-22399</v>
      </c>
      <c r="T11" s="80" t="s">
        <v>1658</v>
      </c>
      <c r="U11" s="80" t="s">
        <v>1747</v>
      </c>
      <c r="V11" s="80" t="s">
        <v>765</v>
      </c>
      <c r="W11" s="80">
        <v>0</v>
      </c>
      <c r="X11" s="80">
        <v>0</v>
      </c>
      <c r="Y11" s="80">
        <v>0</v>
      </c>
      <c r="AC11" s="80">
        <v>0</v>
      </c>
      <c r="AD11" s="80">
        <v>0</v>
      </c>
      <c r="AH11" s="80">
        <v>0</v>
      </c>
      <c r="AI11" s="80">
        <v>0</v>
      </c>
      <c r="AM11" s="80">
        <v>2.08</v>
      </c>
      <c r="AN11" s="80" t="s">
        <v>1659</v>
      </c>
      <c r="AO11" s="80" t="s">
        <v>1806</v>
      </c>
      <c r="AP11" s="80" t="s">
        <v>1660</v>
      </c>
      <c r="AQ11" s="82">
        <v>35521</v>
      </c>
      <c r="AR11" s="82">
        <v>36830</v>
      </c>
      <c r="AS11" s="80" t="s">
        <v>1584</v>
      </c>
      <c r="AU11" s="80" t="s">
        <v>1496</v>
      </c>
      <c r="AV11" s="80" t="s">
        <v>1497</v>
      </c>
      <c r="AW11" s="80" t="s">
        <v>1498</v>
      </c>
      <c r="AX11" s="80" t="s">
        <v>1075</v>
      </c>
      <c r="AY11" s="80" t="s">
        <v>1748</v>
      </c>
      <c r="AZ11" s="82">
        <v>36342</v>
      </c>
      <c r="BA11" s="80" t="s">
        <v>999</v>
      </c>
      <c r="BB11" s="80" t="s">
        <v>778</v>
      </c>
      <c r="BC11" s="80" t="s">
        <v>331</v>
      </c>
      <c r="BD11" s="80" t="s">
        <v>765</v>
      </c>
    </row>
    <row r="12" spans="1:56" s="80" customFormat="1" ht="12.6" hidden="1" outlineLevel="2" x14ac:dyDescent="0.25">
      <c r="A12" s="80">
        <v>13828</v>
      </c>
      <c r="B12" s="81" t="s">
        <v>738</v>
      </c>
      <c r="C12" s="80" t="s">
        <v>804</v>
      </c>
      <c r="D12" s="80" t="s">
        <v>1659</v>
      </c>
      <c r="E12" s="80" t="s">
        <v>1655</v>
      </c>
      <c r="F12" s="80" t="s">
        <v>1071</v>
      </c>
      <c r="G12" s="80" t="s">
        <v>1071</v>
      </c>
      <c r="H12" s="80" t="s">
        <v>1584</v>
      </c>
      <c r="I12" s="80" t="s">
        <v>1524</v>
      </c>
      <c r="J12" s="80">
        <v>0</v>
      </c>
      <c r="K12" s="80">
        <v>310000</v>
      </c>
      <c r="L12" s="38">
        <v>-21700</v>
      </c>
      <c r="M12" s="82">
        <v>35912</v>
      </c>
      <c r="N12" s="80" t="s">
        <v>1657</v>
      </c>
      <c r="O12" s="80" t="s">
        <v>732</v>
      </c>
      <c r="P12" s="80" t="s">
        <v>1066</v>
      </c>
      <c r="Q12" s="80">
        <v>0</v>
      </c>
      <c r="R12" s="80">
        <v>0</v>
      </c>
      <c r="S12" s="80">
        <v>0</v>
      </c>
      <c r="W12" s="80">
        <v>0</v>
      </c>
      <c r="X12" s="80">
        <v>0</v>
      </c>
      <c r="Y12" s="80">
        <v>0</v>
      </c>
      <c r="AC12" s="80">
        <v>7.0000000000000007E-2</v>
      </c>
      <c r="AD12" s="80">
        <v>-21700</v>
      </c>
      <c r="AE12" s="80" t="s">
        <v>1658</v>
      </c>
      <c r="AF12" s="80" t="s">
        <v>1747</v>
      </c>
      <c r="AG12" s="80" t="s">
        <v>765</v>
      </c>
      <c r="AH12" s="80">
        <v>0</v>
      </c>
      <c r="AI12" s="80">
        <v>0</v>
      </c>
      <c r="AM12" s="80">
        <v>0</v>
      </c>
      <c r="AN12" s="80" t="s">
        <v>1659</v>
      </c>
      <c r="AO12" s="80" t="s">
        <v>1522</v>
      </c>
      <c r="AP12" s="80" t="s">
        <v>1660</v>
      </c>
      <c r="AQ12" s="82">
        <v>35916</v>
      </c>
      <c r="AR12" s="82">
        <v>36830</v>
      </c>
      <c r="AS12" s="80" t="s">
        <v>1584</v>
      </c>
      <c r="AU12" s="80" t="s">
        <v>1496</v>
      </c>
      <c r="AV12" s="80" t="s">
        <v>1497</v>
      </c>
      <c r="AW12" s="80" t="s">
        <v>1498</v>
      </c>
      <c r="AX12" s="80" t="s">
        <v>1075</v>
      </c>
      <c r="AY12" s="80" t="s">
        <v>1748</v>
      </c>
      <c r="AZ12" s="82">
        <v>36342</v>
      </c>
      <c r="BA12" s="80" t="s">
        <v>999</v>
      </c>
      <c r="BB12" s="80" t="s">
        <v>778</v>
      </c>
      <c r="BC12" s="80" t="s">
        <v>331</v>
      </c>
      <c r="BD12" s="80" t="s">
        <v>765</v>
      </c>
    </row>
    <row r="13" spans="1:56" s="80" customFormat="1" ht="12.6" hidden="1" outlineLevel="2" x14ac:dyDescent="0.25">
      <c r="A13" s="80">
        <v>13828</v>
      </c>
      <c r="B13" s="81" t="s">
        <v>738</v>
      </c>
      <c r="C13" s="80" t="s">
        <v>804</v>
      </c>
      <c r="D13" s="80" t="s">
        <v>1659</v>
      </c>
      <c r="E13" s="80" t="s">
        <v>1655</v>
      </c>
      <c r="F13" s="80" t="s">
        <v>820</v>
      </c>
      <c r="G13" s="80" t="s">
        <v>1589</v>
      </c>
      <c r="H13" s="80" t="s">
        <v>1584</v>
      </c>
      <c r="I13" s="80" t="s">
        <v>1524</v>
      </c>
      <c r="J13" s="80">
        <v>0</v>
      </c>
      <c r="K13" s="80">
        <v>130000</v>
      </c>
      <c r="L13" s="38">
        <v>22399</v>
      </c>
      <c r="M13" s="82">
        <v>35912</v>
      </c>
      <c r="N13" s="80" t="s">
        <v>1657</v>
      </c>
      <c r="O13" s="80" t="s">
        <v>732</v>
      </c>
      <c r="P13" s="80" t="s">
        <v>1066</v>
      </c>
      <c r="Q13" s="80">
        <v>2.08</v>
      </c>
      <c r="R13" s="80">
        <v>2.2523000000000004</v>
      </c>
      <c r="S13" s="80">
        <v>22399</v>
      </c>
      <c r="T13" s="80" t="s">
        <v>1658</v>
      </c>
      <c r="U13" s="80" t="s">
        <v>1747</v>
      </c>
      <c r="V13" s="80" t="s">
        <v>765</v>
      </c>
      <c r="W13" s="80">
        <v>0</v>
      </c>
      <c r="X13" s="80">
        <v>0</v>
      </c>
      <c r="Y13" s="80">
        <v>0</v>
      </c>
      <c r="AC13" s="80">
        <v>0</v>
      </c>
      <c r="AD13" s="80">
        <v>0</v>
      </c>
      <c r="AH13" s="80">
        <v>0</v>
      </c>
      <c r="AI13" s="80">
        <v>0</v>
      </c>
      <c r="AM13" s="80">
        <v>2.08</v>
      </c>
      <c r="AN13" s="80" t="s">
        <v>1659</v>
      </c>
      <c r="AO13" s="80" t="s">
        <v>1806</v>
      </c>
      <c r="AP13" s="80" t="s">
        <v>1660</v>
      </c>
      <c r="AQ13" s="82">
        <v>35916</v>
      </c>
      <c r="AR13" s="82">
        <v>36830</v>
      </c>
      <c r="AS13" s="80" t="s">
        <v>1584</v>
      </c>
      <c r="AU13" s="80" t="s">
        <v>1496</v>
      </c>
      <c r="AV13" s="80" t="s">
        <v>1497</v>
      </c>
      <c r="AW13" s="80" t="s">
        <v>1498</v>
      </c>
      <c r="AX13" s="80" t="s">
        <v>1075</v>
      </c>
      <c r="AY13" s="80" t="s">
        <v>1748</v>
      </c>
      <c r="AZ13" s="82">
        <v>36342</v>
      </c>
      <c r="BA13" s="80" t="s">
        <v>999</v>
      </c>
      <c r="BB13" s="80" t="s">
        <v>778</v>
      </c>
      <c r="BC13" s="80" t="s">
        <v>331</v>
      </c>
      <c r="BD13" s="80" t="s">
        <v>765</v>
      </c>
    </row>
    <row r="14" spans="1:56" s="80" customFormat="1" ht="12.6" hidden="1" outlineLevel="2" x14ac:dyDescent="0.25">
      <c r="A14" s="80">
        <v>13828</v>
      </c>
      <c r="B14" s="81" t="s">
        <v>738</v>
      </c>
      <c r="C14" s="80" t="s">
        <v>805</v>
      </c>
      <c r="D14" s="80" t="s">
        <v>1659</v>
      </c>
      <c r="E14" s="80" t="s">
        <v>1655</v>
      </c>
      <c r="F14" s="80" t="s">
        <v>1071</v>
      </c>
      <c r="G14" s="80" t="s">
        <v>1071</v>
      </c>
      <c r="H14" s="80" t="s">
        <v>1596</v>
      </c>
      <c r="I14" s="80" t="s">
        <v>1524</v>
      </c>
      <c r="J14" s="80">
        <v>0</v>
      </c>
      <c r="K14" s="80">
        <v>-310000</v>
      </c>
      <c r="L14" s="38">
        <v>21700</v>
      </c>
      <c r="M14" s="82">
        <v>35912</v>
      </c>
      <c r="N14" s="80" t="s">
        <v>1657</v>
      </c>
      <c r="O14" s="80" t="s">
        <v>732</v>
      </c>
      <c r="P14" s="80" t="s">
        <v>1066</v>
      </c>
      <c r="Q14" s="80">
        <v>0</v>
      </c>
      <c r="R14" s="80">
        <v>0</v>
      </c>
      <c r="S14" s="80">
        <v>0</v>
      </c>
      <c r="W14" s="80">
        <v>0</v>
      </c>
      <c r="X14" s="80">
        <v>0</v>
      </c>
      <c r="Y14" s="80">
        <v>0</v>
      </c>
      <c r="AC14" s="80">
        <v>7.0000000000000007E-2</v>
      </c>
      <c r="AD14" s="80">
        <v>21700</v>
      </c>
      <c r="AE14" s="80" t="s">
        <v>1658</v>
      </c>
      <c r="AF14" s="80" t="s">
        <v>1747</v>
      </c>
      <c r="AG14" s="80" t="s">
        <v>765</v>
      </c>
      <c r="AH14" s="80">
        <v>0</v>
      </c>
      <c r="AI14" s="80">
        <v>0</v>
      </c>
      <c r="AM14" s="80">
        <v>0</v>
      </c>
      <c r="AN14" s="80" t="s">
        <v>1659</v>
      </c>
      <c r="AO14" s="80" t="s">
        <v>1522</v>
      </c>
      <c r="AP14" s="80" t="s">
        <v>1660</v>
      </c>
      <c r="AQ14" s="82">
        <v>35916</v>
      </c>
      <c r="AR14" s="82">
        <v>36830</v>
      </c>
      <c r="AS14" s="80" t="s">
        <v>1584</v>
      </c>
      <c r="AU14" s="80" t="s">
        <v>1496</v>
      </c>
      <c r="AV14" s="80" t="s">
        <v>1497</v>
      </c>
      <c r="AW14" s="80" t="s">
        <v>1498</v>
      </c>
      <c r="AX14" s="80" t="s">
        <v>1075</v>
      </c>
      <c r="AY14" s="80" t="s">
        <v>1748</v>
      </c>
      <c r="AZ14" s="82">
        <v>36342</v>
      </c>
      <c r="BA14" s="80" t="s">
        <v>999</v>
      </c>
      <c r="BB14" s="80" t="s">
        <v>778</v>
      </c>
      <c r="BC14" s="80" t="s">
        <v>331</v>
      </c>
      <c r="BD14" s="80" t="s">
        <v>765</v>
      </c>
    </row>
    <row r="15" spans="1:56" s="80" customFormat="1" ht="12.6" hidden="1" outlineLevel="2" x14ac:dyDescent="0.25">
      <c r="A15" s="80">
        <v>13828</v>
      </c>
      <c r="B15" s="81" t="s">
        <v>738</v>
      </c>
      <c r="C15" s="80" t="s">
        <v>805</v>
      </c>
      <c r="D15" s="80" t="s">
        <v>1659</v>
      </c>
      <c r="E15" s="80" t="s">
        <v>1655</v>
      </c>
      <c r="F15" s="80" t="s">
        <v>821</v>
      </c>
      <c r="G15" s="80" t="s">
        <v>1083</v>
      </c>
      <c r="H15" s="80" t="s">
        <v>1596</v>
      </c>
      <c r="I15" s="80" t="s">
        <v>1524</v>
      </c>
      <c r="J15" s="80">
        <v>0</v>
      </c>
      <c r="K15" s="80">
        <v>-180000</v>
      </c>
      <c r="L15" s="38">
        <v>-26856</v>
      </c>
      <c r="M15" s="82">
        <v>35912</v>
      </c>
      <c r="N15" s="80" t="s">
        <v>1657</v>
      </c>
      <c r="O15" s="80" t="s">
        <v>732</v>
      </c>
      <c r="P15" s="80" t="s">
        <v>1066</v>
      </c>
      <c r="Q15" s="80">
        <v>2.17</v>
      </c>
      <c r="R15" s="80">
        <v>2.3192000000000004</v>
      </c>
      <c r="S15" s="80">
        <v>-26856</v>
      </c>
      <c r="T15" s="80" t="s">
        <v>1658</v>
      </c>
      <c r="U15" s="80" t="s">
        <v>1747</v>
      </c>
      <c r="V15" s="80" t="s">
        <v>765</v>
      </c>
      <c r="W15" s="80">
        <v>0</v>
      </c>
      <c r="X15" s="80">
        <v>0</v>
      </c>
      <c r="Y15" s="80">
        <v>0</v>
      </c>
      <c r="AC15" s="80">
        <v>0</v>
      </c>
      <c r="AD15" s="80">
        <v>0</v>
      </c>
      <c r="AH15" s="80">
        <v>0</v>
      </c>
      <c r="AI15" s="80">
        <v>0</v>
      </c>
      <c r="AM15" s="80">
        <v>2.17</v>
      </c>
      <c r="AN15" s="80" t="s">
        <v>1659</v>
      </c>
      <c r="AO15" s="80" t="s">
        <v>1806</v>
      </c>
      <c r="AP15" s="80" t="s">
        <v>1660</v>
      </c>
      <c r="AQ15" s="82">
        <v>35916</v>
      </c>
      <c r="AR15" s="82">
        <v>36830</v>
      </c>
      <c r="AS15" s="80" t="s">
        <v>1584</v>
      </c>
      <c r="AU15" s="80" t="s">
        <v>1496</v>
      </c>
      <c r="AV15" s="80" t="s">
        <v>1497</v>
      </c>
      <c r="AW15" s="80" t="s">
        <v>1498</v>
      </c>
      <c r="AX15" s="80" t="s">
        <v>1075</v>
      </c>
      <c r="AY15" s="80" t="s">
        <v>1748</v>
      </c>
      <c r="AZ15" s="82">
        <v>36342</v>
      </c>
      <c r="BA15" s="80" t="s">
        <v>999</v>
      </c>
      <c r="BB15" s="80" t="s">
        <v>778</v>
      </c>
      <c r="BC15" s="80" t="s">
        <v>331</v>
      </c>
      <c r="BD15" s="80" t="s">
        <v>765</v>
      </c>
    </row>
    <row r="16" spans="1:56" s="80" customFormat="1" ht="12.6" hidden="1" outlineLevel="2" x14ac:dyDescent="0.25">
      <c r="A16" s="80">
        <v>13828</v>
      </c>
      <c r="B16" s="81" t="s">
        <v>738</v>
      </c>
      <c r="C16" s="80" t="s">
        <v>1530</v>
      </c>
      <c r="D16" s="80" t="s">
        <v>1659</v>
      </c>
      <c r="E16" s="80" t="s">
        <v>1655</v>
      </c>
      <c r="F16" s="80" t="s">
        <v>801</v>
      </c>
      <c r="G16" s="80" t="s">
        <v>768</v>
      </c>
      <c r="H16" s="80" t="s">
        <v>1596</v>
      </c>
      <c r="I16" s="80" t="s">
        <v>1524</v>
      </c>
      <c r="J16" s="80">
        <v>0</v>
      </c>
      <c r="K16" s="80">
        <v>-261520</v>
      </c>
      <c r="L16" s="38">
        <v>-45844.46</v>
      </c>
      <c r="M16" s="82">
        <v>35391</v>
      </c>
      <c r="N16" s="80" t="s">
        <v>1657</v>
      </c>
      <c r="O16" s="80" t="s">
        <v>732</v>
      </c>
      <c r="P16" s="80" t="s">
        <v>1066</v>
      </c>
      <c r="Q16" s="80">
        <v>2.3052999999999999</v>
      </c>
      <c r="R16" s="80">
        <v>2.4805999999999999</v>
      </c>
      <c r="S16" s="80">
        <v>-45844.46</v>
      </c>
      <c r="T16" s="80" t="s">
        <v>1658</v>
      </c>
      <c r="U16" s="80" t="s">
        <v>1747</v>
      </c>
      <c r="V16" s="80" t="s">
        <v>765</v>
      </c>
      <c r="W16" s="80">
        <v>0</v>
      </c>
      <c r="X16" s="80">
        <v>0</v>
      </c>
      <c r="Y16" s="80">
        <v>0</v>
      </c>
      <c r="AC16" s="80">
        <v>0</v>
      </c>
      <c r="AD16" s="80">
        <v>0</v>
      </c>
      <c r="AH16" s="80">
        <v>0</v>
      </c>
      <c r="AI16" s="80">
        <v>0</v>
      </c>
      <c r="AM16" s="80">
        <v>2.3052999999999999</v>
      </c>
      <c r="AN16" s="80" t="s">
        <v>1659</v>
      </c>
      <c r="AO16" s="80" t="s">
        <v>1806</v>
      </c>
      <c r="AP16" s="80" t="s">
        <v>1660</v>
      </c>
      <c r="AQ16" s="82">
        <v>35400</v>
      </c>
      <c r="AR16" s="82">
        <v>36525</v>
      </c>
      <c r="AS16" s="80" t="s">
        <v>1584</v>
      </c>
      <c r="AU16" s="80" t="s">
        <v>1496</v>
      </c>
      <c r="AV16" s="80" t="s">
        <v>1497</v>
      </c>
      <c r="AW16" s="80" t="s">
        <v>1498</v>
      </c>
      <c r="AX16" s="80" t="s">
        <v>1075</v>
      </c>
      <c r="AY16" s="80" t="s">
        <v>1748</v>
      </c>
      <c r="AZ16" s="82">
        <v>36342</v>
      </c>
      <c r="BA16" s="80" t="s">
        <v>999</v>
      </c>
      <c r="BB16" s="80" t="s">
        <v>778</v>
      </c>
      <c r="BC16" s="80" t="s">
        <v>331</v>
      </c>
      <c r="BD16" s="80" t="s">
        <v>765</v>
      </c>
    </row>
    <row r="17" spans="1:56" s="80" customFormat="1" ht="12.6" hidden="1" outlineLevel="2" x14ac:dyDescent="0.25">
      <c r="A17" s="80">
        <v>13828</v>
      </c>
      <c r="B17" s="81" t="s">
        <v>738</v>
      </c>
      <c r="C17" s="80" t="s">
        <v>1530</v>
      </c>
      <c r="D17" s="80" t="s">
        <v>1659</v>
      </c>
      <c r="E17" s="80" t="s">
        <v>1655</v>
      </c>
      <c r="F17" s="80" t="s">
        <v>1071</v>
      </c>
      <c r="G17" s="80" t="s">
        <v>1071</v>
      </c>
      <c r="H17" s="80" t="s">
        <v>1596</v>
      </c>
      <c r="I17" s="80" t="s">
        <v>1524</v>
      </c>
      <c r="J17" s="80">
        <v>0</v>
      </c>
      <c r="K17" s="80">
        <v>-1013390</v>
      </c>
      <c r="L17" s="38">
        <v>98957.53</v>
      </c>
      <c r="M17" s="82">
        <v>35391</v>
      </c>
      <c r="N17" s="80" t="s">
        <v>1657</v>
      </c>
      <c r="O17" s="80" t="s">
        <v>732</v>
      </c>
      <c r="P17" s="80" t="s">
        <v>1066</v>
      </c>
      <c r="Q17" s="80">
        <v>0</v>
      </c>
      <c r="R17" s="80">
        <v>0</v>
      </c>
      <c r="S17" s="80">
        <v>0</v>
      </c>
      <c r="W17" s="80">
        <v>0</v>
      </c>
      <c r="X17" s="80">
        <v>0</v>
      </c>
      <c r="Y17" s="80">
        <v>0</v>
      </c>
      <c r="AC17" s="80">
        <v>9.7650000000000015E-2</v>
      </c>
      <c r="AD17" s="80">
        <v>98957.53</v>
      </c>
      <c r="AE17" s="80" t="s">
        <v>1658</v>
      </c>
      <c r="AF17" s="80" t="s">
        <v>1747</v>
      </c>
      <c r="AG17" s="80" t="s">
        <v>765</v>
      </c>
      <c r="AH17" s="80">
        <v>0</v>
      </c>
      <c r="AI17" s="80">
        <v>0</v>
      </c>
      <c r="AM17" s="80">
        <v>0</v>
      </c>
      <c r="AN17" s="80" t="s">
        <v>1659</v>
      </c>
      <c r="AO17" s="80" t="s">
        <v>1522</v>
      </c>
      <c r="AP17" s="80" t="s">
        <v>1660</v>
      </c>
      <c r="AQ17" s="82">
        <v>35400</v>
      </c>
      <c r="AR17" s="82">
        <v>36525</v>
      </c>
      <c r="AS17" s="80" t="s">
        <v>1584</v>
      </c>
      <c r="AU17" s="80" t="s">
        <v>1496</v>
      </c>
      <c r="AV17" s="80" t="s">
        <v>1497</v>
      </c>
      <c r="AW17" s="80" t="s">
        <v>1498</v>
      </c>
      <c r="AX17" s="80" t="s">
        <v>1075</v>
      </c>
      <c r="AY17" s="80" t="s">
        <v>1748</v>
      </c>
      <c r="AZ17" s="82">
        <v>36342</v>
      </c>
      <c r="BA17" s="80" t="s">
        <v>999</v>
      </c>
      <c r="BB17" s="80" t="s">
        <v>778</v>
      </c>
      <c r="BC17" s="80" t="s">
        <v>331</v>
      </c>
      <c r="BD17" s="80" t="s">
        <v>765</v>
      </c>
    </row>
    <row r="18" spans="1:56" s="80" customFormat="1" ht="12.6" hidden="1" outlineLevel="2" x14ac:dyDescent="0.25">
      <c r="A18" s="80">
        <v>13828</v>
      </c>
      <c r="B18" s="81" t="s">
        <v>738</v>
      </c>
      <c r="C18" s="80" t="s">
        <v>1525</v>
      </c>
      <c r="D18" s="80" t="s">
        <v>1659</v>
      </c>
      <c r="E18" s="80" t="s">
        <v>1655</v>
      </c>
      <c r="F18" s="80" t="s">
        <v>1071</v>
      </c>
      <c r="G18" s="80" t="s">
        <v>1071</v>
      </c>
      <c r="H18" s="80" t="s">
        <v>1596</v>
      </c>
      <c r="I18" s="80" t="s">
        <v>1524</v>
      </c>
      <c r="J18" s="80">
        <v>0</v>
      </c>
      <c r="K18" s="80">
        <v>-38750</v>
      </c>
      <c r="L18" s="38">
        <v>2945</v>
      </c>
      <c r="M18" s="82">
        <v>35387</v>
      </c>
      <c r="N18" s="80" t="s">
        <v>1657</v>
      </c>
      <c r="O18" s="80" t="s">
        <v>732</v>
      </c>
      <c r="P18" s="80" t="s">
        <v>1066</v>
      </c>
      <c r="Q18" s="80">
        <v>0</v>
      </c>
      <c r="R18" s="80">
        <v>0</v>
      </c>
      <c r="S18" s="80">
        <v>0</v>
      </c>
      <c r="W18" s="80">
        <v>0</v>
      </c>
      <c r="X18" s="80">
        <v>0</v>
      </c>
      <c r="Y18" s="80">
        <v>0</v>
      </c>
      <c r="AC18" s="80">
        <v>7.6000000000000012E-2</v>
      </c>
      <c r="AD18" s="80">
        <v>2945</v>
      </c>
      <c r="AE18" s="80" t="s">
        <v>1658</v>
      </c>
      <c r="AF18" s="80" t="s">
        <v>1747</v>
      </c>
      <c r="AG18" s="80" t="s">
        <v>765</v>
      </c>
      <c r="AH18" s="80">
        <v>0</v>
      </c>
      <c r="AI18" s="80">
        <v>0</v>
      </c>
      <c r="AM18" s="80">
        <v>0</v>
      </c>
      <c r="AN18" s="80" t="s">
        <v>1659</v>
      </c>
      <c r="AO18" s="80" t="s">
        <v>1522</v>
      </c>
      <c r="AP18" s="80" t="s">
        <v>1660</v>
      </c>
      <c r="AQ18" s="82">
        <v>35370</v>
      </c>
      <c r="AR18" s="82">
        <v>36464</v>
      </c>
      <c r="AS18" s="80" t="s">
        <v>1584</v>
      </c>
      <c r="AU18" s="80" t="s">
        <v>1496</v>
      </c>
      <c r="AV18" s="80" t="s">
        <v>1497</v>
      </c>
      <c r="AW18" s="80" t="s">
        <v>1498</v>
      </c>
      <c r="AX18" s="80" t="s">
        <v>1075</v>
      </c>
      <c r="AY18" s="80" t="s">
        <v>1748</v>
      </c>
      <c r="AZ18" s="82">
        <v>36342</v>
      </c>
      <c r="BA18" s="80" t="s">
        <v>999</v>
      </c>
      <c r="BB18" s="80" t="s">
        <v>778</v>
      </c>
      <c r="BC18" s="80" t="s">
        <v>331</v>
      </c>
      <c r="BD18" s="80" t="s">
        <v>765</v>
      </c>
    </row>
    <row r="19" spans="1:56" s="80" customFormat="1" ht="12.6" hidden="1" outlineLevel="2" x14ac:dyDescent="0.25">
      <c r="A19" s="80">
        <v>13828</v>
      </c>
      <c r="B19" s="81" t="s">
        <v>738</v>
      </c>
      <c r="C19" s="80" t="s">
        <v>1525</v>
      </c>
      <c r="D19" s="80" t="s">
        <v>1659</v>
      </c>
      <c r="E19" s="80" t="s">
        <v>1655</v>
      </c>
      <c r="F19" s="80" t="s">
        <v>801</v>
      </c>
      <c r="G19" s="80" t="s">
        <v>768</v>
      </c>
      <c r="H19" s="80" t="s">
        <v>1596</v>
      </c>
      <c r="I19" s="80" t="s">
        <v>1524</v>
      </c>
      <c r="J19" s="80">
        <v>0</v>
      </c>
      <c r="K19" s="80">
        <v>-13750</v>
      </c>
      <c r="L19" s="38">
        <v>-2611.13</v>
      </c>
      <c r="M19" s="82">
        <v>35387</v>
      </c>
      <c r="N19" s="80" t="s">
        <v>1657</v>
      </c>
      <c r="O19" s="80" t="s">
        <v>732</v>
      </c>
      <c r="P19" s="80" t="s">
        <v>1066</v>
      </c>
      <c r="Q19" s="80">
        <v>2.2309999999999999</v>
      </c>
      <c r="R19" s="80">
        <v>2.4209000000000001</v>
      </c>
      <c r="S19" s="80">
        <v>-2611.13</v>
      </c>
      <c r="T19" s="80" t="s">
        <v>1658</v>
      </c>
      <c r="U19" s="80" t="s">
        <v>1747</v>
      </c>
      <c r="V19" s="80" t="s">
        <v>765</v>
      </c>
      <c r="W19" s="80">
        <v>0</v>
      </c>
      <c r="X19" s="80">
        <v>0</v>
      </c>
      <c r="Y19" s="80">
        <v>0</v>
      </c>
      <c r="AC19" s="80">
        <v>0</v>
      </c>
      <c r="AD19" s="80">
        <v>0</v>
      </c>
      <c r="AH19" s="80">
        <v>0</v>
      </c>
      <c r="AI19" s="80">
        <v>0</v>
      </c>
      <c r="AM19" s="80">
        <v>2.2309999999999999</v>
      </c>
      <c r="AN19" s="80" t="s">
        <v>1659</v>
      </c>
      <c r="AO19" s="80" t="s">
        <v>1806</v>
      </c>
      <c r="AP19" s="80" t="s">
        <v>1660</v>
      </c>
      <c r="AQ19" s="82">
        <v>35370</v>
      </c>
      <c r="AR19" s="82">
        <v>36464</v>
      </c>
      <c r="AS19" s="80" t="s">
        <v>1584</v>
      </c>
      <c r="AU19" s="80" t="s">
        <v>1496</v>
      </c>
      <c r="AV19" s="80" t="s">
        <v>1497</v>
      </c>
      <c r="AW19" s="80" t="s">
        <v>1498</v>
      </c>
      <c r="AX19" s="80" t="s">
        <v>1075</v>
      </c>
      <c r="AY19" s="80" t="s">
        <v>1748</v>
      </c>
      <c r="AZ19" s="82">
        <v>36342</v>
      </c>
      <c r="BA19" s="80" t="s">
        <v>999</v>
      </c>
      <c r="BB19" s="80" t="s">
        <v>778</v>
      </c>
      <c r="BC19" s="80" t="s">
        <v>331</v>
      </c>
      <c r="BD19" s="80" t="s">
        <v>765</v>
      </c>
    </row>
    <row r="20" spans="1:56" s="80" customFormat="1" ht="12.6" hidden="1" outlineLevel="2" x14ac:dyDescent="0.25">
      <c r="A20" s="80">
        <v>13828</v>
      </c>
      <c r="B20" s="81" t="s">
        <v>738</v>
      </c>
      <c r="C20" s="80" t="s">
        <v>1526</v>
      </c>
      <c r="D20" s="80" t="s">
        <v>1659</v>
      </c>
      <c r="E20" s="80" t="s">
        <v>1655</v>
      </c>
      <c r="F20" s="80" t="s">
        <v>1071</v>
      </c>
      <c r="G20" s="80" t="s">
        <v>1071</v>
      </c>
      <c r="H20" s="80" t="s">
        <v>1596</v>
      </c>
      <c r="I20" s="80" t="s">
        <v>1524</v>
      </c>
      <c r="J20" s="80">
        <v>0</v>
      </c>
      <c r="K20" s="80">
        <v>-38750</v>
      </c>
      <c r="L20" s="38">
        <v>2945</v>
      </c>
      <c r="M20" s="82">
        <v>35387</v>
      </c>
      <c r="N20" s="80" t="s">
        <v>1657</v>
      </c>
      <c r="O20" s="80" t="s">
        <v>732</v>
      </c>
      <c r="P20" s="80" t="s">
        <v>1066</v>
      </c>
      <c r="Q20" s="80">
        <v>0</v>
      </c>
      <c r="R20" s="80">
        <v>0</v>
      </c>
      <c r="S20" s="80">
        <v>0</v>
      </c>
      <c r="W20" s="80">
        <v>0</v>
      </c>
      <c r="X20" s="80">
        <v>0</v>
      </c>
      <c r="Y20" s="80">
        <v>0</v>
      </c>
      <c r="AC20" s="80">
        <v>7.6000000000000012E-2</v>
      </c>
      <c r="AD20" s="80">
        <v>2945</v>
      </c>
      <c r="AE20" s="80" t="s">
        <v>1658</v>
      </c>
      <c r="AF20" s="80" t="s">
        <v>1747</v>
      </c>
      <c r="AG20" s="80" t="s">
        <v>765</v>
      </c>
      <c r="AH20" s="80">
        <v>0</v>
      </c>
      <c r="AI20" s="80">
        <v>0</v>
      </c>
      <c r="AM20" s="80">
        <v>0</v>
      </c>
      <c r="AN20" s="80" t="s">
        <v>1659</v>
      </c>
      <c r="AO20" s="80" t="s">
        <v>1522</v>
      </c>
      <c r="AP20" s="80" t="s">
        <v>1660</v>
      </c>
      <c r="AQ20" s="82">
        <v>35370</v>
      </c>
      <c r="AR20" s="82">
        <v>36464</v>
      </c>
      <c r="AS20" s="80" t="s">
        <v>1584</v>
      </c>
      <c r="AU20" s="80" t="s">
        <v>1496</v>
      </c>
      <c r="AV20" s="80" t="s">
        <v>1497</v>
      </c>
      <c r="AW20" s="80" t="s">
        <v>1498</v>
      </c>
      <c r="AX20" s="80" t="s">
        <v>1075</v>
      </c>
      <c r="AY20" s="80" t="s">
        <v>1748</v>
      </c>
      <c r="AZ20" s="82">
        <v>36342</v>
      </c>
      <c r="BA20" s="80" t="s">
        <v>999</v>
      </c>
      <c r="BB20" s="80" t="s">
        <v>778</v>
      </c>
      <c r="BC20" s="80" t="s">
        <v>331</v>
      </c>
      <c r="BD20" s="80" t="s">
        <v>765</v>
      </c>
    </row>
    <row r="21" spans="1:56" s="80" customFormat="1" ht="12.6" hidden="1" outlineLevel="2" x14ac:dyDescent="0.25">
      <c r="A21" s="80">
        <v>13828</v>
      </c>
      <c r="B21" s="81" t="s">
        <v>738</v>
      </c>
      <c r="C21" s="80" t="s">
        <v>1526</v>
      </c>
      <c r="D21" s="80" t="s">
        <v>1659</v>
      </c>
      <c r="E21" s="80" t="s">
        <v>1655</v>
      </c>
      <c r="F21" s="80" t="s">
        <v>802</v>
      </c>
      <c r="G21" s="80" t="s">
        <v>770</v>
      </c>
      <c r="H21" s="80" t="s">
        <v>1596</v>
      </c>
      <c r="I21" s="80" t="s">
        <v>1524</v>
      </c>
      <c r="J21" s="80">
        <v>0</v>
      </c>
      <c r="K21" s="80">
        <v>-11250</v>
      </c>
      <c r="L21" s="38">
        <v>-2151</v>
      </c>
      <c r="M21" s="82">
        <v>35387</v>
      </c>
      <c r="N21" s="80" t="s">
        <v>1657</v>
      </c>
      <c r="O21" s="80" t="s">
        <v>732</v>
      </c>
      <c r="P21" s="80" t="s">
        <v>1066</v>
      </c>
      <c r="Q21" s="80">
        <v>2.2109999999999999</v>
      </c>
      <c r="R21" s="80">
        <v>2.4022000000000001</v>
      </c>
      <c r="S21" s="80">
        <v>-2151</v>
      </c>
      <c r="T21" s="80" t="s">
        <v>1658</v>
      </c>
      <c r="U21" s="80" t="s">
        <v>1747</v>
      </c>
      <c r="V21" s="80" t="s">
        <v>765</v>
      </c>
      <c r="W21" s="80">
        <v>0</v>
      </c>
      <c r="X21" s="80">
        <v>0</v>
      </c>
      <c r="Y21" s="80">
        <v>0</v>
      </c>
      <c r="AC21" s="80">
        <v>0</v>
      </c>
      <c r="AD21" s="80">
        <v>0</v>
      </c>
      <c r="AH21" s="80">
        <v>0</v>
      </c>
      <c r="AI21" s="80">
        <v>0</v>
      </c>
      <c r="AM21" s="80">
        <v>2.2109999999999999</v>
      </c>
      <c r="AN21" s="80" t="s">
        <v>1659</v>
      </c>
      <c r="AO21" s="80" t="s">
        <v>1806</v>
      </c>
      <c r="AP21" s="80" t="s">
        <v>1660</v>
      </c>
      <c r="AQ21" s="82">
        <v>35370</v>
      </c>
      <c r="AR21" s="82">
        <v>36464</v>
      </c>
      <c r="AS21" s="80" t="s">
        <v>1584</v>
      </c>
      <c r="AU21" s="80" t="s">
        <v>1496</v>
      </c>
      <c r="AV21" s="80" t="s">
        <v>1497</v>
      </c>
      <c r="AW21" s="80" t="s">
        <v>1498</v>
      </c>
      <c r="AX21" s="80" t="s">
        <v>1075</v>
      </c>
      <c r="AY21" s="80" t="s">
        <v>1748</v>
      </c>
      <c r="AZ21" s="82">
        <v>36342</v>
      </c>
      <c r="BA21" s="80" t="s">
        <v>999</v>
      </c>
      <c r="BB21" s="80" t="s">
        <v>778</v>
      </c>
      <c r="BC21" s="80" t="s">
        <v>331</v>
      </c>
      <c r="BD21" s="80" t="s">
        <v>765</v>
      </c>
    </row>
    <row r="22" spans="1:56" s="80" customFormat="1" ht="12.6" hidden="1" outlineLevel="2" x14ac:dyDescent="0.25">
      <c r="A22" s="80">
        <v>13828</v>
      </c>
      <c r="B22" s="81" t="s">
        <v>738</v>
      </c>
      <c r="C22" s="80" t="s">
        <v>960</v>
      </c>
      <c r="D22" s="80" t="s">
        <v>1659</v>
      </c>
      <c r="E22" s="80" t="s">
        <v>1655</v>
      </c>
      <c r="F22" s="80" t="s">
        <v>1071</v>
      </c>
      <c r="G22" s="80" t="s">
        <v>1071</v>
      </c>
      <c r="H22" s="80" t="s">
        <v>1584</v>
      </c>
      <c r="I22" s="80" t="s">
        <v>1524</v>
      </c>
      <c r="J22" s="80">
        <v>0</v>
      </c>
      <c r="K22" s="80">
        <v>1013390</v>
      </c>
      <c r="L22" s="38">
        <v>-98957.53</v>
      </c>
      <c r="M22" s="82">
        <v>36094</v>
      </c>
      <c r="N22" s="80" t="s">
        <v>1657</v>
      </c>
      <c r="O22" s="80" t="s">
        <v>732</v>
      </c>
      <c r="P22" s="80" t="s">
        <v>1066</v>
      </c>
      <c r="Q22" s="80">
        <v>0</v>
      </c>
      <c r="R22" s="80">
        <v>0</v>
      </c>
      <c r="S22" s="80">
        <v>0</v>
      </c>
      <c r="W22" s="80">
        <v>0</v>
      </c>
      <c r="X22" s="80">
        <v>0</v>
      </c>
      <c r="Y22" s="80">
        <v>0</v>
      </c>
      <c r="AC22" s="80">
        <v>9.7650000000000015E-2</v>
      </c>
      <c r="AD22" s="80">
        <v>-98957.53</v>
      </c>
      <c r="AE22" s="80" t="s">
        <v>1658</v>
      </c>
      <c r="AF22" s="80" t="s">
        <v>1747</v>
      </c>
      <c r="AG22" s="80" t="s">
        <v>765</v>
      </c>
      <c r="AH22" s="80">
        <v>0</v>
      </c>
      <c r="AI22" s="80">
        <v>0</v>
      </c>
      <c r="AM22" s="80">
        <v>0</v>
      </c>
      <c r="AN22" s="80" t="s">
        <v>1659</v>
      </c>
      <c r="AO22" s="80" t="s">
        <v>1522</v>
      </c>
      <c r="AP22" s="80" t="s">
        <v>1660</v>
      </c>
      <c r="AQ22" s="82">
        <v>36100</v>
      </c>
      <c r="AR22" s="82">
        <v>36525</v>
      </c>
      <c r="AS22" s="80" t="s">
        <v>1584</v>
      </c>
      <c r="AU22" s="80" t="s">
        <v>1496</v>
      </c>
      <c r="AV22" s="80" t="s">
        <v>1497</v>
      </c>
      <c r="AW22" s="80" t="s">
        <v>1498</v>
      </c>
      <c r="AX22" s="80" t="s">
        <v>1075</v>
      </c>
      <c r="AY22" s="80" t="s">
        <v>1748</v>
      </c>
      <c r="AZ22" s="82">
        <v>36342</v>
      </c>
      <c r="BA22" s="80" t="s">
        <v>999</v>
      </c>
      <c r="BB22" s="80" t="s">
        <v>778</v>
      </c>
      <c r="BC22" s="80" t="s">
        <v>331</v>
      </c>
      <c r="BD22" s="80" t="s">
        <v>765</v>
      </c>
    </row>
    <row r="23" spans="1:56" s="80" customFormat="1" ht="12.6" hidden="1" outlineLevel="2" x14ac:dyDescent="0.25">
      <c r="A23" s="80">
        <v>13828</v>
      </c>
      <c r="B23" s="81" t="s">
        <v>738</v>
      </c>
      <c r="C23" s="80" t="s">
        <v>960</v>
      </c>
      <c r="D23" s="80" t="s">
        <v>1659</v>
      </c>
      <c r="E23" s="80" t="s">
        <v>1655</v>
      </c>
      <c r="F23" s="80" t="s">
        <v>801</v>
      </c>
      <c r="G23" s="80" t="s">
        <v>768</v>
      </c>
      <c r="H23" s="80" t="s">
        <v>1584</v>
      </c>
      <c r="I23" s="80" t="s">
        <v>1524</v>
      </c>
      <c r="J23" s="80">
        <v>0</v>
      </c>
      <c r="K23" s="80">
        <v>261520</v>
      </c>
      <c r="L23" s="38">
        <v>45844.46</v>
      </c>
      <c r="M23" s="82">
        <v>36094</v>
      </c>
      <c r="N23" s="80" t="s">
        <v>1657</v>
      </c>
      <c r="O23" s="80" t="s">
        <v>732</v>
      </c>
      <c r="P23" s="80" t="s">
        <v>1066</v>
      </c>
      <c r="Q23" s="80">
        <v>2.3052999999999999</v>
      </c>
      <c r="R23" s="80">
        <v>2.4805999999999999</v>
      </c>
      <c r="S23" s="80">
        <v>45844.46</v>
      </c>
      <c r="T23" s="80" t="s">
        <v>1658</v>
      </c>
      <c r="U23" s="80" t="s">
        <v>1747</v>
      </c>
      <c r="V23" s="80" t="s">
        <v>765</v>
      </c>
      <c r="W23" s="80">
        <v>0</v>
      </c>
      <c r="X23" s="80">
        <v>0</v>
      </c>
      <c r="Y23" s="80">
        <v>0</v>
      </c>
      <c r="AC23" s="80">
        <v>0</v>
      </c>
      <c r="AD23" s="80">
        <v>0</v>
      </c>
      <c r="AH23" s="80">
        <v>0</v>
      </c>
      <c r="AI23" s="80">
        <v>0</v>
      </c>
      <c r="AM23" s="80">
        <v>2.3052999999999999</v>
      </c>
      <c r="AN23" s="80" t="s">
        <v>1659</v>
      </c>
      <c r="AO23" s="80" t="s">
        <v>1806</v>
      </c>
      <c r="AP23" s="80" t="s">
        <v>1660</v>
      </c>
      <c r="AQ23" s="82">
        <v>36100</v>
      </c>
      <c r="AR23" s="82">
        <v>36525</v>
      </c>
      <c r="AS23" s="80" t="s">
        <v>1584</v>
      </c>
      <c r="AU23" s="80" t="s">
        <v>1496</v>
      </c>
      <c r="AV23" s="80" t="s">
        <v>1497</v>
      </c>
      <c r="AW23" s="80" t="s">
        <v>1498</v>
      </c>
      <c r="AX23" s="80" t="s">
        <v>1075</v>
      </c>
      <c r="AY23" s="80" t="s">
        <v>1748</v>
      </c>
      <c r="AZ23" s="82">
        <v>36342</v>
      </c>
      <c r="BA23" s="80" t="s">
        <v>999</v>
      </c>
      <c r="BB23" s="80" t="s">
        <v>778</v>
      </c>
      <c r="BC23" s="80" t="s">
        <v>331</v>
      </c>
      <c r="BD23" s="80" t="s">
        <v>765</v>
      </c>
    </row>
    <row r="24" spans="1:56" s="80" customFormat="1" ht="12.6" outlineLevel="1" collapsed="1" x14ac:dyDescent="0.25">
      <c r="B24" s="115" t="s">
        <v>743</v>
      </c>
      <c r="L24" s="38">
        <f>SUBTOTAL(9,L2:L23)</f>
        <v>60722.329999999994</v>
      </c>
      <c r="M24" s="82"/>
      <c r="S24" s="80">
        <f>SUBTOTAL(9,S2:S23)</f>
        <v>-7353.6699999999983</v>
      </c>
      <c r="Y24" s="80">
        <f>SUBTOTAL(9,Y2:Y23)</f>
        <v>0</v>
      </c>
      <c r="AD24" s="80">
        <f>SUBTOTAL(9,AD2:AD23)</f>
        <v>68076</v>
      </c>
      <c r="AI24" s="80">
        <f>SUBTOTAL(9,AI2:AI23)</f>
        <v>0</v>
      </c>
      <c r="AQ24" s="82"/>
      <c r="AR24" s="82"/>
      <c r="AZ24" s="82"/>
    </row>
    <row r="25" spans="1:56" s="80" customFormat="1" ht="12.6" hidden="1" outlineLevel="2" x14ac:dyDescent="0.25">
      <c r="A25" s="80">
        <v>13828</v>
      </c>
      <c r="B25" s="81" t="s">
        <v>1689</v>
      </c>
      <c r="C25" s="80" t="s">
        <v>806</v>
      </c>
      <c r="D25" s="80" t="s">
        <v>1659</v>
      </c>
      <c r="E25" s="80" t="s">
        <v>1655</v>
      </c>
      <c r="F25" s="80" t="s">
        <v>823</v>
      </c>
      <c r="G25" s="80" t="s">
        <v>1785</v>
      </c>
      <c r="H25" s="80" t="s">
        <v>1596</v>
      </c>
      <c r="I25" s="80" t="s">
        <v>1531</v>
      </c>
      <c r="J25" s="80">
        <v>0</v>
      </c>
      <c r="K25" s="80">
        <v>0</v>
      </c>
      <c r="L25" s="38">
        <v>0</v>
      </c>
      <c r="M25" s="82">
        <v>35383</v>
      </c>
      <c r="N25" s="80" t="s">
        <v>1657</v>
      </c>
      <c r="O25" s="80" t="s">
        <v>732</v>
      </c>
      <c r="P25" s="80" t="s">
        <v>1066</v>
      </c>
      <c r="Q25" s="80">
        <v>2.7253341</v>
      </c>
      <c r="R25" s="80">
        <v>0</v>
      </c>
      <c r="S25" s="80">
        <v>0</v>
      </c>
      <c r="T25" s="80" t="s">
        <v>1658</v>
      </c>
      <c r="U25" s="80" t="s">
        <v>1747</v>
      </c>
      <c r="V25" s="80" t="s">
        <v>765</v>
      </c>
      <c r="W25" s="80">
        <v>0</v>
      </c>
      <c r="X25" s="80">
        <v>0</v>
      </c>
      <c r="Y25" s="80">
        <v>0</v>
      </c>
      <c r="AC25" s="80">
        <v>0</v>
      </c>
      <c r="AD25" s="80">
        <v>0</v>
      </c>
      <c r="AH25" s="80">
        <v>0</v>
      </c>
      <c r="AI25" s="80">
        <v>0</v>
      </c>
      <c r="AM25" s="80">
        <v>2.7253341</v>
      </c>
      <c r="AN25" s="80" t="s">
        <v>1659</v>
      </c>
      <c r="AO25" s="80" t="s">
        <v>1806</v>
      </c>
      <c r="AP25" s="80" t="s">
        <v>1660</v>
      </c>
      <c r="AQ25" s="82">
        <v>34881</v>
      </c>
      <c r="AR25" s="82">
        <v>38656</v>
      </c>
      <c r="AS25" s="80" t="s">
        <v>1584</v>
      </c>
      <c r="AU25" s="80" t="s">
        <v>1496</v>
      </c>
      <c r="AV25" s="80" t="s">
        <v>1497</v>
      </c>
      <c r="AW25" s="80" t="s">
        <v>1498</v>
      </c>
      <c r="AX25" s="80" t="s">
        <v>1075</v>
      </c>
      <c r="AY25" s="80" t="s">
        <v>1748</v>
      </c>
      <c r="AZ25" s="82">
        <v>36342</v>
      </c>
      <c r="BA25" s="80" t="s">
        <v>999</v>
      </c>
      <c r="BB25" s="80" t="s">
        <v>778</v>
      </c>
      <c r="BC25" s="80" t="s">
        <v>807</v>
      </c>
      <c r="BD25" s="80" t="s">
        <v>765</v>
      </c>
    </row>
    <row r="26" spans="1:56" s="80" customFormat="1" ht="12.6" hidden="1" outlineLevel="2" x14ac:dyDescent="0.25">
      <c r="A26" s="80">
        <v>13828</v>
      </c>
      <c r="B26" s="81" t="s">
        <v>1689</v>
      </c>
      <c r="C26" s="80" t="s">
        <v>806</v>
      </c>
      <c r="D26" s="80" t="s">
        <v>1659</v>
      </c>
      <c r="E26" s="80" t="s">
        <v>1655</v>
      </c>
      <c r="F26" s="80" t="s">
        <v>1071</v>
      </c>
      <c r="G26" s="80" t="s">
        <v>1071</v>
      </c>
      <c r="H26" s="80" t="s">
        <v>1596</v>
      </c>
      <c r="I26" s="80" t="s">
        <v>1531</v>
      </c>
      <c r="J26" s="80">
        <v>0</v>
      </c>
      <c r="K26" s="80">
        <v>-170500</v>
      </c>
      <c r="L26" s="38">
        <v>17356.900000000001</v>
      </c>
      <c r="M26" s="82">
        <v>35383</v>
      </c>
      <c r="N26" s="80" t="s">
        <v>1657</v>
      </c>
      <c r="O26" s="80" t="s">
        <v>732</v>
      </c>
      <c r="P26" s="80" t="s">
        <v>1066</v>
      </c>
      <c r="Q26" s="80">
        <v>0</v>
      </c>
      <c r="R26" s="80">
        <v>0</v>
      </c>
      <c r="S26" s="80">
        <v>0</v>
      </c>
      <c r="W26" s="80">
        <v>0</v>
      </c>
      <c r="X26" s="80">
        <v>0</v>
      </c>
      <c r="Y26" s="80">
        <v>0</v>
      </c>
      <c r="AC26" s="80">
        <v>0.1018</v>
      </c>
      <c r="AD26" s="80">
        <v>17356.900000000001</v>
      </c>
      <c r="AE26" s="80" t="s">
        <v>1658</v>
      </c>
      <c r="AF26" s="80" t="s">
        <v>1747</v>
      </c>
      <c r="AG26" s="80" t="s">
        <v>765</v>
      </c>
      <c r="AH26" s="80">
        <v>0</v>
      </c>
      <c r="AI26" s="80">
        <v>0</v>
      </c>
      <c r="AM26" s="80">
        <v>0</v>
      </c>
      <c r="AN26" s="80" t="s">
        <v>1659</v>
      </c>
      <c r="AO26" s="80" t="s">
        <v>1522</v>
      </c>
      <c r="AP26" s="80" t="s">
        <v>1660</v>
      </c>
      <c r="AQ26" s="82">
        <v>34881</v>
      </c>
      <c r="AR26" s="82">
        <v>38656</v>
      </c>
      <c r="AS26" s="80" t="s">
        <v>1584</v>
      </c>
      <c r="AU26" s="80" t="s">
        <v>1496</v>
      </c>
      <c r="AV26" s="80" t="s">
        <v>1497</v>
      </c>
      <c r="AW26" s="80" t="s">
        <v>1498</v>
      </c>
      <c r="AX26" s="80" t="s">
        <v>1075</v>
      </c>
      <c r="AY26" s="80" t="s">
        <v>1748</v>
      </c>
      <c r="AZ26" s="82">
        <v>36342</v>
      </c>
      <c r="BA26" s="80" t="s">
        <v>999</v>
      </c>
      <c r="BB26" s="80" t="s">
        <v>778</v>
      </c>
      <c r="BC26" s="80" t="s">
        <v>807</v>
      </c>
      <c r="BD26" s="80" t="s">
        <v>765</v>
      </c>
    </row>
    <row r="27" spans="1:56" s="80" customFormat="1" ht="12.6" hidden="1" outlineLevel="2" x14ac:dyDescent="0.25">
      <c r="A27" s="80">
        <v>13828</v>
      </c>
      <c r="B27" s="81" t="s">
        <v>1689</v>
      </c>
      <c r="C27" s="80" t="s">
        <v>808</v>
      </c>
      <c r="D27" s="80" t="s">
        <v>1659</v>
      </c>
      <c r="E27" s="80" t="s">
        <v>1655</v>
      </c>
      <c r="F27" s="80" t="s">
        <v>823</v>
      </c>
      <c r="G27" s="80" t="s">
        <v>1785</v>
      </c>
      <c r="H27" s="80" t="s">
        <v>1584</v>
      </c>
      <c r="I27" s="80" t="s">
        <v>1531</v>
      </c>
      <c r="J27" s="80">
        <v>0</v>
      </c>
      <c r="K27" s="80">
        <v>0</v>
      </c>
      <c r="L27" s="38">
        <v>0</v>
      </c>
      <c r="M27" s="82">
        <v>35857</v>
      </c>
      <c r="N27" s="80" t="s">
        <v>1657</v>
      </c>
      <c r="O27" s="80" t="s">
        <v>732</v>
      </c>
      <c r="P27" s="80" t="s">
        <v>1066</v>
      </c>
      <c r="Q27" s="80">
        <v>2.7253341</v>
      </c>
      <c r="R27" s="80">
        <v>0</v>
      </c>
      <c r="S27" s="80">
        <v>0</v>
      </c>
      <c r="T27" s="80" t="s">
        <v>1658</v>
      </c>
      <c r="U27" s="80" t="s">
        <v>1747</v>
      </c>
      <c r="V27" s="80" t="s">
        <v>765</v>
      </c>
      <c r="W27" s="80">
        <v>0</v>
      </c>
      <c r="X27" s="80">
        <v>0</v>
      </c>
      <c r="Y27" s="80">
        <v>0</v>
      </c>
      <c r="AC27" s="80">
        <v>0</v>
      </c>
      <c r="AD27" s="80">
        <v>0</v>
      </c>
      <c r="AH27" s="80">
        <v>0</v>
      </c>
      <c r="AI27" s="80">
        <v>0</v>
      </c>
      <c r="AM27" s="80">
        <v>2.7253341</v>
      </c>
      <c r="AN27" s="80" t="s">
        <v>1659</v>
      </c>
      <c r="AO27" s="80" t="s">
        <v>1806</v>
      </c>
      <c r="AP27" s="80" t="s">
        <v>1660</v>
      </c>
      <c r="AQ27" s="82">
        <v>35886</v>
      </c>
      <c r="AR27" s="82">
        <v>38656</v>
      </c>
      <c r="AS27" s="80" t="s">
        <v>1584</v>
      </c>
      <c r="AU27" s="80" t="s">
        <v>1496</v>
      </c>
      <c r="AV27" s="80" t="s">
        <v>1497</v>
      </c>
      <c r="AW27" s="80" t="s">
        <v>1498</v>
      </c>
      <c r="AX27" s="80" t="s">
        <v>1075</v>
      </c>
      <c r="AY27" s="80" t="s">
        <v>1748</v>
      </c>
      <c r="AZ27" s="82">
        <v>36342</v>
      </c>
      <c r="BA27" s="80" t="s">
        <v>999</v>
      </c>
      <c r="BB27" s="80" t="s">
        <v>778</v>
      </c>
      <c r="BC27" s="80" t="s">
        <v>807</v>
      </c>
      <c r="BD27" s="80" t="s">
        <v>765</v>
      </c>
    </row>
    <row r="28" spans="1:56" s="80" customFormat="1" ht="12.6" hidden="1" outlineLevel="2" x14ac:dyDescent="0.25">
      <c r="A28" s="80">
        <v>13828</v>
      </c>
      <c r="B28" s="81" t="s">
        <v>1689</v>
      </c>
      <c r="C28" s="80" t="s">
        <v>808</v>
      </c>
      <c r="D28" s="80" t="s">
        <v>1659</v>
      </c>
      <c r="E28" s="80" t="s">
        <v>1655</v>
      </c>
      <c r="F28" s="80" t="s">
        <v>1071</v>
      </c>
      <c r="G28" s="80" t="s">
        <v>1071</v>
      </c>
      <c r="H28" s="80" t="s">
        <v>1584</v>
      </c>
      <c r="I28" s="80" t="s">
        <v>1531</v>
      </c>
      <c r="J28" s="80">
        <v>0</v>
      </c>
      <c r="K28" s="80">
        <v>170500</v>
      </c>
      <c r="L28" s="38">
        <v>-17356.900000000001</v>
      </c>
      <c r="M28" s="82">
        <v>35857</v>
      </c>
      <c r="N28" s="80" t="s">
        <v>1657</v>
      </c>
      <c r="O28" s="80" t="s">
        <v>732</v>
      </c>
      <c r="P28" s="80" t="s">
        <v>1066</v>
      </c>
      <c r="Q28" s="80">
        <v>0</v>
      </c>
      <c r="R28" s="80">
        <v>0</v>
      </c>
      <c r="S28" s="80">
        <v>0</v>
      </c>
      <c r="W28" s="80">
        <v>0</v>
      </c>
      <c r="X28" s="80">
        <v>0</v>
      </c>
      <c r="Y28" s="80">
        <v>0</v>
      </c>
      <c r="AC28" s="80">
        <v>0.1018</v>
      </c>
      <c r="AD28" s="80">
        <v>-17356.900000000001</v>
      </c>
      <c r="AE28" s="80" t="s">
        <v>1658</v>
      </c>
      <c r="AF28" s="80" t="s">
        <v>1747</v>
      </c>
      <c r="AG28" s="80" t="s">
        <v>765</v>
      </c>
      <c r="AH28" s="80">
        <v>0</v>
      </c>
      <c r="AI28" s="80">
        <v>0</v>
      </c>
      <c r="AM28" s="80">
        <v>0</v>
      </c>
      <c r="AN28" s="80" t="s">
        <v>1659</v>
      </c>
      <c r="AO28" s="80" t="s">
        <v>1522</v>
      </c>
      <c r="AP28" s="80" t="s">
        <v>1660</v>
      </c>
      <c r="AQ28" s="82">
        <v>35886</v>
      </c>
      <c r="AR28" s="82">
        <v>38656</v>
      </c>
      <c r="AS28" s="80" t="s">
        <v>1584</v>
      </c>
      <c r="AU28" s="80" t="s">
        <v>1496</v>
      </c>
      <c r="AV28" s="80" t="s">
        <v>1497</v>
      </c>
      <c r="AW28" s="80" t="s">
        <v>1498</v>
      </c>
      <c r="AX28" s="80" t="s">
        <v>1075</v>
      </c>
      <c r="AY28" s="80" t="s">
        <v>1748</v>
      </c>
      <c r="AZ28" s="82">
        <v>36342</v>
      </c>
      <c r="BA28" s="80" t="s">
        <v>999</v>
      </c>
      <c r="BB28" s="80" t="s">
        <v>778</v>
      </c>
      <c r="BC28" s="80" t="s">
        <v>807</v>
      </c>
      <c r="BD28" s="80" t="s">
        <v>765</v>
      </c>
    </row>
    <row r="29" spans="1:56" s="80" customFormat="1" ht="12.6" hidden="1" outlineLevel="2" x14ac:dyDescent="0.25">
      <c r="A29" s="80">
        <v>13828</v>
      </c>
      <c r="B29" s="81" t="s">
        <v>1689</v>
      </c>
      <c r="C29" s="80" t="s">
        <v>1542</v>
      </c>
      <c r="D29" s="80" t="s">
        <v>1659</v>
      </c>
      <c r="E29" s="80" t="s">
        <v>1655</v>
      </c>
      <c r="F29" s="80" t="s">
        <v>1071</v>
      </c>
      <c r="G29" s="80" t="s">
        <v>1071</v>
      </c>
      <c r="H29" s="80" t="s">
        <v>1596</v>
      </c>
      <c r="I29" s="80" t="s">
        <v>1531</v>
      </c>
      <c r="J29" s="80">
        <v>0</v>
      </c>
      <c r="K29" s="80">
        <v>-172868.71</v>
      </c>
      <c r="L29" s="38">
        <v>4148.8500000000004</v>
      </c>
      <c r="M29" s="82">
        <v>35383</v>
      </c>
      <c r="N29" s="80" t="s">
        <v>1657</v>
      </c>
      <c r="O29" s="80" t="s">
        <v>732</v>
      </c>
      <c r="P29" s="80" t="s">
        <v>1066</v>
      </c>
      <c r="Q29" s="80">
        <v>0</v>
      </c>
      <c r="R29" s="80">
        <v>0</v>
      </c>
      <c r="S29" s="80">
        <v>0</v>
      </c>
      <c r="W29" s="80">
        <v>0</v>
      </c>
      <c r="X29" s="80">
        <v>0</v>
      </c>
      <c r="Y29" s="80">
        <v>0</v>
      </c>
      <c r="AC29" s="80">
        <v>2.4E-2</v>
      </c>
      <c r="AD29" s="80">
        <v>4148.8500000000004</v>
      </c>
      <c r="AE29" s="80" t="s">
        <v>1658</v>
      </c>
      <c r="AF29" s="80" t="s">
        <v>1747</v>
      </c>
      <c r="AG29" s="80" t="s">
        <v>765</v>
      </c>
      <c r="AH29" s="80">
        <v>0</v>
      </c>
      <c r="AI29" s="80">
        <v>0</v>
      </c>
      <c r="AM29" s="80">
        <v>0</v>
      </c>
      <c r="AN29" s="80" t="s">
        <v>1659</v>
      </c>
      <c r="AO29" s="80" t="s">
        <v>1522</v>
      </c>
      <c r="AP29" s="80" t="s">
        <v>1660</v>
      </c>
      <c r="AQ29" s="82">
        <v>35065</v>
      </c>
      <c r="AR29" s="82">
        <v>36494</v>
      </c>
      <c r="AS29" s="80" t="s">
        <v>1584</v>
      </c>
      <c r="AU29" s="80" t="s">
        <v>1496</v>
      </c>
      <c r="AV29" s="80" t="s">
        <v>1497</v>
      </c>
      <c r="AW29" s="80" t="s">
        <v>1498</v>
      </c>
      <c r="AX29" s="80" t="s">
        <v>1075</v>
      </c>
      <c r="AY29" s="80" t="s">
        <v>1748</v>
      </c>
      <c r="AZ29" s="82">
        <v>36342</v>
      </c>
      <c r="BA29" s="80" t="s">
        <v>999</v>
      </c>
      <c r="BB29" s="80" t="s">
        <v>778</v>
      </c>
      <c r="BC29" s="80" t="s">
        <v>807</v>
      </c>
      <c r="BD29" s="80" t="s">
        <v>765</v>
      </c>
    </row>
    <row r="30" spans="1:56" s="80" customFormat="1" ht="12.6" hidden="1" outlineLevel="2" x14ac:dyDescent="0.25">
      <c r="A30" s="80">
        <v>13828</v>
      </c>
      <c r="B30" s="81" t="s">
        <v>1689</v>
      </c>
      <c r="C30" s="80" t="s">
        <v>1542</v>
      </c>
      <c r="D30" s="80" t="s">
        <v>1659</v>
      </c>
      <c r="E30" s="80" t="s">
        <v>1655</v>
      </c>
      <c r="F30" s="80" t="s">
        <v>824</v>
      </c>
      <c r="G30" s="80" t="s">
        <v>1790</v>
      </c>
      <c r="H30" s="80" t="s">
        <v>1596</v>
      </c>
      <c r="I30" s="80" t="s">
        <v>1531</v>
      </c>
      <c r="J30" s="80">
        <v>0</v>
      </c>
      <c r="K30" s="80">
        <v>-89222.56</v>
      </c>
      <c r="L30" s="38">
        <v>-12214.56</v>
      </c>
      <c r="M30" s="82">
        <v>35383</v>
      </c>
      <c r="N30" s="80" t="s">
        <v>1657</v>
      </c>
      <c r="O30" s="80" t="s">
        <v>732</v>
      </c>
      <c r="P30" s="80" t="s">
        <v>1066</v>
      </c>
      <c r="Q30" s="80">
        <v>2.1800001</v>
      </c>
      <c r="R30" s="80">
        <v>2.3169</v>
      </c>
      <c r="S30" s="80">
        <v>-12214.56</v>
      </c>
      <c r="T30" s="80" t="s">
        <v>1658</v>
      </c>
      <c r="U30" s="80" t="s">
        <v>1747</v>
      </c>
      <c r="V30" s="80" t="s">
        <v>765</v>
      </c>
      <c r="W30" s="80">
        <v>0</v>
      </c>
      <c r="X30" s="80">
        <v>0</v>
      </c>
      <c r="Y30" s="80">
        <v>0</v>
      </c>
      <c r="AC30" s="80">
        <v>0</v>
      </c>
      <c r="AD30" s="80">
        <v>0</v>
      </c>
      <c r="AH30" s="80">
        <v>0</v>
      </c>
      <c r="AI30" s="80">
        <v>0</v>
      </c>
      <c r="AM30" s="80">
        <v>2.1800001</v>
      </c>
      <c r="AN30" s="80" t="s">
        <v>1659</v>
      </c>
      <c r="AO30" s="80" t="s">
        <v>1806</v>
      </c>
      <c r="AP30" s="80" t="s">
        <v>1660</v>
      </c>
      <c r="AQ30" s="82">
        <v>35065</v>
      </c>
      <c r="AR30" s="82">
        <v>36494</v>
      </c>
      <c r="AS30" s="80" t="s">
        <v>1584</v>
      </c>
      <c r="AU30" s="80" t="s">
        <v>1496</v>
      </c>
      <c r="AV30" s="80" t="s">
        <v>1497</v>
      </c>
      <c r="AW30" s="80" t="s">
        <v>1498</v>
      </c>
      <c r="AX30" s="80" t="s">
        <v>1075</v>
      </c>
      <c r="AY30" s="80" t="s">
        <v>1748</v>
      </c>
      <c r="AZ30" s="82">
        <v>36342</v>
      </c>
      <c r="BA30" s="80" t="s">
        <v>999</v>
      </c>
      <c r="BB30" s="80" t="s">
        <v>778</v>
      </c>
      <c r="BC30" s="80" t="s">
        <v>807</v>
      </c>
      <c r="BD30" s="80" t="s">
        <v>765</v>
      </c>
    </row>
    <row r="31" spans="1:56" s="80" customFormat="1" ht="12.6" hidden="1" outlineLevel="2" x14ac:dyDescent="0.25">
      <c r="A31" s="80">
        <v>13828</v>
      </c>
      <c r="B31" s="81" t="s">
        <v>1689</v>
      </c>
      <c r="C31" s="80" t="s">
        <v>1540</v>
      </c>
      <c r="D31" s="80" t="s">
        <v>1659</v>
      </c>
      <c r="E31" s="80" t="s">
        <v>1655</v>
      </c>
      <c r="F31" s="80" t="s">
        <v>824</v>
      </c>
      <c r="G31" s="80" t="s">
        <v>1790</v>
      </c>
      <c r="H31" s="80" t="s">
        <v>1596</v>
      </c>
      <c r="I31" s="80" t="s">
        <v>1531</v>
      </c>
      <c r="J31" s="80">
        <v>0</v>
      </c>
      <c r="K31" s="80">
        <v>-43945.440000000002</v>
      </c>
      <c r="L31" s="38">
        <v>-6016.13</v>
      </c>
      <c r="M31" s="82">
        <v>35388</v>
      </c>
      <c r="N31" s="80" t="s">
        <v>1657</v>
      </c>
      <c r="O31" s="80" t="s">
        <v>732</v>
      </c>
      <c r="P31" s="80" t="s">
        <v>1066</v>
      </c>
      <c r="Q31" s="80">
        <v>2.1800001</v>
      </c>
      <c r="R31" s="80">
        <v>2.3169</v>
      </c>
      <c r="S31" s="80">
        <v>-6016.13</v>
      </c>
      <c r="T31" s="80" t="s">
        <v>1658</v>
      </c>
      <c r="U31" s="80" t="s">
        <v>1747</v>
      </c>
      <c r="V31" s="80" t="s">
        <v>765</v>
      </c>
      <c r="W31" s="80">
        <v>0</v>
      </c>
      <c r="X31" s="80">
        <v>0</v>
      </c>
      <c r="Y31" s="80">
        <v>0</v>
      </c>
      <c r="AC31" s="80">
        <v>0</v>
      </c>
      <c r="AD31" s="80">
        <v>0</v>
      </c>
      <c r="AH31" s="80">
        <v>0</v>
      </c>
      <c r="AI31" s="80">
        <v>0</v>
      </c>
      <c r="AM31" s="80">
        <v>2.1800001</v>
      </c>
      <c r="AN31" s="80" t="s">
        <v>1659</v>
      </c>
      <c r="AO31" s="80" t="s">
        <v>1806</v>
      </c>
      <c r="AP31" s="80" t="s">
        <v>1660</v>
      </c>
      <c r="AQ31" s="82">
        <v>35370</v>
      </c>
      <c r="AR31" s="82">
        <v>36494</v>
      </c>
      <c r="AS31" s="80" t="s">
        <v>1584</v>
      </c>
      <c r="AU31" s="80" t="s">
        <v>1496</v>
      </c>
      <c r="AV31" s="80" t="s">
        <v>1497</v>
      </c>
      <c r="AW31" s="80" t="s">
        <v>1498</v>
      </c>
      <c r="AX31" s="80" t="s">
        <v>1075</v>
      </c>
      <c r="AY31" s="80" t="s">
        <v>1748</v>
      </c>
      <c r="AZ31" s="82">
        <v>36342</v>
      </c>
      <c r="BA31" s="80" t="s">
        <v>999</v>
      </c>
      <c r="BB31" s="80" t="s">
        <v>778</v>
      </c>
      <c r="BC31" s="80" t="s">
        <v>807</v>
      </c>
      <c r="BD31" s="80" t="s">
        <v>765</v>
      </c>
    </row>
    <row r="32" spans="1:56" s="80" customFormat="1" ht="12.6" hidden="1" outlineLevel="2" x14ac:dyDescent="0.25">
      <c r="A32" s="80">
        <v>13828</v>
      </c>
      <c r="B32" s="81" t="s">
        <v>1689</v>
      </c>
      <c r="C32" s="80" t="s">
        <v>1540</v>
      </c>
      <c r="D32" s="80" t="s">
        <v>1659</v>
      </c>
      <c r="E32" s="80" t="s">
        <v>1655</v>
      </c>
      <c r="F32" s="80" t="s">
        <v>1071</v>
      </c>
      <c r="G32" s="80" t="s">
        <v>1071</v>
      </c>
      <c r="H32" s="80" t="s">
        <v>1596</v>
      </c>
      <c r="I32" s="80" t="s">
        <v>1531</v>
      </c>
      <c r="J32" s="80">
        <v>0</v>
      </c>
      <c r="K32" s="80">
        <v>-85144.29</v>
      </c>
      <c r="L32" s="38">
        <v>2043.46</v>
      </c>
      <c r="M32" s="82">
        <v>35388</v>
      </c>
      <c r="N32" s="80" t="s">
        <v>1657</v>
      </c>
      <c r="O32" s="80" t="s">
        <v>732</v>
      </c>
      <c r="P32" s="80" t="s">
        <v>1066</v>
      </c>
      <c r="Q32" s="80">
        <v>0</v>
      </c>
      <c r="R32" s="80">
        <v>0</v>
      </c>
      <c r="S32" s="80">
        <v>0</v>
      </c>
      <c r="W32" s="80">
        <v>0</v>
      </c>
      <c r="X32" s="80">
        <v>0</v>
      </c>
      <c r="Y32" s="80">
        <v>0</v>
      </c>
      <c r="AC32" s="80">
        <v>2.4E-2</v>
      </c>
      <c r="AD32" s="80">
        <v>2043.46</v>
      </c>
      <c r="AE32" s="80" t="s">
        <v>1658</v>
      </c>
      <c r="AF32" s="80" t="s">
        <v>1747</v>
      </c>
      <c r="AG32" s="80" t="s">
        <v>765</v>
      </c>
      <c r="AH32" s="80">
        <v>0</v>
      </c>
      <c r="AI32" s="80">
        <v>0</v>
      </c>
      <c r="AM32" s="80">
        <v>0</v>
      </c>
      <c r="AN32" s="80" t="s">
        <v>1659</v>
      </c>
      <c r="AO32" s="80" t="s">
        <v>1522</v>
      </c>
      <c r="AP32" s="80" t="s">
        <v>1660</v>
      </c>
      <c r="AQ32" s="82">
        <v>35370</v>
      </c>
      <c r="AR32" s="82">
        <v>36494</v>
      </c>
      <c r="AS32" s="80" t="s">
        <v>1584</v>
      </c>
      <c r="AU32" s="80" t="s">
        <v>1496</v>
      </c>
      <c r="AV32" s="80" t="s">
        <v>1497</v>
      </c>
      <c r="AW32" s="80" t="s">
        <v>1498</v>
      </c>
      <c r="AX32" s="80" t="s">
        <v>1075</v>
      </c>
      <c r="AY32" s="80" t="s">
        <v>1748</v>
      </c>
      <c r="AZ32" s="82">
        <v>36342</v>
      </c>
      <c r="BA32" s="80" t="s">
        <v>999</v>
      </c>
      <c r="BB32" s="80" t="s">
        <v>778</v>
      </c>
      <c r="BC32" s="80" t="s">
        <v>807</v>
      </c>
      <c r="BD32" s="80" t="s">
        <v>765</v>
      </c>
    </row>
    <row r="33" spans="1:56" s="80" customFormat="1" ht="12.6" hidden="1" outlineLevel="2" x14ac:dyDescent="0.25">
      <c r="A33" s="80">
        <v>13828</v>
      </c>
      <c r="B33" s="81" t="s">
        <v>1689</v>
      </c>
      <c r="C33" s="80" t="s">
        <v>1544</v>
      </c>
      <c r="D33" s="80" t="s">
        <v>1659</v>
      </c>
      <c r="E33" s="80" t="s">
        <v>1655</v>
      </c>
      <c r="F33" s="80" t="s">
        <v>1071</v>
      </c>
      <c r="G33" s="80" t="s">
        <v>1071</v>
      </c>
      <c r="H33" s="80" t="s">
        <v>1596</v>
      </c>
      <c r="I33" s="80" t="s">
        <v>1531</v>
      </c>
      <c r="J33" s="80">
        <v>0</v>
      </c>
      <c r="K33" s="80">
        <v>-44640</v>
      </c>
      <c r="L33" s="38">
        <v>495.95</v>
      </c>
      <c r="M33" s="82">
        <v>35381</v>
      </c>
      <c r="N33" s="80" t="s">
        <v>1657</v>
      </c>
      <c r="O33" s="80" t="s">
        <v>732</v>
      </c>
      <c r="P33" s="80" t="s">
        <v>1066</v>
      </c>
      <c r="Q33" s="80">
        <v>0</v>
      </c>
      <c r="R33" s="80">
        <v>0</v>
      </c>
      <c r="S33" s="80">
        <v>0</v>
      </c>
      <c r="W33" s="80">
        <v>0</v>
      </c>
      <c r="X33" s="80">
        <v>0</v>
      </c>
      <c r="Y33" s="80">
        <v>0</v>
      </c>
      <c r="AC33" s="80">
        <v>1.1110000000000002E-2</v>
      </c>
      <c r="AD33" s="80">
        <v>495.95</v>
      </c>
      <c r="AE33" s="80" t="s">
        <v>1658</v>
      </c>
      <c r="AF33" s="80" t="s">
        <v>1747</v>
      </c>
      <c r="AG33" s="80" t="s">
        <v>765</v>
      </c>
      <c r="AH33" s="80">
        <v>0</v>
      </c>
      <c r="AI33" s="80">
        <v>0</v>
      </c>
      <c r="AM33" s="80">
        <v>0</v>
      </c>
      <c r="AN33" s="80" t="s">
        <v>1659</v>
      </c>
      <c r="AO33" s="80" t="s">
        <v>1522</v>
      </c>
      <c r="AP33" s="80" t="s">
        <v>1660</v>
      </c>
      <c r="AQ33" s="82">
        <v>35156</v>
      </c>
      <c r="AR33" s="82">
        <v>37894</v>
      </c>
      <c r="AS33" s="80" t="s">
        <v>1584</v>
      </c>
      <c r="AU33" s="80" t="s">
        <v>1496</v>
      </c>
      <c r="AV33" s="80" t="s">
        <v>1497</v>
      </c>
      <c r="AW33" s="80" t="s">
        <v>1498</v>
      </c>
      <c r="AX33" s="80" t="s">
        <v>1075</v>
      </c>
      <c r="AY33" s="80" t="s">
        <v>1748</v>
      </c>
      <c r="AZ33" s="82">
        <v>36342</v>
      </c>
      <c r="BA33" s="80" t="s">
        <v>999</v>
      </c>
      <c r="BB33" s="80" t="s">
        <v>778</v>
      </c>
      <c r="BC33" s="80" t="s">
        <v>807</v>
      </c>
      <c r="BD33" s="80" t="s">
        <v>765</v>
      </c>
    </row>
    <row r="34" spans="1:56" s="80" customFormat="1" ht="12.6" hidden="1" outlineLevel="2" x14ac:dyDescent="0.25">
      <c r="A34" s="80">
        <v>13828</v>
      </c>
      <c r="B34" s="81" t="s">
        <v>1689</v>
      </c>
      <c r="C34" s="80" t="s">
        <v>1544</v>
      </c>
      <c r="D34" s="80" t="s">
        <v>1659</v>
      </c>
      <c r="E34" s="80" t="s">
        <v>1655</v>
      </c>
      <c r="F34" s="80" t="s">
        <v>809</v>
      </c>
      <c r="G34" s="80" t="s">
        <v>1788</v>
      </c>
      <c r="H34" s="80" t="s">
        <v>1596</v>
      </c>
      <c r="I34" s="80" t="s">
        <v>1531</v>
      </c>
      <c r="J34" s="80">
        <v>0</v>
      </c>
      <c r="K34" s="80">
        <v>-7200</v>
      </c>
      <c r="L34" s="38">
        <v>-324</v>
      </c>
      <c r="M34" s="82">
        <v>35381</v>
      </c>
      <c r="N34" s="80" t="s">
        <v>1657</v>
      </c>
      <c r="O34" s="80" t="s">
        <v>732</v>
      </c>
      <c r="P34" s="80" t="s">
        <v>1066</v>
      </c>
      <c r="Q34" s="80">
        <v>2.5299999999999998</v>
      </c>
      <c r="R34" s="80">
        <v>2.5750000000000002</v>
      </c>
      <c r="S34" s="80">
        <v>-324</v>
      </c>
      <c r="T34" s="80" t="s">
        <v>1658</v>
      </c>
      <c r="U34" s="80" t="s">
        <v>1747</v>
      </c>
      <c r="V34" s="80" t="s">
        <v>765</v>
      </c>
      <c r="W34" s="80">
        <v>0</v>
      </c>
      <c r="X34" s="80">
        <v>0</v>
      </c>
      <c r="Y34" s="80">
        <v>0</v>
      </c>
      <c r="AC34" s="80">
        <v>0</v>
      </c>
      <c r="AD34" s="80">
        <v>0</v>
      </c>
      <c r="AH34" s="80">
        <v>0</v>
      </c>
      <c r="AI34" s="80">
        <v>0</v>
      </c>
      <c r="AM34" s="80">
        <v>2.5299999999999998</v>
      </c>
      <c r="AN34" s="80" t="s">
        <v>1659</v>
      </c>
      <c r="AO34" s="80" t="s">
        <v>1806</v>
      </c>
      <c r="AP34" s="80" t="s">
        <v>1660</v>
      </c>
      <c r="AQ34" s="82">
        <v>35156</v>
      </c>
      <c r="AR34" s="82">
        <v>37894</v>
      </c>
      <c r="AS34" s="80" t="s">
        <v>1584</v>
      </c>
      <c r="AU34" s="80" t="s">
        <v>1496</v>
      </c>
      <c r="AV34" s="80" t="s">
        <v>1497</v>
      </c>
      <c r="AW34" s="80" t="s">
        <v>1498</v>
      </c>
      <c r="AX34" s="80" t="s">
        <v>1075</v>
      </c>
      <c r="AY34" s="80" t="s">
        <v>1748</v>
      </c>
      <c r="AZ34" s="82">
        <v>36342</v>
      </c>
      <c r="BA34" s="80" t="s">
        <v>999</v>
      </c>
      <c r="BB34" s="80" t="s">
        <v>778</v>
      </c>
      <c r="BC34" s="80" t="s">
        <v>807</v>
      </c>
      <c r="BD34" s="80" t="s">
        <v>765</v>
      </c>
    </row>
    <row r="35" spans="1:56" s="80" customFormat="1" ht="12.6" hidden="1" outlineLevel="2" x14ac:dyDescent="0.25">
      <c r="A35" s="80">
        <v>13828</v>
      </c>
      <c r="B35" s="81" t="s">
        <v>1689</v>
      </c>
      <c r="C35" s="80" t="s">
        <v>1535</v>
      </c>
      <c r="D35" s="80" t="s">
        <v>1659</v>
      </c>
      <c r="E35" s="80" t="s">
        <v>1655</v>
      </c>
      <c r="F35" s="80" t="s">
        <v>1071</v>
      </c>
      <c r="G35" s="80" t="s">
        <v>1071</v>
      </c>
      <c r="H35" s="80" t="s">
        <v>1596</v>
      </c>
      <c r="I35" s="80" t="s">
        <v>1531</v>
      </c>
      <c r="J35" s="80">
        <v>0</v>
      </c>
      <c r="K35" s="80">
        <v>-67611</v>
      </c>
      <c r="L35" s="38">
        <v>713.3</v>
      </c>
      <c r="M35" s="82">
        <v>35392</v>
      </c>
      <c r="N35" s="80" t="s">
        <v>1657</v>
      </c>
      <c r="O35" s="80" t="s">
        <v>732</v>
      </c>
      <c r="P35" s="80" t="s">
        <v>1066</v>
      </c>
      <c r="Q35" s="80">
        <v>0</v>
      </c>
      <c r="R35" s="80">
        <v>0</v>
      </c>
      <c r="S35" s="80">
        <v>0</v>
      </c>
      <c r="W35" s="80">
        <v>0</v>
      </c>
      <c r="X35" s="80">
        <v>0</v>
      </c>
      <c r="Y35" s="80">
        <v>0</v>
      </c>
      <c r="AC35" s="80">
        <v>1.055E-2</v>
      </c>
      <c r="AD35" s="80">
        <v>713.3</v>
      </c>
      <c r="AE35" s="80" t="s">
        <v>1658</v>
      </c>
      <c r="AF35" s="80" t="s">
        <v>1747</v>
      </c>
      <c r="AG35" s="80" t="s">
        <v>765</v>
      </c>
      <c r="AH35" s="80">
        <v>0</v>
      </c>
      <c r="AI35" s="80">
        <v>0</v>
      </c>
      <c r="AM35" s="80">
        <v>0</v>
      </c>
      <c r="AN35" s="80" t="s">
        <v>1659</v>
      </c>
      <c r="AO35" s="80" t="s">
        <v>1522</v>
      </c>
      <c r="AP35" s="80" t="s">
        <v>1660</v>
      </c>
      <c r="AQ35" s="82">
        <v>35400</v>
      </c>
      <c r="AR35" s="82">
        <v>36464</v>
      </c>
      <c r="AS35" s="80" t="s">
        <v>1584</v>
      </c>
      <c r="AU35" s="80" t="s">
        <v>1496</v>
      </c>
      <c r="AV35" s="80" t="s">
        <v>1497</v>
      </c>
      <c r="AW35" s="80" t="s">
        <v>1498</v>
      </c>
      <c r="AX35" s="80" t="s">
        <v>1075</v>
      </c>
      <c r="AY35" s="80" t="s">
        <v>1748</v>
      </c>
      <c r="AZ35" s="82">
        <v>36342</v>
      </c>
      <c r="BA35" s="80" t="s">
        <v>999</v>
      </c>
      <c r="BB35" s="80" t="s">
        <v>778</v>
      </c>
      <c r="BC35" s="80" t="s">
        <v>807</v>
      </c>
      <c r="BD35" s="80" t="s">
        <v>765</v>
      </c>
    </row>
    <row r="36" spans="1:56" s="80" customFormat="1" ht="12.6" hidden="1" outlineLevel="2" x14ac:dyDescent="0.25">
      <c r="A36" s="80">
        <v>13828</v>
      </c>
      <c r="B36" s="81" t="s">
        <v>1689</v>
      </c>
      <c r="C36" s="80" t="s">
        <v>1535</v>
      </c>
      <c r="D36" s="80" t="s">
        <v>1659</v>
      </c>
      <c r="E36" s="80" t="s">
        <v>1655</v>
      </c>
      <c r="F36" s="80" t="s">
        <v>825</v>
      </c>
      <c r="G36" s="80" t="s">
        <v>1786</v>
      </c>
      <c r="H36" s="80" t="s">
        <v>1596</v>
      </c>
      <c r="I36" s="80" t="s">
        <v>1531</v>
      </c>
      <c r="J36" s="80">
        <v>0</v>
      </c>
      <c r="K36" s="80">
        <v>-32715</v>
      </c>
      <c r="L36" s="38">
        <v>-5061.01</v>
      </c>
      <c r="M36" s="82">
        <v>35392</v>
      </c>
      <c r="N36" s="80" t="s">
        <v>1657</v>
      </c>
      <c r="O36" s="80" t="s">
        <v>732</v>
      </c>
      <c r="P36" s="80" t="s">
        <v>1066</v>
      </c>
      <c r="Q36" s="80">
        <v>2.2100001000000002</v>
      </c>
      <c r="R36" s="80">
        <v>2.3647</v>
      </c>
      <c r="S36" s="80">
        <v>-5061.01</v>
      </c>
      <c r="T36" s="80" t="s">
        <v>1658</v>
      </c>
      <c r="U36" s="80" t="s">
        <v>1747</v>
      </c>
      <c r="V36" s="80" t="s">
        <v>765</v>
      </c>
      <c r="W36" s="80">
        <v>0</v>
      </c>
      <c r="X36" s="80">
        <v>0</v>
      </c>
      <c r="Y36" s="80">
        <v>0</v>
      </c>
      <c r="AC36" s="80">
        <v>0</v>
      </c>
      <c r="AD36" s="80">
        <v>0</v>
      </c>
      <c r="AH36" s="80">
        <v>0</v>
      </c>
      <c r="AI36" s="80">
        <v>0</v>
      </c>
      <c r="AM36" s="80">
        <v>2.2100001000000002</v>
      </c>
      <c r="AN36" s="80" t="s">
        <v>1659</v>
      </c>
      <c r="AO36" s="80" t="s">
        <v>1806</v>
      </c>
      <c r="AP36" s="80" t="s">
        <v>1660</v>
      </c>
      <c r="AQ36" s="82">
        <v>35400</v>
      </c>
      <c r="AR36" s="82">
        <v>36464</v>
      </c>
      <c r="AS36" s="80" t="s">
        <v>1584</v>
      </c>
      <c r="AU36" s="80" t="s">
        <v>1496</v>
      </c>
      <c r="AV36" s="80" t="s">
        <v>1497</v>
      </c>
      <c r="AW36" s="80" t="s">
        <v>1498</v>
      </c>
      <c r="AX36" s="80" t="s">
        <v>1075</v>
      </c>
      <c r="AY36" s="80" t="s">
        <v>1748</v>
      </c>
      <c r="AZ36" s="82">
        <v>36342</v>
      </c>
      <c r="BA36" s="80" t="s">
        <v>999</v>
      </c>
      <c r="BB36" s="80" t="s">
        <v>778</v>
      </c>
      <c r="BC36" s="80" t="s">
        <v>807</v>
      </c>
      <c r="BD36" s="80" t="s">
        <v>765</v>
      </c>
    </row>
    <row r="37" spans="1:56" s="80" customFormat="1" ht="12.6" hidden="1" outlineLevel="2" x14ac:dyDescent="0.25">
      <c r="A37" s="80">
        <v>13828</v>
      </c>
      <c r="B37" s="81" t="s">
        <v>1689</v>
      </c>
      <c r="C37" s="80" t="s">
        <v>1537</v>
      </c>
      <c r="D37" s="80" t="s">
        <v>1659</v>
      </c>
      <c r="E37" s="80" t="s">
        <v>1655</v>
      </c>
      <c r="F37" s="80" t="s">
        <v>826</v>
      </c>
      <c r="G37" s="80" t="s">
        <v>1789</v>
      </c>
      <c r="H37" s="80" t="s">
        <v>1596</v>
      </c>
      <c r="I37" s="80" t="s">
        <v>1531</v>
      </c>
      <c r="J37" s="80">
        <v>0</v>
      </c>
      <c r="K37" s="80">
        <v>-79787</v>
      </c>
      <c r="L37" s="38">
        <v>-8688.7999999999993</v>
      </c>
      <c r="M37" s="82">
        <v>35392</v>
      </c>
      <c r="N37" s="80" t="s">
        <v>1657</v>
      </c>
      <c r="O37" s="80" t="s">
        <v>732</v>
      </c>
      <c r="P37" s="80" t="s">
        <v>1066</v>
      </c>
      <c r="Q37" s="80">
        <v>2.1900001000000002</v>
      </c>
      <c r="R37" s="80">
        <v>2.2989000000000002</v>
      </c>
      <c r="S37" s="80">
        <v>-8688.7999999999993</v>
      </c>
      <c r="T37" s="80" t="s">
        <v>1658</v>
      </c>
      <c r="U37" s="80" t="s">
        <v>1747</v>
      </c>
      <c r="V37" s="80" t="s">
        <v>765</v>
      </c>
      <c r="W37" s="80">
        <v>0</v>
      </c>
      <c r="X37" s="80">
        <v>0</v>
      </c>
      <c r="Y37" s="80">
        <v>0</v>
      </c>
      <c r="AC37" s="80">
        <v>0</v>
      </c>
      <c r="AD37" s="80">
        <v>0</v>
      </c>
      <c r="AH37" s="80">
        <v>0</v>
      </c>
      <c r="AI37" s="80">
        <v>0</v>
      </c>
      <c r="AM37" s="80">
        <v>2.1900001000000002</v>
      </c>
      <c r="AN37" s="80" t="s">
        <v>1659</v>
      </c>
      <c r="AO37" s="80" t="s">
        <v>1806</v>
      </c>
      <c r="AP37" s="80" t="s">
        <v>1660</v>
      </c>
      <c r="AQ37" s="82">
        <v>35400</v>
      </c>
      <c r="AR37" s="82">
        <v>36464</v>
      </c>
      <c r="AS37" s="80" t="s">
        <v>1584</v>
      </c>
      <c r="AU37" s="80" t="s">
        <v>1496</v>
      </c>
      <c r="AV37" s="80" t="s">
        <v>1497</v>
      </c>
      <c r="AW37" s="80" t="s">
        <v>1498</v>
      </c>
      <c r="AX37" s="80" t="s">
        <v>1075</v>
      </c>
      <c r="AY37" s="80" t="s">
        <v>1748</v>
      </c>
      <c r="AZ37" s="82">
        <v>36342</v>
      </c>
      <c r="BA37" s="80" t="s">
        <v>999</v>
      </c>
      <c r="BB37" s="80" t="s">
        <v>778</v>
      </c>
      <c r="BC37" s="80" t="s">
        <v>807</v>
      </c>
      <c r="BD37" s="80" t="s">
        <v>765</v>
      </c>
    </row>
    <row r="38" spans="1:56" s="80" customFormat="1" ht="12.6" hidden="1" outlineLevel="2" x14ac:dyDescent="0.25">
      <c r="A38" s="80">
        <v>13828</v>
      </c>
      <c r="B38" s="81" t="s">
        <v>1689</v>
      </c>
      <c r="C38" s="80" t="s">
        <v>1537</v>
      </c>
      <c r="D38" s="80" t="s">
        <v>1659</v>
      </c>
      <c r="E38" s="80" t="s">
        <v>1655</v>
      </c>
      <c r="F38" s="80" t="s">
        <v>1071</v>
      </c>
      <c r="G38" s="80" t="s">
        <v>1071</v>
      </c>
      <c r="H38" s="80" t="s">
        <v>1596</v>
      </c>
      <c r="I38" s="80" t="s">
        <v>1531</v>
      </c>
      <c r="J38" s="80">
        <v>0</v>
      </c>
      <c r="K38" s="80">
        <v>-107539</v>
      </c>
      <c r="L38" s="38">
        <v>1070.01</v>
      </c>
      <c r="M38" s="82">
        <v>35392</v>
      </c>
      <c r="N38" s="80" t="s">
        <v>1657</v>
      </c>
      <c r="O38" s="80" t="s">
        <v>732</v>
      </c>
      <c r="P38" s="80" t="s">
        <v>1066</v>
      </c>
      <c r="Q38" s="80">
        <v>0</v>
      </c>
      <c r="R38" s="80">
        <v>0</v>
      </c>
      <c r="S38" s="80">
        <v>0</v>
      </c>
      <c r="W38" s="80">
        <v>0</v>
      </c>
      <c r="X38" s="80">
        <v>0</v>
      </c>
      <c r="Y38" s="80">
        <v>0</v>
      </c>
      <c r="AC38" s="80">
        <v>9.9500000000000005E-3</v>
      </c>
      <c r="AD38" s="80">
        <v>1070.01</v>
      </c>
      <c r="AE38" s="80" t="s">
        <v>1658</v>
      </c>
      <c r="AF38" s="80" t="s">
        <v>1747</v>
      </c>
      <c r="AG38" s="80" t="s">
        <v>765</v>
      </c>
      <c r="AH38" s="80">
        <v>0</v>
      </c>
      <c r="AI38" s="80">
        <v>0</v>
      </c>
      <c r="AM38" s="80">
        <v>0</v>
      </c>
      <c r="AN38" s="80" t="s">
        <v>1659</v>
      </c>
      <c r="AO38" s="80" t="s">
        <v>1522</v>
      </c>
      <c r="AP38" s="80" t="s">
        <v>1660</v>
      </c>
      <c r="AQ38" s="82">
        <v>35400</v>
      </c>
      <c r="AR38" s="82">
        <v>36464</v>
      </c>
      <c r="AS38" s="80" t="s">
        <v>1584</v>
      </c>
      <c r="AU38" s="80" t="s">
        <v>1496</v>
      </c>
      <c r="AV38" s="80" t="s">
        <v>1497</v>
      </c>
      <c r="AW38" s="80" t="s">
        <v>1498</v>
      </c>
      <c r="AX38" s="80" t="s">
        <v>1075</v>
      </c>
      <c r="AY38" s="80" t="s">
        <v>1748</v>
      </c>
      <c r="AZ38" s="82">
        <v>36342</v>
      </c>
      <c r="BA38" s="80" t="s">
        <v>999</v>
      </c>
      <c r="BB38" s="80" t="s">
        <v>778</v>
      </c>
      <c r="BC38" s="80" t="s">
        <v>807</v>
      </c>
      <c r="BD38" s="80" t="s">
        <v>765</v>
      </c>
    </row>
    <row r="39" spans="1:56" s="80" customFormat="1" ht="12.6" hidden="1" outlineLevel="2" x14ac:dyDescent="0.25">
      <c r="A39" s="80">
        <v>13828</v>
      </c>
      <c r="B39" s="81" t="s">
        <v>1689</v>
      </c>
      <c r="C39" s="80" t="s">
        <v>1538</v>
      </c>
      <c r="D39" s="80" t="s">
        <v>1659</v>
      </c>
      <c r="E39" s="80" t="s">
        <v>1655</v>
      </c>
      <c r="F39" s="80" t="s">
        <v>1071</v>
      </c>
      <c r="G39" s="80" t="s">
        <v>1071</v>
      </c>
      <c r="H39" s="80" t="s">
        <v>1596</v>
      </c>
      <c r="I39" s="80" t="s">
        <v>1531</v>
      </c>
      <c r="J39" s="80">
        <v>0</v>
      </c>
      <c r="K39" s="80">
        <v>-12307</v>
      </c>
      <c r="L39" s="38">
        <v>1406.44</v>
      </c>
      <c r="M39" s="82">
        <v>35392</v>
      </c>
      <c r="N39" s="80" t="s">
        <v>1657</v>
      </c>
      <c r="O39" s="80" t="s">
        <v>732</v>
      </c>
      <c r="P39" s="80" t="s">
        <v>1066</v>
      </c>
      <c r="Q39" s="80">
        <v>0</v>
      </c>
      <c r="R39" s="80">
        <v>0</v>
      </c>
      <c r="S39" s="80">
        <v>0</v>
      </c>
      <c r="W39" s="80">
        <v>0</v>
      </c>
      <c r="X39" s="80">
        <v>0</v>
      </c>
      <c r="Y39" s="80">
        <v>0</v>
      </c>
      <c r="AC39" s="80">
        <v>0.11427999999999999</v>
      </c>
      <c r="AD39" s="80">
        <v>1406.44</v>
      </c>
      <c r="AE39" s="80" t="s">
        <v>1658</v>
      </c>
      <c r="AF39" s="80" t="s">
        <v>1747</v>
      </c>
      <c r="AG39" s="80" t="s">
        <v>765</v>
      </c>
      <c r="AH39" s="80">
        <v>0</v>
      </c>
      <c r="AI39" s="80">
        <v>0</v>
      </c>
      <c r="AM39" s="80">
        <v>0</v>
      </c>
      <c r="AN39" s="80" t="s">
        <v>1659</v>
      </c>
      <c r="AO39" s="80" t="s">
        <v>1522</v>
      </c>
      <c r="AP39" s="80" t="s">
        <v>1660</v>
      </c>
      <c r="AQ39" s="82">
        <v>35400</v>
      </c>
      <c r="AR39" s="82">
        <v>36464</v>
      </c>
      <c r="AS39" s="80" t="s">
        <v>1584</v>
      </c>
      <c r="AU39" s="80" t="s">
        <v>1496</v>
      </c>
      <c r="AV39" s="80" t="s">
        <v>1497</v>
      </c>
      <c r="AW39" s="80" t="s">
        <v>1498</v>
      </c>
      <c r="AX39" s="80" t="s">
        <v>1075</v>
      </c>
      <c r="AY39" s="80" t="s">
        <v>1748</v>
      </c>
      <c r="AZ39" s="82">
        <v>36342</v>
      </c>
      <c r="BA39" s="80" t="s">
        <v>999</v>
      </c>
      <c r="BB39" s="80" t="s">
        <v>778</v>
      </c>
      <c r="BC39" s="80" t="s">
        <v>807</v>
      </c>
      <c r="BD39" s="80" t="s">
        <v>765</v>
      </c>
    </row>
    <row r="40" spans="1:56" s="80" customFormat="1" ht="12.6" hidden="1" outlineLevel="2" x14ac:dyDescent="0.25">
      <c r="A40" s="80">
        <v>13828</v>
      </c>
      <c r="B40" s="81" t="s">
        <v>1689</v>
      </c>
      <c r="C40" s="80" t="s">
        <v>1538</v>
      </c>
      <c r="D40" s="80" t="s">
        <v>1659</v>
      </c>
      <c r="E40" s="80" t="s">
        <v>1655</v>
      </c>
      <c r="F40" s="80" t="s">
        <v>825</v>
      </c>
      <c r="G40" s="80" t="s">
        <v>1786</v>
      </c>
      <c r="H40" s="80" t="s">
        <v>1596</v>
      </c>
      <c r="I40" s="80" t="s">
        <v>1531</v>
      </c>
      <c r="J40" s="80">
        <v>0</v>
      </c>
      <c r="K40" s="80">
        <v>-5955</v>
      </c>
      <c r="L40" s="38">
        <v>-921.24</v>
      </c>
      <c r="M40" s="82">
        <v>35392</v>
      </c>
      <c r="N40" s="80" t="s">
        <v>1657</v>
      </c>
      <c r="O40" s="80" t="s">
        <v>732</v>
      </c>
      <c r="P40" s="80" t="s">
        <v>1066</v>
      </c>
      <c r="Q40" s="80">
        <v>2.2100001000000002</v>
      </c>
      <c r="R40" s="80">
        <v>2.3647</v>
      </c>
      <c r="S40" s="80">
        <v>-921.24</v>
      </c>
      <c r="T40" s="80" t="s">
        <v>1658</v>
      </c>
      <c r="U40" s="80" t="s">
        <v>1747</v>
      </c>
      <c r="V40" s="80" t="s">
        <v>765</v>
      </c>
      <c r="W40" s="80">
        <v>0</v>
      </c>
      <c r="X40" s="80">
        <v>0</v>
      </c>
      <c r="Y40" s="80">
        <v>0</v>
      </c>
      <c r="AC40" s="80">
        <v>0</v>
      </c>
      <c r="AD40" s="80">
        <v>0</v>
      </c>
      <c r="AH40" s="80">
        <v>0</v>
      </c>
      <c r="AI40" s="80">
        <v>0</v>
      </c>
      <c r="AM40" s="80">
        <v>2.2100001000000002</v>
      </c>
      <c r="AN40" s="80" t="s">
        <v>1659</v>
      </c>
      <c r="AO40" s="80" t="s">
        <v>1806</v>
      </c>
      <c r="AP40" s="80" t="s">
        <v>1660</v>
      </c>
      <c r="AQ40" s="82">
        <v>35400</v>
      </c>
      <c r="AR40" s="82">
        <v>36464</v>
      </c>
      <c r="AS40" s="80" t="s">
        <v>1584</v>
      </c>
      <c r="AU40" s="80" t="s">
        <v>1496</v>
      </c>
      <c r="AV40" s="80" t="s">
        <v>1497</v>
      </c>
      <c r="AW40" s="80" t="s">
        <v>1498</v>
      </c>
      <c r="AX40" s="80" t="s">
        <v>1075</v>
      </c>
      <c r="AY40" s="80" t="s">
        <v>1748</v>
      </c>
      <c r="AZ40" s="82">
        <v>36342</v>
      </c>
      <c r="BA40" s="80" t="s">
        <v>999</v>
      </c>
      <c r="BB40" s="80" t="s">
        <v>778</v>
      </c>
      <c r="BC40" s="80" t="s">
        <v>807</v>
      </c>
      <c r="BD40" s="80" t="s">
        <v>765</v>
      </c>
    </row>
    <row r="41" spans="1:56" s="80" customFormat="1" ht="12.6" hidden="1" outlineLevel="2" x14ac:dyDescent="0.25">
      <c r="A41" s="80">
        <v>13828</v>
      </c>
      <c r="B41" s="81" t="s">
        <v>1689</v>
      </c>
      <c r="C41" s="80" t="s">
        <v>1533</v>
      </c>
      <c r="D41" s="80" t="s">
        <v>1659</v>
      </c>
      <c r="E41" s="80" t="s">
        <v>1655</v>
      </c>
      <c r="F41" s="80" t="s">
        <v>1071</v>
      </c>
      <c r="G41" s="80" t="s">
        <v>1071</v>
      </c>
      <c r="H41" s="80" t="s">
        <v>1596</v>
      </c>
      <c r="I41" s="80" t="s">
        <v>1531</v>
      </c>
      <c r="J41" s="80">
        <v>0</v>
      </c>
      <c r="K41" s="80">
        <v>-4774</v>
      </c>
      <c r="L41" s="38">
        <v>547.29</v>
      </c>
      <c r="M41" s="82">
        <v>35392</v>
      </c>
      <c r="N41" s="80" t="s">
        <v>1657</v>
      </c>
      <c r="O41" s="80" t="s">
        <v>732</v>
      </c>
      <c r="P41" s="80" t="s">
        <v>1066</v>
      </c>
      <c r="Q41" s="80">
        <v>0</v>
      </c>
      <c r="R41" s="80">
        <v>0</v>
      </c>
      <c r="S41" s="80">
        <v>0</v>
      </c>
      <c r="W41" s="80">
        <v>0</v>
      </c>
      <c r="X41" s="80">
        <v>0</v>
      </c>
      <c r="Y41" s="80">
        <v>0</v>
      </c>
      <c r="AC41" s="80">
        <v>0.11464000000000001</v>
      </c>
      <c r="AD41" s="80">
        <v>547.29</v>
      </c>
      <c r="AE41" s="80" t="s">
        <v>1658</v>
      </c>
      <c r="AF41" s="80" t="s">
        <v>1747</v>
      </c>
      <c r="AG41" s="80" t="s">
        <v>765</v>
      </c>
      <c r="AH41" s="80">
        <v>0</v>
      </c>
      <c r="AI41" s="80">
        <v>0</v>
      </c>
      <c r="AM41" s="80">
        <v>0</v>
      </c>
      <c r="AN41" s="80" t="s">
        <v>1659</v>
      </c>
      <c r="AO41" s="80" t="s">
        <v>1522</v>
      </c>
      <c r="AP41" s="80" t="s">
        <v>1660</v>
      </c>
      <c r="AQ41" s="82">
        <v>35400</v>
      </c>
      <c r="AR41" s="82">
        <v>36464</v>
      </c>
      <c r="AS41" s="80" t="s">
        <v>1584</v>
      </c>
      <c r="AU41" s="80" t="s">
        <v>1496</v>
      </c>
      <c r="AV41" s="80" t="s">
        <v>1497</v>
      </c>
      <c r="AW41" s="80" t="s">
        <v>1498</v>
      </c>
      <c r="AX41" s="80" t="s">
        <v>1075</v>
      </c>
      <c r="AY41" s="80" t="s">
        <v>1748</v>
      </c>
      <c r="AZ41" s="82">
        <v>36342</v>
      </c>
      <c r="BA41" s="80" t="s">
        <v>999</v>
      </c>
      <c r="BB41" s="80" t="s">
        <v>778</v>
      </c>
      <c r="BC41" s="80" t="s">
        <v>807</v>
      </c>
      <c r="BD41" s="80" t="s">
        <v>765</v>
      </c>
    </row>
    <row r="42" spans="1:56" s="80" customFormat="1" ht="12.6" hidden="1" outlineLevel="2" x14ac:dyDescent="0.25">
      <c r="A42" s="80">
        <v>13828</v>
      </c>
      <c r="B42" s="81" t="s">
        <v>1689</v>
      </c>
      <c r="C42" s="80" t="s">
        <v>1533</v>
      </c>
      <c r="D42" s="80" t="s">
        <v>1659</v>
      </c>
      <c r="E42" s="80" t="s">
        <v>1655</v>
      </c>
      <c r="F42" s="80" t="s">
        <v>826</v>
      </c>
      <c r="G42" s="80" t="s">
        <v>1789</v>
      </c>
      <c r="H42" s="80" t="s">
        <v>1596</v>
      </c>
      <c r="I42" s="80" t="s">
        <v>1531</v>
      </c>
      <c r="J42" s="80">
        <v>0</v>
      </c>
      <c r="K42" s="80">
        <v>-3542</v>
      </c>
      <c r="L42" s="38">
        <v>-385.72</v>
      </c>
      <c r="M42" s="82">
        <v>35392</v>
      </c>
      <c r="N42" s="80" t="s">
        <v>1657</v>
      </c>
      <c r="O42" s="80" t="s">
        <v>732</v>
      </c>
      <c r="P42" s="80" t="s">
        <v>1066</v>
      </c>
      <c r="Q42" s="80">
        <v>2.1900001000000002</v>
      </c>
      <c r="R42" s="80">
        <v>2.2989000000000002</v>
      </c>
      <c r="S42" s="80">
        <v>-385.72</v>
      </c>
      <c r="T42" s="80" t="s">
        <v>1658</v>
      </c>
      <c r="U42" s="80" t="s">
        <v>1747</v>
      </c>
      <c r="V42" s="80" t="s">
        <v>765</v>
      </c>
      <c r="W42" s="80">
        <v>0</v>
      </c>
      <c r="X42" s="80">
        <v>0</v>
      </c>
      <c r="Y42" s="80">
        <v>0</v>
      </c>
      <c r="AC42" s="80">
        <v>0</v>
      </c>
      <c r="AD42" s="80">
        <v>0</v>
      </c>
      <c r="AH42" s="80">
        <v>0</v>
      </c>
      <c r="AI42" s="80">
        <v>0</v>
      </c>
      <c r="AM42" s="80">
        <v>2.1900001000000002</v>
      </c>
      <c r="AN42" s="80" t="s">
        <v>1659</v>
      </c>
      <c r="AO42" s="80" t="s">
        <v>1806</v>
      </c>
      <c r="AP42" s="80" t="s">
        <v>1660</v>
      </c>
      <c r="AQ42" s="82">
        <v>35400</v>
      </c>
      <c r="AR42" s="82">
        <v>36464</v>
      </c>
      <c r="AS42" s="80" t="s">
        <v>1584</v>
      </c>
      <c r="AU42" s="80" t="s">
        <v>1496</v>
      </c>
      <c r="AV42" s="80" t="s">
        <v>1497</v>
      </c>
      <c r="AW42" s="80" t="s">
        <v>1498</v>
      </c>
      <c r="AX42" s="80" t="s">
        <v>1075</v>
      </c>
      <c r="AY42" s="80" t="s">
        <v>1748</v>
      </c>
      <c r="AZ42" s="82">
        <v>36342</v>
      </c>
      <c r="BA42" s="80" t="s">
        <v>999</v>
      </c>
      <c r="BB42" s="80" t="s">
        <v>778</v>
      </c>
      <c r="BC42" s="80" t="s">
        <v>807</v>
      </c>
      <c r="BD42" s="80" t="s">
        <v>765</v>
      </c>
    </row>
    <row r="43" spans="1:56" s="80" customFormat="1" ht="12.6" hidden="1" outlineLevel="2" x14ac:dyDescent="0.25">
      <c r="A43" s="80">
        <v>13828</v>
      </c>
      <c r="B43" s="81" t="s">
        <v>1689</v>
      </c>
      <c r="C43" s="80" t="s">
        <v>1541</v>
      </c>
      <c r="D43" s="80" t="s">
        <v>1659</v>
      </c>
      <c r="E43" s="80" t="s">
        <v>1655</v>
      </c>
      <c r="F43" s="80" t="s">
        <v>1071</v>
      </c>
      <c r="G43" s="80" t="s">
        <v>1071</v>
      </c>
      <c r="H43" s="80" t="s">
        <v>1596</v>
      </c>
      <c r="I43" s="80" t="s">
        <v>1531</v>
      </c>
      <c r="J43" s="80">
        <v>0</v>
      </c>
      <c r="K43" s="80">
        <v>-26358.06</v>
      </c>
      <c r="L43" s="38">
        <v>2559.37</v>
      </c>
      <c r="M43" s="82">
        <v>35387</v>
      </c>
      <c r="N43" s="80" t="s">
        <v>1657</v>
      </c>
      <c r="O43" s="80" t="s">
        <v>732</v>
      </c>
      <c r="P43" s="80" t="s">
        <v>1066</v>
      </c>
      <c r="Q43" s="80">
        <v>0</v>
      </c>
      <c r="R43" s="80">
        <v>0</v>
      </c>
      <c r="S43" s="80">
        <v>0</v>
      </c>
      <c r="W43" s="80">
        <v>0</v>
      </c>
      <c r="X43" s="80">
        <v>0</v>
      </c>
      <c r="Y43" s="80">
        <v>0</v>
      </c>
      <c r="AC43" s="80">
        <v>9.7100000000000006E-2</v>
      </c>
      <c r="AD43" s="80">
        <v>2559.37</v>
      </c>
      <c r="AE43" s="80" t="s">
        <v>1658</v>
      </c>
      <c r="AF43" s="80" t="s">
        <v>1747</v>
      </c>
      <c r="AG43" s="80" t="s">
        <v>765</v>
      </c>
      <c r="AH43" s="80">
        <v>0</v>
      </c>
      <c r="AI43" s="80">
        <v>0</v>
      </c>
      <c r="AM43" s="80">
        <v>0</v>
      </c>
      <c r="AN43" s="80" t="s">
        <v>1659</v>
      </c>
      <c r="AO43" s="80" t="s">
        <v>1522</v>
      </c>
      <c r="AP43" s="80" t="s">
        <v>1660</v>
      </c>
      <c r="AQ43" s="82">
        <v>35370</v>
      </c>
      <c r="AR43" s="82">
        <v>36464</v>
      </c>
      <c r="AS43" s="80" t="s">
        <v>1584</v>
      </c>
      <c r="AU43" s="80" t="s">
        <v>1496</v>
      </c>
      <c r="AV43" s="80" t="s">
        <v>1497</v>
      </c>
      <c r="AW43" s="80" t="s">
        <v>1498</v>
      </c>
      <c r="AX43" s="80" t="s">
        <v>1075</v>
      </c>
      <c r="AY43" s="80" t="s">
        <v>1748</v>
      </c>
      <c r="AZ43" s="82">
        <v>36342</v>
      </c>
      <c r="BA43" s="80" t="s">
        <v>999</v>
      </c>
      <c r="BB43" s="80" t="s">
        <v>778</v>
      </c>
      <c r="BC43" s="80" t="s">
        <v>807</v>
      </c>
      <c r="BD43" s="80" t="s">
        <v>765</v>
      </c>
    </row>
    <row r="44" spans="1:56" s="80" customFormat="1" ht="12.6" hidden="1" outlineLevel="2" x14ac:dyDescent="0.25">
      <c r="A44" s="80">
        <v>13828</v>
      </c>
      <c r="B44" s="81" t="s">
        <v>1689</v>
      </c>
      <c r="C44" s="80" t="s">
        <v>1541</v>
      </c>
      <c r="D44" s="80" t="s">
        <v>1659</v>
      </c>
      <c r="E44" s="80" t="s">
        <v>1655</v>
      </c>
      <c r="F44" s="80" t="s">
        <v>825</v>
      </c>
      <c r="G44" s="80" t="s">
        <v>1786</v>
      </c>
      <c r="H44" s="80" t="s">
        <v>1596</v>
      </c>
      <c r="I44" s="80" t="s">
        <v>1531</v>
      </c>
      <c r="J44" s="80">
        <v>0</v>
      </c>
      <c r="K44" s="80">
        <v>-12753.9</v>
      </c>
      <c r="L44" s="38">
        <v>-1973.03</v>
      </c>
      <c r="M44" s="82">
        <v>35387</v>
      </c>
      <c r="N44" s="80" t="s">
        <v>1657</v>
      </c>
      <c r="O44" s="80" t="s">
        <v>732</v>
      </c>
      <c r="P44" s="80" t="s">
        <v>1066</v>
      </c>
      <c r="Q44" s="80">
        <v>2.2100001000000002</v>
      </c>
      <c r="R44" s="80">
        <v>2.3647</v>
      </c>
      <c r="S44" s="80">
        <v>-1973.03</v>
      </c>
      <c r="T44" s="80" t="s">
        <v>1658</v>
      </c>
      <c r="U44" s="80" t="s">
        <v>1747</v>
      </c>
      <c r="V44" s="80" t="s">
        <v>765</v>
      </c>
      <c r="W44" s="80">
        <v>0</v>
      </c>
      <c r="X44" s="80">
        <v>0</v>
      </c>
      <c r="Y44" s="80">
        <v>0</v>
      </c>
      <c r="AC44" s="80">
        <v>0</v>
      </c>
      <c r="AD44" s="80">
        <v>0</v>
      </c>
      <c r="AH44" s="80">
        <v>0</v>
      </c>
      <c r="AI44" s="80">
        <v>0</v>
      </c>
      <c r="AM44" s="80">
        <v>2.2100001000000002</v>
      </c>
      <c r="AN44" s="80" t="s">
        <v>1659</v>
      </c>
      <c r="AO44" s="80" t="s">
        <v>1806</v>
      </c>
      <c r="AP44" s="80" t="s">
        <v>1660</v>
      </c>
      <c r="AQ44" s="82">
        <v>35370</v>
      </c>
      <c r="AR44" s="82">
        <v>36464</v>
      </c>
      <c r="AS44" s="80" t="s">
        <v>1584</v>
      </c>
      <c r="AU44" s="80" t="s">
        <v>1496</v>
      </c>
      <c r="AV44" s="80" t="s">
        <v>1497</v>
      </c>
      <c r="AW44" s="80" t="s">
        <v>1498</v>
      </c>
      <c r="AX44" s="80" t="s">
        <v>1075</v>
      </c>
      <c r="AY44" s="80" t="s">
        <v>1748</v>
      </c>
      <c r="AZ44" s="82">
        <v>36342</v>
      </c>
      <c r="BA44" s="80" t="s">
        <v>999</v>
      </c>
      <c r="BB44" s="80" t="s">
        <v>778</v>
      </c>
      <c r="BC44" s="80" t="s">
        <v>807</v>
      </c>
      <c r="BD44" s="80" t="s">
        <v>765</v>
      </c>
    </row>
    <row r="45" spans="1:56" s="80" customFormat="1" ht="12.6" hidden="1" outlineLevel="2" x14ac:dyDescent="0.25">
      <c r="A45" s="80">
        <v>13828</v>
      </c>
      <c r="B45" s="81" t="s">
        <v>1689</v>
      </c>
      <c r="C45" s="80" t="s">
        <v>1536</v>
      </c>
      <c r="D45" s="80" t="s">
        <v>1659</v>
      </c>
      <c r="E45" s="80" t="s">
        <v>1655</v>
      </c>
      <c r="F45" s="80" t="s">
        <v>1071</v>
      </c>
      <c r="G45" s="80" t="s">
        <v>1071</v>
      </c>
      <c r="H45" s="80" t="s">
        <v>1596</v>
      </c>
      <c r="I45" s="80" t="s">
        <v>1531</v>
      </c>
      <c r="J45" s="80">
        <v>0</v>
      </c>
      <c r="K45" s="80">
        <v>-10256.040000000001</v>
      </c>
      <c r="L45" s="38">
        <v>995.86</v>
      </c>
      <c r="M45" s="82">
        <v>35387</v>
      </c>
      <c r="N45" s="80" t="s">
        <v>1657</v>
      </c>
      <c r="O45" s="80" t="s">
        <v>732</v>
      </c>
      <c r="P45" s="80" t="s">
        <v>1066</v>
      </c>
      <c r="Q45" s="80">
        <v>0</v>
      </c>
      <c r="R45" s="80">
        <v>0</v>
      </c>
      <c r="S45" s="80">
        <v>0</v>
      </c>
      <c r="W45" s="80">
        <v>0</v>
      </c>
      <c r="X45" s="80">
        <v>0</v>
      </c>
      <c r="Y45" s="80">
        <v>0</v>
      </c>
      <c r="AC45" s="80">
        <v>9.7100000000000006E-2</v>
      </c>
      <c r="AD45" s="80">
        <v>995.86</v>
      </c>
      <c r="AE45" s="80" t="s">
        <v>1658</v>
      </c>
      <c r="AF45" s="80" t="s">
        <v>1747</v>
      </c>
      <c r="AG45" s="80" t="s">
        <v>765</v>
      </c>
      <c r="AH45" s="80">
        <v>0</v>
      </c>
      <c r="AI45" s="80">
        <v>0</v>
      </c>
      <c r="AM45" s="80">
        <v>0</v>
      </c>
      <c r="AN45" s="80" t="s">
        <v>1659</v>
      </c>
      <c r="AO45" s="80" t="s">
        <v>1522</v>
      </c>
      <c r="AP45" s="80" t="s">
        <v>1660</v>
      </c>
      <c r="AQ45" s="82">
        <v>35370</v>
      </c>
      <c r="AR45" s="82">
        <v>36464</v>
      </c>
      <c r="AS45" s="80" t="s">
        <v>1584</v>
      </c>
      <c r="AU45" s="80" t="s">
        <v>1496</v>
      </c>
      <c r="AV45" s="80" t="s">
        <v>1497</v>
      </c>
      <c r="AW45" s="80" t="s">
        <v>1498</v>
      </c>
      <c r="AX45" s="80" t="s">
        <v>1075</v>
      </c>
      <c r="AY45" s="80" t="s">
        <v>1748</v>
      </c>
      <c r="AZ45" s="82">
        <v>36342</v>
      </c>
      <c r="BA45" s="80" t="s">
        <v>999</v>
      </c>
      <c r="BB45" s="80" t="s">
        <v>778</v>
      </c>
      <c r="BC45" s="80" t="s">
        <v>807</v>
      </c>
      <c r="BD45" s="80" t="s">
        <v>765</v>
      </c>
    </row>
    <row r="46" spans="1:56" s="80" customFormat="1" ht="12.6" hidden="1" outlineLevel="2" x14ac:dyDescent="0.25">
      <c r="A46" s="80">
        <v>13828</v>
      </c>
      <c r="B46" s="81" t="s">
        <v>1689</v>
      </c>
      <c r="C46" s="80" t="s">
        <v>1536</v>
      </c>
      <c r="D46" s="80" t="s">
        <v>1659</v>
      </c>
      <c r="E46" s="80" t="s">
        <v>1655</v>
      </c>
      <c r="F46" s="80" t="s">
        <v>826</v>
      </c>
      <c r="G46" s="80" t="s">
        <v>1789</v>
      </c>
      <c r="H46" s="80" t="s">
        <v>1596</v>
      </c>
      <c r="I46" s="80" t="s">
        <v>1531</v>
      </c>
      <c r="J46" s="80">
        <v>0</v>
      </c>
      <c r="K46" s="80">
        <v>-7609.32</v>
      </c>
      <c r="L46" s="38">
        <v>-828.65</v>
      </c>
      <c r="M46" s="82">
        <v>35387</v>
      </c>
      <c r="N46" s="80" t="s">
        <v>1657</v>
      </c>
      <c r="O46" s="80" t="s">
        <v>732</v>
      </c>
      <c r="P46" s="80" t="s">
        <v>1066</v>
      </c>
      <c r="Q46" s="80">
        <v>2.1900001000000002</v>
      </c>
      <c r="R46" s="80">
        <v>2.2989000000000002</v>
      </c>
      <c r="S46" s="80">
        <v>-828.65</v>
      </c>
      <c r="T46" s="80" t="s">
        <v>1658</v>
      </c>
      <c r="U46" s="80" t="s">
        <v>1747</v>
      </c>
      <c r="V46" s="80" t="s">
        <v>765</v>
      </c>
      <c r="W46" s="80">
        <v>0</v>
      </c>
      <c r="X46" s="80">
        <v>0</v>
      </c>
      <c r="Y46" s="80">
        <v>0</v>
      </c>
      <c r="AC46" s="80">
        <v>0</v>
      </c>
      <c r="AD46" s="80">
        <v>0</v>
      </c>
      <c r="AH46" s="80">
        <v>0</v>
      </c>
      <c r="AI46" s="80">
        <v>0</v>
      </c>
      <c r="AM46" s="80">
        <v>2.1900001000000002</v>
      </c>
      <c r="AN46" s="80" t="s">
        <v>1659</v>
      </c>
      <c r="AO46" s="80" t="s">
        <v>1806</v>
      </c>
      <c r="AP46" s="80" t="s">
        <v>1660</v>
      </c>
      <c r="AQ46" s="82">
        <v>35370</v>
      </c>
      <c r="AR46" s="82">
        <v>36464</v>
      </c>
      <c r="AS46" s="80" t="s">
        <v>1584</v>
      </c>
      <c r="AU46" s="80" t="s">
        <v>1496</v>
      </c>
      <c r="AV46" s="80" t="s">
        <v>1497</v>
      </c>
      <c r="AW46" s="80" t="s">
        <v>1498</v>
      </c>
      <c r="AX46" s="80" t="s">
        <v>1075</v>
      </c>
      <c r="AY46" s="80" t="s">
        <v>1748</v>
      </c>
      <c r="AZ46" s="82">
        <v>36342</v>
      </c>
      <c r="BA46" s="80" t="s">
        <v>999</v>
      </c>
      <c r="BB46" s="80" t="s">
        <v>778</v>
      </c>
      <c r="BC46" s="80" t="s">
        <v>807</v>
      </c>
      <c r="BD46" s="80" t="s">
        <v>765</v>
      </c>
    </row>
    <row r="47" spans="1:56" s="80" customFormat="1" ht="12.6" hidden="1" outlineLevel="2" x14ac:dyDescent="0.25">
      <c r="A47" s="80">
        <v>13828</v>
      </c>
      <c r="B47" s="81" t="s">
        <v>1689</v>
      </c>
      <c r="C47" s="80" t="s">
        <v>961</v>
      </c>
      <c r="D47" s="80" t="s">
        <v>1659</v>
      </c>
      <c r="E47" s="80" t="s">
        <v>1655</v>
      </c>
      <c r="F47" s="80" t="s">
        <v>1071</v>
      </c>
      <c r="G47" s="80" t="s">
        <v>1071</v>
      </c>
      <c r="H47" s="80" t="s">
        <v>1584</v>
      </c>
      <c r="I47" s="80" t="s">
        <v>1531</v>
      </c>
      <c r="J47" s="80">
        <v>0</v>
      </c>
      <c r="K47" s="80">
        <v>26358.06</v>
      </c>
      <c r="L47" s="38">
        <v>-2559.37</v>
      </c>
      <c r="M47" s="82">
        <v>36091</v>
      </c>
      <c r="N47" s="80" t="s">
        <v>1657</v>
      </c>
      <c r="O47" s="80" t="s">
        <v>732</v>
      </c>
      <c r="P47" s="80" t="s">
        <v>1066</v>
      </c>
      <c r="Q47" s="80">
        <v>0</v>
      </c>
      <c r="R47" s="80">
        <v>0</v>
      </c>
      <c r="S47" s="80">
        <v>0</v>
      </c>
      <c r="W47" s="80">
        <v>0</v>
      </c>
      <c r="X47" s="80">
        <v>0</v>
      </c>
      <c r="Y47" s="80">
        <v>0</v>
      </c>
      <c r="AC47" s="80">
        <v>9.7100000000000006E-2</v>
      </c>
      <c r="AD47" s="80">
        <v>-2559.37</v>
      </c>
      <c r="AE47" s="80" t="s">
        <v>1658</v>
      </c>
      <c r="AF47" s="80" t="s">
        <v>1747</v>
      </c>
      <c r="AG47" s="80" t="s">
        <v>765</v>
      </c>
      <c r="AH47" s="80">
        <v>0</v>
      </c>
      <c r="AI47" s="80">
        <v>0</v>
      </c>
      <c r="AM47" s="80">
        <v>0</v>
      </c>
      <c r="AN47" s="80" t="s">
        <v>1659</v>
      </c>
      <c r="AO47" s="80" t="s">
        <v>1522</v>
      </c>
      <c r="AP47" s="80" t="s">
        <v>1660</v>
      </c>
      <c r="AQ47" s="82">
        <v>36100</v>
      </c>
      <c r="AR47" s="82">
        <v>36464</v>
      </c>
      <c r="AS47" s="80" t="s">
        <v>1584</v>
      </c>
      <c r="AU47" s="80" t="s">
        <v>1496</v>
      </c>
      <c r="AV47" s="80" t="s">
        <v>1497</v>
      </c>
      <c r="AW47" s="80" t="s">
        <v>1498</v>
      </c>
      <c r="AX47" s="80" t="s">
        <v>1075</v>
      </c>
      <c r="AY47" s="80" t="s">
        <v>1748</v>
      </c>
      <c r="AZ47" s="82">
        <v>36342</v>
      </c>
      <c r="BA47" s="80" t="s">
        <v>999</v>
      </c>
      <c r="BB47" s="80" t="s">
        <v>778</v>
      </c>
      <c r="BC47" s="80" t="s">
        <v>807</v>
      </c>
      <c r="BD47" s="80" t="s">
        <v>765</v>
      </c>
    </row>
    <row r="48" spans="1:56" s="80" customFormat="1" ht="12.6" hidden="1" outlineLevel="2" x14ac:dyDescent="0.25">
      <c r="A48" s="80">
        <v>13828</v>
      </c>
      <c r="B48" s="81" t="s">
        <v>1689</v>
      </c>
      <c r="C48" s="80" t="s">
        <v>961</v>
      </c>
      <c r="D48" s="80" t="s">
        <v>1659</v>
      </c>
      <c r="E48" s="80" t="s">
        <v>1655</v>
      </c>
      <c r="F48" s="80" t="s">
        <v>825</v>
      </c>
      <c r="G48" s="80" t="s">
        <v>1786</v>
      </c>
      <c r="H48" s="80" t="s">
        <v>1584</v>
      </c>
      <c r="I48" s="80" t="s">
        <v>1531</v>
      </c>
      <c r="J48" s="80">
        <v>0</v>
      </c>
      <c r="K48" s="80">
        <v>12753.9</v>
      </c>
      <c r="L48" s="38">
        <v>1973.03</v>
      </c>
      <c r="M48" s="82">
        <v>36091</v>
      </c>
      <c r="N48" s="80" t="s">
        <v>1657</v>
      </c>
      <c r="O48" s="80" t="s">
        <v>732</v>
      </c>
      <c r="P48" s="80" t="s">
        <v>1066</v>
      </c>
      <c r="Q48" s="80">
        <v>2.2100001000000002</v>
      </c>
      <c r="R48" s="80">
        <v>2.3647</v>
      </c>
      <c r="S48" s="80">
        <v>1973.03</v>
      </c>
      <c r="T48" s="80" t="s">
        <v>1658</v>
      </c>
      <c r="U48" s="80" t="s">
        <v>1747</v>
      </c>
      <c r="V48" s="80" t="s">
        <v>765</v>
      </c>
      <c r="W48" s="80">
        <v>0</v>
      </c>
      <c r="X48" s="80">
        <v>0</v>
      </c>
      <c r="Y48" s="80">
        <v>0</v>
      </c>
      <c r="AC48" s="80">
        <v>0</v>
      </c>
      <c r="AD48" s="80">
        <v>0</v>
      </c>
      <c r="AH48" s="80">
        <v>0</v>
      </c>
      <c r="AI48" s="80">
        <v>0</v>
      </c>
      <c r="AM48" s="80">
        <v>2.2100001000000002</v>
      </c>
      <c r="AN48" s="80" t="s">
        <v>1659</v>
      </c>
      <c r="AO48" s="80" t="s">
        <v>1806</v>
      </c>
      <c r="AP48" s="80" t="s">
        <v>1660</v>
      </c>
      <c r="AQ48" s="82">
        <v>36100</v>
      </c>
      <c r="AR48" s="82">
        <v>36464</v>
      </c>
      <c r="AS48" s="80" t="s">
        <v>1584</v>
      </c>
      <c r="AU48" s="80" t="s">
        <v>1496</v>
      </c>
      <c r="AV48" s="80" t="s">
        <v>1497</v>
      </c>
      <c r="AW48" s="80" t="s">
        <v>1498</v>
      </c>
      <c r="AX48" s="80" t="s">
        <v>1075</v>
      </c>
      <c r="AY48" s="80" t="s">
        <v>1748</v>
      </c>
      <c r="AZ48" s="82">
        <v>36342</v>
      </c>
      <c r="BA48" s="80" t="s">
        <v>999</v>
      </c>
      <c r="BB48" s="80" t="s">
        <v>778</v>
      </c>
      <c r="BC48" s="80" t="s">
        <v>807</v>
      </c>
      <c r="BD48" s="80" t="s">
        <v>765</v>
      </c>
    </row>
    <row r="49" spans="1:56" s="80" customFormat="1" ht="12.6" hidden="1" outlineLevel="2" x14ac:dyDescent="0.25">
      <c r="A49" s="80">
        <v>13828</v>
      </c>
      <c r="B49" s="81" t="s">
        <v>1689</v>
      </c>
      <c r="C49" s="80" t="s">
        <v>962</v>
      </c>
      <c r="D49" s="80" t="s">
        <v>1659</v>
      </c>
      <c r="E49" s="80" t="s">
        <v>1655</v>
      </c>
      <c r="F49" s="80" t="s">
        <v>1071</v>
      </c>
      <c r="G49" s="80" t="s">
        <v>1071</v>
      </c>
      <c r="H49" s="80" t="s">
        <v>1584</v>
      </c>
      <c r="I49" s="80" t="s">
        <v>1531</v>
      </c>
      <c r="J49" s="80">
        <v>0</v>
      </c>
      <c r="K49" s="80">
        <v>10256.040000000001</v>
      </c>
      <c r="L49" s="38">
        <v>-995.86</v>
      </c>
      <c r="M49" s="82">
        <v>36091</v>
      </c>
      <c r="N49" s="80" t="s">
        <v>1657</v>
      </c>
      <c r="O49" s="80" t="s">
        <v>732</v>
      </c>
      <c r="P49" s="80" t="s">
        <v>1066</v>
      </c>
      <c r="Q49" s="80">
        <v>0</v>
      </c>
      <c r="R49" s="80">
        <v>0</v>
      </c>
      <c r="S49" s="80">
        <v>0</v>
      </c>
      <c r="W49" s="80">
        <v>0</v>
      </c>
      <c r="X49" s="80">
        <v>0</v>
      </c>
      <c r="Y49" s="80">
        <v>0</v>
      </c>
      <c r="AC49" s="80">
        <v>9.7100000000000006E-2</v>
      </c>
      <c r="AD49" s="80">
        <v>-995.86</v>
      </c>
      <c r="AE49" s="80" t="s">
        <v>1658</v>
      </c>
      <c r="AF49" s="80" t="s">
        <v>1747</v>
      </c>
      <c r="AG49" s="80" t="s">
        <v>765</v>
      </c>
      <c r="AH49" s="80">
        <v>0</v>
      </c>
      <c r="AI49" s="80">
        <v>0</v>
      </c>
      <c r="AM49" s="80">
        <v>0</v>
      </c>
      <c r="AN49" s="80" t="s">
        <v>1659</v>
      </c>
      <c r="AO49" s="80" t="s">
        <v>1522</v>
      </c>
      <c r="AP49" s="80" t="s">
        <v>1660</v>
      </c>
      <c r="AQ49" s="82">
        <v>36100</v>
      </c>
      <c r="AR49" s="82">
        <v>36464</v>
      </c>
      <c r="AS49" s="80" t="s">
        <v>1584</v>
      </c>
      <c r="AU49" s="80" t="s">
        <v>1496</v>
      </c>
      <c r="AV49" s="80" t="s">
        <v>1497</v>
      </c>
      <c r="AW49" s="80" t="s">
        <v>1498</v>
      </c>
      <c r="AX49" s="80" t="s">
        <v>1075</v>
      </c>
      <c r="AY49" s="80" t="s">
        <v>1748</v>
      </c>
      <c r="AZ49" s="82">
        <v>36342</v>
      </c>
      <c r="BA49" s="80" t="s">
        <v>999</v>
      </c>
      <c r="BB49" s="80" t="s">
        <v>778</v>
      </c>
      <c r="BC49" s="80" t="s">
        <v>807</v>
      </c>
      <c r="BD49" s="80" t="s">
        <v>765</v>
      </c>
    </row>
    <row r="50" spans="1:56" s="80" customFormat="1" ht="12.6" hidden="1" outlineLevel="2" x14ac:dyDescent="0.25">
      <c r="A50" s="80">
        <v>13828</v>
      </c>
      <c r="B50" s="81" t="s">
        <v>1689</v>
      </c>
      <c r="C50" s="80" t="s">
        <v>962</v>
      </c>
      <c r="D50" s="80" t="s">
        <v>1659</v>
      </c>
      <c r="E50" s="80" t="s">
        <v>1655</v>
      </c>
      <c r="F50" s="80" t="s">
        <v>826</v>
      </c>
      <c r="G50" s="80" t="s">
        <v>1789</v>
      </c>
      <c r="H50" s="80" t="s">
        <v>1584</v>
      </c>
      <c r="I50" s="80" t="s">
        <v>1531</v>
      </c>
      <c r="J50" s="80">
        <v>0</v>
      </c>
      <c r="K50" s="80">
        <v>7609.32</v>
      </c>
      <c r="L50" s="38">
        <v>828.65</v>
      </c>
      <c r="M50" s="82">
        <v>36091</v>
      </c>
      <c r="N50" s="80" t="s">
        <v>1657</v>
      </c>
      <c r="O50" s="80" t="s">
        <v>732</v>
      </c>
      <c r="P50" s="80" t="s">
        <v>1066</v>
      </c>
      <c r="Q50" s="80">
        <v>2.1900001000000002</v>
      </c>
      <c r="R50" s="80">
        <v>2.2989000000000002</v>
      </c>
      <c r="S50" s="80">
        <v>828.65</v>
      </c>
      <c r="T50" s="80" t="s">
        <v>1658</v>
      </c>
      <c r="U50" s="80" t="s">
        <v>1747</v>
      </c>
      <c r="V50" s="80" t="s">
        <v>765</v>
      </c>
      <c r="W50" s="80">
        <v>0</v>
      </c>
      <c r="X50" s="80">
        <v>0</v>
      </c>
      <c r="Y50" s="80">
        <v>0</v>
      </c>
      <c r="AC50" s="80">
        <v>0</v>
      </c>
      <c r="AD50" s="80">
        <v>0</v>
      </c>
      <c r="AH50" s="80">
        <v>0</v>
      </c>
      <c r="AI50" s="80">
        <v>0</v>
      </c>
      <c r="AM50" s="80">
        <v>2.1900001000000002</v>
      </c>
      <c r="AN50" s="80" t="s">
        <v>1659</v>
      </c>
      <c r="AO50" s="80" t="s">
        <v>1806</v>
      </c>
      <c r="AP50" s="80" t="s">
        <v>1660</v>
      </c>
      <c r="AQ50" s="82">
        <v>36100</v>
      </c>
      <c r="AR50" s="82">
        <v>36464</v>
      </c>
      <c r="AS50" s="80" t="s">
        <v>1584</v>
      </c>
      <c r="AU50" s="80" t="s">
        <v>1496</v>
      </c>
      <c r="AV50" s="80" t="s">
        <v>1497</v>
      </c>
      <c r="AW50" s="80" t="s">
        <v>1498</v>
      </c>
      <c r="AX50" s="80" t="s">
        <v>1075</v>
      </c>
      <c r="AY50" s="80" t="s">
        <v>1748</v>
      </c>
      <c r="AZ50" s="82">
        <v>36342</v>
      </c>
      <c r="BA50" s="80" t="s">
        <v>999</v>
      </c>
      <c r="BB50" s="80" t="s">
        <v>778</v>
      </c>
      <c r="BC50" s="80" t="s">
        <v>807</v>
      </c>
      <c r="BD50" s="80" t="s">
        <v>765</v>
      </c>
    </row>
    <row r="51" spans="1:56" s="80" customFormat="1" ht="12.6" hidden="1" outlineLevel="2" x14ac:dyDescent="0.25">
      <c r="A51" s="80">
        <v>13828</v>
      </c>
      <c r="B51" s="81" t="s">
        <v>1689</v>
      </c>
      <c r="C51" s="80" t="s">
        <v>1539</v>
      </c>
      <c r="D51" s="80" t="s">
        <v>1659</v>
      </c>
      <c r="E51" s="80" t="s">
        <v>1655</v>
      </c>
      <c r="F51" s="80" t="s">
        <v>1071</v>
      </c>
      <c r="G51" s="80" t="s">
        <v>1071</v>
      </c>
      <c r="H51" s="80" t="s">
        <v>1596</v>
      </c>
      <c r="I51" s="80" t="s">
        <v>1531</v>
      </c>
      <c r="J51" s="80">
        <v>0</v>
      </c>
      <c r="K51" s="80">
        <v>-15407</v>
      </c>
      <c r="L51" s="38">
        <v>1761.17</v>
      </c>
      <c r="M51" s="82">
        <v>35392</v>
      </c>
      <c r="N51" s="80" t="s">
        <v>1657</v>
      </c>
      <c r="O51" s="80" t="s">
        <v>732</v>
      </c>
      <c r="P51" s="80" t="s">
        <v>1066</v>
      </c>
      <c r="Q51" s="80">
        <v>0</v>
      </c>
      <c r="R51" s="80">
        <v>0</v>
      </c>
      <c r="S51" s="80">
        <v>0</v>
      </c>
      <c r="W51" s="80">
        <v>0</v>
      </c>
      <c r="X51" s="80">
        <v>0</v>
      </c>
      <c r="Y51" s="80">
        <v>0</v>
      </c>
      <c r="AC51" s="80">
        <v>0.11431000000000001</v>
      </c>
      <c r="AD51" s="80">
        <v>1761.17</v>
      </c>
      <c r="AE51" s="80" t="s">
        <v>1658</v>
      </c>
      <c r="AF51" s="80" t="s">
        <v>1747</v>
      </c>
      <c r="AG51" s="80" t="s">
        <v>765</v>
      </c>
      <c r="AH51" s="80">
        <v>0</v>
      </c>
      <c r="AI51" s="80">
        <v>0</v>
      </c>
      <c r="AM51" s="80">
        <v>0</v>
      </c>
      <c r="AN51" s="80" t="s">
        <v>1659</v>
      </c>
      <c r="AO51" s="80" t="s">
        <v>1522</v>
      </c>
      <c r="AP51" s="80" t="s">
        <v>1660</v>
      </c>
      <c r="AQ51" s="82">
        <v>35400</v>
      </c>
      <c r="AR51" s="82">
        <v>36464</v>
      </c>
      <c r="AS51" s="80" t="s">
        <v>1584</v>
      </c>
      <c r="AU51" s="80" t="s">
        <v>1496</v>
      </c>
      <c r="AV51" s="80" t="s">
        <v>1497</v>
      </c>
      <c r="AW51" s="80" t="s">
        <v>1498</v>
      </c>
      <c r="AX51" s="80" t="s">
        <v>1075</v>
      </c>
      <c r="AY51" s="80" t="s">
        <v>1748</v>
      </c>
      <c r="AZ51" s="82">
        <v>36342</v>
      </c>
      <c r="BA51" s="80" t="s">
        <v>999</v>
      </c>
      <c r="BB51" s="80" t="s">
        <v>778</v>
      </c>
      <c r="BC51" s="80" t="s">
        <v>807</v>
      </c>
      <c r="BD51" s="80" t="s">
        <v>765</v>
      </c>
    </row>
    <row r="52" spans="1:56" s="80" customFormat="1" ht="12.6" hidden="1" outlineLevel="2" x14ac:dyDescent="0.25">
      <c r="A52" s="80">
        <v>13828</v>
      </c>
      <c r="B52" s="81" t="s">
        <v>1689</v>
      </c>
      <c r="C52" s="80" t="s">
        <v>1539</v>
      </c>
      <c r="D52" s="80" t="s">
        <v>1659</v>
      </c>
      <c r="E52" s="80" t="s">
        <v>1655</v>
      </c>
      <c r="F52" s="80" t="s">
        <v>825</v>
      </c>
      <c r="G52" s="80" t="s">
        <v>1786</v>
      </c>
      <c r="H52" s="80" t="s">
        <v>1596</v>
      </c>
      <c r="I52" s="80" t="s">
        <v>1531</v>
      </c>
      <c r="J52" s="80">
        <v>0</v>
      </c>
      <c r="K52" s="80">
        <v>-7455</v>
      </c>
      <c r="L52" s="38">
        <v>-1153.29</v>
      </c>
      <c r="M52" s="82">
        <v>35392</v>
      </c>
      <c r="N52" s="80" t="s">
        <v>1657</v>
      </c>
      <c r="O52" s="80" t="s">
        <v>732</v>
      </c>
      <c r="P52" s="80" t="s">
        <v>1066</v>
      </c>
      <c r="Q52" s="80">
        <v>2.2100001000000002</v>
      </c>
      <c r="R52" s="80">
        <v>2.3647</v>
      </c>
      <c r="S52" s="80">
        <v>-1153.29</v>
      </c>
      <c r="T52" s="80" t="s">
        <v>1658</v>
      </c>
      <c r="U52" s="80" t="s">
        <v>1747</v>
      </c>
      <c r="V52" s="80" t="s">
        <v>765</v>
      </c>
      <c r="W52" s="80">
        <v>0</v>
      </c>
      <c r="X52" s="80">
        <v>0</v>
      </c>
      <c r="Y52" s="80">
        <v>0</v>
      </c>
      <c r="AC52" s="80">
        <v>0</v>
      </c>
      <c r="AD52" s="80">
        <v>0</v>
      </c>
      <c r="AH52" s="80">
        <v>0</v>
      </c>
      <c r="AI52" s="80">
        <v>0</v>
      </c>
      <c r="AM52" s="80">
        <v>2.2100001000000002</v>
      </c>
      <c r="AN52" s="80" t="s">
        <v>1659</v>
      </c>
      <c r="AO52" s="80" t="s">
        <v>1806</v>
      </c>
      <c r="AP52" s="80" t="s">
        <v>1660</v>
      </c>
      <c r="AQ52" s="82">
        <v>35400</v>
      </c>
      <c r="AR52" s="82">
        <v>36464</v>
      </c>
      <c r="AS52" s="80" t="s">
        <v>1584</v>
      </c>
      <c r="AU52" s="80" t="s">
        <v>1496</v>
      </c>
      <c r="AV52" s="80" t="s">
        <v>1497</v>
      </c>
      <c r="AW52" s="80" t="s">
        <v>1498</v>
      </c>
      <c r="AX52" s="80" t="s">
        <v>1075</v>
      </c>
      <c r="AY52" s="80" t="s">
        <v>1748</v>
      </c>
      <c r="AZ52" s="82">
        <v>36342</v>
      </c>
      <c r="BA52" s="80" t="s">
        <v>999</v>
      </c>
      <c r="BB52" s="80" t="s">
        <v>778</v>
      </c>
      <c r="BC52" s="80" t="s">
        <v>807</v>
      </c>
      <c r="BD52" s="80" t="s">
        <v>765</v>
      </c>
    </row>
    <row r="53" spans="1:56" s="80" customFormat="1" ht="12.6" hidden="1" outlineLevel="2" x14ac:dyDescent="0.25">
      <c r="A53" s="80">
        <v>13828</v>
      </c>
      <c r="B53" s="81" t="s">
        <v>1689</v>
      </c>
      <c r="C53" s="80" t="s">
        <v>1534</v>
      </c>
      <c r="D53" s="80" t="s">
        <v>1659</v>
      </c>
      <c r="E53" s="80" t="s">
        <v>1655</v>
      </c>
      <c r="F53" s="80" t="s">
        <v>1071</v>
      </c>
      <c r="G53" s="80" t="s">
        <v>1071</v>
      </c>
      <c r="H53" s="80" t="s">
        <v>1596</v>
      </c>
      <c r="I53" s="80" t="s">
        <v>1531</v>
      </c>
      <c r="J53" s="80">
        <v>0</v>
      </c>
      <c r="K53" s="80">
        <v>-6014</v>
      </c>
      <c r="L53" s="38">
        <v>685.11</v>
      </c>
      <c r="M53" s="82">
        <v>35392</v>
      </c>
      <c r="N53" s="80" t="s">
        <v>1657</v>
      </c>
      <c r="O53" s="80" t="s">
        <v>732</v>
      </c>
      <c r="P53" s="80" t="s">
        <v>1066</v>
      </c>
      <c r="Q53" s="80">
        <v>0</v>
      </c>
      <c r="R53" s="80">
        <v>0</v>
      </c>
      <c r="S53" s="80">
        <v>0</v>
      </c>
      <c r="W53" s="80">
        <v>0</v>
      </c>
      <c r="X53" s="80">
        <v>0</v>
      </c>
      <c r="Y53" s="80">
        <v>0</v>
      </c>
      <c r="AC53" s="80">
        <v>0.11392000000000002</v>
      </c>
      <c r="AD53" s="80">
        <v>685.11</v>
      </c>
      <c r="AE53" s="80" t="s">
        <v>1658</v>
      </c>
      <c r="AF53" s="80" t="s">
        <v>1747</v>
      </c>
      <c r="AG53" s="80" t="s">
        <v>765</v>
      </c>
      <c r="AH53" s="80">
        <v>0</v>
      </c>
      <c r="AI53" s="80">
        <v>0</v>
      </c>
      <c r="AM53" s="80">
        <v>0</v>
      </c>
      <c r="AN53" s="80" t="s">
        <v>1659</v>
      </c>
      <c r="AO53" s="80" t="s">
        <v>1522</v>
      </c>
      <c r="AP53" s="80" t="s">
        <v>1660</v>
      </c>
      <c r="AQ53" s="82">
        <v>35400</v>
      </c>
      <c r="AR53" s="82">
        <v>36464</v>
      </c>
      <c r="AS53" s="80" t="s">
        <v>1584</v>
      </c>
      <c r="AU53" s="80" t="s">
        <v>1496</v>
      </c>
      <c r="AV53" s="80" t="s">
        <v>1497</v>
      </c>
      <c r="AW53" s="80" t="s">
        <v>1498</v>
      </c>
      <c r="AX53" s="80" t="s">
        <v>1075</v>
      </c>
      <c r="AY53" s="80" t="s">
        <v>1748</v>
      </c>
      <c r="AZ53" s="82">
        <v>36342</v>
      </c>
      <c r="BA53" s="80" t="s">
        <v>999</v>
      </c>
      <c r="BB53" s="80" t="s">
        <v>778</v>
      </c>
      <c r="BC53" s="80" t="s">
        <v>807</v>
      </c>
      <c r="BD53" s="80" t="s">
        <v>765</v>
      </c>
    </row>
    <row r="54" spans="1:56" s="80" customFormat="1" ht="12.6" hidden="1" outlineLevel="2" x14ac:dyDescent="0.25">
      <c r="A54" s="80">
        <v>13828</v>
      </c>
      <c r="B54" s="81" t="s">
        <v>1689</v>
      </c>
      <c r="C54" s="80" t="s">
        <v>1534</v>
      </c>
      <c r="D54" s="80" t="s">
        <v>1659</v>
      </c>
      <c r="E54" s="80" t="s">
        <v>1655</v>
      </c>
      <c r="F54" s="80" t="s">
        <v>826</v>
      </c>
      <c r="G54" s="80" t="s">
        <v>1789</v>
      </c>
      <c r="H54" s="80" t="s">
        <v>1596</v>
      </c>
      <c r="I54" s="80" t="s">
        <v>1531</v>
      </c>
      <c r="J54" s="80">
        <v>0</v>
      </c>
      <c r="K54" s="80">
        <v>-4462</v>
      </c>
      <c r="L54" s="38">
        <v>-485.91</v>
      </c>
      <c r="M54" s="82">
        <v>35392</v>
      </c>
      <c r="N54" s="80" t="s">
        <v>1657</v>
      </c>
      <c r="O54" s="80" t="s">
        <v>732</v>
      </c>
      <c r="P54" s="80" t="s">
        <v>1066</v>
      </c>
      <c r="Q54" s="80">
        <v>2.1900001000000002</v>
      </c>
      <c r="R54" s="80">
        <v>2.2989000000000002</v>
      </c>
      <c r="S54" s="80">
        <v>-485.91</v>
      </c>
      <c r="T54" s="80" t="s">
        <v>1658</v>
      </c>
      <c r="U54" s="80" t="s">
        <v>1747</v>
      </c>
      <c r="V54" s="80" t="s">
        <v>765</v>
      </c>
      <c r="W54" s="80">
        <v>0</v>
      </c>
      <c r="X54" s="80">
        <v>0</v>
      </c>
      <c r="Y54" s="80">
        <v>0</v>
      </c>
      <c r="AC54" s="80">
        <v>0</v>
      </c>
      <c r="AD54" s="80">
        <v>0</v>
      </c>
      <c r="AH54" s="80">
        <v>0</v>
      </c>
      <c r="AI54" s="80">
        <v>0</v>
      </c>
      <c r="AM54" s="80">
        <v>2.1900001000000002</v>
      </c>
      <c r="AN54" s="80" t="s">
        <v>1659</v>
      </c>
      <c r="AO54" s="80" t="s">
        <v>1806</v>
      </c>
      <c r="AP54" s="80" t="s">
        <v>1660</v>
      </c>
      <c r="AQ54" s="82">
        <v>35400</v>
      </c>
      <c r="AR54" s="82">
        <v>36464</v>
      </c>
      <c r="AS54" s="80" t="s">
        <v>1584</v>
      </c>
      <c r="AU54" s="80" t="s">
        <v>1496</v>
      </c>
      <c r="AV54" s="80" t="s">
        <v>1497</v>
      </c>
      <c r="AW54" s="80" t="s">
        <v>1498</v>
      </c>
      <c r="AX54" s="80" t="s">
        <v>1075</v>
      </c>
      <c r="AY54" s="80" t="s">
        <v>1748</v>
      </c>
      <c r="AZ54" s="82">
        <v>36342</v>
      </c>
      <c r="BA54" s="80" t="s">
        <v>999</v>
      </c>
      <c r="BB54" s="80" t="s">
        <v>778</v>
      </c>
      <c r="BC54" s="80" t="s">
        <v>807</v>
      </c>
      <c r="BD54" s="80" t="s">
        <v>765</v>
      </c>
    </row>
    <row r="55" spans="1:56" s="80" customFormat="1" ht="12.6" hidden="1" outlineLevel="2" x14ac:dyDescent="0.25">
      <c r="A55" s="80">
        <v>13828</v>
      </c>
      <c r="B55" s="81" t="s">
        <v>1689</v>
      </c>
      <c r="C55" s="80" t="s">
        <v>1532</v>
      </c>
      <c r="D55" s="80" t="s">
        <v>1659</v>
      </c>
      <c r="E55" s="80" t="s">
        <v>1655</v>
      </c>
      <c r="F55" s="80" t="s">
        <v>1071</v>
      </c>
      <c r="G55" s="80" t="s">
        <v>1071</v>
      </c>
      <c r="H55" s="80" t="s">
        <v>1596</v>
      </c>
      <c r="I55" s="80" t="s">
        <v>1531</v>
      </c>
      <c r="J55" s="80">
        <v>0</v>
      </c>
      <c r="K55" s="80">
        <v>-3</v>
      </c>
      <c r="L55" s="38">
        <v>3</v>
      </c>
      <c r="M55" s="82">
        <v>35387</v>
      </c>
      <c r="N55" s="80" t="s">
        <v>1657</v>
      </c>
      <c r="O55" s="80" t="s">
        <v>732</v>
      </c>
      <c r="P55" s="80" t="s">
        <v>1066</v>
      </c>
      <c r="Q55" s="80">
        <v>0</v>
      </c>
      <c r="R55" s="80">
        <v>0</v>
      </c>
      <c r="S55" s="80">
        <v>0</v>
      </c>
      <c r="W55" s="80">
        <v>0</v>
      </c>
      <c r="X55" s="80">
        <v>0</v>
      </c>
      <c r="Y55" s="80">
        <v>0</v>
      </c>
      <c r="AC55" s="80">
        <v>1</v>
      </c>
      <c r="AD55" s="80">
        <v>3</v>
      </c>
      <c r="AE55" s="80" t="s">
        <v>1658</v>
      </c>
      <c r="AF55" s="80" t="s">
        <v>1747</v>
      </c>
      <c r="AG55" s="80" t="s">
        <v>765</v>
      </c>
      <c r="AH55" s="80">
        <v>0</v>
      </c>
      <c r="AI55" s="80">
        <v>0</v>
      </c>
      <c r="AM55" s="80">
        <v>0</v>
      </c>
      <c r="AN55" s="80" t="s">
        <v>1659</v>
      </c>
      <c r="AO55" s="80" t="s">
        <v>1522</v>
      </c>
      <c r="AP55" s="80" t="s">
        <v>1660</v>
      </c>
      <c r="AQ55" s="82">
        <v>35370</v>
      </c>
      <c r="AR55" s="82">
        <v>36525</v>
      </c>
      <c r="AS55" s="80" t="s">
        <v>1584</v>
      </c>
      <c r="AU55" s="80" t="s">
        <v>1496</v>
      </c>
      <c r="AV55" s="80" t="s">
        <v>1498</v>
      </c>
      <c r="AW55" s="80" t="s">
        <v>1498</v>
      </c>
      <c r="AX55" s="80" t="s">
        <v>1075</v>
      </c>
      <c r="AY55" s="80" t="s">
        <v>1748</v>
      </c>
      <c r="AZ55" s="82">
        <v>36342</v>
      </c>
      <c r="BA55" s="80" t="s">
        <v>999</v>
      </c>
      <c r="BB55" s="80" t="s">
        <v>778</v>
      </c>
      <c r="BC55" s="80" t="s">
        <v>807</v>
      </c>
      <c r="BD55" s="80" t="s">
        <v>765</v>
      </c>
    </row>
    <row r="56" spans="1:56" s="80" customFormat="1" ht="12.6" hidden="1" outlineLevel="2" x14ac:dyDescent="0.25">
      <c r="A56" s="80">
        <v>13828</v>
      </c>
      <c r="B56" s="81" t="s">
        <v>1689</v>
      </c>
      <c r="C56" s="80" t="s">
        <v>1532</v>
      </c>
      <c r="D56" s="80" t="s">
        <v>1659</v>
      </c>
      <c r="E56" s="80" t="s">
        <v>1655</v>
      </c>
      <c r="F56" s="80" t="s">
        <v>1755</v>
      </c>
      <c r="G56" s="80" t="s">
        <v>1706</v>
      </c>
      <c r="H56" s="80" t="s">
        <v>1596</v>
      </c>
      <c r="I56" s="80" t="s">
        <v>1531</v>
      </c>
      <c r="J56" s="80">
        <v>0</v>
      </c>
      <c r="K56" s="80">
        <v>0</v>
      </c>
      <c r="L56" s="38">
        <v>0</v>
      </c>
      <c r="M56" s="82">
        <v>35387</v>
      </c>
      <c r="N56" s="80" t="s">
        <v>1657</v>
      </c>
      <c r="O56" s="80" t="s">
        <v>732</v>
      </c>
      <c r="P56" s="80" t="s">
        <v>1066</v>
      </c>
      <c r="Q56" s="80">
        <v>2.3900001</v>
      </c>
      <c r="R56" s="80">
        <v>2.5747000000000004</v>
      </c>
      <c r="S56" s="80">
        <v>0</v>
      </c>
      <c r="T56" s="80" t="s">
        <v>1658</v>
      </c>
      <c r="U56" s="80" t="s">
        <v>1747</v>
      </c>
      <c r="V56" s="80" t="s">
        <v>765</v>
      </c>
      <c r="W56" s="80">
        <v>0</v>
      </c>
      <c r="X56" s="80">
        <v>0</v>
      </c>
      <c r="Y56" s="80">
        <v>0</v>
      </c>
      <c r="AC56" s="80">
        <v>0</v>
      </c>
      <c r="AD56" s="80">
        <v>0</v>
      </c>
      <c r="AH56" s="80">
        <v>0</v>
      </c>
      <c r="AI56" s="80">
        <v>0</v>
      </c>
      <c r="AM56" s="80">
        <v>2.3900001</v>
      </c>
      <c r="AN56" s="80" t="s">
        <v>1659</v>
      </c>
      <c r="AO56" s="80" t="s">
        <v>1806</v>
      </c>
      <c r="AP56" s="80" t="s">
        <v>1660</v>
      </c>
      <c r="AQ56" s="82">
        <v>35370</v>
      </c>
      <c r="AR56" s="82">
        <v>36525</v>
      </c>
      <c r="AS56" s="80" t="s">
        <v>1584</v>
      </c>
      <c r="AU56" s="80" t="s">
        <v>1496</v>
      </c>
      <c r="AV56" s="80" t="s">
        <v>1497</v>
      </c>
      <c r="AW56" s="80" t="s">
        <v>1498</v>
      </c>
      <c r="AX56" s="80" t="s">
        <v>1075</v>
      </c>
      <c r="AY56" s="80" t="s">
        <v>1748</v>
      </c>
      <c r="AZ56" s="82">
        <v>36342</v>
      </c>
      <c r="BA56" s="80" t="s">
        <v>999</v>
      </c>
      <c r="BB56" s="80" t="s">
        <v>778</v>
      </c>
      <c r="BC56" s="80" t="s">
        <v>807</v>
      </c>
      <c r="BD56" s="80" t="s">
        <v>765</v>
      </c>
    </row>
    <row r="57" spans="1:56" s="80" customFormat="1" ht="12.6" hidden="1" outlineLevel="2" x14ac:dyDescent="0.25">
      <c r="A57" s="80">
        <v>13828</v>
      </c>
      <c r="B57" s="81" t="s">
        <v>1689</v>
      </c>
      <c r="C57" s="80" t="s">
        <v>810</v>
      </c>
      <c r="D57" s="80" t="s">
        <v>1659</v>
      </c>
      <c r="E57" s="80" t="s">
        <v>1655</v>
      </c>
      <c r="F57" s="80" t="s">
        <v>1071</v>
      </c>
      <c r="G57" s="80" t="s">
        <v>1071</v>
      </c>
      <c r="H57" s="80" t="s">
        <v>1596</v>
      </c>
      <c r="I57" s="80" t="s">
        <v>1531</v>
      </c>
      <c r="J57" s="80">
        <v>0</v>
      </c>
      <c r="K57" s="80">
        <v>-16585</v>
      </c>
      <c r="L57" s="38">
        <v>4613.78</v>
      </c>
      <c r="M57" s="82">
        <v>35387</v>
      </c>
      <c r="N57" s="80" t="s">
        <v>1657</v>
      </c>
      <c r="O57" s="80" t="s">
        <v>732</v>
      </c>
      <c r="P57" s="80" t="s">
        <v>1066</v>
      </c>
      <c r="Q57" s="80">
        <v>0</v>
      </c>
      <c r="R57" s="80">
        <v>0</v>
      </c>
      <c r="S57" s="80">
        <v>0</v>
      </c>
      <c r="W57" s="80">
        <v>0</v>
      </c>
      <c r="X57" s="80">
        <v>0</v>
      </c>
      <c r="Y57" s="80">
        <v>0</v>
      </c>
      <c r="AC57" s="80">
        <v>0.27819000000000005</v>
      </c>
      <c r="AD57" s="80">
        <v>4613.78</v>
      </c>
      <c r="AE57" s="80" t="s">
        <v>1658</v>
      </c>
      <c r="AF57" s="80" t="s">
        <v>1747</v>
      </c>
      <c r="AG57" s="80" t="s">
        <v>765</v>
      </c>
      <c r="AH57" s="80">
        <v>0</v>
      </c>
      <c r="AI57" s="80">
        <v>0</v>
      </c>
      <c r="AM57" s="80">
        <v>0</v>
      </c>
      <c r="AN57" s="80" t="s">
        <v>1659</v>
      </c>
      <c r="AO57" s="80" t="s">
        <v>1522</v>
      </c>
      <c r="AP57" s="80" t="s">
        <v>1660</v>
      </c>
      <c r="AQ57" s="82">
        <v>35400</v>
      </c>
      <c r="AR57" s="82">
        <v>38260</v>
      </c>
      <c r="AS57" s="80" t="s">
        <v>1584</v>
      </c>
      <c r="AU57" s="80" t="s">
        <v>1496</v>
      </c>
      <c r="AV57" s="80" t="s">
        <v>1497</v>
      </c>
      <c r="AW57" s="80" t="s">
        <v>1498</v>
      </c>
      <c r="AX57" s="80" t="s">
        <v>1075</v>
      </c>
      <c r="AY57" s="80" t="s">
        <v>1748</v>
      </c>
      <c r="AZ57" s="82">
        <v>36342</v>
      </c>
      <c r="BA57" s="80" t="s">
        <v>999</v>
      </c>
      <c r="BB57" s="80" t="s">
        <v>778</v>
      </c>
      <c r="BC57" s="80" t="s">
        <v>807</v>
      </c>
      <c r="BD57" s="80" t="s">
        <v>765</v>
      </c>
    </row>
    <row r="58" spans="1:56" s="80" customFormat="1" ht="12.6" hidden="1" outlineLevel="2" x14ac:dyDescent="0.25">
      <c r="A58" s="80">
        <v>13828</v>
      </c>
      <c r="B58" s="81" t="s">
        <v>1689</v>
      </c>
      <c r="C58" s="80" t="s">
        <v>810</v>
      </c>
      <c r="D58" s="80" t="s">
        <v>1659</v>
      </c>
      <c r="E58" s="80" t="s">
        <v>1655</v>
      </c>
      <c r="F58" s="80" t="s">
        <v>823</v>
      </c>
      <c r="G58" s="80" t="s">
        <v>1785</v>
      </c>
      <c r="H58" s="80" t="s">
        <v>1596</v>
      </c>
      <c r="I58" s="80" t="s">
        <v>1531</v>
      </c>
      <c r="J58" s="80">
        <v>0</v>
      </c>
      <c r="K58" s="80">
        <v>-1070</v>
      </c>
      <c r="L58" s="38">
        <v>-54.78</v>
      </c>
      <c r="M58" s="82">
        <v>35387</v>
      </c>
      <c r="N58" s="80" t="s">
        <v>1657</v>
      </c>
      <c r="O58" s="80" t="s">
        <v>732</v>
      </c>
      <c r="P58" s="80" t="s">
        <v>1066</v>
      </c>
      <c r="Q58" s="80">
        <v>2.5538001000000001</v>
      </c>
      <c r="R58" s="80">
        <v>2.605</v>
      </c>
      <c r="S58" s="80">
        <v>-54.78</v>
      </c>
      <c r="T58" s="80" t="s">
        <v>1658</v>
      </c>
      <c r="U58" s="80" t="s">
        <v>1747</v>
      </c>
      <c r="V58" s="80" t="s">
        <v>765</v>
      </c>
      <c r="W58" s="80">
        <v>0</v>
      </c>
      <c r="X58" s="80">
        <v>0</v>
      </c>
      <c r="Y58" s="80">
        <v>0</v>
      </c>
      <c r="AC58" s="80">
        <v>0</v>
      </c>
      <c r="AD58" s="80">
        <v>0</v>
      </c>
      <c r="AH58" s="80">
        <v>0</v>
      </c>
      <c r="AI58" s="80">
        <v>0</v>
      </c>
      <c r="AM58" s="80">
        <v>2.5538001000000001</v>
      </c>
      <c r="AN58" s="80" t="s">
        <v>1659</v>
      </c>
      <c r="AO58" s="80" t="s">
        <v>1806</v>
      </c>
      <c r="AP58" s="80" t="s">
        <v>1660</v>
      </c>
      <c r="AQ58" s="82">
        <v>35400</v>
      </c>
      <c r="AR58" s="82">
        <v>38260</v>
      </c>
      <c r="AS58" s="80" t="s">
        <v>1584</v>
      </c>
      <c r="AU58" s="80" t="s">
        <v>1496</v>
      </c>
      <c r="AV58" s="80" t="s">
        <v>1497</v>
      </c>
      <c r="AW58" s="80" t="s">
        <v>1498</v>
      </c>
      <c r="AX58" s="80" t="s">
        <v>1075</v>
      </c>
      <c r="AY58" s="80" t="s">
        <v>1748</v>
      </c>
      <c r="AZ58" s="82">
        <v>36342</v>
      </c>
      <c r="BA58" s="80" t="s">
        <v>999</v>
      </c>
      <c r="BB58" s="80" t="s">
        <v>778</v>
      </c>
      <c r="BC58" s="80" t="s">
        <v>807</v>
      </c>
      <c r="BD58" s="80" t="s">
        <v>765</v>
      </c>
    </row>
    <row r="59" spans="1:56" s="80" customFormat="1" ht="12.6" hidden="1" outlineLevel="2" x14ac:dyDescent="0.25">
      <c r="A59" s="80">
        <v>13828</v>
      </c>
      <c r="B59" s="81" t="s">
        <v>1689</v>
      </c>
      <c r="C59" s="80" t="s">
        <v>811</v>
      </c>
      <c r="D59" s="80" t="s">
        <v>1659</v>
      </c>
      <c r="E59" s="80" t="s">
        <v>1655</v>
      </c>
      <c r="F59" s="80" t="s">
        <v>1071</v>
      </c>
      <c r="G59" s="80" t="s">
        <v>1071</v>
      </c>
      <c r="H59" s="80" t="s">
        <v>1584</v>
      </c>
      <c r="I59" s="80" t="s">
        <v>1531</v>
      </c>
      <c r="J59" s="80">
        <v>0</v>
      </c>
      <c r="K59" s="80">
        <v>16585</v>
      </c>
      <c r="L59" s="38">
        <v>-4613.78</v>
      </c>
      <c r="M59" s="82">
        <v>35387</v>
      </c>
      <c r="N59" s="80" t="s">
        <v>1657</v>
      </c>
      <c r="O59" s="80" t="s">
        <v>732</v>
      </c>
      <c r="P59" s="80" t="s">
        <v>1066</v>
      </c>
      <c r="Q59" s="80">
        <v>0</v>
      </c>
      <c r="R59" s="80">
        <v>0</v>
      </c>
      <c r="S59" s="80">
        <v>0</v>
      </c>
      <c r="W59" s="80">
        <v>0</v>
      </c>
      <c r="X59" s="80">
        <v>0</v>
      </c>
      <c r="Y59" s="80">
        <v>0</v>
      </c>
      <c r="AC59" s="80">
        <v>0.27819000000000005</v>
      </c>
      <c r="AD59" s="80">
        <v>-4613.78</v>
      </c>
      <c r="AE59" s="80" t="s">
        <v>1658</v>
      </c>
      <c r="AF59" s="80" t="s">
        <v>1747</v>
      </c>
      <c r="AG59" s="80" t="s">
        <v>765</v>
      </c>
      <c r="AH59" s="80">
        <v>0</v>
      </c>
      <c r="AI59" s="80">
        <v>0</v>
      </c>
      <c r="AM59" s="80">
        <v>0</v>
      </c>
      <c r="AN59" s="80" t="s">
        <v>1659</v>
      </c>
      <c r="AO59" s="80" t="s">
        <v>1522</v>
      </c>
      <c r="AP59" s="80" t="s">
        <v>1660</v>
      </c>
      <c r="AQ59" s="82">
        <v>36069</v>
      </c>
      <c r="AR59" s="82">
        <v>38260</v>
      </c>
      <c r="AS59" s="80" t="s">
        <v>1584</v>
      </c>
      <c r="AU59" s="80" t="s">
        <v>1496</v>
      </c>
      <c r="AV59" s="80" t="s">
        <v>1497</v>
      </c>
      <c r="AW59" s="80" t="s">
        <v>1498</v>
      </c>
      <c r="AX59" s="80" t="s">
        <v>1075</v>
      </c>
      <c r="AY59" s="80" t="s">
        <v>1748</v>
      </c>
      <c r="AZ59" s="82">
        <v>36342</v>
      </c>
      <c r="BA59" s="80" t="s">
        <v>999</v>
      </c>
      <c r="BB59" s="80" t="s">
        <v>778</v>
      </c>
      <c r="BC59" s="80" t="s">
        <v>807</v>
      </c>
      <c r="BD59" s="80" t="s">
        <v>765</v>
      </c>
    </row>
    <row r="60" spans="1:56" s="80" customFormat="1" ht="12.6" hidden="1" outlineLevel="2" x14ac:dyDescent="0.25">
      <c r="A60" s="80">
        <v>13828</v>
      </c>
      <c r="B60" s="81" t="s">
        <v>1689</v>
      </c>
      <c r="C60" s="80" t="s">
        <v>811</v>
      </c>
      <c r="D60" s="80" t="s">
        <v>1659</v>
      </c>
      <c r="E60" s="80" t="s">
        <v>1655</v>
      </c>
      <c r="F60" s="80" t="s">
        <v>823</v>
      </c>
      <c r="G60" s="80" t="s">
        <v>1785</v>
      </c>
      <c r="H60" s="80" t="s">
        <v>1584</v>
      </c>
      <c r="I60" s="80" t="s">
        <v>1531</v>
      </c>
      <c r="J60" s="80">
        <v>0</v>
      </c>
      <c r="K60" s="80">
        <v>1070</v>
      </c>
      <c r="L60" s="38">
        <v>54.78</v>
      </c>
      <c r="M60" s="82">
        <v>35387</v>
      </c>
      <c r="N60" s="80" t="s">
        <v>1657</v>
      </c>
      <c r="O60" s="80" t="s">
        <v>732</v>
      </c>
      <c r="P60" s="80" t="s">
        <v>1066</v>
      </c>
      <c r="Q60" s="80">
        <v>2.5538001000000001</v>
      </c>
      <c r="R60" s="80">
        <v>2.605</v>
      </c>
      <c r="S60" s="80">
        <v>54.78</v>
      </c>
      <c r="T60" s="80" t="s">
        <v>1658</v>
      </c>
      <c r="U60" s="80" t="s">
        <v>1747</v>
      </c>
      <c r="V60" s="80" t="s">
        <v>765</v>
      </c>
      <c r="W60" s="80">
        <v>0</v>
      </c>
      <c r="X60" s="80">
        <v>0</v>
      </c>
      <c r="Y60" s="80">
        <v>0</v>
      </c>
      <c r="AC60" s="80">
        <v>0</v>
      </c>
      <c r="AD60" s="80">
        <v>0</v>
      </c>
      <c r="AH60" s="80">
        <v>0</v>
      </c>
      <c r="AI60" s="80">
        <v>0</v>
      </c>
      <c r="AM60" s="80">
        <v>2.5538001000000001</v>
      </c>
      <c r="AN60" s="80" t="s">
        <v>1659</v>
      </c>
      <c r="AO60" s="80" t="s">
        <v>1806</v>
      </c>
      <c r="AP60" s="80" t="s">
        <v>1660</v>
      </c>
      <c r="AQ60" s="82">
        <v>36069</v>
      </c>
      <c r="AR60" s="82">
        <v>38260</v>
      </c>
      <c r="AS60" s="80" t="s">
        <v>1584</v>
      </c>
      <c r="AU60" s="80" t="s">
        <v>1496</v>
      </c>
      <c r="AV60" s="80" t="s">
        <v>1497</v>
      </c>
      <c r="AW60" s="80" t="s">
        <v>1498</v>
      </c>
      <c r="AX60" s="80" t="s">
        <v>1075</v>
      </c>
      <c r="AY60" s="80" t="s">
        <v>1748</v>
      </c>
      <c r="AZ60" s="82">
        <v>36342</v>
      </c>
      <c r="BA60" s="80" t="s">
        <v>999</v>
      </c>
      <c r="BB60" s="80" t="s">
        <v>778</v>
      </c>
      <c r="BC60" s="80" t="s">
        <v>807</v>
      </c>
      <c r="BD60" s="80" t="s">
        <v>765</v>
      </c>
    </row>
    <row r="61" spans="1:56" s="80" customFormat="1" ht="12.6" hidden="1" outlineLevel="2" x14ac:dyDescent="0.25">
      <c r="A61" s="80">
        <v>13828</v>
      </c>
      <c r="B61" s="81" t="s">
        <v>1689</v>
      </c>
      <c r="C61" s="80" t="s">
        <v>1661</v>
      </c>
      <c r="D61" s="80" t="s">
        <v>1659</v>
      </c>
      <c r="E61" s="80" t="s">
        <v>1655</v>
      </c>
      <c r="F61" s="80" t="s">
        <v>827</v>
      </c>
      <c r="G61" s="80" t="s">
        <v>1706</v>
      </c>
      <c r="H61" s="80" t="s">
        <v>1584</v>
      </c>
      <c r="I61" s="80" t="s">
        <v>1531</v>
      </c>
      <c r="J61" s="80">
        <v>0</v>
      </c>
      <c r="K61" s="80">
        <v>-280000</v>
      </c>
      <c r="L61" s="38">
        <v>18788.03</v>
      </c>
      <c r="M61" s="82">
        <v>36321</v>
      </c>
      <c r="N61" s="80" t="s">
        <v>1657</v>
      </c>
      <c r="O61" s="80" t="s">
        <v>732</v>
      </c>
      <c r="P61" s="80" t="s">
        <v>1066</v>
      </c>
      <c r="Q61" s="80">
        <v>2.3900001</v>
      </c>
      <c r="R61" s="80">
        <v>2.3229000000000002</v>
      </c>
      <c r="S61" s="80">
        <v>18788.03</v>
      </c>
      <c r="T61" s="80" t="s">
        <v>1658</v>
      </c>
      <c r="U61" s="80" t="s">
        <v>1747</v>
      </c>
      <c r="V61" s="80" t="s">
        <v>765</v>
      </c>
      <c r="W61" s="80">
        <v>0</v>
      </c>
      <c r="X61" s="80">
        <v>0</v>
      </c>
      <c r="Y61" s="80">
        <v>0</v>
      </c>
      <c r="AC61" s="80">
        <v>0</v>
      </c>
      <c r="AD61" s="80">
        <v>0</v>
      </c>
      <c r="AH61" s="80">
        <v>0</v>
      </c>
      <c r="AI61" s="80">
        <v>0</v>
      </c>
      <c r="AM61" s="80">
        <v>2.3900001</v>
      </c>
      <c r="AN61" s="80" t="s">
        <v>1659</v>
      </c>
      <c r="AO61" s="80" t="s">
        <v>1803</v>
      </c>
      <c r="AP61" s="80" t="s">
        <v>1580</v>
      </c>
      <c r="AQ61" s="82">
        <v>36342</v>
      </c>
      <c r="AR61" s="82">
        <v>36372</v>
      </c>
      <c r="AS61" s="80" t="s">
        <v>1584</v>
      </c>
      <c r="AU61" s="80" t="s">
        <v>1496</v>
      </c>
      <c r="AV61" s="80" t="s">
        <v>1497</v>
      </c>
      <c r="AW61" s="80" t="s">
        <v>1498</v>
      </c>
      <c r="AX61" s="80" t="s">
        <v>1075</v>
      </c>
      <c r="AY61" s="80" t="s">
        <v>1748</v>
      </c>
      <c r="AZ61" s="82">
        <v>36342</v>
      </c>
      <c r="BA61" s="80" t="s">
        <v>999</v>
      </c>
      <c r="BB61" s="80" t="s">
        <v>778</v>
      </c>
      <c r="BC61" s="80" t="s">
        <v>807</v>
      </c>
      <c r="BD61" s="80" t="s">
        <v>765</v>
      </c>
    </row>
    <row r="62" spans="1:56" s="80" customFormat="1" ht="12.6" hidden="1" outlineLevel="2" x14ac:dyDescent="0.25">
      <c r="A62" s="80">
        <v>13828</v>
      </c>
      <c r="B62" s="81" t="s">
        <v>1689</v>
      </c>
      <c r="C62" s="80" t="s">
        <v>1662</v>
      </c>
      <c r="D62" s="80" t="s">
        <v>1659</v>
      </c>
      <c r="E62" s="80" t="s">
        <v>1655</v>
      </c>
      <c r="F62" s="80" t="s">
        <v>827</v>
      </c>
      <c r="G62" s="80" t="s">
        <v>1706</v>
      </c>
      <c r="H62" s="80" t="s">
        <v>1584</v>
      </c>
      <c r="I62" s="80" t="s">
        <v>1531</v>
      </c>
      <c r="J62" s="80">
        <v>0</v>
      </c>
      <c r="K62" s="80">
        <v>-140000</v>
      </c>
      <c r="L62" s="38">
        <v>9394.01</v>
      </c>
      <c r="M62" s="82">
        <v>36321</v>
      </c>
      <c r="N62" s="80" t="s">
        <v>1657</v>
      </c>
      <c r="O62" s="80" t="s">
        <v>732</v>
      </c>
      <c r="P62" s="80" t="s">
        <v>1066</v>
      </c>
      <c r="Q62" s="80">
        <v>2.3900001</v>
      </c>
      <c r="R62" s="80">
        <v>2.3229000000000002</v>
      </c>
      <c r="S62" s="80">
        <v>9394.01</v>
      </c>
      <c r="T62" s="80" t="s">
        <v>1658</v>
      </c>
      <c r="U62" s="80" t="s">
        <v>1747</v>
      </c>
      <c r="V62" s="80" t="s">
        <v>765</v>
      </c>
      <c r="W62" s="80">
        <v>0</v>
      </c>
      <c r="X62" s="80">
        <v>0</v>
      </c>
      <c r="Y62" s="80">
        <v>0</v>
      </c>
      <c r="AC62" s="80">
        <v>0</v>
      </c>
      <c r="AD62" s="80">
        <v>0</v>
      </c>
      <c r="AH62" s="80">
        <v>0</v>
      </c>
      <c r="AI62" s="80">
        <v>0</v>
      </c>
      <c r="AM62" s="80">
        <v>2.3900001</v>
      </c>
      <c r="AN62" s="80" t="s">
        <v>1659</v>
      </c>
      <c r="AO62" s="80" t="s">
        <v>1803</v>
      </c>
      <c r="AP62" s="80" t="s">
        <v>1580</v>
      </c>
      <c r="AQ62" s="82">
        <v>36342</v>
      </c>
      <c r="AR62" s="82">
        <v>36372</v>
      </c>
      <c r="AS62" s="80" t="s">
        <v>1584</v>
      </c>
      <c r="AU62" s="80" t="s">
        <v>1496</v>
      </c>
      <c r="AV62" s="80" t="s">
        <v>1497</v>
      </c>
      <c r="AW62" s="80" t="s">
        <v>1498</v>
      </c>
      <c r="AX62" s="80" t="s">
        <v>1075</v>
      </c>
      <c r="AY62" s="80" t="s">
        <v>1748</v>
      </c>
      <c r="AZ62" s="82">
        <v>36342</v>
      </c>
      <c r="BA62" s="80" t="s">
        <v>999</v>
      </c>
      <c r="BB62" s="80" t="s">
        <v>778</v>
      </c>
      <c r="BC62" s="80" t="s">
        <v>807</v>
      </c>
      <c r="BD62" s="80" t="s">
        <v>765</v>
      </c>
    </row>
    <row r="63" spans="1:56" s="80" customFormat="1" ht="12.6" hidden="1" outlineLevel="2" x14ac:dyDescent="0.25">
      <c r="A63" s="80">
        <v>13828</v>
      </c>
      <c r="B63" s="81" t="s">
        <v>1689</v>
      </c>
      <c r="C63" s="80" t="s">
        <v>1303</v>
      </c>
      <c r="D63" s="80" t="s">
        <v>1659</v>
      </c>
      <c r="E63" s="80" t="s">
        <v>1655</v>
      </c>
      <c r="F63" s="80" t="s">
        <v>1071</v>
      </c>
      <c r="G63" s="80" t="s">
        <v>1071</v>
      </c>
      <c r="H63" s="80" t="s">
        <v>1584</v>
      </c>
      <c r="I63" s="80" t="s">
        <v>1531</v>
      </c>
      <c r="J63" s="80">
        <v>0</v>
      </c>
      <c r="K63" s="80">
        <v>-910000</v>
      </c>
      <c r="L63" s="38">
        <v>-195650</v>
      </c>
      <c r="M63" s="82">
        <v>36357</v>
      </c>
      <c r="N63" s="80" t="s">
        <v>1657</v>
      </c>
      <c r="O63" s="80" t="s">
        <v>732</v>
      </c>
      <c r="P63" s="80" t="s">
        <v>1072</v>
      </c>
      <c r="Q63" s="80">
        <v>0</v>
      </c>
      <c r="R63" s="80">
        <v>0</v>
      </c>
      <c r="S63" s="80">
        <v>0</v>
      </c>
      <c r="W63" s="80">
        <v>0</v>
      </c>
      <c r="X63" s="80">
        <v>0</v>
      </c>
      <c r="Y63" s="80">
        <v>0</v>
      </c>
      <c r="AC63" s="80">
        <v>0.215</v>
      </c>
      <c r="AD63" s="80">
        <v>-195650</v>
      </c>
      <c r="AE63" s="80" t="s">
        <v>1658</v>
      </c>
      <c r="AF63" s="80" t="s">
        <v>1747</v>
      </c>
      <c r="AG63" s="80" t="s">
        <v>765</v>
      </c>
      <c r="AH63" s="80">
        <v>0</v>
      </c>
      <c r="AI63" s="80">
        <v>0</v>
      </c>
      <c r="AM63" s="80">
        <v>0</v>
      </c>
      <c r="AN63" s="80" t="s">
        <v>1659</v>
      </c>
      <c r="AO63" s="80" t="s">
        <v>1522</v>
      </c>
      <c r="AP63" s="80" t="s">
        <v>1580</v>
      </c>
      <c r="AQ63" s="82">
        <v>36342</v>
      </c>
      <c r="AR63" s="82">
        <v>36372</v>
      </c>
      <c r="AS63" s="80" t="s">
        <v>1584</v>
      </c>
      <c r="AU63" s="80" t="s">
        <v>1496</v>
      </c>
      <c r="AV63" s="80" t="s">
        <v>1498</v>
      </c>
      <c r="AW63" s="80" t="s">
        <v>1498</v>
      </c>
      <c r="AX63" s="80" t="s">
        <v>1075</v>
      </c>
      <c r="AY63" s="80" t="s">
        <v>1748</v>
      </c>
      <c r="AZ63" s="82">
        <v>36342</v>
      </c>
      <c r="BA63" s="80" t="s">
        <v>999</v>
      </c>
      <c r="BB63" s="80" t="s">
        <v>778</v>
      </c>
      <c r="BC63" s="80" t="s">
        <v>807</v>
      </c>
      <c r="BD63" s="80" t="s">
        <v>765</v>
      </c>
    </row>
    <row r="64" spans="1:56" s="80" customFormat="1" ht="12.6" hidden="1" outlineLevel="2" x14ac:dyDescent="0.25">
      <c r="A64" s="80">
        <v>13828</v>
      </c>
      <c r="B64" s="81" t="s">
        <v>1689</v>
      </c>
      <c r="C64" s="80" t="s">
        <v>1520</v>
      </c>
      <c r="D64" s="80" t="s">
        <v>1659</v>
      </c>
      <c r="E64" s="80" t="s">
        <v>1655</v>
      </c>
      <c r="F64" s="80" t="s">
        <v>1071</v>
      </c>
      <c r="G64" s="80" t="s">
        <v>1071</v>
      </c>
      <c r="H64" s="80" t="s">
        <v>1584</v>
      </c>
      <c r="I64" s="80" t="s">
        <v>1521</v>
      </c>
      <c r="J64" s="80">
        <v>0</v>
      </c>
      <c r="K64" s="80">
        <v>23250</v>
      </c>
      <c r="L64" s="38">
        <v>-1976.25</v>
      </c>
      <c r="M64" s="82">
        <v>36038</v>
      </c>
      <c r="N64" s="80" t="s">
        <v>1657</v>
      </c>
      <c r="O64" s="80" t="s">
        <v>732</v>
      </c>
      <c r="P64" s="80" t="s">
        <v>1066</v>
      </c>
      <c r="Q64" s="80">
        <v>0</v>
      </c>
      <c r="R64" s="80">
        <v>0</v>
      </c>
      <c r="S64" s="80">
        <v>0</v>
      </c>
      <c r="W64" s="80">
        <v>0</v>
      </c>
      <c r="X64" s="80">
        <v>0</v>
      </c>
      <c r="Y64" s="80">
        <v>0</v>
      </c>
      <c r="AC64" s="80">
        <v>8.5000000000000006E-2</v>
      </c>
      <c r="AD64" s="80">
        <v>-1976.25</v>
      </c>
      <c r="AE64" s="80" t="s">
        <v>1658</v>
      </c>
      <c r="AF64" s="80" t="s">
        <v>1747</v>
      </c>
      <c r="AG64" s="80" t="s">
        <v>765</v>
      </c>
      <c r="AH64" s="80">
        <v>0</v>
      </c>
      <c r="AI64" s="80">
        <v>0</v>
      </c>
      <c r="AM64" s="80">
        <v>0</v>
      </c>
      <c r="AN64" s="80" t="s">
        <v>1659</v>
      </c>
      <c r="AO64" s="80" t="s">
        <v>1522</v>
      </c>
      <c r="AP64" s="80" t="s">
        <v>1660</v>
      </c>
      <c r="AQ64" s="82">
        <v>36130</v>
      </c>
      <c r="AR64" s="82">
        <v>36525</v>
      </c>
      <c r="AS64" s="80" t="s">
        <v>1584</v>
      </c>
      <c r="AU64" s="80" t="s">
        <v>1496</v>
      </c>
      <c r="AV64" s="80" t="s">
        <v>1497</v>
      </c>
      <c r="AW64" s="80" t="s">
        <v>1498</v>
      </c>
      <c r="AX64" s="80" t="s">
        <v>1075</v>
      </c>
      <c r="AY64" s="80" t="s">
        <v>1748</v>
      </c>
      <c r="AZ64" s="82">
        <v>36342</v>
      </c>
      <c r="BA64" s="80" t="s">
        <v>999</v>
      </c>
      <c r="BB64" s="80" t="s">
        <v>778</v>
      </c>
      <c r="BC64" s="80" t="s">
        <v>812</v>
      </c>
      <c r="BD64" s="80" t="s">
        <v>765</v>
      </c>
    </row>
    <row r="65" spans="1:56" s="80" customFormat="1" ht="12.6" hidden="1" outlineLevel="2" x14ac:dyDescent="0.25">
      <c r="A65" s="80">
        <v>13828</v>
      </c>
      <c r="B65" s="81" t="s">
        <v>1689</v>
      </c>
      <c r="C65" s="80" t="s">
        <v>1520</v>
      </c>
      <c r="D65" s="80" t="s">
        <v>1659</v>
      </c>
      <c r="E65" s="80" t="s">
        <v>1655</v>
      </c>
      <c r="F65" s="80" t="s">
        <v>813</v>
      </c>
      <c r="G65" s="80" t="s">
        <v>1603</v>
      </c>
      <c r="H65" s="80" t="s">
        <v>1584</v>
      </c>
      <c r="I65" s="80" t="s">
        <v>1521</v>
      </c>
      <c r="J65" s="80">
        <v>0</v>
      </c>
      <c r="K65" s="80">
        <v>0</v>
      </c>
      <c r="L65" s="38">
        <v>0</v>
      </c>
      <c r="M65" s="82">
        <v>36038</v>
      </c>
      <c r="N65" s="80" t="s">
        <v>1657</v>
      </c>
      <c r="O65" s="80" t="s">
        <v>732</v>
      </c>
      <c r="P65" s="80" t="s">
        <v>1066</v>
      </c>
      <c r="Q65" s="80">
        <v>2.7</v>
      </c>
      <c r="R65" s="80">
        <v>0</v>
      </c>
      <c r="S65" s="80">
        <v>0</v>
      </c>
      <c r="T65" s="80" t="s">
        <v>1658</v>
      </c>
      <c r="U65" s="80" t="s">
        <v>1747</v>
      </c>
      <c r="V65" s="80" t="s">
        <v>765</v>
      </c>
      <c r="W65" s="80">
        <v>0</v>
      </c>
      <c r="X65" s="80">
        <v>0</v>
      </c>
      <c r="Y65" s="80">
        <v>0</v>
      </c>
      <c r="AC65" s="80">
        <v>0</v>
      </c>
      <c r="AD65" s="80">
        <v>0</v>
      </c>
      <c r="AH65" s="80">
        <v>0</v>
      </c>
      <c r="AI65" s="80">
        <v>0</v>
      </c>
      <c r="AM65" s="80">
        <v>2.7</v>
      </c>
      <c r="AN65" s="80" t="s">
        <v>1659</v>
      </c>
      <c r="AO65" s="80" t="s">
        <v>1806</v>
      </c>
      <c r="AP65" s="80" t="s">
        <v>1660</v>
      </c>
      <c r="AQ65" s="82">
        <v>36130</v>
      </c>
      <c r="AR65" s="82">
        <v>36525</v>
      </c>
      <c r="AS65" s="80" t="s">
        <v>1584</v>
      </c>
      <c r="AU65" s="80" t="s">
        <v>1496</v>
      </c>
      <c r="AV65" s="80" t="s">
        <v>1497</v>
      </c>
      <c r="AW65" s="80" t="s">
        <v>1498</v>
      </c>
      <c r="AX65" s="80" t="s">
        <v>1075</v>
      </c>
      <c r="AY65" s="80" t="s">
        <v>1748</v>
      </c>
      <c r="AZ65" s="82">
        <v>36342</v>
      </c>
      <c r="BA65" s="80" t="s">
        <v>999</v>
      </c>
      <c r="BB65" s="80" t="s">
        <v>778</v>
      </c>
      <c r="BC65" s="80" t="s">
        <v>812</v>
      </c>
      <c r="BD65" s="80" t="s">
        <v>765</v>
      </c>
    </row>
    <row r="66" spans="1:56" s="80" customFormat="1" ht="12.6" outlineLevel="1" collapsed="1" x14ac:dyDescent="0.25">
      <c r="B66" s="83" t="s">
        <v>1690</v>
      </c>
      <c r="L66" s="38">
        <f>SUBTOTAL(9,L25:L65)</f>
        <v>-191820.29</v>
      </c>
      <c r="M66" s="82"/>
      <c r="S66" s="80">
        <f>SUBTOTAL(9,S25:S65)</f>
        <v>-7068.6200000000044</v>
      </c>
      <c r="Y66" s="80">
        <f>SUBTOTAL(9,Y25:Y65)</f>
        <v>0</v>
      </c>
      <c r="AD66" s="80">
        <f>SUBTOTAL(9,AD25:AD65)</f>
        <v>-184751.66999999998</v>
      </c>
      <c r="AI66" s="80">
        <f>SUBTOTAL(9,AI25:AI65)</f>
        <v>0</v>
      </c>
      <c r="AQ66" s="82"/>
      <c r="AR66" s="82"/>
      <c r="AZ66" s="82"/>
    </row>
    <row r="67" spans="1:56" s="80" customFormat="1" ht="12.6" hidden="1" outlineLevel="2" x14ac:dyDescent="0.25">
      <c r="A67" s="80">
        <v>13828</v>
      </c>
      <c r="B67" s="81" t="s">
        <v>1692</v>
      </c>
      <c r="C67" s="80" t="s">
        <v>1045</v>
      </c>
      <c r="D67" s="80" t="s">
        <v>1659</v>
      </c>
      <c r="E67" s="80" t="s">
        <v>1655</v>
      </c>
      <c r="F67" s="80" t="s">
        <v>814</v>
      </c>
      <c r="G67" s="80" t="s">
        <v>1595</v>
      </c>
      <c r="H67" s="80" t="s">
        <v>1596</v>
      </c>
      <c r="I67" s="80" t="s">
        <v>1032</v>
      </c>
      <c r="J67" s="80">
        <v>0</v>
      </c>
      <c r="K67" s="80">
        <v>-700</v>
      </c>
      <c r="L67" s="38">
        <v>-49.7</v>
      </c>
      <c r="M67" s="82">
        <v>35387</v>
      </c>
      <c r="N67" s="80" t="s">
        <v>1657</v>
      </c>
      <c r="O67" s="80" t="s">
        <v>732</v>
      </c>
      <c r="P67" s="80" t="s">
        <v>1066</v>
      </c>
      <c r="Q67" s="80">
        <v>2.5190001</v>
      </c>
      <c r="R67" s="80">
        <v>2.59</v>
      </c>
      <c r="S67" s="80">
        <v>-49.7</v>
      </c>
      <c r="T67" s="80" t="s">
        <v>1658</v>
      </c>
      <c r="U67" s="80" t="s">
        <v>1747</v>
      </c>
      <c r="V67" s="80" t="s">
        <v>765</v>
      </c>
      <c r="W67" s="80">
        <v>0</v>
      </c>
      <c r="X67" s="80">
        <v>0</v>
      </c>
      <c r="Y67" s="80">
        <v>0</v>
      </c>
      <c r="AC67" s="80">
        <v>0</v>
      </c>
      <c r="AD67" s="80">
        <v>0</v>
      </c>
      <c r="AH67" s="80">
        <v>0</v>
      </c>
      <c r="AI67" s="80">
        <v>0</v>
      </c>
      <c r="AM67" s="80">
        <v>2.5190001</v>
      </c>
      <c r="AN67" s="80" t="s">
        <v>1659</v>
      </c>
      <c r="AO67" s="80" t="s">
        <v>1806</v>
      </c>
      <c r="AP67" s="80" t="s">
        <v>1660</v>
      </c>
      <c r="AQ67" s="82">
        <v>35370</v>
      </c>
      <c r="AR67" s="82">
        <v>36799</v>
      </c>
      <c r="AS67" s="80" t="s">
        <v>1584</v>
      </c>
      <c r="AU67" s="80" t="s">
        <v>1496</v>
      </c>
      <c r="AV67" s="80" t="s">
        <v>1497</v>
      </c>
      <c r="AW67" s="80" t="s">
        <v>1498</v>
      </c>
      <c r="AX67" s="80" t="s">
        <v>1075</v>
      </c>
      <c r="AY67" s="80" t="s">
        <v>1748</v>
      </c>
      <c r="AZ67" s="82">
        <v>36342</v>
      </c>
      <c r="BA67" s="80" t="s">
        <v>999</v>
      </c>
      <c r="BB67" s="80" t="s">
        <v>778</v>
      </c>
      <c r="BC67" s="80" t="s">
        <v>815</v>
      </c>
      <c r="BD67" s="80" t="s">
        <v>765</v>
      </c>
    </row>
    <row r="68" spans="1:56" s="80" customFormat="1" ht="12.6" hidden="1" outlineLevel="2" x14ac:dyDescent="0.25">
      <c r="A68" s="80">
        <v>13828</v>
      </c>
      <c r="B68" s="81" t="s">
        <v>1692</v>
      </c>
      <c r="C68" s="80" t="s">
        <v>1045</v>
      </c>
      <c r="D68" s="80" t="s">
        <v>1659</v>
      </c>
      <c r="E68" s="80" t="s">
        <v>1655</v>
      </c>
      <c r="F68" s="80" t="s">
        <v>1071</v>
      </c>
      <c r="G68" s="80" t="s">
        <v>1071</v>
      </c>
      <c r="H68" s="80" t="s">
        <v>1596</v>
      </c>
      <c r="I68" s="80" t="s">
        <v>1032</v>
      </c>
      <c r="J68" s="80">
        <v>0</v>
      </c>
      <c r="K68" s="80">
        <v>-4340</v>
      </c>
      <c r="L68" s="38">
        <v>548.71</v>
      </c>
      <c r="M68" s="82">
        <v>35387</v>
      </c>
      <c r="N68" s="80" t="s">
        <v>1657</v>
      </c>
      <c r="O68" s="80" t="s">
        <v>732</v>
      </c>
      <c r="P68" s="80" t="s">
        <v>1066</v>
      </c>
      <c r="Q68" s="80">
        <v>0</v>
      </c>
      <c r="R68" s="80">
        <v>0</v>
      </c>
      <c r="S68" s="80">
        <v>0</v>
      </c>
      <c r="W68" s="80">
        <v>0</v>
      </c>
      <c r="X68" s="80">
        <v>0</v>
      </c>
      <c r="Y68" s="80">
        <v>0</v>
      </c>
      <c r="AC68" s="80">
        <v>0.12643000000000001</v>
      </c>
      <c r="AD68" s="80">
        <v>548.71</v>
      </c>
      <c r="AE68" s="80" t="s">
        <v>1658</v>
      </c>
      <c r="AF68" s="80" t="s">
        <v>1747</v>
      </c>
      <c r="AG68" s="80" t="s">
        <v>765</v>
      </c>
      <c r="AH68" s="80">
        <v>0</v>
      </c>
      <c r="AI68" s="80">
        <v>0</v>
      </c>
      <c r="AM68" s="80">
        <v>0</v>
      </c>
      <c r="AN68" s="80" t="s">
        <v>1659</v>
      </c>
      <c r="AO68" s="80" t="s">
        <v>1522</v>
      </c>
      <c r="AP68" s="80" t="s">
        <v>1660</v>
      </c>
      <c r="AQ68" s="82">
        <v>35370</v>
      </c>
      <c r="AR68" s="82">
        <v>36799</v>
      </c>
      <c r="AS68" s="80" t="s">
        <v>1584</v>
      </c>
      <c r="AU68" s="80" t="s">
        <v>1496</v>
      </c>
      <c r="AV68" s="80" t="s">
        <v>1497</v>
      </c>
      <c r="AW68" s="80" t="s">
        <v>1498</v>
      </c>
      <c r="AX68" s="80" t="s">
        <v>1075</v>
      </c>
      <c r="AY68" s="80" t="s">
        <v>1748</v>
      </c>
      <c r="AZ68" s="82">
        <v>36342</v>
      </c>
      <c r="BA68" s="80" t="s">
        <v>999</v>
      </c>
      <c r="BB68" s="80" t="s">
        <v>778</v>
      </c>
      <c r="BC68" s="80" t="s">
        <v>815</v>
      </c>
      <c r="BD68" s="80" t="s">
        <v>765</v>
      </c>
    </row>
    <row r="69" spans="1:56" s="80" customFormat="1" ht="12.6" hidden="1" outlineLevel="2" x14ac:dyDescent="0.25">
      <c r="A69" s="80">
        <v>13828</v>
      </c>
      <c r="B69" s="81" t="s">
        <v>1692</v>
      </c>
      <c r="C69" s="80" t="s">
        <v>1756</v>
      </c>
      <c r="D69" s="80" t="s">
        <v>1659</v>
      </c>
      <c r="E69" s="80" t="s">
        <v>1655</v>
      </c>
      <c r="F69" s="80" t="s">
        <v>814</v>
      </c>
      <c r="G69" s="80" t="s">
        <v>1595</v>
      </c>
      <c r="H69" s="80" t="s">
        <v>1596</v>
      </c>
      <c r="I69" s="80" t="s">
        <v>1032</v>
      </c>
      <c r="J69" s="80">
        <v>0</v>
      </c>
      <c r="K69" s="80">
        <v>-1200</v>
      </c>
      <c r="L69" s="38">
        <v>-56.28</v>
      </c>
      <c r="M69" s="82">
        <v>35387</v>
      </c>
      <c r="N69" s="80" t="s">
        <v>1657</v>
      </c>
      <c r="O69" s="80" t="s">
        <v>732</v>
      </c>
      <c r="P69" s="80" t="s">
        <v>1066</v>
      </c>
      <c r="Q69" s="80">
        <v>2.5648000999999998</v>
      </c>
      <c r="R69" s="80">
        <v>2.6117000000000004</v>
      </c>
      <c r="S69" s="80">
        <v>-56.28</v>
      </c>
      <c r="T69" s="80" t="s">
        <v>1658</v>
      </c>
      <c r="U69" s="80" t="s">
        <v>1747</v>
      </c>
      <c r="V69" s="80" t="s">
        <v>765</v>
      </c>
      <c r="W69" s="80">
        <v>0</v>
      </c>
      <c r="X69" s="80">
        <v>0</v>
      </c>
      <c r="Y69" s="80">
        <v>0</v>
      </c>
      <c r="AC69" s="80">
        <v>0</v>
      </c>
      <c r="AD69" s="80">
        <v>0</v>
      </c>
      <c r="AH69" s="80">
        <v>0</v>
      </c>
      <c r="AI69" s="80">
        <v>0</v>
      </c>
      <c r="AM69" s="80">
        <v>2.5648000999999998</v>
      </c>
      <c r="AN69" s="80" t="s">
        <v>1659</v>
      </c>
      <c r="AO69" s="80" t="s">
        <v>1806</v>
      </c>
      <c r="AP69" s="80" t="s">
        <v>1660</v>
      </c>
      <c r="AQ69" s="82">
        <v>35370</v>
      </c>
      <c r="AR69" s="82">
        <v>36799</v>
      </c>
      <c r="AS69" s="80" t="s">
        <v>1584</v>
      </c>
      <c r="AU69" s="80" t="s">
        <v>1496</v>
      </c>
      <c r="AV69" s="80" t="s">
        <v>1497</v>
      </c>
      <c r="AW69" s="80" t="s">
        <v>1498</v>
      </c>
      <c r="AX69" s="80" t="s">
        <v>1075</v>
      </c>
      <c r="AY69" s="80" t="s">
        <v>1748</v>
      </c>
      <c r="AZ69" s="82">
        <v>36342</v>
      </c>
      <c r="BA69" s="80" t="s">
        <v>999</v>
      </c>
      <c r="BB69" s="80" t="s">
        <v>778</v>
      </c>
      <c r="BC69" s="80" t="s">
        <v>815</v>
      </c>
      <c r="BD69" s="80" t="s">
        <v>765</v>
      </c>
    </row>
    <row r="70" spans="1:56" s="80" customFormat="1" ht="12.6" hidden="1" outlineLevel="2" x14ac:dyDescent="0.25">
      <c r="A70" s="80">
        <v>13828</v>
      </c>
      <c r="B70" s="81" t="s">
        <v>1692</v>
      </c>
      <c r="C70" s="80" t="s">
        <v>1053</v>
      </c>
      <c r="D70" s="80" t="s">
        <v>1659</v>
      </c>
      <c r="E70" s="80" t="s">
        <v>1655</v>
      </c>
      <c r="F70" s="80" t="s">
        <v>1071</v>
      </c>
      <c r="G70" s="80" t="s">
        <v>1071</v>
      </c>
      <c r="H70" s="80" t="s">
        <v>1596</v>
      </c>
      <c r="I70" s="80" t="s">
        <v>1032</v>
      </c>
      <c r="J70" s="80">
        <v>0</v>
      </c>
      <c r="K70" s="80">
        <v>-31000</v>
      </c>
      <c r="L70" s="38">
        <v>2635</v>
      </c>
      <c r="M70" s="82">
        <v>35383</v>
      </c>
      <c r="N70" s="80" t="s">
        <v>1657</v>
      </c>
      <c r="O70" s="80" t="s">
        <v>732</v>
      </c>
      <c r="P70" s="80" t="s">
        <v>1066</v>
      </c>
      <c r="Q70" s="80">
        <v>0</v>
      </c>
      <c r="R70" s="80">
        <v>0</v>
      </c>
      <c r="S70" s="80">
        <v>0</v>
      </c>
      <c r="W70" s="80">
        <v>0</v>
      </c>
      <c r="X70" s="80">
        <v>0</v>
      </c>
      <c r="Y70" s="80">
        <v>0</v>
      </c>
      <c r="AC70" s="80">
        <v>8.5000000000000006E-2</v>
      </c>
      <c r="AD70" s="80">
        <v>2635</v>
      </c>
      <c r="AE70" s="80" t="s">
        <v>1658</v>
      </c>
      <c r="AF70" s="80" t="s">
        <v>1747</v>
      </c>
      <c r="AG70" s="80" t="s">
        <v>765</v>
      </c>
      <c r="AH70" s="80">
        <v>0</v>
      </c>
      <c r="AI70" s="80">
        <v>0</v>
      </c>
      <c r="AM70" s="80">
        <v>0</v>
      </c>
      <c r="AN70" s="80" t="s">
        <v>1659</v>
      </c>
      <c r="AO70" s="80" t="s">
        <v>1522</v>
      </c>
      <c r="AP70" s="80" t="s">
        <v>1660</v>
      </c>
      <c r="AQ70" s="82">
        <v>35370</v>
      </c>
      <c r="AR70" s="82">
        <v>37072</v>
      </c>
      <c r="AS70" s="80" t="s">
        <v>1584</v>
      </c>
      <c r="AU70" s="80" t="s">
        <v>1496</v>
      </c>
      <c r="AV70" s="80" t="s">
        <v>1497</v>
      </c>
      <c r="AW70" s="80" t="s">
        <v>1498</v>
      </c>
      <c r="AX70" s="80" t="s">
        <v>1075</v>
      </c>
      <c r="AY70" s="80" t="s">
        <v>1748</v>
      </c>
      <c r="AZ70" s="82">
        <v>36342</v>
      </c>
      <c r="BA70" s="80" t="s">
        <v>999</v>
      </c>
      <c r="BB70" s="80" t="s">
        <v>778</v>
      </c>
      <c r="BC70" s="80" t="s">
        <v>815</v>
      </c>
      <c r="BD70" s="80" t="s">
        <v>765</v>
      </c>
    </row>
    <row r="71" spans="1:56" s="80" customFormat="1" ht="12.6" hidden="1" outlineLevel="2" x14ac:dyDescent="0.25">
      <c r="A71" s="80">
        <v>13828</v>
      </c>
      <c r="B71" s="81" t="s">
        <v>1692</v>
      </c>
      <c r="C71" s="80" t="s">
        <v>1053</v>
      </c>
      <c r="D71" s="80" t="s">
        <v>1659</v>
      </c>
      <c r="E71" s="80" t="s">
        <v>1655</v>
      </c>
      <c r="F71" s="80" t="s">
        <v>814</v>
      </c>
      <c r="G71" s="80" t="s">
        <v>1595</v>
      </c>
      <c r="H71" s="80" t="s">
        <v>1596</v>
      </c>
      <c r="I71" s="80" t="s">
        <v>1032</v>
      </c>
      <c r="J71" s="80">
        <v>0</v>
      </c>
      <c r="K71" s="80">
        <v>0</v>
      </c>
      <c r="L71" s="38">
        <v>0</v>
      </c>
      <c r="M71" s="82">
        <v>35383</v>
      </c>
      <c r="N71" s="80" t="s">
        <v>1657</v>
      </c>
      <c r="O71" s="80" t="s">
        <v>732</v>
      </c>
      <c r="P71" s="80" t="s">
        <v>1066</v>
      </c>
      <c r="Q71" s="80">
        <v>2.6930000000000001</v>
      </c>
      <c r="R71" s="80">
        <v>0</v>
      </c>
      <c r="S71" s="80">
        <v>0</v>
      </c>
      <c r="T71" s="80" t="s">
        <v>1658</v>
      </c>
      <c r="U71" s="80" t="s">
        <v>1747</v>
      </c>
      <c r="V71" s="80" t="s">
        <v>765</v>
      </c>
      <c r="W71" s="80">
        <v>0</v>
      </c>
      <c r="X71" s="80">
        <v>0</v>
      </c>
      <c r="Y71" s="80">
        <v>0</v>
      </c>
      <c r="AC71" s="80">
        <v>0</v>
      </c>
      <c r="AD71" s="80">
        <v>0</v>
      </c>
      <c r="AH71" s="80">
        <v>0</v>
      </c>
      <c r="AI71" s="80">
        <v>0</v>
      </c>
      <c r="AM71" s="80">
        <v>2.6930000000000001</v>
      </c>
      <c r="AN71" s="80" t="s">
        <v>1659</v>
      </c>
      <c r="AO71" s="80" t="s">
        <v>1806</v>
      </c>
      <c r="AP71" s="80" t="s">
        <v>1660</v>
      </c>
      <c r="AQ71" s="82">
        <v>35370</v>
      </c>
      <c r="AR71" s="82">
        <v>37072</v>
      </c>
      <c r="AS71" s="80" t="s">
        <v>1584</v>
      </c>
      <c r="AU71" s="80" t="s">
        <v>1496</v>
      </c>
      <c r="AV71" s="80" t="s">
        <v>1497</v>
      </c>
      <c r="AW71" s="80" t="s">
        <v>1498</v>
      </c>
      <c r="AX71" s="80" t="s">
        <v>1075</v>
      </c>
      <c r="AY71" s="80" t="s">
        <v>1748</v>
      </c>
      <c r="AZ71" s="82">
        <v>36342</v>
      </c>
      <c r="BA71" s="80" t="s">
        <v>999</v>
      </c>
      <c r="BB71" s="80" t="s">
        <v>778</v>
      </c>
      <c r="BC71" s="80" t="s">
        <v>815</v>
      </c>
      <c r="BD71" s="80" t="s">
        <v>765</v>
      </c>
    </row>
    <row r="72" spans="1:56" s="80" customFormat="1" ht="12.6" hidden="1" outlineLevel="2" x14ac:dyDescent="0.25">
      <c r="A72" s="80">
        <v>13828</v>
      </c>
      <c r="B72" s="81" t="s">
        <v>1692</v>
      </c>
      <c r="C72" s="80" t="s">
        <v>1059</v>
      </c>
      <c r="D72" s="80" t="s">
        <v>1659</v>
      </c>
      <c r="E72" s="80" t="s">
        <v>1655</v>
      </c>
      <c r="F72" s="80" t="s">
        <v>814</v>
      </c>
      <c r="G72" s="80" t="s">
        <v>1595</v>
      </c>
      <c r="H72" s="80" t="s">
        <v>1596</v>
      </c>
      <c r="I72" s="80" t="s">
        <v>1032</v>
      </c>
      <c r="J72" s="80">
        <v>0</v>
      </c>
      <c r="K72" s="80">
        <v>-219000</v>
      </c>
      <c r="L72" s="38">
        <v>-38697.279999999999</v>
      </c>
      <c r="M72" s="82">
        <v>35655</v>
      </c>
      <c r="N72" s="80" t="s">
        <v>1657</v>
      </c>
      <c r="O72" s="80" t="s">
        <v>732</v>
      </c>
      <c r="P72" s="80" t="s">
        <v>1066</v>
      </c>
      <c r="Q72" s="80">
        <v>2.2900000999999999</v>
      </c>
      <c r="R72" s="80">
        <v>2.4667000000000003</v>
      </c>
      <c r="S72" s="80">
        <v>-38697.279999999999</v>
      </c>
      <c r="T72" s="80" t="s">
        <v>1658</v>
      </c>
      <c r="U72" s="80" t="s">
        <v>1747</v>
      </c>
      <c r="V72" s="80" t="s">
        <v>765</v>
      </c>
      <c r="W72" s="80">
        <v>0</v>
      </c>
      <c r="X72" s="80">
        <v>0</v>
      </c>
      <c r="Y72" s="80">
        <v>0</v>
      </c>
      <c r="AC72" s="80">
        <v>0</v>
      </c>
      <c r="AD72" s="80">
        <v>0</v>
      </c>
      <c r="AH72" s="80">
        <v>0</v>
      </c>
      <c r="AI72" s="80">
        <v>0</v>
      </c>
      <c r="AM72" s="80">
        <v>2.2900000999999999</v>
      </c>
      <c r="AN72" s="80" t="s">
        <v>1659</v>
      </c>
      <c r="AO72" s="80" t="s">
        <v>1806</v>
      </c>
      <c r="AP72" s="80" t="s">
        <v>1660</v>
      </c>
      <c r="AQ72" s="82">
        <v>35704</v>
      </c>
      <c r="AR72" s="82">
        <v>38442</v>
      </c>
      <c r="AS72" s="80" t="s">
        <v>1584</v>
      </c>
      <c r="AU72" s="80" t="s">
        <v>1496</v>
      </c>
      <c r="AV72" s="80" t="s">
        <v>1497</v>
      </c>
      <c r="AW72" s="80" t="s">
        <v>1498</v>
      </c>
      <c r="AX72" s="80" t="s">
        <v>1075</v>
      </c>
      <c r="AY72" s="80" t="s">
        <v>1748</v>
      </c>
      <c r="AZ72" s="82">
        <v>36342</v>
      </c>
      <c r="BA72" s="80" t="s">
        <v>999</v>
      </c>
      <c r="BB72" s="80" t="s">
        <v>778</v>
      </c>
      <c r="BC72" s="80" t="s">
        <v>815</v>
      </c>
      <c r="BD72" s="80" t="s">
        <v>765</v>
      </c>
    </row>
    <row r="73" spans="1:56" s="80" customFormat="1" ht="12.6" hidden="1" outlineLevel="2" x14ac:dyDescent="0.25">
      <c r="A73" s="80">
        <v>13828</v>
      </c>
      <c r="B73" s="81" t="s">
        <v>1692</v>
      </c>
      <c r="C73" s="80" t="s">
        <v>1059</v>
      </c>
      <c r="D73" s="80" t="s">
        <v>1659</v>
      </c>
      <c r="E73" s="80" t="s">
        <v>1655</v>
      </c>
      <c r="F73" s="80" t="s">
        <v>1071</v>
      </c>
      <c r="G73" s="80" t="s">
        <v>1071</v>
      </c>
      <c r="H73" s="80" t="s">
        <v>1596</v>
      </c>
      <c r="I73" s="80" t="s">
        <v>1032</v>
      </c>
      <c r="J73" s="80">
        <v>0</v>
      </c>
      <c r="K73" s="80">
        <v>-565750</v>
      </c>
      <c r="L73" s="38">
        <v>96177.5</v>
      </c>
      <c r="M73" s="82">
        <v>35655</v>
      </c>
      <c r="N73" s="80" t="s">
        <v>1657</v>
      </c>
      <c r="O73" s="80" t="s">
        <v>732</v>
      </c>
      <c r="P73" s="80" t="s">
        <v>1066</v>
      </c>
      <c r="Q73" s="80">
        <v>0</v>
      </c>
      <c r="R73" s="80">
        <v>0</v>
      </c>
      <c r="S73" s="80">
        <v>0</v>
      </c>
      <c r="W73" s="80">
        <v>0</v>
      </c>
      <c r="X73" s="80">
        <v>0</v>
      </c>
      <c r="Y73" s="80">
        <v>0</v>
      </c>
      <c r="AC73" s="80">
        <v>0.17</v>
      </c>
      <c r="AD73" s="80">
        <v>96177.5</v>
      </c>
      <c r="AE73" s="80" t="s">
        <v>1658</v>
      </c>
      <c r="AF73" s="80" t="s">
        <v>1747</v>
      </c>
      <c r="AG73" s="80" t="s">
        <v>765</v>
      </c>
      <c r="AH73" s="80">
        <v>0</v>
      </c>
      <c r="AI73" s="80">
        <v>0</v>
      </c>
      <c r="AM73" s="80">
        <v>0</v>
      </c>
      <c r="AN73" s="80" t="s">
        <v>1659</v>
      </c>
      <c r="AO73" s="80" t="s">
        <v>1522</v>
      </c>
      <c r="AP73" s="80" t="s">
        <v>1660</v>
      </c>
      <c r="AQ73" s="82">
        <v>35704</v>
      </c>
      <c r="AR73" s="82">
        <v>38442</v>
      </c>
      <c r="AS73" s="80" t="s">
        <v>1584</v>
      </c>
      <c r="AU73" s="80" t="s">
        <v>1496</v>
      </c>
      <c r="AV73" s="80" t="s">
        <v>1497</v>
      </c>
      <c r="AW73" s="80" t="s">
        <v>1498</v>
      </c>
      <c r="AX73" s="80" t="s">
        <v>1075</v>
      </c>
      <c r="AY73" s="80" t="s">
        <v>1748</v>
      </c>
      <c r="AZ73" s="82">
        <v>36342</v>
      </c>
      <c r="BA73" s="80" t="s">
        <v>999</v>
      </c>
      <c r="BB73" s="80" t="s">
        <v>778</v>
      </c>
      <c r="BC73" s="80" t="s">
        <v>815</v>
      </c>
      <c r="BD73" s="80" t="s">
        <v>765</v>
      </c>
    </row>
    <row r="74" spans="1:56" s="80" customFormat="1" ht="12.6" hidden="1" outlineLevel="2" x14ac:dyDescent="0.25">
      <c r="A74" s="80">
        <v>13828</v>
      </c>
      <c r="B74" s="81" t="s">
        <v>1692</v>
      </c>
      <c r="C74" s="80" t="s">
        <v>1058</v>
      </c>
      <c r="D74" s="80" t="s">
        <v>1659</v>
      </c>
      <c r="E74" s="80" t="s">
        <v>1655</v>
      </c>
      <c r="F74" s="80" t="s">
        <v>1071</v>
      </c>
      <c r="G74" s="80" t="s">
        <v>1071</v>
      </c>
      <c r="H74" s="80" t="s">
        <v>1596</v>
      </c>
      <c r="I74" s="80" t="s">
        <v>1032</v>
      </c>
      <c r="J74" s="80">
        <v>0</v>
      </c>
      <c r="K74" s="80">
        <v>-286161</v>
      </c>
      <c r="L74" s="38">
        <v>68192.17</v>
      </c>
      <c r="M74" s="82">
        <v>35388</v>
      </c>
      <c r="N74" s="80" t="s">
        <v>1657</v>
      </c>
      <c r="O74" s="80" t="s">
        <v>732</v>
      </c>
      <c r="P74" s="80" t="s">
        <v>1066</v>
      </c>
      <c r="Q74" s="80">
        <v>0</v>
      </c>
      <c r="R74" s="80">
        <v>0</v>
      </c>
      <c r="S74" s="80">
        <v>0</v>
      </c>
      <c r="W74" s="80">
        <v>0</v>
      </c>
      <c r="X74" s="80">
        <v>0</v>
      </c>
      <c r="Y74" s="80">
        <v>0</v>
      </c>
      <c r="AC74" s="80">
        <v>0.23830000000000001</v>
      </c>
      <c r="AD74" s="80">
        <v>68192.17</v>
      </c>
      <c r="AE74" s="80" t="s">
        <v>1658</v>
      </c>
      <c r="AF74" s="80" t="s">
        <v>1747</v>
      </c>
      <c r="AG74" s="80" t="s">
        <v>765</v>
      </c>
      <c r="AH74" s="80">
        <v>0</v>
      </c>
      <c r="AI74" s="80">
        <v>0</v>
      </c>
      <c r="AM74" s="80">
        <v>0</v>
      </c>
      <c r="AN74" s="80" t="s">
        <v>1659</v>
      </c>
      <c r="AO74" s="80" t="s">
        <v>1522</v>
      </c>
      <c r="AP74" s="80" t="s">
        <v>1660</v>
      </c>
      <c r="AQ74" s="82">
        <v>35370</v>
      </c>
      <c r="AR74" s="82">
        <v>36830</v>
      </c>
      <c r="AS74" s="80" t="s">
        <v>1584</v>
      </c>
      <c r="AU74" s="80" t="s">
        <v>1496</v>
      </c>
      <c r="AV74" s="80" t="s">
        <v>1497</v>
      </c>
      <c r="AW74" s="80" t="s">
        <v>1498</v>
      </c>
      <c r="AX74" s="80" t="s">
        <v>1075</v>
      </c>
      <c r="AY74" s="80" t="s">
        <v>1748</v>
      </c>
      <c r="AZ74" s="82">
        <v>36342</v>
      </c>
      <c r="BA74" s="80" t="s">
        <v>999</v>
      </c>
      <c r="BB74" s="80" t="s">
        <v>778</v>
      </c>
      <c r="BC74" s="80" t="s">
        <v>815</v>
      </c>
      <c r="BD74" s="80" t="s">
        <v>765</v>
      </c>
    </row>
    <row r="75" spans="1:56" s="80" customFormat="1" ht="12.6" hidden="1" outlineLevel="2" x14ac:dyDescent="0.25">
      <c r="A75" s="80">
        <v>13828</v>
      </c>
      <c r="B75" s="81" t="s">
        <v>1692</v>
      </c>
      <c r="C75" s="80" t="s">
        <v>1058</v>
      </c>
      <c r="D75" s="80" t="s">
        <v>1659</v>
      </c>
      <c r="E75" s="80" t="s">
        <v>1655</v>
      </c>
      <c r="F75" s="80" t="s">
        <v>814</v>
      </c>
      <c r="G75" s="80" t="s">
        <v>1595</v>
      </c>
      <c r="H75" s="80" t="s">
        <v>1596</v>
      </c>
      <c r="I75" s="80" t="s">
        <v>1032</v>
      </c>
      <c r="J75" s="80">
        <v>0</v>
      </c>
      <c r="K75" s="80">
        <v>-92310</v>
      </c>
      <c r="L75" s="38">
        <v>-15323.46</v>
      </c>
      <c r="M75" s="82">
        <v>35388</v>
      </c>
      <c r="N75" s="80" t="s">
        <v>1657</v>
      </c>
      <c r="O75" s="80" t="s">
        <v>732</v>
      </c>
      <c r="P75" s="80" t="s">
        <v>1066</v>
      </c>
      <c r="Q75" s="80">
        <v>2.33</v>
      </c>
      <c r="R75" s="80">
        <v>2.496</v>
      </c>
      <c r="S75" s="80">
        <v>-15323.46</v>
      </c>
      <c r="T75" s="80" t="s">
        <v>1658</v>
      </c>
      <c r="U75" s="80" t="s">
        <v>1747</v>
      </c>
      <c r="V75" s="80" t="s">
        <v>765</v>
      </c>
      <c r="W75" s="80">
        <v>0</v>
      </c>
      <c r="X75" s="80">
        <v>0</v>
      </c>
      <c r="Y75" s="80">
        <v>0</v>
      </c>
      <c r="AC75" s="80">
        <v>0</v>
      </c>
      <c r="AD75" s="80">
        <v>0</v>
      </c>
      <c r="AH75" s="80">
        <v>0</v>
      </c>
      <c r="AI75" s="80">
        <v>0</v>
      </c>
      <c r="AM75" s="80">
        <v>2.33</v>
      </c>
      <c r="AN75" s="80" t="s">
        <v>1659</v>
      </c>
      <c r="AO75" s="80" t="s">
        <v>1806</v>
      </c>
      <c r="AP75" s="80" t="s">
        <v>1660</v>
      </c>
      <c r="AQ75" s="82">
        <v>35370</v>
      </c>
      <c r="AR75" s="82">
        <v>36830</v>
      </c>
      <c r="AS75" s="80" t="s">
        <v>1584</v>
      </c>
      <c r="AU75" s="80" t="s">
        <v>1496</v>
      </c>
      <c r="AV75" s="80" t="s">
        <v>1497</v>
      </c>
      <c r="AW75" s="80" t="s">
        <v>1498</v>
      </c>
      <c r="AX75" s="80" t="s">
        <v>1075</v>
      </c>
      <c r="AY75" s="80" t="s">
        <v>1748</v>
      </c>
      <c r="AZ75" s="82">
        <v>36342</v>
      </c>
      <c r="BA75" s="80" t="s">
        <v>999</v>
      </c>
      <c r="BB75" s="80" t="s">
        <v>778</v>
      </c>
      <c r="BC75" s="80" t="s">
        <v>815</v>
      </c>
      <c r="BD75" s="80" t="s">
        <v>765</v>
      </c>
    </row>
    <row r="76" spans="1:56" s="80" customFormat="1" ht="12.6" hidden="1" outlineLevel="2" x14ac:dyDescent="0.25">
      <c r="A76" s="80">
        <v>13828</v>
      </c>
      <c r="B76" s="81" t="s">
        <v>1692</v>
      </c>
      <c r="C76" s="80" t="s">
        <v>1033</v>
      </c>
      <c r="D76" s="80" t="s">
        <v>1659</v>
      </c>
      <c r="E76" s="80" t="s">
        <v>1655</v>
      </c>
      <c r="F76" s="80" t="s">
        <v>1071</v>
      </c>
      <c r="G76" s="80" t="s">
        <v>1071</v>
      </c>
      <c r="H76" s="80" t="s">
        <v>1584</v>
      </c>
      <c r="I76" s="80" t="s">
        <v>1032</v>
      </c>
      <c r="J76" s="80">
        <v>0</v>
      </c>
      <c r="K76" s="80">
        <v>286161</v>
      </c>
      <c r="L76" s="38">
        <v>-18600.47</v>
      </c>
      <c r="M76" s="82">
        <v>35857</v>
      </c>
      <c r="N76" s="80" t="s">
        <v>1657</v>
      </c>
      <c r="O76" s="80" t="s">
        <v>732</v>
      </c>
      <c r="P76" s="80" t="s">
        <v>1066</v>
      </c>
      <c r="Q76" s="80">
        <v>0</v>
      </c>
      <c r="R76" s="80">
        <v>0</v>
      </c>
      <c r="S76" s="80">
        <v>0</v>
      </c>
      <c r="W76" s="80">
        <v>0</v>
      </c>
      <c r="X76" s="80">
        <v>0</v>
      </c>
      <c r="Y76" s="80">
        <v>0</v>
      </c>
      <c r="AC76" s="80">
        <v>6.5000000000000002E-2</v>
      </c>
      <c r="AD76" s="80">
        <v>-18600.47</v>
      </c>
      <c r="AE76" s="80" t="s">
        <v>1658</v>
      </c>
      <c r="AF76" s="80" t="s">
        <v>1747</v>
      </c>
      <c r="AG76" s="80" t="s">
        <v>765</v>
      </c>
      <c r="AH76" s="80">
        <v>0</v>
      </c>
      <c r="AI76" s="80">
        <v>0</v>
      </c>
      <c r="AM76" s="80">
        <v>0</v>
      </c>
      <c r="AN76" s="80" t="s">
        <v>1659</v>
      </c>
      <c r="AO76" s="80" t="s">
        <v>1522</v>
      </c>
      <c r="AP76" s="80" t="s">
        <v>1660</v>
      </c>
      <c r="AQ76" s="82">
        <v>35886</v>
      </c>
      <c r="AR76" s="82">
        <v>36830</v>
      </c>
      <c r="AS76" s="80" t="s">
        <v>1584</v>
      </c>
      <c r="AU76" s="80" t="s">
        <v>1496</v>
      </c>
      <c r="AV76" s="80" t="s">
        <v>1497</v>
      </c>
      <c r="AW76" s="80" t="s">
        <v>1498</v>
      </c>
      <c r="AX76" s="80" t="s">
        <v>1075</v>
      </c>
      <c r="AY76" s="80" t="s">
        <v>1748</v>
      </c>
      <c r="AZ76" s="82">
        <v>36342</v>
      </c>
      <c r="BA76" s="80" t="s">
        <v>999</v>
      </c>
      <c r="BB76" s="80" t="s">
        <v>778</v>
      </c>
      <c r="BC76" s="80" t="s">
        <v>815</v>
      </c>
      <c r="BD76" s="80" t="s">
        <v>765</v>
      </c>
    </row>
    <row r="77" spans="1:56" s="80" customFormat="1" ht="12.6" hidden="1" outlineLevel="2" x14ac:dyDescent="0.25">
      <c r="A77" s="80">
        <v>13828</v>
      </c>
      <c r="B77" s="81" t="s">
        <v>1692</v>
      </c>
      <c r="C77" s="80" t="s">
        <v>1033</v>
      </c>
      <c r="D77" s="80" t="s">
        <v>1659</v>
      </c>
      <c r="E77" s="80" t="s">
        <v>1655</v>
      </c>
      <c r="F77" s="80" t="s">
        <v>814</v>
      </c>
      <c r="G77" s="80" t="s">
        <v>1595</v>
      </c>
      <c r="H77" s="80" t="s">
        <v>1584</v>
      </c>
      <c r="I77" s="80" t="s">
        <v>1032</v>
      </c>
      <c r="J77" s="80">
        <v>0</v>
      </c>
      <c r="K77" s="80">
        <v>92310</v>
      </c>
      <c r="L77" s="38">
        <v>15323.46</v>
      </c>
      <c r="M77" s="82">
        <v>35857</v>
      </c>
      <c r="N77" s="80" t="s">
        <v>1657</v>
      </c>
      <c r="O77" s="80" t="s">
        <v>732</v>
      </c>
      <c r="P77" s="80" t="s">
        <v>1066</v>
      </c>
      <c r="Q77" s="80">
        <v>2.33</v>
      </c>
      <c r="R77" s="80">
        <v>2.496</v>
      </c>
      <c r="S77" s="80">
        <v>15323.46</v>
      </c>
      <c r="T77" s="80" t="s">
        <v>1658</v>
      </c>
      <c r="U77" s="80" t="s">
        <v>1747</v>
      </c>
      <c r="V77" s="80" t="s">
        <v>765</v>
      </c>
      <c r="W77" s="80">
        <v>0</v>
      </c>
      <c r="X77" s="80">
        <v>0</v>
      </c>
      <c r="Y77" s="80">
        <v>0</v>
      </c>
      <c r="AC77" s="80">
        <v>0</v>
      </c>
      <c r="AD77" s="80">
        <v>0</v>
      </c>
      <c r="AH77" s="80">
        <v>0</v>
      </c>
      <c r="AI77" s="80">
        <v>0</v>
      </c>
      <c r="AM77" s="80">
        <v>2.33</v>
      </c>
      <c r="AN77" s="80" t="s">
        <v>1659</v>
      </c>
      <c r="AO77" s="80" t="s">
        <v>1806</v>
      </c>
      <c r="AP77" s="80" t="s">
        <v>1660</v>
      </c>
      <c r="AQ77" s="82">
        <v>35886</v>
      </c>
      <c r="AR77" s="82">
        <v>36830</v>
      </c>
      <c r="AS77" s="80" t="s">
        <v>1584</v>
      </c>
      <c r="AU77" s="80" t="s">
        <v>1496</v>
      </c>
      <c r="AV77" s="80" t="s">
        <v>1497</v>
      </c>
      <c r="AW77" s="80" t="s">
        <v>1498</v>
      </c>
      <c r="AX77" s="80" t="s">
        <v>1075</v>
      </c>
      <c r="AY77" s="80" t="s">
        <v>1748</v>
      </c>
      <c r="AZ77" s="82">
        <v>36342</v>
      </c>
      <c r="BA77" s="80" t="s">
        <v>999</v>
      </c>
      <c r="BB77" s="80" t="s">
        <v>778</v>
      </c>
      <c r="BC77" s="80" t="s">
        <v>815</v>
      </c>
      <c r="BD77" s="80" t="s">
        <v>765</v>
      </c>
    </row>
    <row r="78" spans="1:56" s="80" customFormat="1" ht="12.6" hidden="1" outlineLevel="2" x14ac:dyDescent="0.25">
      <c r="A78" s="80">
        <v>13828</v>
      </c>
      <c r="B78" s="81" t="s">
        <v>1692</v>
      </c>
      <c r="C78" s="80" t="s">
        <v>1043</v>
      </c>
      <c r="D78" s="80" t="s">
        <v>1659</v>
      </c>
      <c r="E78" s="80" t="s">
        <v>1655</v>
      </c>
      <c r="F78" s="80" t="s">
        <v>1071</v>
      </c>
      <c r="G78" s="80" t="s">
        <v>1071</v>
      </c>
      <c r="H78" s="80" t="s">
        <v>1596</v>
      </c>
      <c r="I78" s="80" t="s">
        <v>1032</v>
      </c>
      <c r="J78" s="80">
        <v>0</v>
      </c>
      <c r="K78" s="80">
        <v>-2542</v>
      </c>
      <c r="L78" s="38">
        <v>303.92</v>
      </c>
      <c r="M78" s="82">
        <v>35387</v>
      </c>
      <c r="N78" s="80" t="s">
        <v>1657</v>
      </c>
      <c r="O78" s="80" t="s">
        <v>732</v>
      </c>
      <c r="P78" s="80" t="s">
        <v>1066</v>
      </c>
      <c r="Q78" s="80">
        <v>0</v>
      </c>
      <c r="R78" s="80">
        <v>0</v>
      </c>
      <c r="S78" s="80">
        <v>0</v>
      </c>
      <c r="W78" s="80">
        <v>0</v>
      </c>
      <c r="X78" s="80">
        <v>0</v>
      </c>
      <c r="Y78" s="80">
        <v>0</v>
      </c>
      <c r="AC78" s="80">
        <v>0.11956000000000001</v>
      </c>
      <c r="AD78" s="80">
        <v>303.92</v>
      </c>
      <c r="AE78" s="80" t="s">
        <v>1658</v>
      </c>
      <c r="AF78" s="80" t="s">
        <v>1747</v>
      </c>
      <c r="AG78" s="80" t="s">
        <v>765</v>
      </c>
      <c r="AH78" s="80">
        <v>0</v>
      </c>
      <c r="AI78" s="80">
        <v>0</v>
      </c>
      <c r="AM78" s="80">
        <v>0</v>
      </c>
      <c r="AN78" s="80" t="s">
        <v>1659</v>
      </c>
      <c r="AO78" s="80" t="s">
        <v>1522</v>
      </c>
      <c r="AP78" s="80" t="s">
        <v>1660</v>
      </c>
      <c r="AQ78" s="82">
        <v>35370</v>
      </c>
      <c r="AR78" s="82">
        <v>36372</v>
      </c>
      <c r="AS78" s="80" t="s">
        <v>1584</v>
      </c>
      <c r="AU78" s="80" t="s">
        <v>1496</v>
      </c>
      <c r="AV78" s="80" t="s">
        <v>1497</v>
      </c>
      <c r="AW78" s="80" t="s">
        <v>1498</v>
      </c>
      <c r="AX78" s="80" t="s">
        <v>1075</v>
      </c>
      <c r="AY78" s="80" t="s">
        <v>1748</v>
      </c>
      <c r="AZ78" s="82">
        <v>36342</v>
      </c>
      <c r="BA78" s="80" t="s">
        <v>999</v>
      </c>
      <c r="BB78" s="80" t="s">
        <v>778</v>
      </c>
      <c r="BC78" s="80" t="s">
        <v>815</v>
      </c>
      <c r="BD78" s="80" t="s">
        <v>765</v>
      </c>
    </row>
    <row r="79" spans="1:56" s="80" customFormat="1" ht="12.6" hidden="1" outlineLevel="2" x14ac:dyDescent="0.25">
      <c r="A79" s="80">
        <v>13828</v>
      </c>
      <c r="B79" s="81" t="s">
        <v>1692</v>
      </c>
      <c r="C79" s="80" t="s">
        <v>1043</v>
      </c>
      <c r="D79" s="80" t="s">
        <v>1659</v>
      </c>
      <c r="E79" s="80" t="s">
        <v>1655</v>
      </c>
      <c r="F79" s="80" t="s">
        <v>814</v>
      </c>
      <c r="G79" s="80" t="s">
        <v>1595</v>
      </c>
      <c r="H79" s="80" t="s">
        <v>1596</v>
      </c>
      <c r="I79" s="80" t="s">
        <v>1032</v>
      </c>
      <c r="J79" s="80">
        <v>0</v>
      </c>
      <c r="K79" s="80">
        <v>-410</v>
      </c>
      <c r="L79" s="38">
        <v>-38.5</v>
      </c>
      <c r="M79" s="82">
        <v>35387</v>
      </c>
      <c r="N79" s="80" t="s">
        <v>1657</v>
      </c>
      <c r="O79" s="80" t="s">
        <v>732</v>
      </c>
      <c r="P79" s="80" t="s">
        <v>1066</v>
      </c>
      <c r="Q79" s="80">
        <v>2.4961001</v>
      </c>
      <c r="R79" s="80">
        <v>2.59</v>
      </c>
      <c r="S79" s="80">
        <v>-38.5</v>
      </c>
      <c r="T79" s="80" t="s">
        <v>1658</v>
      </c>
      <c r="U79" s="80" t="s">
        <v>1747</v>
      </c>
      <c r="V79" s="80" t="s">
        <v>765</v>
      </c>
      <c r="W79" s="80">
        <v>0</v>
      </c>
      <c r="X79" s="80">
        <v>0</v>
      </c>
      <c r="Y79" s="80">
        <v>0</v>
      </c>
      <c r="AC79" s="80">
        <v>0</v>
      </c>
      <c r="AD79" s="80">
        <v>0</v>
      </c>
      <c r="AH79" s="80">
        <v>0</v>
      </c>
      <c r="AI79" s="80">
        <v>0</v>
      </c>
      <c r="AM79" s="80">
        <v>2.4961001</v>
      </c>
      <c r="AN79" s="80" t="s">
        <v>1659</v>
      </c>
      <c r="AO79" s="80" t="s">
        <v>1806</v>
      </c>
      <c r="AP79" s="80" t="s">
        <v>1660</v>
      </c>
      <c r="AQ79" s="82">
        <v>35370</v>
      </c>
      <c r="AR79" s="82">
        <v>36372</v>
      </c>
      <c r="AS79" s="80" t="s">
        <v>1584</v>
      </c>
      <c r="AU79" s="80" t="s">
        <v>1496</v>
      </c>
      <c r="AV79" s="80" t="s">
        <v>1497</v>
      </c>
      <c r="AW79" s="80" t="s">
        <v>1498</v>
      </c>
      <c r="AX79" s="80" t="s">
        <v>1075</v>
      </c>
      <c r="AY79" s="80" t="s">
        <v>1748</v>
      </c>
      <c r="AZ79" s="82">
        <v>36342</v>
      </c>
      <c r="BA79" s="80" t="s">
        <v>999</v>
      </c>
      <c r="BB79" s="80" t="s">
        <v>778</v>
      </c>
      <c r="BC79" s="80" t="s">
        <v>815</v>
      </c>
      <c r="BD79" s="80" t="s">
        <v>765</v>
      </c>
    </row>
    <row r="80" spans="1:56" s="80" customFormat="1" ht="12.6" hidden="1" outlineLevel="2" x14ac:dyDescent="0.25">
      <c r="A80" s="80">
        <v>13828</v>
      </c>
      <c r="B80" s="81" t="s">
        <v>1692</v>
      </c>
      <c r="C80" s="80" t="s">
        <v>1037</v>
      </c>
      <c r="D80" s="80" t="s">
        <v>1659</v>
      </c>
      <c r="E80" s="80" t="s">
        <v>1655</v>
      </c>
      <c r="F80" s="80" t="s">
        <v>1071</v>
      </c>
      <c r="G80" s="80" t="s">
        <v>1071</v>
      </c>
      <c r="H80" s="80" t="s">
        <v>1596</v>
      </c>
      <c r="I80" s="80" t="s">
        <v>1032</v>
      </c>
      <c r="J80" s="80">
        <v>0</v>
      </c>
      <c r="K80" s="80">
        <v>-6820</v>
      </c>
      <c r="L80" s="38">
        <v>18.96</v>
      </c>
      <c r="M80" s="82">
        <v>35387</v>
      </c>
      <c r="N80" s="80" t="s">
        <v>1657</v>
      </c>
      <c r="O80" s="80" t="s">
        <v>732</v>
      </c>
      <c r="P80" s="80" t="s">
        <v>1066</v>
      </c>
      <c r="Q80" s="80">
        <v>0</v>
      </c>
      <c r="R80" s="80">
        <v>0</v>
      </c>
      <c r="S80" s="80">
        <v>0</v>
      </c>
      <c r="W80" s="80">
        <v>0</v>
      </c>
      <c r="X80" s="80">
        <v>0</v>
      </c>
      <c r="Y80" s="80">
        <v>0</v>
      </c>
      <c r="AC80" s="80">
        <v>2.7800000000000004E-3</v>
      </c>
      <c r="AD80" s="80">
        <v>18.96</v>
      </c>
      <c r="AE80" s="80" t="s">
        <v>1658</v>
      </c>
      <c r="AF80" s="80" t="s">
        <v>1747</v>
      </c>
      <c r="AG80" s="80" t="s">
        <v>765</v>
      </c>
      <c r="AH80" s="80">
        <v>0</v>
      </c>
      <c r="AI80" s="80">
        <v>0</v>
      </c>
      <c r="AM80" s="80">
        <v>0</v>
      </c>
      <c r="AN80" s="80" t="s">
        <v>1659</v>
      </c>
      <c r="AO80" s="80" t="s">
        <v>1522</v>
      </c>
      <c r="AP80" s="80" t="s">
        <v>1660</v>
      </c>
      <c r="AQ80" s="82">
        <v>35370</v>
      </c>
      <c r="AR80" s="82">
        <v>38260</v>
      </c>
      <c r="AS80" s="80" t="s">
        <v>1584</v>
      </c>
      <c r="AU80" s="80" t="s">
        <v>1496</v>
      </c>
      <c r="AV80" s="80" t="s">
        <v>1497</v>
      </c>
      <c r="AW80" s="80" t="s">
        <v>1498</v>
      </c>
      <c r="AX80" s="80" t="s">
        <v>1075</v>
      </c>
      <c r="AY80" s="80" t="s">
        <v>1748</v>
      </c>
      <c r="AZ80" s="82">
        <v>36342</v>
      </c>
      <c r="BA80" s="80" t="s">
        <v>999</v>
      </c>
      <c r="BB80" s="80" t="s">
        <v>778</v>
      </c>
      <c r="BC80" s="80" t="s">
        <v>815</v>
      </c>
      <c r="BD80" s="80" t="s">
        <v>765</v>
      </c>
    </row>
    <row r="81" spans="1:56" s="80" customFormat="1" ht="12.6" hidden="1" outlineLevel="2" x14ac:dyDescent="0.25">
      <c r="A81" s="80">
        <v>13828</v>
      </c>
      <c r="B81" s="81" t="s">
        <v>1692</v>
      </c>
      <c r="C81" s="80" t="s">
        <v>1037</v>
      </c>
      <c r="D81" s="80" t="s">
        <v>1659</v>
      </c>
      <c r="E81" s="80" t="s">
        <v>1655</v>
      </c>
      <c r="F81" s="80" t="s">
        <v>814</v>
      </c>
      <c r="G81" s="80" t="s">
        <v>1595</v>
      </c>
      <c r="H81" s="80" t="s">
        <v>1596</v>
      </c>
      <c r="I81" s="80" t="s">
        <v>1032</v>
      </c>
      <c r="J81" s="80">
        <v>0</v>
      </c>
      <c r="K81" s="80">
        <v>0</v>
      </c>
      <c r="L81" s="38">
        <v>0</v>
      </c>
      <c r="M81" s="82">
        <v>35387</v>
      </c>
      <c r="N81" s="80" t="s">
        <v>1657</v>
      </c>
      <c r="O81" s="80" t="s">
        <v>732</v>
      </c>
      <c r="P81" s="80" t="s">
        <v>1066</v>
      </c>
      <c r="Q81" s="80">
        <v>3.0915001000000002</v>
      </c>
      <c r="R81" s="80">
        <v>0</v>
      </c>
      <c r="S81" s="80">
        <v>0</v>
      </c>
      <c r="T81" s="80" t="s">
        <v>1658</v>
      </c>
      <c r="U81" s="80" t="s">
        <v>1747</v>
      </c>
      <c r="V81" s="80" t="s">
        <v>765</v>
      </c>
      <c r="W81" s="80">
        <v>0</v>
      </c>
      <c r="X81" s="80">
        <v>0</v>
      </c>
      <c r="Y81" s="80">
        <v>0</v>
      </c>
      <c r="AC81" s="80">
        <v>0</v>
      </c>
      <c r="AD81" s="80">
        <v>0</v>
      </c>
      <c r="AH81" s="80">
        <v>0</v>
      </c>
      <c r="AI81" s="80">
        <v>0</v>
      </c>
      <c r="AM81" s="80">
        <v>3.0915001000000002</v>
      </c>
      <c r="AN81" s="80" t="s">
        <v>1659</v>
      </c>
      <c r="AO81" s="80" t="s">
        <v>1806</v>
      </c>
      <c r="AP81" s="80" t="s">
        <v>1660</v>
      </c>
      <c r="AQ81" s="82">
        <v>35370</v>
      </c>
      <c r="AR81" s="82">
        <v>38260</v>
      </c>
      <c r="AS81" s="80" t="s">
        <v>1584</v>
      </c>
      <c r="AU81" s="80" t="s">
        <v>1496</v>
      </c>
      <c r="AV81" s="80" t="s">
        <v>1497</v>
      </c>
      <c r="AW81" s="80" t="s">
        <v>1498</v>
      </c>
      <c r="AX81" s="80" t="s">
        <v>1075</v>
      </c>
      <c r="AY81" s="80" t="s">
        <v>1748</v>
      </c>
      <c r="AZ81" s="82">
        <v>36342</v>
      </c>
      <c r="BA81" s="80" t="s">
        <v>999</v>
      </c>
      <c r="BB81" s="80" t="s">
        <v>778</v>
      </c>
      <c r="BC81" s="80" t="s">
        <v>815</v>
      </c>
      <c r="BD81" s="80" t="s">
        <v>765</v>
      </c>
    </row>
    <row r="82" spans="1:56" s="80" customFormat="1" ht="12.6" hidden="1" outlineLevel="2" x14ac:dyDescent="0.25">
      <c r="A82" s="80">
        <v>13828</v>
      </c>
      <c r="B82" s="81" t="s">
        <v>1692</v>
      </c>
      <c r="C82" s="80" t="s">
        <v>1041</v>
      </c>
      <c r="D82" s="80" t="s">
        <v>1659</v>
      </c>
      <c r="E82" s="80" t="s">
        <v>1655</v>
      </c>
      <c r="F82" s="80" t="s">
        <v>1071</v>
      </c>
      <c r="G82" s="80" t="s">
        <v>1071</v>
      </c>
      <c r="H82" s="80" t="s">
        <v>1596</v>
      </c>
      <c r="I82" s="80" t="s">
        <v>1032</v>
      </c>
      <c r="J82" s="80">
        <v>0</v>
      </c>
      <c r="K82" s="80">
        <v>-24335</v>
      </c>
      <c r="L82" s="38">
        <v>254.06</v>
      </c>
      <c r="M82" s="82">
        <v>35387</v>
      </c>
      <c r="N82" s="80" t="s">
        <v>1657</v>
      </c>
      <c r="O82" s="80" t="s">
        <v>732</v>
      </c>
      <c r="P82" s="80" t="s">
        <v>1066</v>
      </c>
      <c r="Q82" s="80">
        <v>0</v>
      </c>
      <c r="R82" s="80">
        <v>0</v>
      </c>
      <c r="S82" s="80">
        <v>0</v>
      </c>
      <c r="W82" s="80">
        <v>0</v>
      </c>
      <c r="X82" s="80">
        <v>0</v>
      </c>
      <c r="Y82" s="80">
        <v>0</v>
      </c>
      <c r="AC82" s="80">
        <v>1.0440000000000001E-2</v>
      </c>
      <c r="AD82" s="80">
        <v>254.06</v>
      </c>
      <c r="AE82" s="80" t="s">
        <v>1658</v>
      </c>
      <c r="AF82" s="80" t="s">
        <v>1747</v>
      </c>
      <c r="AG82" s="80" t="s">
        <v>765</v>
      </c>
      <c r="AH82" s="80">
        <v>0</v>
      </c>
      <c r="AI82" s="80">
        <v>0</v>
      </c>
      <c r="AM82" s="80">
        <v>0</v>
      </c>
      <c r="AN82" s="80" t="s">
        <v>1659</v>
      </c>
      <c r="AO82" s="80" t="s">
        <v>1522</v>
      </c>
      <c r="AP82" s="80" t="s">
        <v>1660</v>
      </c>
      <c r="AQ82" s="82">
        <v>35370</v>
      </c>
      <c r="AR82" s="82">
        <v>37499</v>
      </c>
      <c r="AS82" s="80" t="s">
        <v>1584</v>
      </c>
      <c r="AU82" s="80" t="s">
        <v>1496</v>
      </c>
      <c r="AV82" s="80" t="s">
        <v>1497</v>
      </c>
      <c r="AW82" s="80" t="s">
        <v>1498</v>
      </c>
      <c r="AX82" s="80" t="s">
        <v>1075</v>
      </c>
      <c r="AY82" s="80" t="s">
        <v>1748</v>
      </c>
      <c r="AZ82" s="82">
        <v>36342</v>
      </c>
      <c r="BA82" s="80" t="s">
        <v>999</v>
      </c>
      <c r="BB82" s="80" t="s">
        <v>778</v>
      </c>
      <c r="BC82" s="80" t="s">
        <v>815</v>
      </c>
      <c r="BD82" s="80" t="s">
        <v>765</v>
      </c>
    </row>
    <row r="83" spans="1:56" s="80" customFormat="1" ht="12.6" hidden="1" outlineLevel="2" x14ac:dyDescent="0.25">
      <c r="A83" s="80">
        <v>13828</v>
      </c>
      <c r="B83" s="81" t="s">
        <v>1692</v>
      </c>
      <c r="C83" s="80" t="s">
        <v>1041</v>
      </c>
      <c r="D83" s="80" t="s">
        <v>1659</v>
      </c>
      <c r="E83" s="80" t="s">
        <v>1655</v>
      </c>
      <c r="F83" s="80" t="s">
        <v>814</v>
      </c>
      <c r="G83" s="80" t="s">
        <v>1595</v>
      </c>
      <c r="H83" s="80" t="s">
        <v>1596</v>
      </c>
      <c r="I83" s="80" t="s">
        <v>1032</v>
      </c>
      <c r="J83" s="80">
        <v>0</v>
      </c>
      <c r="K83" s="80">
        <v>0</v>
      </c>
      <c r="L83" s="38">
        <v>0</v>
      </c>
      <c r="M83" s="82">
        <v>35387</v>
      </c>
      <c r="N83" s="80" t="s">
        <v>1657</v>
      </c>
      <c r="O83" s="80" t="s">
        <v>732</v>
      </c>
      <c r="P83" s="80" t="s">
        <v>1066</v>
      </c>
      <c r="Q83" s="80">
        <v>2.8625001000000005</v>
      </c>
      <c r="R83" s="80">
        <v>0</v>
      </c>
      <c r="S83" s="80">
        <v>0</v>
      </c>
      <c r="T83" s="80" t="s">
        <v>1658</v>
      </c>
      <c r="U83" s="80" t="s">
        <v>1747</v>
      </c>
      <c r="V83" s="80" t="s">
        <v>765</v>
      </c>
      <c r="W83" s="80">
        <v>0</v>
      </c>
      <c r="X83" s="80">
        <v>0</v>
      </c>
      <c r="Y83" s="80">
        <v>0</v>
      </c>
      <c r="AC83" s="80">
        <v>0</v>
      </c>
      <c r="AD83" s="80">
        <v>0</v>
      </c>
      <c r="AH83" s="80">
        <v>0</v>
      </c>
      <c r="AI83" s="80">
        <v>0</v>
      </c>
      <c r="AM83" s="80">
        <v>2.8625001000000005</v>
      </c>
      <c r="AN83" s="80" t="s">
        <v>1659</v>
      </c>
      <c r="AO83" s="80" t="s">
        <v>1806</v>
      </c>
      <c r="AP83" s="80" t="s">
        <v>1660</v>
      </c>
      <c r="AQ83" s="82">
        <v>35370</v>
      </c>
      <c r="AR83" s="82">
        <v>37499</v>
      </c>
      <c r="AS83" s="80" t="s">
        <v>1584</v>
      </c>
      <c r="AU83" s="80" t="s">
        <v>1496</v>
      </c>
      <c r="AV83" s="80" t="s">
        <v>1497</v>
      </c>
      <c r="AW83" s="80" t="s">
        <v>1498</v>
      </c>
      <c r="AX83" s="80" t="s">
        <v>1075</v>
      </c>
      <c r="AY83" s="80" t="s">
        <v>1748</v>
      </c>
      <c r="AZ83" s="82">
        <v>36342</v>
      </c>
      <c r="BA83" s="80" t="s">
        <v>999</v>
      </c>
      <c r="BB83" s="80" t="s">
        <v>778</v>
      </c>
      <c r="BC83" s="80" t="s">
        <v>815</v>
      </c>
      <c r="BD83" s="80" t="s">
        <v>765</v>
      </c>
    </row>
    <row r="84" spans="1:56" s="80" customFormat="1" ht="12.6" hidden="1" outlineLevel="2" x14ac:dyDescent="0.25">
      <c r="A84" s="80">
        <v>13828</v>
      </c>
      <c r="B84" s="81" t="s">
        <v>1692</v>
      </c>
      <c r="C84" s="80" t="s">
        <v>1042</v>
      </c>
      <c r="D84" s="80" t="s">
        <v>1659</v>
      </c>
      <c r="E84" s="80" t="s">
        <v>1655</v>
      </c>
      <c r="F84" s="80" t="s">
        <v>814</v>
      </c>
      <c r="G84" s="80" t="s">
        <v>1595</v>
      </c>
      <c r="H84" s="80" t="s">
        <v>1596</v>
      </c>
      <c r="I84" s="80" t="s">
        <v>1032</v>
      </c>
      <c r="J84" s="80">
        <v>0</v>
      </c>
      <c r="K84" s="80">
        <v>-3000</v>
      </c>
      <c r="L84" s="38">
        <v>-213</v>
      </c>
      <c r="M84" s="82">
        <v>35387</v>
      </c>
      <c r="N84" s="80" t="s">
        <v>1657</v>
      </c>
      <c r="O84" s="80" t="s">
        <v>732</v>
      </c>
      <c r="P84" s="80" t="s">
        <v>1066</v>
      </c>
      <c r="Q84" s="80">
        <v>2.5190001</v>
      </c>
      <c r="R84" s="80">
        <v>2.59</v>
      </c>
      <c r="S84" s="80">
        <v>-213</v>
      </c>
      <c r="T84" s="80" t="s">
        <v>1658</v>
      </c>
      <c r="U84" s="80" t="s">
        <v>1747</v>
      </c>
      <c r="V84" s="80" t="s">
        <v>765</v>
      </c>
      <c r="W84" s="80">
        <v>0</v>
      </c>
      <c r="X84" s="80">
        <v>0</v>
      </c>
      <c r="Y84" s="80">
        <v>0</v>
      </c>
      <c r="AC84" s="80">
        <v>0</v>
      </c>
      <c r="AD84" s="80">
        <v>0</v>
      </c>
      <c r="AH84" s="80">
        <v>0</v>
      </c>
      <c r="AI84" s="80">
        <v>0</v>
      </c>
      <c r="AM84" s="80">
        <v>2.5190001</v>
      </c>
      <c r="AN84" s="80" t="s">
        <v>1659</v>
      </c>
      <c r="AO84" s="80" t="s">
        <v>1806</v>
      </c>
      <c r="AP84" s="80" t="s">
        <v>1660</v>
      </c>
      <c r="AQ84" s="82">
        <v>35370</v>
      </c>
      <c r="AR84" s="82">
        <v>36556</v>
      </c>
      <c r="AS84" s="80" t="s">
        <v>1584</v>
      </c>
      <c r="AU84" s="80" t="s">
        <v>1496</v>
      </c>
      <c r="AV84" s="80" t="s">
        <v>1497</v>
      </c>
      <c r="AW84" s="80" t="s">
        <v>1498</v>
      </c>
      <c r="AX84" s="80" t="s">
        <v>1075</v>
      </c>
      <c r="AY84" s="80" t="s">
        <v>1748</v>
      </c>
      <c r="AZ84" s="82">
        <v>36342</v>
      </c>
      <c r="BA84" s="80" t="s">
        <v>999</v>
      </c>
      <c r="BB84" s="80" t="s">
        <v>778</v>
      </c>
      <c r="BC84" s="80" t="s">
        <v>815</v>
      </c>
      <c r="BD84" s="80" t="s">
        <v>765</v>
      </c>
    </row>
    <row r="85" spans="1:56" s="80" customFormat="1" ht="12.6" hidden="1" outlineLevel="2" x14ac:dyDescent="0.25">
      <c r="A85" s="80">
        <v>13828</v>
      </c>
      <c r="B85" s="81" t="s">
        <v>1692</v>
      </c>
      <c r="C85" s="80" t="s">
        <v>1042</v>
      </c>
      <c r="D85" s="80" t="s">
        <v>1659</v>
      </c>
      <c r="E85" s="80" t="s">
        <v>1655</v>
      </c>
      <c r="F85" s="80" t="s">
        <v>1071</v>
      </c>
      <c r="G85" s="80" t="s">
        <v>1071</v>
      </c>
      <c r="H85" s="80" t="s">
        <v>1596</v>
      </c>
      <c r="I85" s="80" t="s">
        <v>1032</v>
      </c>
      <c r="J85" s="80">
        <v>0</v>
      </c>
      <c r="K85" s="80">
        <v>-18600</v>
      </c>
      <c r="L85" s="38">
        <v>292.95</v>
      </c>
      <c r="M85" s="82">
        <v>35387</v>
      </c>
      <c r="N85" s="80" t="s">
        <v>1657</v>
      </c>
      <c r="O85" s="80" t="s">
        <v>732</v>
      </c>
      <c r="P85" s="80" t="s">
        <v>1066</v>
      </c>
      <c r="Q85" s="80">
        <v>0</v>
      </c>
      <c r="R85" s="80">
        <v>0</v>
      </c>
      <c r="S85" s="80">
        <v>0</v>
      </c>
      <c r="W85" s="80">
        <v>0</v>
      </c>
      <c r="X85" s="80">
        <v>0</v>
      </c>
      <c r="Y85" s="80">
        <v>0</v>
      </c>
      <c r="AC85" s="80">
        <v>1.575E-2</v>
      </c>
      <c r="AD85" s="80">
        <v>292.95</v>
      </c>
      <c r="AE85" s="80" t="s">
        <v>1658</v>
      </c>
      <c r="AF85" s="80" t="s">
        <v>1747</v>
      </c>
      <c r="AG85" s="80" t="s">
        <v>765</v>
      </c>
      <c r="AH85" s="80">
        <v>0</v>
      </c>
      <c r="AI85" s="80">
        <v>0</v>
      </c>
      <c r="AM85" s="80">
        <v>0</v>
      </c>
      <c r="AN85" s="80" t="s">
        <v>1659</v>
      </c>
      <c r="AO85" s="80" t="s">
        <v>1522</v>
      </c>
      <c r="AP85" s="80" t="s">
        <v>1660</v>
      </c>
      <c r="AQ85" s="82">
        <v>35370</v>
      </c>
      <c r="AR85" s="82">
        <v>36556</v>
      </c>
      <c r="AS85" s="80" t="s">
        <v>1584</v>
      </c>
      <c r="AU85" s="80" t="s">
        <v>1496</v>
      </c>
      <c r="AV85" s="80" t="s">
        <v>1497</v>
      </c>
      <c r="AW85" s="80" t="s">
        <v>1498</v>
      </c>
      <c r="AX85" s="80" t="s">
        <v>1075</v>
      </c>
      <c r="AY85" s="80" t="s">
        <v>1748</v>
      </c>
      <c r="AZ85" s="82">
        <v>36342</v>
      </c>
      <c r="BA85" s="80" t="s">
        <v>999</v>
      </c>
      <c r="BB85" s="80" t="s">
        <v>778</v>
      </c>
      <c r="BC85" s="80" t="s">
        <v>815</v>
      </c>
      <c r="BD85" s="80" t="s">
        <v>765</v>
      </c>
    </row>
    <row r="86" spans="1:56" s="80" customFormat="1" ht="12.6" hidden="1" outlineLevel="2" x14ac:dyDescent="0.25">
      <c r="A86" s="80">
        <v>13828</v>
      </c>
      <c r="B86" s="81" t="s">
        <v>1692</v>
      </c>
      <c r="C86" s="80" t="s">
        <v>1039</v>
      </c>
      <c r="D86" s="80" t="s">
        <v>1659</v>
      </c>
      <c r="E86" s="80" t="s">
        <v>1655</v>
      </c>
      <c r="F86" s="80" t="s">
        <v>1071</v>
      </c>
      <c r="G86" s="80" t="s">
        <v>1071</v>
      </c>
      <c r="H86" s="80" t="s">
        <v>1596</v>
      </c>
      <c r="I86" s="80" t="s">
        <v>1032</v>
      </c>
      <c r="J86" s="80">
        <v>0</v>
      </c>
      <c r="K86" s="80">
        <v>-1984</v>
      </c>
      <c r="L86" s="38">
        <v>61.33</v>
      </c>
      <c r="M86" s="82">
        <v>35383</v>
      </c>
      <c r="N86" s="80" t="s">
        <v>1657</v>
      </c>
      <c r="O86" s="80" t="s">
        <v>732</v>
      </c>
      <c r="P86" s="80" t="s">
        <v>1066</v>
      </c>
      <c r="Q86" s="80">
        <v>0</v>
      </c>
      <c r="R86" s="80">
        <v>0</v>
      </c>
      <c r="S86" s="80">
        <v>0</v>
      </c>
      <c r="W86" s="80">
        <v>0</v>
      </c>
      <c r="X86" s="80">
        <v>0</v>
      </c>
      <c r="Y86" s="80">
        <v>0</v>
      </c>
      <c r="AC86" s="80">
        <v>3.0910000000000003E-2</v>
      </c>
      <c r="AD86" s="80">
        <v>61.33</v>
      </c>
      <c r="AE86" s="80" t="s">
        <v>1658</v>
      </c>
      <c r="AF86" s="80" t="s">
        <v>1747</v>
      </c>
      <c r="AG86" s="80" t="s">
        <v>765</v>
      </c>
      <c r="AH86" s="80">
        <v>0</v>
      </c>
      <c r="AI86" s="80">
        <v>0</v>
      </c>
      <c r="AM86" s="80">
        <v>0</v>
      </c>
      <c r="AN86" s="80" t="s">
        <v>1659</v>
      </c>
      <c r="AO86" s="80" t="s">
        <v>1522</v>
      </c>
      <c r="AP86" s="80" t="s">
        <v>1660</v>
      </c>
      <c r="AQ86" s="82">
        <v>35370</v>
      </c>
      <c r="AR86" s="82">
        <v>36616</v>
      </c>
      <c r="AS86" s="80" t="s">
        <v>1584</v>
      </c>
      <c r="AU86" s="80" t="s">
        <v>1496</v>
      </c>
      <c r="AV86" s="80" t="s">
        <v>1497</v>
      </c>
      <c r="AW86" s="80" t="s">
        <v>1498</v>
      </c>
      <c r="AX86" s="80" t="s">
        <v>1075</v>
      </c>
      <c r="AY86" s="80" t="s">
        <v>1748</v>
      </c>
      <c r="AZ86" s="82">
        <v>36342</v>
      </c>
      <c r="BA86" s="80" t="s">
        <v>999</v>
      </c>
      <c r="BB86" s="80" t="s">
        <v>778</v>
      </c>
      <c r="BC86" s="80" t="s">
        <v>815</v>
      </c>
      <c r="BD86" s="80" t="s">
        <v>765</v>
      </c>
    </row>
    <row r="87" spans="1:56" s="80" customFormat="1" ht="12.6" hidden="1" outlineLevel="2" x14ac:dyDescent="0.25">
      <c r="A87" s="80">
        <v>13828</v>
      </c>
      <c r="B87" s="81" t="s">
        <v>1692</v>
      </c>
      <c r="C87" s="80" t="s">
        <v>1039</v>
      </c>
      <c r="D87" s="80" t="s">
        <v>1659</v>
      </c>
      <c r="E87" s="80" t="s">
        <v>1655</v>
      </c>
      <c r="F87" s="80" t="s">
        <v>814</v>
      </c>
      <c r="G87" s="80" t="s">
        <v>1595</v>
      </c>
      <c r="H87" s="80" t="s">
        <v>1596</v>
      </c>
      <c r="I87" s="80" t="s">
        <v>1032</v>
      </c>
      <c r="J87" s="80">
        <v>0</v>
      </c>
      <c r="K87" s="80">
        <v>-320</v>
      </c>
      <c r="L87" s="38">
        <v>-22.4</v>
      </c>
      <c r="M87" s="82">
        <v>35383</v>
      </c>
      <c r="N87" s="80" t="s">
        <v>1657</v>
      </c>
      <c r="O87" s="80" t="s">
        <v>732</v>
      </c>
      <c r="P87" s="80" t="s">
        <v>1066</v>
      </c>
      <c r="Q87" s="80">
        <v>2.52</v>
      </c>
      <c r="R87" s="80">
        <v>2.59</v>
      </c>
      <c r="S87" s="80">
        <v>-22.4</v>
      </c>
      <c r="T87" s="80" t="s">
        <v>1658</v>
      </c>
      <c r="U87" s="80" t="s">
        <v>1747</v>
      </c>
      <c r="V87" s="80" t="s">
        <v>765</v>
      </c>
      <c r="W87" s="80">
        <v>0</v>
      </c>
      <c r="X87" s="80">
        <v>0</v>
      </c>
      <c r="Y87" s="80">
        <v>0</v>
      </c>
      <c r="AC87" s="80">
        <v>0</v>
      </c>
      <c r="AD87" s="80">
        <v>0</v>
      </c>
      <c r="AH87" s="80">
        <v>0</v>
      </c>
      <c r="AI87" s="80">
        <v>0</v>
      </c>
      <c r="AM87" s="80">
        <v>2.52</v>
      </c>
      <c r="AN87" s="80" t="s">
        <v>1659</v>
      </c>
      <c r="AO87" s="80" t="s">
        <v>1806</v>
      </c>
      <c r="AP87" s="80" t="s">
        <v>1660</v>
      </c>
      <c r="AQ87" s="82">
        <v>35370</v>
      </c>
      <c r="AR87" s="82">
        <v>36616</v>
      </c>
      <c r="AS87" s="80" t="s">
        <v>1584</v>
      </c>
      <c r="AU87" s="80" t="s">
        <v>1496</v>
      </c>
      <c r="AV87" s="80" t="s">
        <v>1497</v>
      </c>
      <c r="AW87" s="80" t="s">
        <v>1498</v>
      </c>
      <c r="AX87" s="80" t="s">
        <v>1075</v>
      </c>
      <c r="AY87" s="80" t="s">
        <v>1748</v>
      </c>
      <c r="AZ87" s="82">
        <v>36342</v>
      </c>
      <c r="BA87" s="80" t="s">
        <v>999</v>
      </c>
      <c r="BB87" s="80" t="s">
        <v>778</v>
      </c>
      <c r="BC87" s="80" t="s">
        <v>815</v>
      </c>
      <c r="BD87" s="80" t="s">
        <v>765</v>
      </c>
    </row>
    <row r="88" spans="1:56" s="80" customFormat="1" ht="12.6" hidden="1" outlineLevel="2" x14ac:dyDescent="0.25">
      <c r="A88" s="80">
        <v>13828</v>
      </c>
      <c r="B88" s="81" t="s">
        <v>1692</v>
      </c>
      <c r="C88" s="80" t="s">
        <v>1038</v>
      </c>
      <c r="D88" s="80" t="s">
        <v>1659</v>
      </c>
      <c r="E88" s="80" t="s">
        <v>1655</v>
      </c>
      <c r="F88" s="80" t="s">
        <v>1071</v>
      </c>
      <c r="G88" s="80" t="s">
        <v>1071</v>
      </c>
      <c r="H88" s="80" t="s">
        <v>1596</v>
      </c>
      <c r="I88" s="80" t="s">
        <v>1032</v>
      </c>
      <c r="J88" s="80">
        <v>0</v>
      </c>
      <c r="K88" s="80">
        <v>-930</v>
      </c>
      <c r="L88" s="38">
        <v>32.549999999999997</v>
      </c>
      <c r="M88" s="82">
        <v>35383</v>
      </c>
      <c r="N88" s="80" t="s">
        <v>1657</v>
      </c>
      <c r="O88" s="80" t="s">
        <v>732</v>
      </c>
      <c r="P88" s="80" t="s">
        <v>1066</v>
      </c>
      <c r="Q88" s="80">
        <v>0</v>
      </c>
      <c r="R88" s="80">
        <v>0</v>
      </c>
      <c r="S88" s="80">
        <v>0</v>
      </c>
      <c r="W88" s="80">
        <v>0</v>
      </c>
      <c r="X88" s="80">
        <v>0</v>
      </c>
      <c r="Y88" s="80">
        <v>0</v>
      </c>
      <c r="AC88" s="80">
        <v>3.5000000000000003E-2</v>
      </c>
      <c r="AD88" s="80">
        <v>32.549999999999997</v>
      </c>
      <c r="AE88" s="80" t="s">
        <v>1658</v>
      </c>
      <c r="AF88" s="80" t="s">
        <v>1747</v>
      </c>
      <c r="AG88" s="80" t="s">
        <v>765</v>
      </c>
      <c r="AH88" s="80">
        <v>0</v>
      </c>
      <c r="AI88" s="80">
        <v>0</v>
      </c>
      <c r="AM88" s="80">
        <v>0</v>
      </c>
      <c r="AN88" s="80" t="s">
        <v>1659</v>
      </c>
      <c r="AO88" s="80" t="s">
        <v>1522</v>
      </c>
      <c r="AP88" s="80" t="s">
        <v>1660</v>
      </c>
      <c r="AQ88" s="82">
        <v>35370</v>
      </c>
      <c r="AR88" s="82">
        <v>36616</v>
      </c>
      <c r="AS88" s="80" t="s">
        <v>1584</v>
      </c>
      <c r="AU88" s="80" t="s">
        <v>1496</v>
      </c>
      <c r="AV88" s="80" t="s">
        <v>1497</v>
      </c>
      <c r="AW88" s="80" t="s">
        <v>1498</v>
      </c>
      <c r="AX88" s="80" t="s">
        <v>1075</v>
      </c>
      <c r="AY88" s="80" t="s">
        <v>1748</v>
      </c>
      <c r="AZ88" s="82">
        <v>36342</v>
      </c>
      <c r="BA88" s="80" t="s">
        <v>999</v>
      </c>
      <c r="BB88" s="80" t="s">
        <v>778</v>
      </c>
      <c r="BC88" s="80" t="s">
        <v>815</v>
      </c>
      <c r="BD88" s="80" t="s">
        <v>765</v>
      </c>
    </row>
    <row r="89" spans="1:56" s="80" customFormat="1" ht="12.6" hidden="1" outlineLevel="2" x14ac:dyDescent="0.25">
      <c r="A89" s="80">
        <v>13828</v>
      </c>
      <c r="B89" s="81" t="s">
        <v>1692</v>
      </c>
      <c r="C89" s="80" t="s">
        <v>1038</v>
      </c>
      <c r="D89" s="80" t="s">
        <v>1659</v>
      </c>
      <c r="E89" s="80" t="s">
        <v>1655</v>
      </c>
      <c r="F89" s="80" t="s">
        <v>814</v>
      </c>
      <c r="G89" s="80" t="s">
        <v>1595</v>
      </c>
      <c r="H89" s="80" t="s">
        <v>1596</v>
      </c>
      <c r="I89" s="80" t="s">
        <v>1032</v>
      </c>
      <c r="J89" s="80">
        <v>0</v>
      </c>
      <c r="K89" s="80">
        <v>-150</v>
      </c>
      <c r="L89" s="38">
        <v>-10.5</v>
      </c>
      <c r="M89" s="82">
        <v>35383</v>
      </c>
      <c r="N89" s="80" t="s">
        <v>1657</v>
      </c>
      <c r="O89" s="80" t="s">
        <v>732</v>
      </c>
      <c r="P89" s="80" t="s">
        <v>1066</v>
      </c>
      <c r="Q89" s="80">
        <v>2.52</v>
      </c>
      <c r="R89" s="80">
        <v>2.59</v>
      </c>
      <c r="S89" s="80">
        <v>-10.5</v>
      </c>
      <c r="T89" s="80" t="s">
        <v>1658</v>
      </c>
      <c r="U89" s="80" t="s">
        <v>1747</v>
      </c>
      <c r="V89" s="80" t="s">
        <v>765</v>
      </c>
      <c r="W89" s="80">
        <v>0</v>
      </c>
      <c r="X89" s="80">
        <v>0</v>
      </c>
      <c r="Y89" s="80">
        <v>0</v>
      </c>
      <c r="AC89" s="80">
        <v>0</v>
      </c>
      <c r="AD89" s="80">
        <v>0</v>
      </c>
      <c r="AH89" s="80">
        <v>0</v>
      </c>
      <c r="AI89" s="80">
        <v>0</v>
      </c>
      <c r="AM89" s="80">
        <v>2.52</v>
      </c>
      <c r="AN89" s="80" t="s">
        <v>1659</v>
      </c>
      <c r="AO89" s="80" t="s">
        <v>1806</v>
      </c>
      <c r="AP89" s="80" t="s">
        <v>1660</v>
      </c>
      <c r="AQ89" s="82">
        <v>35370</v>
      </c>
      <c r="AR89" s="82">
        <v>36616</v>
      </c>
      <c r="AS89" s="80" t="s">
        <v>1584</v>
      </c>
      <c r="AU89" s="80" t="s">
        <v>1496</v>
      </c>
      <c r="AV89" s="80" t="s">
        <v>1497</v>
      </c>
      <c r="AW89" s="80" t="s">
        <v>1498</v>
      </c>
      <c r="AX89" s="80" t="s">
        <v>1075</v>
      </c>
      <c r="AY89" s="80" t="s">
        <v>1748</v>
      </c>
      <c r="AZ89" s="82">
        <v>36342</v>
      </c>
      <c r="BA89" s="80" t="s">
        <v>999</v>
      </c>
      <c r="BB89" s="80" t="s">
        <v>778</v>
      </c>
      <c r="BC89" s="80" t="s">
        <v>815</v>
      </c>
      <c r="BD89" s="80" t="s">
        <v>765</v>
      </c>
    </row>
    <row r="90" spans="1:56" s="80" customFormat="1" ht="12.6" hidden="1" outlineLevel="2" x14ac:dyDescent="0.25">
      <c r="A90" s="80">
        <v>13828</v>
      </c>
      <c r="B90" s="81" t="s">
        <v>1692</v>
      </c>
      <c r="C90" s="80" t="s">
        <v>1044</v>
      </c>
      <c r="D90" s="80" t="s">
        <v>1659</v>
      </c>
      <c r="E90" s="80" t="s">
        <v>1655</v>
      </c>
      <c r="F90" s="80" t="s">
        <v>1071</v>
      </c>
      <c r="G90" s="80" t="s">
        <v>1071</v>
      </c>
      <c r="H90" s="80" t="s">
        <v>1596</v>
      </c>
      <c r="I90" s="80" t="s">
        <v>1032</v>
      </c>
      <c r="J90" s="80">
        <v>0</v>
      </c>
      <c r="K90" s="80">
        <v>-18600</v>
      </c>
      <c r="L90" s="38">
        <v>1084.94</v>
      </c>
      <c r="M90" s="82">
        <v>35387</v>
      </c>
      <c r="N90" s="80" t="s">
        <v>1657</v>
      </c>
      <c r="O90" s="80" t="s">
        <v>732</v>
      </c>
      <c r="P90" s="80" t="s">
        <v>1066</v>
      </c>
      <c r="Q90" s="80">
        <v>0</v>
      </c>
      <c r="R90" s="80">
        <v>0</v>
      </c>
      <c r="S90" s="80">
        <v>0</v>
      </c>
      <c r="W90" s="80">
        <v>0</v>
      </c>
      <c r="X90" s="80">
        <v>0</v>
      </c>
      <c r="Y90" s="80">
        <v>0</v>
      </c>
      <c r="AC90" s="80">
        <v>5.8330000000000014E-2</v>
      </c>
      <c r="AD90" s="80">
        <v>1084.94</v>
      </c>
      <c r="AE90" s="80" t="s">
        <v>1658</v>
      </c>
      <c r="AF90" s="80" t="s">
        <v>1747</v>
      </c>
      <c r="AG90" s="80" t="s">
        <v>765</v>
      </c>
      <c r="AH90" s="80">
        <v>0</v>
      </c>
      <c r="AI90" s="80">
        <v>0</v>
      </c>
      <c r="AM90" s="80">
        <v>0</v>
      </c>
      <c r="AN90" s="80" t="s">
        <v>1659</v>
      </c>
      <c r="AO90" s="80" t="s">
        <v>1522</v>
      </c>
      <c r="AP90" s="80" t="s">
        <v>1660</v>
      </c>
      <c r="AQ90" s="82">
        <v>35370</v>
      </c>
      <c r="AR90" s="82">
        <v>36525</v>
      </c>
      <c r="AS90" s="80" t="s">
        <v>1584</v>
      </c>
      <c r="AU90" s="80" t="s">
        <v>1496</v>
      </c>
      <c r="AV90" s="80" t="s">
        <v>1497</v>
      </c>
      <c r="AW90" s="80" t="s">
        <v>1498</v>
      </c>
      <c r="AX90" s="80" t="s">
        <v>1075</v>
      </c>
      <c r="AY90" s="80" t="s">
        <v>1748</v>
      </c>
      <c r="AZ90" s="82">
        <v>36342</v>
      </c>
      <c r="BA90" s="80" t="s">
        <v>999</v>
      </c>
      <c r="BB90" s="80" t="s">
        <v>778</v>
      </c>
      <c r="BC90" s="80" t="s">
        <v>815</v>
      </c>
      <c r="BD90" s="80" t="s">
        <v>765</v>
      </c>
    </row>
    <row r="91" spans="1:56" s="80" customFormat="1" ht="12.6" hidden="1" outlineLevel="2" x14ac:dyDescent="0.25">
      <c r="A91" s="80">
        <v>13828</v>
      </c>
      <c r="B91" s="81" t="s">
        <v>1692</v>
      </c>
      <c r="C91" s="80" t="s">
        <v>1044</v>
      </c>
      <c r="D91" s="80" t="s">
        <v>1659</v>
      </c>
      <c r="E91" s="80" t="s">
        <v>1655</v>
      </c>
      <c r="F91" s="80" t="s">
        <v>814</v>
      </c>
      <c r="G91" s="80" t="s">
        <v>1595</v>
      </c>
      <c r="H91" s="80" t="s">
        <v>1596</v>
      </c>
      <c r="I91" s="80" t="s">
        <v>1032</v>
      </c>
      <c r="J91" s="80">
        <v>0</v>
      </c>
      <c r="K91" s="80">
        <v>-4800</v>
      </c>
      <c r="L91" s="38">
        <v>-519.36</v>
      </c>
      <c r="M91" s="82">
        <v>35387</v>
      </c>
      <c r="N91" s="80" t="s">
        <v>1657</v>
      </c>
      <c r="O91" s="80" t="s">
        <v>732</v>
      </c>
      <c r="P91" s="80" t="s">
        <v>1066</v>
      </c>
      <c r="Q91" s="80">
        <v>2.4274001000000003</v>
      </c>
      <c r="R91" s="80">
        <v>2.5356000000000001</v>
      </c>
      <c r="S91" s="80">
        <v>-519.36</v>
      </c>
      <c r="T91" s="80" t="s">
        <v>1658</v>
      </c>
      <c r="U91" s="80" t="s">
        <v>1747</v>
      </c>
      <c r="V91" s="80" t="s">
        <v>765</v>
      </c>
      <c r="W91" s="80">
        <v>0</v>
      </c>
      <c r="X91" s="80">
        <v>0</v>
      </c>
      <c r="Y91" s="80">
        <v>0</v>
      </c>
      <c r="AC91" s="80">
        <v>0</v>
      </c>
      <c r="AD91" s="80">
        <v>0</v>
      </c>
      <c r="AH91" s="80">
        <v>0</v>
      </c>
      <c r="AI91" s="80">
        <v>0</v>
      </c>
      <c r="AM91" s="80">
        <v>2.4274001000000003</v>
      </c>
      <c r="AN91" s="80" t="s">
        <v>1659</v>
      </c>
      <c r="AO91" s="80" t="s">
        <v>1806</v>
      </c>
      <c r="AP91" s="80" t="s">
        <v>1660</v>
      </c>
      <c r="AQ91" s="82">
        <v>35370</v>
      </c>
      <c r="AR91" s="82">
        <v>36525</v>
      </c>
      <c r="AS91" s="80" t="s">
        <v>1584</v>
      </c>
      <c r="AU91" s="80" t="s">
        <v>1496</v>
      </c>
      <c r="AV91" s="80" t="s">
        <v>1497</v>
      </c>
      <c r="AW91" s="80" t="s">
        <v>1498</v>
      </c>
      <c r="AX91" s="80" t="s">
        <v>1075</v>
      </c>
      <c r="AY91" s="80" t="s">
        <v>1748</v>
      </c>
      <c r="AZ91" s="82">
        <v>36342</v>
      </c>
      <c r="BA91" s="80" t="s">
        <v>999</v>
      </c>
      <c r="BB91" s="80" t="s">
        <v>778</v>
      </c>
      <c r="BC91" s="80" t="s">
        <v>815</v>
      </c>
      <c r="BD91" s="80" t="s">
        <v>765</v>
      </c>
    </row>
    <row r="92" spans="1:56" s="80" customFormat="1" ht="12.6" hidden="1" outlineLevel="2" x14ac:dyDescent="0.25">
      <c r="A92" s="80">
        <v>13828</v>
      </c>
      <c r="B92" s="81" t="s">
        <v>1692</v>
      </c>
      <c r="C92" s="80" t="s">
        <v>1034</v>
      </c>
      <c r="D92" s="80" t="s">
        <v>1659</v>
      </c>
      <c r="E92" s="80" t="s">
        <v>1655</v>
      </c>
      <c r="F92" s="80" t="s">
        <v>1071</v>
      </c>
      <c r="G92" s="80" t="s">
        <v>1071</v>
      </c>
      <c r="H92" s="80" t="s">
        <v>1584</v>
      </c>
      <c r="I92" s="80" t="s">
        <v>1032</v>
      </c>
      <c r="J92" s="80">
        <v>0</v>
      </c>
      <c r="K92" s="80">
        <v>18600</v>
      </c>
      <c r="L92" s="38">
        <v>-1084.94</v>
      </c>
      <c r="M92" s="82">
        <v>35387</v>
      </c>
      <c r="N92" s="80" t="s">
        <v>1657</v>
      </c>
      <c r="O92" s="80" t="s">
        <v>732</v>
      </c>
      <c r="P92" s="80" t="s">
        <v>1066</v>
      </c>
      <c r="Q92" s="80">
        <v>0</v>
      </c>
      <c r="R92" s="80">
        <v>0</v>
      </c>
      <c r="S92" s="80">
        <v>0</v>
      </c>
      <c r="W92" s="80">
        <v>0</v>
      </c>
      <c r="X92" s="80">
        <v>0</v>
      </c>
      <c r="Y92" s="80">
        <v>0</v>
      </c>
      <c r="AC92" s="80">
        <v>5.8330000000000014E-2</v>
      </c>
      <c r="AD92" s="80">
        <v>-1084.94</v>
      </c>
      <c r="AE92" s="80" t="s">
        <v>1658</v>
      </c>
      <c r="AF92" s="80" t="s">
        <v>1747</v>
      </c>
      <c r="AG92" s="80" t="s">
        <v>765</v>
      </c>
      <c r="AH92" s="80">
        <v>0</v>
      </c>
      <c r="AI92" s="80">
        <v>0</v>
      </c>
      <c r="AM92" s="80">
        <v>0</v>
      </c>
      <c r="AN92" s="80" t="s">
        <v>1659</v>
      </c>
      <c r="AO92" s="80" t="s">
        <v>1522</v>
      </c>
      <c r="AP92" s="80" t="s">
        <v>1660</v>
      </c>
      <c r="AQ92" s="82">
        <v>35947</v>
      </c>
      <c r="AR92" s="82">
        <v>36525</v>
      </c>
      <c r="AS92" s="80" t="s">
        <v>1584</v>
      </c>
      <c r="AU92" s="80" t="s">
        <v>1496</v>
      </c>
      <c r="AV92" s="80" t="s">
        <v>1497</v>
      </c>
      <c r="AW92" s="80" t="s">
        <v>1498</v>
      </c>
      <c r="AX92" s="80" t="s">
        <v>1075</v>
      </c>
      <c r="AY92" s="80" t="s">
        <v>1748</v>
      </c>
      <c r="AZ92" s="82">
        <v>36342</v>
      </c>
      <c r="BA92" s="80" t="s">
        <v>999</v>
      </c>
      <c r="BB92" s="80" t="s">
        <v>778</v>
      </c>
      <c r="BC92" s="80" t="s">
        <v>815</v>
      </c>
      <c r="BD92" s="80" t="s">
        <v>765</v>
      </c>
    </row>
    <row r="93" spans="1:56" s="80" customFormat="1" ht="12.6" hidden="1" outlineLevel="2" x14ac:dyDescent="0.25">
      <c r="A93" s="80">
        <v>13828</v>
      </c>
      <c r="B93" s="81" t="s">
        <v>1692</v>
      </c>
      <c r="C93" s="80" t="s">
        <v>1034</v>
      </c>
      <c r="D93" s="80" t="s">
        <v>1659</v>
      </c>
      <c r="E93" s="80" t="s">
        <v>1655</v>
      </c>
      <c r="F93" s="80" t="s">
        <v>814</v>
      </c>
      <c r="G93" s="80" t="s">
        <v>1595</v>
      </c>
      <c r="H93" s="80" t="s">
        <v>1584</v>
      </c>
      <c r="I93" s="80" t="s">
        <v>1032</v>
      </c>
      <c r="J93" s="80">
        <v>0</v>
      </c>
      <c r="K93" s="80">
        <v>4800</v>
      </c>
      <c r="L93" s="38">
        <v>519.36</v>
      </c>
      <c r="M93" s="82">
        <v>35387</v>
      </c>
      <c r="N93" s="80" t="s">
        <v>1657</v>
      </c>
      <c r="O93" s="80" t="s">
        <v>732</v>
      </c>
      <c r="P93" s="80" t="s">
        <v>1066</v>
      </c>
      <c r="Q93" s="80">
        <v>2.4274001000000003</v>
      </c>
      <c r="R93" s="80">
        <v>2.5356000000000001</v>
      </c>
      <c r="S93" s="80">
        <v>519.36</v>
      </c>
      <c r="T93" s="80" t="s">
        <v>1658</v>
      </c>
      <c r="U93" s="80" t="s">
        <v>1747</v>
      </c>
      <c r="V93" s="80" t="s">
        <v>765</v>
      </c>
      <c r="W93" s="80">
        <v>0</v>
      </c>
      <c r="X93" s="80">
        <v>0</v>
      </c>
      <c r="Y93" s="80">
        <v>0</v>
      </c>
      <c r="AC93" s="80">
        <v>0</v>
      </c>
      <c r="AD93" s="80">
        <v>0</v>
      </c>
      <c r="AH93" s="80">
        <v>0</v>
      </c>
      <c r="AI93" s="80">
        <v>0</v>
      </c>
      <c r="AM93" s="80">
        <v>2.4274001000000003</v>
      </c>
      <c r="AN93" s="80" t="s">
        <v>1659</v>
      </c>
      <c r="AO93" s="80" t="s">
        <v>1806</v>
      </c>
      <c r="AP93" s="80" t="s">
        <v>1660</v>
      </c>
      <c r="AQ93" s="82">
        <v>35947</v>
      </c>
      <c r="AR93" s="82">
        <v>36525</v>
      </c>
      <c r="AS93" s="80" t="s">
        <v>1584</v>
      </c>
      <c r="AU93" s="80" t="s">
        <v>1496</v>
      </c>
      <c r="AV93" s="80" t="s">
        <v>1497</v>
      </c>
      <c r="AW93" s="80" t="s">
        <v>1498</v>
      </c>
      <c r="AX93" s="80" t="s">
        <v>1075</v>
      </c>
      <c r="AY93" s="80" t="s">
        <v>1748</v>
      </c>
      <c r="AZ93" s="82">
        <v>36342</v>
      </c>
      <c r="BA93" s="80" t="s">
        <v>999</v>
      </c>
      <c r="BB93" s="80" t="s">
        <v>778</v>
      </c>
      <c r="BC93" s="80" t="s">
        <v>815</v>
      </c>
      <c r="BD93" s="80" t="s">
        <v>765</v>
      </c>
    </row>
    <row r="94" spans="1:56" s="80" customFormat="1" ht="12.6" hidden="1" outlineLevel="2" x14ac:dyDescent="0.25">
      <c r="A94" s="80">
        <v>13828</v>
      </c>
      <c r="B94" s="81" t="s">
        <v>1692</v>
      </c>
      <c r="C94" s="80" t="s">
        <v>1051</v>
      </c>
      <c r="D94" s="80" t="s">
        <v>1659</v>
      </c>
      <c r="E94" s="80" t="s">
        <v>1655</v>
      </c>
      <c r="F94" s="80" t="s">
        <v>814</v>
      </c>
      <c r="G94" s="80" t="s">
        <v>1595</v>
      </c>
      <c r="H94" s="80" t="s">
        <v>1596</v>
      </c>
      <c r="I94" s="80" t="s">
        <v>1032</v>
      </c>
      <c r="J94" s="80">
        <v>0</v>
      </c>
      <c r="K94" s="80">
        <v>-3000</v>
      </c>
      <c r="L94" s="38">
        <v>-285</v>
      </c>
      <c r="M94" s="82">
        <v>35388</v>
      </c>
      <c r="N94" s="80" t="s">
        <v>1657</v>
      </c>
      <c r="O94" s="80" t="s">
        <v>732</v>
      </c>
      <c r="P94" s="80" t="s">
        <v>1066</v>
      </c>
      <c r="Q94" s="80">
        <v>2.4950000000000001</v>
      </c>
      <c r="R94" s="80">
        <v>2.59</v>
      </c>
      <c r="S94" s="80">
        <v>-285</v>
      </c>
      <c r="T94" s="80" t="s">
        <v>1658</v>
      </c>
      <c r="U94" s="80" t="s">
        <v>1747</v>
      </c>
      <c r="V94" s="80" t="s">
        <v>765</v>
      </c>
      <c r="W94" s="80">
        <v>0</v>
      </c>
      <c r="X94" s="80">
        <v>0</v>
      </c>
      <c r="Y94" s="80">
        <v>0</v>
      </c>
      <c r="AC94" s="80">
        <v>0</v>
      </c>
      <c r="AD94" s="80">
        <v>0</v>
      </c>
      <c r="AH94" s="80">
        <v>0</v>
      </c>
      <c r="AI94" s="80">
        <v>0</v>
      </c>
      <c r="AM94" s="80">
        <v>2.4950000000000001</v>
      </c>
      <c r="AN94" s="80" t="s">
        <v>1659</v>
      </c>
      <c r="AO94" s="80" t="s">
        <v>1806</v>
      </c>
      <c r="AP94" s="80" t="s">
        <v>1660</v>
      </c>
      <c r="AQ94" s="82">
        <v>35370</v>
      </c>
      <c r="AR94" s="82">
        <v>36616</v>
      </c>
      <c r="AS94" s="80" t="s">
        <v>1584</v>
      </c>
      <c r="AU94" s="80" t="s">
        <v>1496</v>
      </c>
      <c r="AV94" s="80" t="s">
        <v>1497</v>
      </c>
      <c r="AW94" s="80" t="s">
        <v>1498</v>
      </c>
      <c r="AX94" s="80" t="s">
        <v>1075</v>
      </c>
      <c r="AY94" s="80" t="s">
        <v>1748</v>
      </c>
      <c r="AZ94" s="82">
        <v>36342</v>
      </c>
      <c r="BA94" s="80" t="s">
        <v>999</v>
      </c>
      <c r="BB94" s="80" t="s">
        <v>778</v>
      </c>
      <c r="BC94" s="80" t="s">
        <v>815</v>
      </c>
      <c r="BD94" s="80" t="s">
        <v>765</v>
      </c>
    </row>
    <row r="95" spans="1:56" s="80" customFormat="1" ht="12.6" hidden="1" outlineLevel="2" x14ac:dyDescent="0.25">
      <c r="A95" s="80">
        <v>13828</v>
      </c>
      <c r="B95" s="81" t="s">
        <v>1692</v>
      </c>
      <c r="C95" s="80" t="s">
        <v>1051</v>
      </c>
      <c r="D95" s="80" t="s">
        <v>1659</v>
      </c>
      <c r="E95" s="80" t="s">
        <v>1655</v>
      </c>
      <c r="F95" s="80" t="s">
        <v>1071</v>
      </c>
      <c r="G95" s="80" t="s">
        <v>1071</v>
      </c>
      <c r="H95" s="80" t="s">
        <v>1596</v>
      </c>
      <c r="I95" s="80" t="s">
        <v>1032</v>
      </c>
      <c r="J95" s="80">
        <v>0</v>
      </c>
      <c r="K95" s="80">
        <v>-18600</v>
      </c>
      <c r="L95" s="38">
        <v>1365.05</v>
      </c>
      <c r="M95" s="82">
        <v>35388</v>
      </c>
      <c r="N95" s="80" t="s">
        <v>1657</v>
      </c>
      <c r="O95" s="80" t="s">
        <v>732</v>
      </c>
      <c r="P95" s="80" t="s">
        <v>1066</v>
      </c>
      <c r="Q95" s="80">
        <v>0</v>
      </c>
      <c r="R95" s="80">
        <v>0</v>
      </c>
      <c r="S95" s="80">
        <v>0</v>
      </c>
      <c r="W95" s="80">
        <v>0</v>
      </c>
      <c r="X95" s="80">
        <v>0</v>
      </c>
      <c r="Y95" s="80">
        <v>0</v>
      </c>
      <c r="AC95" s="80">
        <v>7.3389999999999997E-2</v>
      </c>
      <c r="AD95" s="80">
        <v>1365.05</v>
      </c>
      <c r="AE95" s="80" t="s">
        <v>1658</v>
      </c>
      <c r="AF95" s="80" t="s">
        <v>1747</v>
      </c>
      <c r="AG95" s="80" t="s">
        <v>765</v>
      </c>
      <c r="AH95" s="80">
        <v>0</v>
      </c>
      <c r="AI95" s="80">
        <v>0</v>
      </c>
      <c r="AM95" s="80">
        <v>0</v>
      </c>
      <c r="AN95" s="80" t="s">
        <v>1659</v>
      </c>
      <c r="AO95" s="80" t="s">
        <v>1522</v>
      </c>
      <c r="AP95" s="80" t="s">
        <v>1660</v>
      </c>
      <c r="AQ95" s="82">
        <v>35370</v>
      </c>
      <c r="AR95" s="82">
        <v>36616</v>
      </c>
      <c r="AS95" s="80" t="s">
        <v>1584</v>
      </c>
      <c r="AU95" s="80" t="s">
        <v>1496</v>
      </c>
      <c r="AV95" s="80" t="s">
        <v>1497</v>
      </c>
      <c r="AW95" s="80" t="s">
        <v>1498</v>
      </c>
      <c r="AX95" s="80" t="s">
        <v>1075</v>
      </c>
      <c r="AY95" s="80" t="s">
        <v>1748</v>
      </c>
      <c r="AZ95" s="82">
        <v>36342</v>
      </c>
      <c r="BA95" s="80" t="s">
        <v>999</v>
      </c>
      <c r="BB95" s="80" t="s">
        <v>778</v>
      </c>
      <c r="BC95" s="80" t="s">
        <v>815</v>
      </c>
      <c r="BD95" s="80" t="s">
        <v>765</v>
      </c>
    </row>
    <row r="96" spans="1:56" s="80" customFormat="1" ht="12.6" hidden="1" outlineLevel="2" x14ac:dyDescent="0.25">
      <c r="A96" s="80">
        <v>13828</v>
      </c>
      <c r="B96" s="81" t="s">
        <v>1692</v>
      </c>
      <c r="C96" s="80" t="s">
        <v>1047</v>
      </c>
      <c r="D96" s="80" t="s">
        <v>1659</v>
      </c>
      <c r="E96" s="80" t="s">
        <v>1655</v>
      </c>
      <c r="F96" s="80" t="s">
        <v>1071</v>
      </c>
      <c r="G96" s="80" t="s">
        <v>1071</v>
      </c>
      <c r="H96" s="80" t="s">
        <v>1596</v>
      </c>
      <c r="I96" s="80" t="s">
        <v>1032</v>
      </c>
      <c r="J96" s="80">
        <v>0</v>
      </c>
      <c r="K96" s="80">
        <v>-12400</v>
      </c>
      <c r="L96" s="38">
        <v>744</v>
      </c>
      <c r="M96" s="82">
        <v>35387</v>
      </c>
      <c r="N96" s="80" t="s">
        <v>1657</v>
      </c>
      <c r="O96" s="80" t="s">
        <v>732</v>
      </c>
      <c r="P96" s="80" t="s">
        <v>1066</v>
      </c>
      <c r="Q96" s="80">
        <v>0</v>
      </c>
      <c r="R96" s="80">
        <v>0</v>
      </c>
      <c r="S96" s="80">
        <v>0</v>
      </c>
      <c r="W96" s="80">
        <v>0</v>
      </c>
      <c r="X96" s="80">
        <v>0</v>
      </c>
      <c r="Y96" s="80">
        <v>0</v>
      </c>
      <c r="AC96" s="80">
        <v>0.06</v>
      </c>
      <c r="AD96" s="80">
        <v>744</v>
      </c>
      <c r="AE96" s="80" t="s">
        <v>1658</v>
      </c>
      <c r="AF96" s="80" t="s">
        <v>1747</v>
      </c>
      <c r="AG96" s="80" t="s">
        <v>765</v>
      </c>
      <c r="AH96" s="80">
        <v>0</v>
      </c>
      <c r="AI96" s="80">
        <v>0</v>
      </c>
      <c r="AM96" s="80">
        <v>0</v>
      </c>
      <c r="AN96" s="80" t="s">
        <v>1659</v>
      </c>
      <c r="AO96" s="80" t="s">
        <v>1522</v>
      </c>
      <c r="AP96" s="80" t="s">
        <v>1660</v>
      </c>
      <c r="AQ96" s="82">
        <v>35370</v>
      </c>
      <c r="AR96" s="82">
        <v>37560</v>
      </c>
      <c r="AS96" s="80" t="s">
        <v>1584</v>
      </c>
      <c r="AU96" s="80" t="s">
        <v>1496</v>
      </c>
      <c r="AV96" s="80" t="s">
        <v>1497</v>
      </c>
      <c r="AW96" s="80" t="s">
        <v>1498</v>
      </c>
      <c r="AX96" s="80" t="s">
        <v>1075</v>
      </c>
      <c r="AY96" s="80" t="s">
        <v>1748</v>
      </c>
      <c r="AZ96" s="82">
        <v>36342</v>
      </c>
      <c r="BA96" s="80" t="s">
        <v>999</v>
      </c>
      <c r="BB96" s="80" t="s">
        <v>778</v>
      </c>
      <c r="BC96" s="80" t="s">
        <v>815</v>
      </c>
      <c r="BD96" s="80" t="s">
        <v>765</v>
      </c>
    </row>
    <row r="97" spans="1:56" s="80" customFormat="1" ht="12.6" hidden="1" outlineLevel="2" x14ac:dyDescent="0.25">
      <c r="A97" s="80">
        <v>13828</v>
      </c>
      <c r="B97" s="81" t="s">
        <v>1692</v>
      </c>
      <c r="C97" s="80" t="s">
        <v>1047</v>
      </c>
      <c r="D97" s="80" t="s">
        <v>1659</v>
      </c>
      <c r="E97" s="80" t="s">
        <v>1655</v>
      </c>
      <c r="F97" s="80" t="s">
        <v>814</v>
      </c>
      <c r="G97" s="80" t="s">
        <v>1595</v>
      </c>
      <c r="H97" s="80" t="s">
        <v>1596</v>
      </c>
      <c r="I97" s="80" t="s">
        <v>1032</v>
      </c>
      <c r="J97" s="80">
        <v>0</v>
      </c>
      <c r="K97" s="80">
        <v>-2000</v>
      </c>
      <c r="L97" s="38">
        <v>-153.44999999999999</v>
      </c>
      <c r="M97" s="82">
        <v>35387</v>
      </c>
      <c r="N97" s="80" t="s">
        <v>1657</v>
      </c>
      <c r="O97" s="80" t="s">
        <v>732</v>
      </c>
      <c r="P97" s="80" t="s">
        <v>1066</v>
      </c>
      <c r="Q97" s="80">
        <v>2.5132751000000004</v>
      </c>
      <c r="R97" s="80">
        <v>2.59</v>
      </c>
      <c r="S97" s="80">
        <v>-153.44999999999999</v>
      </c>
      <c r="T97" s="80" t="s">
        <v>1658</v>
      </c>
      <c r="U97" s="80" t="s">
        <v>1747</v>
      </c>
      <c r="V97" s="80" t="s">
        <v>765</v>
      </c>
      <c r="W97" s="80">
        <v>0</v>
      </c>
      <c r="X97" s="80">
        <v>0</v>
      </c>
      <c r="Y97" s="80">
        <v>0</v>
      </c>
      <c r="AC97" s="80">
        <v>0</v>
      </c>
      <c r="AD97" s="80">
        <v>0</v>
      </c>
      <c r="AH97" s="80">
        <v>0</v>
      </c>
      <c r="AI97" s="80">
        <v>0</v>
      </c>
      <c r="AM97" s="80">
        <v>2.5132751000000004</v>
      </c>
      <c r="AN97" s="80" t="s">
        <v>1659</v>
      </c>
      <c r="AO97" s="80" t="s">
        <v>1806</v>
      </c>
      <c r="AP97" s="80" t="s">
        <v>1660</v>
      </c>
      <c r="AQ97" s="82">
        <v>35370</v>
      </c>
      <c r="AR97" s="82">
        <v>37560</v>
      </c>
      <c r="AS97" s="80" t="s">
        <v>1584</v>
      </c>
      <c r="AU97" s="80" t="s">
        <v>1496</v>
      </c>
      <c r="AV97" s="80" t="s">
        <v>1497</v>
      </c>
      <c r="AW97" s="80" t="s">
        <v>1498</v>
      </c>
      <c r="AX97" s="80" t="s">
        <v>1075</v>
      </c>
      <c r="AY97" s="80" t="s">
        <v>1748</v>
      </c>
      <c r="AZ97" s="82">
        <v>36342</v>
      </c>
      <c r="BA97" s="80" t="s">
        <v>999</v>
      </c>
      <c r="BB97" s="80" t="s">
        <v>778</v>
      </c>
      <c r="BC97" s="80" t="s">
        <v>815</v>
      </c>
      <c r="BD97" s="80" t="s">
        <v>765</v>
      </c>
    </row>
    <row r="98" spans="1:56" s="80" customFormat="1" ht="12.6" hidden="1" outlineLevel="2" x14ac:dyDescent="0.25">
      <c r="A98" s="80">
        <v>13828</v>
      </c>
      <c r="B98" s="81" t="s">
        <v>1692</v>
      </c>
      <c r="C98" s="80" t="s">
        <v>1052</v>
      </c>
      <c r="D98" s="80" t="s">
        <v>1659</v>
      </c>
      <c r="E98" s="80" t="s">
        <v>1655</v>
      </c>
      <c r="F98" s="80" t="s">
        <v>814</v>
      </c>
      <c r="G98" s="80" t="s">
        <v>1595</v>
      </c>
      <c r="H98" s="80" t="s">
        <v>1596</v>
      </c>
      <c r="I98" s="80" t="s">
        <v>1032</v>
      </c>
      <c r="J98" s="80">
        <v>0</v>
      </c>
      <c r="K98" s="80">
        <v>-4800</v>
      </c>
      <c r="L98" s="38">
        <v>-848.16</v>
      </c>
      <c r="M98" s="82">
        <v>35387</v>
      </c>
      <c r="N98" s="80" t="s">
        <v>1657</v>
      </c>
      <c r="O98" s="80" t="s">
        <v>732</v>
      </c>
      <c r="P98" s="80" t="s">
        <v>1066</v>
      </c>
      <c r="Q98" s="80">
        <v>2.2900000999999999</v>
      </c>
      <c r="R98" s="80">
        <v>2.4667000000000003</v>
      </c>
      <c r="S98" s="80">
        <v>-848.16</v>
      </c>
      <c r="T98" s="80" t="s">
        <v>1658</v>
      </c>
      <c r="U98" s="80" t="s">
        <v>1747</v>
      </c>
      <c r="V98" s="80" t="s">
        <v>765</v>
      </c>
      <c r="W98" s="80">
        <v>0</v>
      </c>
      <c r="X98" s="80">
        <v>0</v>
      </c>
      <c r="Y98" s="80">
        <v>0</v>
      </c>
      <c r="AC98" s="80">
        <v>0</v>
      </c>
      <c r="AD98" s="80">
        <v>0</v>
      </c>
      <c r="AH98" s="80">
        <v>0</v>
      </c>
      <c r="AI98" s="80">
        <v>0</v>
      </c>
      <c r="AM98" s="80">
        <v>2.2900000999999999</v>
      </c>
      <c r="AN98" s="80" t="s">
        <v>1659</v>
      </c>
      <c r="AO98" s="80" t="s">
        <v>1806</v>
      </c>
      <c r="AP98" s="80" t="s">
        <v>1660</v>
      </c>
      <c r="AQ98" s="82">
        <v>35370</v>
      </c>
      <c r="AR98" s="82">
        <v>36372</v>
      </c>
      <c r="AS98" s="80" t="s">
        <v>1584</v>
      </c>
      <c r="AU98" s="80" t="s">
        <v>1496</v>
      </c>
      <c r="AV98" s="80" t="s">
        <v>1497</v>
      </c>
      <c r="AW98" s="80" t="s">
        <v>1498</v>
      </c>
      <c r="AX98" s="80" t="s">
        <v>1075</v>
      </c>
      <c r="AY98" s="80" t="s">
        <v>1748</v>
      </c>
      <c r="AZ98" s="82">
        <v>36342</v>
      </c>
      <c r="BA98" s="80" t="s">
        <v>999</v>
      </c>
      <c r="BB98" s="80" t="s">
        <v>778</v>
      </c>
      <c r="BC98" s="80" t="s">
        <v>815</v>
      </c>
      <c r="BD98" s="80" t="s">
        <v>765</v>
      </c>
    </row>
    <row r="99" spans="1:56" s="80" customFormat="1" ht="12.6" hidden="1" outlineLevel="2" x14ac:dyDescent="0.25">
      <c r="A99" s="80">
        <v>13828</v>
      </c>
      <c r="B99" s="81" t="s">
        <v>1692</v>
      </c>
      <c r="C99" s="80" t="s">
        <v>1052</v>
      </c>
      <c r="D99" s="80" t="s">
        <v>1659</v>
      </c>
      <c r="E99" s="80" t="s">
        <v>1655</v>
      </c>
      <c r="F99" s="80" t="s">
        <v>1071</v>
      </c>
      <c r="G99" s="80" t="s">
        <v>1071</v>
      </c>
      <c r="H99" s="80" t="s">
        <v>1596</v>
      </c>
      <c r="I99" s="80" t="s">
        <v>1032</v>
      </c>
      <c r="J99" s="80">
        <v>0</v>
      </c>
      <c r="K99" s="80">
        <v>-12400</v>
      </c>
      <c r="L99" s="38">
        <v>1441.5</v>
      </c>
      <c r="M99" s="82">
        <v>35387</v>
      </c>
      <c r="N99" s="80" t="s">
        <v>1657</v>
      </c>
      <c r="O99" s="80" t="s">
        <v>732</v>
      </c>
      <c r="P99" s="80" t="s">
        <v>1066</v>
      </c>
      <c r="Q99" s="80">
        <v>0</v>
      </c>
      <c r="R99" s="80">
        <v>0</v>
      </c>
      <c r="S99" s="80">
        <v>0</v>
      </c>
      <c r="W99" s="80">
        <v>0</v>
      </c>
      <c r="X99" s="80">
        <v>0</v>
      </c>
      <c r="Y99" s="80">
        <v>0</v>
      </c>
      <c r="AC99" s="80">
        <v>0.11625000000000001</v>
      </c>
      <c r="AD99" s="80">
        <v>1441.5</v>
      </c>
      <c r="AE99" s="80" t="s">
        <v>1658</v>
      </c>
      <c r="AF99" s="80" t="s">
        <v>1747</v>
      </c>
      <c r="AG99" s="80" t="s">
        <v>765</v>
      </c>
      <c r="AH99" s="80">
        <v>0</v>
      </c>
      <c r="AI99" s="80">
        <v>0</v>
      </c>
      <c r="AM99" s="80">
        <v>0</v>
      </c>
      <c r="AN99" s="80" t="s">
        <v>1659</v>
      </c>
      <c r="AO99" s="80" t="s">
        <v>1522</v>
      </c>
      <c r="AP99" s="80" t="s">
        <v>1660</v>
      </c>
      <c r="AQ99" s="82">
        <v>35370</v>
      </c>
      <c r="AR99" s="82">
        <v>36372</v>
      </c>
      <c r="AS99" s="80" t="s">
        <v>1584</v>
      </c>
      <c r="AU99" s="80" t="s">
        <v>1496</v>
      </c>
      <c r="AV99" s="80" t="s">
        <v>1497</v>
      </c>
      <c r="AW99" s="80" t="s">
        <v>1498</v>
      </c>
      <c r="AX99" s="80" t="s">
        <v>1075</v>
      </c>
      <c r="AY99" s="80" t="s">
        <v>1748</v>
      </c>
      <c r="AZ99" s="82">
        <v>36342</v>
      </c>
      <c r="BA99" s="80" t="s">
        <v>999</v>
      </c>
      <c r="BB99" s="80" t="s">
        <v>778</v>
      </c>
      <c r="BC99" s="80" t="s">
        <v>815</v>
      </c>
      <c r="BD99" s="80" t="s">
        <v>765</v>
      </c>
    </row>
    <row r="100" spans="1:56" s="80" customFormat="1" ht="12.6" hidden="1" outlineLevel="2" x14ac:dyDescent="0.25">
      <c r="A100" s="80">
        <v>13828</v>
      </c>
      <c r="B100" s="81" t="s">
        <v>1692</v>
      </c>
      <c r="C100" s="80" t="s">
        <v>1046</v>
      </c>
      <c r="D100" s="80" t="s">
        <v>1659</v>
      </c>
      <c r="E100" s="80" t="s">
        <v>1655</v>
      </c>
      <c r="F100" s="80" t="s">
        <v>1071</v>
      </c>
      <c r="G100" s="80" t="s">
        <v>1071</v>
      </c>
      <c r="H100" s="80" t="s">
        <v>1596</v>
      </c>
      <c r="I100" s="80" t="s">
        <v>1032</v>
      </c>
      <c r="J100" s="80">
        <v>0</v>
      </c>
      <c r="K100" s="80">
        <v>-3100</v>
      </c>
      <c r="L100" s="38">
        <v>620</v>
      </c>
      <c r="M100" s="82">
        <v>35387</v>
      </c>
      <c r="N100" s="80" t="s">
        <v>1657</v>
      </c>
      <c r="O100" s="80" t="s">
        <v>732</v>
      </c>
      <c r="P100" s="80" t="s">
        <v>1066</v>
      </c>
      <c r="Q100" s="80">
        <v>0</v>
      </c>
      <c r="R100" s="80">
        <v>0</v>
      </c>
      <c r="S100" s="80">
        <v>0</v>
      </c>
      <c r="W100" s="80">
        <v>0</v>
      </c>
      <c r="X100" s="80">
        <v>0</v>
      </c>
      <c r="Y100" s="80">
        <v>0</v>
      </c>
      <c r="AC100" s="80">
        <v>0.2</v>
      </c>
      <c r="AD100" s="80">
        <v>620</v>
      </c>
      <c r="AE100" s="80" t="s">
        <v>1658</v>
      </c>
      <c r="AF100" s="80" t="s">
        <v>1747</v>
      </c>
      <c r="AG100" s="80" t="s">
        <v>765</v>
      </c>
      <c r="AH100" s="80">
        <v>0</v>
      </c>
      <c r="AI100" s="80">
        <v>0</v>
      </c>
      <c r="AM100" s="80">
        <v>0</v>
      </c>
      <c r="AN100" s="80" t="s">
        <v>1659</v>
      </c>
      <c r="AO100" s="80" t="s">
        <v>1522</v>
      </c>
      <c r="AP100" s="80" t="s">
        <v>1660</v>
      </c>
      <c r="AQ100" s="82">
        <v>35370</v>
      </c>
      <c r="AR100" s="82">
        <v>36891</v>
      </c>
      <c r="AS100" s="80" t="s">
        <v>1584</v>
      </c>
      <c r="AU100" s="80" t="s">
        <v>1496</v>
      </c>
      <c r="AV100" s="80" t="s">
        <v>1497</v>
      </c>
      <c r="AW100" s="80" t="s">
        <v>1498</v>
      </c>
      <c r="AX100" s="80" t="s">
        <v>1075</v>
      </c>
      <c r="AY100" s="80" t="s">
        <v>1748</v>
      </c>
      <c r="AZ100" s="82">
        <v>36342</v>
      </c>
      <c r="BA100" s="80" t="s">
        <v>999</v>
      </c>
      <c r="BB100" s="80" t="s">
        <v>778</v>
      </c>
      <c r="BC100" s="80" t="s">
        <v>815</v>
      </c>
      <c r="BD100" s="80" t="s">
        <v>765</v>
      </c>
    </row>
    <row r="101" spans="1:56" s="80" customFormat="1" ht="12.6" hidden="1" outlineLevel="2" x14ac:dyDescent="0.25">
      <c r="A101" s="80">
        <v>13828</v>
      </c>
      <c r="B101" s="81" t="s">
        <v>1692</v>
      </c>
      <c r="C101" s="80" t="s">
        <v>1046</v>
      </c>
      <c r="D101" s="80" t="s">
        <v>1659</v>
      </c>
      <c r="E101" s="80" t="s">
        <v>1655</v>
      </c>
      <c r="F101" s="80" t="s">
        <v>814</v>
      </c>
      <c r="G101" s="80" t="s">
        <v>1595</v>
      </c>
      <c r="H101" s="80" t="s">
        <v>1596</v>
      </c>
      <c r="I101" s="80" t="s">
        <v>1032</v>
      </c>
      <c r="J101" s="80">
        <v>0</v>
      </c>
      <c r="K101" s="80">
        <v>0</v>
      </c>
      <c r="L101" s="38">
        <v>0</v>
      </c>
      <c r="M101" s="82">
        <v>35387</v>
      </c>
      <c r="N101" s="80" t="s">
        <v>1657</v>
      </c>
      <c r="O101" s="80" t="s">
        <v>732</v>
      </c>
      <c r="P101" s="80" t="s">
        <v>1066</v>
      </c>
      <c r="Q101" s="80">
        <v>2.8785301000000003</v>
      </c>
      <c r="R101" s="80">
        <v>0</v>
      </c>
      <c r="S101" s="80">
        <v>0</v>
      </c>
      <c r="T101" s="80" t="s">
        <v>1658</v>
      </c>
      <c r="U101" s="80" t="s">
        <v>1747</v>
      </c>
      <c r="V101" s="80" t="s">
        <v>765</v>
      </c>
      <c r="W101" s="80">
        <v>0</v>
      </c>
      <c r="X101" s="80">
        <v>0</v>
      </c>
      <c r="Y101" s="80">
        <v>0</v>
      </c>
      <c r="AC101" s="80">
        <v>0</v>
      </c>
      <c r="AD101" s="80">
        <v>0</v>
      </c>
      <c r="AH101" s="80">
        <v>0</v>
      </c>
      <c r="AI101" s="80">
        <v>0</v>
      </c>
      <c r="AM101" s="80">
        <v>2.8785301000000003</v>
      </c>
      <c r="AN101" s="80" t="s">
        <v>1659</v>
      </c>
      <c r="AO101" s="80" t="s">
        <v>1806</v>
      </c>
      <c r="AP101" s="80" t="s">
        <v>1660</v>
      </c>
      <c r="AQ101" s="82">
        <v>35370</v>
      </c>
      <c r="AR101" s="82">
        <v>36891</v>
      </c>
      <c r="AS101" s="80" t="s">
        <v>1584</v>
      </c>
      <c r="AU101" s="80" t="s">
        <v>1496</v>
      </c>
      <c r="AV101" s="80" t="s">
        <v>1497</v>
      </c>
      <c r="AW101" s="80" t="s">
        <v>1498</v>
      </c>
      <c r="AX101" s="80" t="s">
        <v>1075</v>
      </c>
      <c r="AY101" s="80" t="s">
        <v>1748</v>
      </c>
      <c r="AZ101" s="82">
        <v>36342</v>
      </c>
      <c r="BA101" s="80" t="s">
        <v>999</v>
      </c>
      <c r="BB101" s="80" t="s">
        <v>778</v>
      </c>
      <c r="BC101" s="80" t="s">
        <v>815</v>
      </c>
      <c r="BD101" s="80" t="s">
        <v>765</v>
      </c>
    </row>
    <row r="102" spans="1:56" s="80" customFormat="1" ht="12.6" hidden="1" outlineLevel="2" x14ac:dyDescent="0.25">
      <c r="A102" s="80">
        <v>13828</v>
      </c>
      <c r="B102" s="81" t="s">
        <v>1692</v>
      </c>
      <c r="C102" s="80" t="s">
        <v>1048</v>
      </c>
      <c r="D102" s="80" t="s">
        <v>1659</v>
      </c>
      <c r="E102" s="80" t="s">
        <v>1655</v>
      </c>
      <c r="F102" s="80" t="s">
        <v>814</v>
      </c>
      <c r="G102" s="80" t="s">
        <v>1595</v>
      </c>
      <c r="H102" s="80" t="s">
        <v>1596</v>
      </c>
      <c r="I102" s="80" t="s">
        <v>1032</v>
      </c>
      <c r="J102" s="80">
        <v>0</v>
      </c>
      <c r="K102" s="80">
        <v>-385</v>
      </c>
      <c r="L102" s="38">
        <v>-27.33</v>
      </c>
      <c r="M102" s="82">
        <v>35387</v>
      </c>
      <c r="N102" s="80" t="s">
        <v>1657</v>
      </c>
      <c r="O102" s="80" t="s">
        <v>732</v>
      </c>
      <c r="P102" s="80" t="s">
        <v>1066</v>
      </c>
      <c r="Q102" s="80">
        <v>2.5190001</v>
      </c>
      <c r="R102" s="80">
        <v>2.59</v>
      </c>
      <c r="S102" s="80">
        <v>-27.33</v>
      </c>
      <c r="T102" s="80" t="s">
        <v>1658</v>
      </c>
      <c r="U102" s="80" t="s">
        <v>1747</v>
      </c>
      <c r="V102" s="80" t="s">
        <v>765</v>
      </c>
      <c r="W102" s="80">
        <v>0</v>
      </c>
      <c r="X102" s="80">
        <v>0</v>
      </c>
      <c r="Y102" s="80">
        <v>0</v>
      </c>
      <c r="AC102" s="80">
        <v>0</v>
      </c>
      <c r="AD102" s="80">
        <v>0</v>
      </c>
      <c r="AH102" s="80">
        <v>0</v>
      </c>
      <c r="AI102" s="80">
        <v>0</v>
      </c>
      <c r="AM102" s="80">
        <v>2.5190001</v>
      </c>
      <c r="AN102" s="80" t="s">
        <v>1659</v>
      </c>
      <c r="AO102" s="80" t="s">
        <v>1806</v>
      </c>
      <c r="AP102" s="80" t="s">
        <v>1660</v>
      </c>
      <c r="AQ102" s="82">
        <v>35370</v>
      </c>
      <c r="AR102" s="82">
        <v>36464</v>
      </c>
      <c r="AS102" s="80" t="s">
        <v>1584</v>
      </c>
      <c r="AU102" s="80" t="s">
        <v>1496</v>
      </c>
      <c r="AV102" s="80" t="s">
        <v>1497</v>
      </c>
      <c r="AW102" s="80" t="s">
        <v>1498</v>
      </c>
      <c r="AX102" s="80" t="s">
        <v>1075</v>
      </c>
      <c r="AY102" s="80" t="s">
        <v>1748</v>
      </c>
      <c r="AZ102" s="82">
        <v>36342</v>
      </c>
      <c r="BA102" s="80" t="s">
        <v>999</v>
      </c>
      <c r="BB102" s="80" t="s">
        <v>778</v>
      </c>
      <c r="BC102" s="80" t="s">
        <v>815</v>
      </c>
      <c r="BD102" s="80" t="s">
        <v>765</v>
      </c>
    </row>
    <row r="103" spans="1:56" s="80" customFormat="1" ht="12.6" hidden="1" outlineLevel="2" x14ac:dyDescent="0.25">
      <c r="A103" s="80">
        <v>13828</v>
      </c>
      <c r="B103" s="81" t="s">
        <v>1692</v>
      </c>
      <c r="C103" s="80" t="s">
        <v>1048</v>
      </c>
      <c r="D103" s="80" t="s">
        <v>1659</v>
      </c>
      <c r="E103" s="80" t="s">
        <v>1655</v>
      </c>
      <c r="F103" s="80" t="s">
        <v>1071</v>
      </c>
      <c r="G103" s="80" t="s">
        <v>1071</v>
      </c>
      <c r="H103" s="80" t="s">
        <v>1596</v>
      </c>
      <c r="I103" s="80" t="s">
        <v>1032</v>
      </c>
      <c r="J103" s="80">
        <v>0</v>
      </c>
      <c r="K103" s="80">
        <v>-2387</v>
      </c>
      <c r="L103" s="38">
        <v>818.41</v>
      </c>
      <c r="M103" s="82">
        <v>35387</v>
      </c>
      <c r="N103" s="80" t="s">
        <v>1657</v>
      </c>
      <c r="O103" s="80" t="s">
        <v>732</v>
      </c>
      <c r="P103" s="80" t="s">
        <v>1066</v>
      </c>
      <c r="Q103" s="80">
        <v>0</v>
      </c>
      <c r="R103" s="80">
        <v>0</v>
      </c>
      <c r="S103" s="80">
        <v>0</v>
      </c>
      <c r="W103" s="80">
        <v>0</v>
      </c>
      <c r="X103" s="80">
        <v>0</v>
      </c>
      <c r="Y103" s="80">
        <v>0</v>
      </c>
      <c r="AC103" s="80">
        <v>0.34286</v>
      </c>
      <c r="AD103" s="80">
        <v>818.41</v>
      </c>
      <c r="AE103" s="80" t="s">
        <v>1658</v>
      </c>
      <c r="AF103" s="80" t="s">
        <v>1747</v>
      </c>
      <c r="AG103" s="80" t="s">
        <v>765</v>
      </c>
      <c r="AH103" s="80">
        <v>0</v>
      </c>
      <c r="AI103" s="80">
        <v>0</v>
      </c>
      <c r="AM103" s="80">
        <v>0</v>
      </c>
      <c r="AN103" s="80" t="s">
        <v>1659</v>
      </c>
      <c r="AO103" s="80" t="s">
        <v>1522</v>
      </c>
      <c r="AP103" s="80" t="s">
        <v>1660</v>
      </c>
      <c r="AQ103" s="82">
        <v>35370</v>
      </c>
      <c r="AR103" s="82">
        <v>36464</v>
      </c>
      <c r="AS103" s="80" t="s">
        <v>1584</v>
      </c>
      <c r="AU103" s="80" t="s">
        <v>1496</v>
      </c>
      <c r="AV103" s="80" t="s">
        <v>1497</v>
      </c>
      <c r="AW103" s="80" t="s">
        <v>1498</v>
      </c>
      <c r="AX103" s="80" t="s">
        <v>1075</v>
      </c>
      <c r="AY103" s="80" t="s">
        <v>1748</v>
      </c>
      <c r="AZ103" s="82">
        <v>36342</v>
      </c>
      <c r="BA103" s="80" t="s">
        <v>999</v>
      </c>
      <c r="BB103" s="80" t="s">
        <v>778</v>
      </c>
      <c r="BC103" s="80" t="s">
        <v>815</v>
      </c>
      <c r="BD103" s="80" t="s">
        <v>765</v>
      </c>
    </row>
    <row r="104" spans="1:56" s="80" customFormat="1" ht="12.6" hidden="1" outlineLevel="2" x14ac:dyDescent="0.25">
      <c r="A104" s="80">
        <v>13828</v>
      </c>
      <c r="B104" s="81" t="s">
        <v>1692</v>
      </c>
      <c r="C104" s="80" t="s">
        <v>1055</v>
      </c>
      <c r="D104" s="80" t="s">
        <v>1659</v>
      </c>
      <c r="E104" s="80" t="s">
        <v>1655</v>
      </c>
      <c r="F104" s="80" t="s">
        <v>1071</v>
      </c>
      <c r="G104" s="80" t="s">
        <v>1071</v>
      </c>
      <c r="H104" s="80" t="s">
        <v>1596</v>
      </c>
      <c r="I104" s="80" t="s">
        <v>1032</v>
      </c>
      <c r="J104" s="80">
        <v>0</v>
      </c>
      <c r="K104" s="80">
        <v>-124000</v>
      </c>
      <c r="L104" s="38">
        <v>10366.4</v>
      </c>
      <c r="M104" s="82">
        <v>35383</v>
      </c>
      <c r="N104" s="80" t="s">
        <v>1657</v>
      </c>
      <c r="O104" s="80" t="s">
        <v>732</v>
      </c>
      <c r="P104" s="80" t="s">
        <v>1066</v>
      </c>
      <c r="Q104" s="80">
        <v>0</v>
      </c>
      <c r="R104" s="80">
        <v>0</v>
      </c>
      <c r="S104" s="80">
        <v>0</v>
      </c>
      <c r="W104" s="80">
        <v>0</v>
      </c>
      <c r="X104" s="80">
        <v>0</v>
      </c>
      <c r="Y104" s="80">
        <v>0</v>
      </c>
      <c r="AC104" s="80">
        <v>8.3599999999999994E-2</v>
      </c>
      <c r="AD104" s="80">
        <v>10366.4</v>
      </c>
      <c r="AE104" s="80" t="s">
        <v>1658</v>
      </c>
      <c r="AF104" s="80" t="s">
        <v>1747</v>
      </c>
      <c r="AG104" s="80" t="s">
        <v>765</v>
      </c>
      <c r="AH104" s="80">
        <v>0</v>
      </c>
      <c r="AI104" s="80">
        <v>0</v>
      </c>
      <c r="AM104" s="80">
        <v>0</v>
      </c>
      <c r="AN104" s="80" t="s">
        <v>1659</v>
      </c>
      <c r="AO104" s="80" t="s">
        <v>1522</v>
      </c>
      <c r="AP104" s="80" t="s">
        <v>1660</v>
      </c>
      <c r="AQ104" s="82">
        <v>35370</v>
      </c>
      <c r="AR104" s="82">
        <v>37072</v>
      </c>
      <c r="AS104" s="80" t="s">
        <v>1584</v>
      </c>
      <c r="AU104" s="80" t="s">
        <v>1496</v>
      </c>
      <c r="AV104" s="80" t="s">
        <v>1497</v>
      </c>
      <c r="AW104" s="80" t="s">
        <v>1498</v>
      </c>
      <c r="AX104" s="80" t="s">
        <v>1075</v>
      </c>
      <c r="AY104" s="80" t="s">
        <v>1748</v>
      </c>
      <c r="AZ104" s="82">
        <v>36342</v>
      </c>
      <c r="BA104" s="80" t="s">
        <v>999</v>
      </c>
      <c r="BB104" s="80" t="s">
        <v>778</v>
      </c>
      <c r="BC104" s="80" t="s">
        <v>815</v>
      </c>
      <c r="BD104" s="80" t="s">
        <v>765</v>
      </c>
    </row>
    <row r="105" spans="1:56" s="80" customFormat="1" ht="12.6" hidden="1" outlineLevel="2" x14ac:dyDescent="0.25">
      <c r="A105" s="80">
        <v>13828</v>
      </c>
      <c r="B105" s="81" t="s">
        <v>1692</v>
      </c>
      <c r="C105" s="80" t="s">
        <v>1055</v>
      </c>
      <c r="D105" s="80" t="s">
        <v>1659</v>
      </c>
      <c r="E105" s="80" t="s">
        <v>1655</v>
      </c>
      <c r="F105" s="80" t="s">
        <v>814</v>
      </c>
      <c r="G105" s="80" t="s">
        <v>1595</v>
      </c>
      <c r="H105" s="80" t="s">
        <v>1596</v>
      </c>
      <c r="I105" s="80" t="s">
        <v>1032</v>
      </c>
      <c r="J105" s="80">
        <v>0</v>
      </c>
      <c r="K105" s="80">
        <v>-48000</v>
      </c>
      <c r="L105" s="38">
        <v>-8481.6</v>
      </c>
      <c r="M105" s="82">
        <v>35383</v>
      </c>
      <c r="N105" s="80" t="s">
        <v>1657</v>
      </c>
      <c r="O105" s="80" t="s">
        <v>732</v>
      </c>
      <c r="P105" s="80" t="s">
        <v>1066</v>
      </c>
      <c r="Q105" s="80">
        <v>2.2900000999999999</v>
      </c>
      <c r="R105" s="80">
        <v>2.4667000000000003</v>
      </c>
      <c r="S105" s="80">
        <v>-8481.6</v>
      </c>
      <c r="T105" s="80" t="s">
        <v>1658</v>
      </c>
      <c r="U105" s="80" t="s">
        <v>1747</v>
      </c>
      <c r="V105" s="80" t="s">
        <v>765</v>
      </c>
      <c r="W105" s="80">
        <v>0</v>
      </c>
      <c r="X105" s="80">
        <v>0</v>
      </c>
      <c r="Y105" s="80">
        <v>0</v>
      </c>
      <c r="AC105" s="80">
        <v>0</v>
      </c>
      <c r="AD105" s="80">
        <v>0</v>
      </c>
      <c r="AH105" s="80">
        <v>0</v>
      </c>
      <c r="AI105" s="80">
        <v>0</v>
      </c>
      <c r="AM105" s="80">
        <v>2.2900000999999999</v>
      </c>
      <c r="AN105" s="80" t="s">
        <v>1659</v>
      </c>
      <c r="AO105" s="80" t="s">
        <v>1806</v>
      </c>
      <c r="AP105" s="80" t="s">
        <v>1660</v>
      </c>
      <c r="AQ105" s="82">
        <v>35370</v>
      </c>
      <c r="AR105" s="82">
        <v>37072</v>
      </c>
      <c r="AS105" s="80" t="s">
        <v>1584</v>
      </c>
      <c r="AU105" s="80" t="s">
        <v>1496</v>
      </c>
      <c r="AV105" s="80" t="s">
        <v>1497</v>
      </c>
      <c r="AW105" s="80" t="s">
        <v>1498</v>
      </c>
      <c r="AX105" s="80" t="s">
        <v>1075</v>
      </c>
      <c r="AY105" s="80" t="s">
        <v>1748</v>
      </c>
      <c r="AZ105" s="82">
        <v>36342</v>
      </c>
      <c r="BA105" s="80" t="s">
        <v>999</v>
      </c>
      <c r="BB105" s="80" t="s">
        <v>778</v>
      </c>
      <c r="BC105" s="80" t="s">
        <v>815</v>
      </c>
      <c r="BD105" s="80" t="s">
        <v>765</v>
      </c>
    </row>
    <row r="106" spans="1:56" s="80" customFormat="1" ht="12.6" hidden="1" outlineLevel="2" x14ac:dyDescent="0.25">
      <c r="A106" s="80">
        <v>13828</v>
      </c>
      <c r="B106" s="81" t="s">
        <v>1692</v>
      </c>
      <c r="C106" s="80" t="s">
        <v>1054</v>
      </c>
      <c r="D106" s="80" t="s">
        <v>1659</v>
      </c>
      <c r="E106" s="80" t="s">
        <v>1655</v>
      </c>
      <c r="F106" s="80" t="s">
        <v>1071</v>
      </c>
      <c r="G106" s="80" t="s">
        <v>1071</v>
      </c>
      <c r="H106" s="80" t="s">
        <v>1596</v>
      </c>
      <c r="I106" s="80" t="s">
        <v>1032</v>
      </c>
      <c r="J106" s="80">
        <v>0</v>
      </c>
      <c r="K106" s="80">
        <v>-24025</v>
      </c>
      <c r="L106" s="38">
        <v>1835.51</v>
      </c>
      <c r="M106" s="82">
        <v>35383</v>
      </c>
      <c r="N106" s="80" t="s">
        <v>1657</v>
      </c>
      <c r="O106" s="80" t="s">
        <v>732</v>
      </c>
      <c r="P106" s="80" t="s">
        <v>1066</v>
      </c>
      <c r="Q106" s="80">
        <v>0</v>
      </c>
      <c r="R106" s="80">
        <v>0</v>
      </c>
      <c r="S106" s="80">
        <v>0</v>
      </c>
      <c r="W106" s="80">
        <v>0</v>
      </c>
      <c r="X106" s="80">
        <v>0</v>
      </c>
      <c r="Y106" s="80">
        <v>0</v>
      </c>
      <c r="AC106" s="80">
        <v>7.640000000000001E-2</v>
      </c>
      <c r="AD106" s="80">
        <v>1835.51</v>
      </c>
      <c r="AE106" s="80" t="s">
        <v>1658</v>
      </c>
      <c r="AF106" s="80" t="s">
        <v>1747</v>
      </c>
      <c r="AG106" s="80" t="s">
        <v>765</v>
      </c>
      <c r="AH106" s="80">
        <v>0</v>
      </c>
      <c r="AI106" s="80">
        <v>0</v>
      </c>
      <c r="AM106" s="80">
        <v>0</v>
      </c>
      <c r="AN106" s="80" t="s">
        <v>1659</v>
      </c>
      <c r="AO106" s="80" t="s">
        <v>1522</v>
      </c>
      <c r="AP106" s="80" t="s">
        <v>1660</v>
      </c>
      <c r="AQ106" s="82">
        <v>35370</v>
      </c>
      <c r="AR106" s="82">
        <v>37072</v>
      </c>
      <c r="AS106" s="80" t="s">
        <v>1584</v>
      </c>
      <c r="AU106" s="80" t="s">
        <v>1496</v>
      </c>
      <c r="AV106" s="80" t="s">
        <v>1497</v>
      </c>
      <c r="AW106" s="80" t="s">
        <v>1498</v>
      </c>
      <c r="AX106" s="80" t="s">
        <v>1075</v>
      </c>
      <c r="AY106" s="80" t="s">
        <v>1748</v>
      </c>
      <c r="AZ106" s="82">
        <v>36342</v>
      </c>
      <c r="BA106" s="80" t="s">
        <v>999</v>
      </c>
      <c r="BB106" s="80" t="s">
        <v>778</v>
      </c>
      <c r="BC106" s="80" t="s">
        <v>815</v>
      </c>
      <c r="BD106" s="80" t="s">
        <v>765</v>
      </c>
    </row>
    <row r="107" spans="1:56" s="80" customFormat="1" ht="12.6" hidden="1" outlineLevel="2" x14ac:dyDescent="0.25">
      <c r="A107" s="80">
        <v>13828</v>
      </c>
      <c r="B107" s="81" t="s">
        <v>1692</v>
      </c>
      <c r="C107" s="80" t="s">
        <v>1054</v>
      </c>
      <c r="D107" s="80" t="s">
        <v>1659</v>
      </c>
      <c r="E107" s="80" t="s">
        <v>1655</v>
      </c>
      <c r="F107" s="80" t="s">
        <v>814</v>
      </c>
      <c r="G107" s="80" t="s">
        <v>1595</v>
      </c>
      <c r="H107" s="80" t="s">
        <v>1596</v>
      </c>
      <c r="I107" s="80" t="s">
        <v>1032</v>
      </c>
      <c r="J107" s="80">
        <v>0</v>
      </c>
      <c r="K107" s="80">
        <v>0</v>
      </c>
      <c r="L107" s="38">
        <v>0</v>
      </c>
      <c r="M107" s="82">
        <v>35383</v>
      </c>
      <c r="N107" s="80" t="s">
        <v>1657</v>
      </c>
      <c r="O107" s="80" t="s">
        <v>732</v>
      </c>
      <c r="P107" s="80" t="s">
        <v>1066</v>
      </c>
      <c r="Q107" s="80">
        <v>2.74</v>
      </c>
      <c r="R107" s="80">
        <v>0</v>
      </c>
      <c r="S107" s="80">
        <v>0</v>
      </c>
      <c r="T107" s="80" t="s">
        <v>1658</v>
      </c>
      <c r="U107" s="80" t="s">
        <v>1747</v>
      </c>
      <c r="V107" s="80" t="s">
        <v>765</v>
      </c>
      <c r="W107" s="80">
        <v>0</v>
      </c>
      <c r="X107" s="80">
        <v>0</v>
      </c>
      <c r="Y107" s="80">
        <v>0</v>
      </c>
      <c r="AC107" s="80">
        <v>0</v>
      </c>
      <c r="AD107" s="80">
        <v>0</v>
      </c>
      <c r="AH107" s="80">
        <v>0</v>
      </c>
      <c r="AI107" s="80">
        <v>0</v>
      </c>
      <c r="AM107" s="80">
        <v>2.74</v>
      </c>
      <c r="AN107" s="80" t="s">
        <v>1659</v>
      </c>
      <c r="AO107" s="80" t="s">
        <v>1806</v>
      </c>
      <c r="AP107" s="80" t="s">
        <v>1660</v>
      </c>
      <c r="AQ107" s="82">
        <v>35370</v>
      </c>
      <c r="AR107" s="82">
        <v>37072</v>
      </c>
      <c r="AS107" s="80" t="s">
        <v>1584</v>
      </c>
      <c r="AU107" s="80" t="s">
        <v>1496</v>
      </c>
      <c r="AV107" s="80" t="s">
        <v>1497</v>
      </c>
      <c r="AW107" s="80" t="s">
        <v>1498</v>
      </c>
      <c r="AX107" s="80" t="s">
        <v>1075</v>
      </c>
      <c r="AY107" s="80" t="s">
        <v>1748</v>
      </c>
      <c r="AZ107" s="82">
        <v>36342</v>
      </c>
      <c r="BA107" s="80" t="s">
        <v>999</v>
      </c>
      <c r="BB107" s="80" t="s">
        <v>778</v>
      </c>
      <c r="BC107" s="80" t="s">
        <v>815</v>
      </c>
      <c r="BD107" s="80" t="s">
        <v>765</v>
      </c>
    </row>
    <row r="108" spans="1:56" s="80" customFormat="1" ht="12.6" hidden="1" outlineLevel="2" x14ac:dyDescent="0.25">
      <c r="A108" s="80">
        <v>13828</v>
      </c>
      <c r="B108" s="81" t="s">
        <v>1692</v>
      </c>
      <c r="C108" s="80" t="s">
        <v>1056</v>
      </c>
      <c r="D108" s="80" t="s">
        <v>1659</v>
      </c>
      <c r="E108" s="80" t="s">
        <v>1655</v>
      </c>
      <c r="F108" s="80" t="s">
        <v>1071</v>
      </c>
      <c r="G108" s="80" t="s">
        <v>1071</v>
      </c>
      <c r="H108" s="80" t="s">
        <v>1596</v>
      </c>
      <c r="I108" s="80" t="s">
        <v>1032</v>
      </c>
      <c r="J108" s="80">
        <v>0</v>
      </c>
      <c r="K108" s="80">
        <v>-87978</v>
      </c>
      <c r="L108" s="38">
        <v>14402</v>
      </c>
      <c r="M108" s="82">
        <v>35387</v>
      </c>
      <c r="N108" s="80" t="s">
        <v>1657</v>
      </c>
      <c r="O108" s="80" t="s">
        <v>732</v>
      </c>
      <c r="P108" s="80" t="s">
        <v>1066</v>
      </c>
      <c r="Q108" s="80">
        <v>0</v>
      </c>
      <c r="R108" s="80">
        <v>0</v>
      </c>
      <c r="S108" s="80">
        <v>0</v>
      </c>
      <c r="W108" s="80">
        <v>0</v>
      </c>
      <c r="X108" s="80">
        <v>0</v>
      </c>
      <c r="Y108" s="80">
        <v>0</v>
      </c>
      <c r="AC108" s="80">
        <v>0.16370000000000001</v>
      </c>
      <c r="AD108" s="80">
        <v>14402</v>
      </c>
      <c r="AE108" s="80" t="s">
        <v>1658</v>
      </c>
      <c r="AF108" s="80" t="s">
        <v>1747</v>
      </c>
      <c r="AG108" s="80" t="s">
        <v>765</v>
      </c>
      <c r="AH108" s="80">
        <v>0</v>
      </c>
      <c r="AI108" s="80">
        <v>0</v>
      </c>
      <c r="AM108" s="80">
        <v>0</v>
      </c>
      <c r="AN108" s="80" t="s">
        <v>1659</v>
      </c>
      <c r="AO108" s="80" t="s">
        <v>1522</v>
      </c>
      <c r="AP108" s="80" t="s">
        <v>1660</v>
      </c>
      <c r="AQ108" s="82">
        <v>35370</v>
      </c>
      <c r="AR108" s="82">
        <v>36769</v>
      </c>
      <c r="AS108" s="80" t="s">
        <v>1584</v>
      </c>
      <c r="AU108" s="80" t="s">
        <v>1496</v>
      </c>
      <c r="AV108" s="80" t="s">
        <v>1497</v>
      </c>
      <c r="AW108" s="80" t="s">
        <v>1498</v>
      </c>
      <c r="AX108" s="80" t="s">
        <v>1075</v>
      </c>
      <c r="AY108" s="80" t="s">
        <v>1748</v>
      </c>
      <c r="AZ108" s="82">
        <v>36342</v>
      </c>
      <c r="BA108" s="80" t="s">
        <v>999</v>
      </c>
      <c r="BB108" s="80" t="s">
        <v>778</v>
      </c>
      <c r="BC108" s="80" t="s">
        <v>815</v>
      </c>
      <c r="BD108" s="80" t="s">
        <v>765</v>
      </c>
    </row>
    <row r="109" spans="1:56" s="80" customFormat="1" ht="12.6" hidden="1" outlineLevel="2" x14ac:dyDescent="0.25">
      <c r="A109" s="80">
        <v>13828</v>
      </c>
      <c r="B109" s="81" t="s">
        <v>1692</v>
      </c>
      <c r="C109" s="80" t="s">
        <v>1056</v>
      </c>
      <c r="D109" s="80" t="s">
        <v>1659</v>
      </c>
      <c r="E109" s="80" t="s">
        <v>1655</v>
      </c>
      <c r="F109" s="80" t="s">
        <v>814</v>
      </c>
      <c r="G109" s="80" t="s">
        <v>1595</v>
      </c>
      <c r="H109" s="80" t="s">
        <v>1596</v>
      </c>
      <c r="I109" s="80" t="s">
        <v>1032</v>
      </c>
      <c r="J109" s="80">
        <v>0</v>
      </c>
      <c r="K109" s="80">
        <v>-82302</v>
      </c>
      <c r="L109" s="38">
        <v>-12913.18</v>
      </c>
      <c r="M109" s="82">
        <v>35387</v>
      </c>
      <c r="N109" s="80" t="s">
        <v>1657</v>
      </c>
      <c r="O109" s="80" t="s">
        <v>732</v>
      </c>
      <c r="P109" s="80" t="s">
        <v>1066</v>
      </c>
      <c r="Q109" s="80">
        <v>2.165</v>
      </c>
      <c r="R109" s="80">
        <v>2.3218999999999999</v>
      </c>
      <c r="S109" s="80">
        <v>-12913.18</v>
      </c>
      <c r="T109" s="80" t="s">
        <v>1658</v>
      </c>
      <c r="U109" s="80" t="s">
        <v>1747</v>
      </c>
      <c r="V109" s="80" t="s">
        <v>765</v>
      </c>
      <c r="W109" s="80">
        <v>0</v>
      </c>
      <c r="X109" s="80">
        <v>0</v>
      </c>
      <c r="Y109" s="80">
        <v>0</v>
      </c>
      <c r="AC109" s="80">
        <v>0</v>
      </c>
      <c r="AD109" s="80">
        <v>0</v>
      </c>
      <c r="AH109" s="80">
        <v>0</v>
      </c>
      <c r="AI109" s="80">
        <v>0</v>
      </c>
      <c r="AM109" s="80">
        <v>2.165</v>
      </c>
      <c r="AN109" s="80" t="s">
        <v>1659</v>
      </c>
      <c r="AO109" s="80" t="s">
        <v>1806</v>
      </c>
      <c r="AP109" s="80" t="s">
        <v>1660</v>
      </c>
      <c r="AQ109" s="82">
        <v>35370</v>
      </c>
      <c r="AR109" s="82">
        <v>36769</v>
      </c>
      <c r="AS109" s="80" t="s">
        <v>1584</v>
      </c>
      <c r="AU109" s="80" t="s">
        <v>1496</v>
      </c>
      <c r="AV109" s="80" t="s">
        <v>1497</v>
      </c>
      <c r="AW109" s="80" t="s">
        <v>1498</v>
      </c>
      <c r="AX109" s="80" t="s">
        <v>1075</v>
      </c>
      <c r="AY109" s="80" t="s">
        <v>1748</v>
      </c>
      <c r="AZ109" s="82">
        <v>36342</v>
      </c>
      <c r="BA109" s="80" t="s">
        <v>999</v>
      </c>
      <c r="BB109" s="80" t="s">
        <v>778</v>
      </c>
      <c r="BC109" s="80" t="s">
        <v>815</v>
      </c>
      <c r="BD109" s="80" t="s">
        <v>765</v>
      </c>
    </row>
    <row r="110" spans="1:56" s="80" customFormat="1" ht="12.6" hidden="1" outlineLevel="2" x14ac:dyDescent="0.25">
      <c r="A110" s="80">
        <v>13828</v>
      </c>
      <c r="B110" s="81" t="s">
        <v>1692</v>
      </c>
      <c r="C110" s="80" t="s">
        <v>1040</v>
      </c>
      <c r="D110" s="80" t="s">
        <v>1659</v>
      </c>
      <c r="E110" s="80" t="s">
        <v>1655</v>
      </c>
      <c r="F110" s="80" t="s">
        <v>1071</v>
      </c>
      <c r="G110" s="80" t="s">
        <v>1071</v>
      </c>
      <c r="H110" s="80" t="s">
        <v>1596</v>
      </c>
      <c r="I110" s="80" t="s">
        <v>1032</v>
      </c>
      <c r="J110" s="80">
        <v>0</v>
      </c>
      <c r="K110" s="80">
        <v>-1488</v>
      </c>
      <c r="L110" s="38">
        <v>61.38</v>
      </c>
      <c r="M110" s="82">
        <v>35383</v>
      </c>
      <c r="N110" s="80" t="s">
        <v>1657</v>
      </c>
      <c r="O110" s="80" t="s">
        <v>732</v>
      </c>
      <c r="P110" s="80" t="s">
        <v>1066</v>
      </c>
      <c r="Q110" s="80">
        <v>0</v>
      </c>
      <c r="R110" s="80">
        <v>0</v>
      </c>
      <c r="S110" s="80">
        <v>0</v>
      </c>
      <c r="W110" s="80">
        <v>0</v>
      </c>
      <c r="X110" s="80">
        <v>0</v>
      </c>
      <c r="Y110" s="80">
        <v>0</v>
      </c>
      <c r="AC110" s="80">
        <v>4.1250000000000002E-2</v>
      </c>
      <c r="AD110" s="80">
        <v>61.38</v>
      </c>
      <c r="AE110" s="80" t="s">
        <v>1658</v>
      </c>
      <c r="AF110" s="80" t="s">
        <v>1747</v>
      </c>
      <c r="AG110" s="80" t="s">
        <v>765</v>
      </c>
      <c r="AH110" s="80">
        <v>0</v>
      </c>
      <c r="AI110" s="80">
        <v>0</v>
      </c>
      <c r="AM110" s="80">
        <v>0</v>
      </c>
      <c r="AN110" s="80" t="s">
        <v>1659</v>
      </c>
      <c r="AO110" s="80" t="s">
        <v>1522</v>
      </c>
      <c r="AP110" s="80" t="s">
        <v>1660</v>
      </c>
      <c r="AQ110" s="82">
        <v>35370</v>
      </c>
      <c r="AR110" s="82">
        <v>37011</v>
      </c>
      <c r="AS110" s="80" t="s">
        <v>1584</v>
      </c>
      <c r="AU110" s="80" t="s">
        <v>1496</v>
      </c>
      <c r="AV110" s="80" t="s">
        <v>1497</v>
      </c>
      <c r="AW110" s="80" t="s">
        <v>1498</v>
      </c>
      <c r="AX110" s="80" t="s">
        <v>1075</v>
      </c>
      <c r="AY110" s="80" t="s">
        <v>1748</v>
      </c>
      <c r="AZ110" s="82">
        <v>36342</v>
      </c>
      <c r="BA110" s="80" t="s">
        <v>999</v>
      </c>
      <c r="BB110" s="80" t="s">
        <v>778</v>
      </c>
      <c r="BC110" s="80" t="s">
        <v>815</v>
      </c>
      <c r="BD110" s="80" t="s">
        <v>765</v>
      </c>
    </row>
    <row r="111" spans="1:56" s="80" customFormat="1" ht="12.6" hidden="1" outlineLevel="2" x14ac:dyDescent="0.25">
      <c r="A111" s="80">
        <v>13828</v>
      </c>
      <c r="B111" s="81" t="s">
        <v>1692</v>
      </c>
      <c r="C111" s="80" t="s">
        <v>1040</v>
      </c>
      <c r="D111" s="80" t="s">
        <v>1659</v>
      </c>
      <c r="E111" s="80" t="s">
        <v>1655</v>
      </c>
      <c r="F111" s="80" t="s">
        <v>814</v>
      </c>
      <c r="G111" s="80" t="s">
        <v>1595</v>
      </c>
      <c r="H111" s="80" t="s">
        <v>1596</v>
      </c>
      <c r="I111" s="80" t="s">
        <v>1032</v>
      </c>
      <c r="J111" s="80">
        <v>0</v>
      </c>
      <c r="K111" s="80">
        <v>0</v>
      </c>
      <c r="L111" s="38">
        <v>0</v>
      </c>
      <c r="M111" s="82">
        <v>35383</v>
      </c>
      <c r="N111" s="80" t="s">
        <v>1657</v>
      </c>
      <c r="O111" s="80" t="s">
        <v>732</v>
      </c>
      <c r="P111" s="80" t="s">
        <v>1066</v>
      </c>
      <c r="Q111" s="80">
        <v>2.74</v>
      </c>
      <c r="R111" s="80">
        <v>0</v>
      </c>
      <c r="S111" s="80">
        <v>0</v>
      </c>
      <c r="T111" s="80" t="s">
        <v>1658</v>
      </c>
      <c r="U111" s="80" t="s">
        <v>1747</v>
      </c>
      <c r="V111" s="80" t="s">
        <v>765</v>
      </c>
      <c r="W111" s="80">
        <v>0</v>
      </c>
      <c r="X111" s="80">
        <v>0</v>
      </c>
      <c r="Y111" s="80">
        <v>0</v>
      </c>
      <c r="AC111" s="80">
        <v>0</v>
      </c>
      <c r="AD111" s="80">
        <v>0</v>
      </c>
      <c r="AH111" s="80">
        <v>0</v>
      </c>
      <c r="AI111" s="80">
        <v>0</v>
      </c>
      <c r="AM111" s="80">
        <v>2.74</v>
      </c>
      <c r="AN111" s="80" t="s">
        <v>1659</v>
      </c>
      <c r="AO111" s="80" t="s">
        <v>1806</v>
      </c>
      <c r="AP111" s="80" t="s">
        <v>1660</v>
      </c>
      <c r="AQ111" s="82">
        <v>35370</v>
      </c>
      <c r="AR111" s="82">
        <v>37011</v>
      </c>
      <c r="AS111" s="80" t="s">
        <v>1584</v>
      </c>
      <c r="AU111" s="80" t="s">
        <v>1496</v>
      </c>
      <c r="AV111" s="80" t="s">
        <v>1497</v>
      </c>
      <c r="AW111" s="80" t="s">
        <v>1498</v>
      </c>
      <c r="AX111" s="80" t="s">
        <v>1075</v>
      </c>
      <c r="AY111" s="80" t="s">
        <v>1748</v>
      </c>
      <c r="AZ111" s="82">
        <v>36342</v>
      </c>
      <c r="BA111" s="80" t="s">
        <v>999</v>
      </c>
      <c r="BB111" s="80" t="s">
        <v>778</v>
      </c>
      <c r="BC111" s="80" t="s">
        <v>815</v>
      </c>
      <c r="BD111" s="80" t="s">
        <v>765</v>
      </c>
    </row>
    <row r="112" spans="1:56" s="80" customFormat="1" ht="12.6" hidden="1" outlineLevel="2" x14ac:dyDescent="0.25">
      <c r="A112" s="80">
        <v>13828</v>
      </c>
      <c r="B112" s="81" t="s">
        <v>1692</v>
      </c>
      <c r="C112" s="80" t="s">
        <v>1049</v>
      </c>
      <c r="D112" s="80" t="s">
        <v>1050</v>
      </c>
      <c r="E112" s="80" t="s">
        <v>1655</v>
      </c>
      <c r="F112" s="80" t="s">
        <v>1071</v>
      </c>
      <c r="G112" s="80" t="s">
        <v>1071</v>
      </c>
      <c r="H112" s="80" t="s">
        <v>1596</v>
      </c>
      <c r="I112" s="80" t="s">
        <v>1032</v>
      </c>
      <c r="J112" s="80">
        <v>0</v>
      </c>
      <c r="K112" s="80">
        <v>-15500</v>
      </c>
      <c r="L112" s="38">
        <v>891.25</v>
      </c>
      <c r="M112" s="82">
        <v>35479</v>
      </c>
      <c r="N112" s="80" t="s">
        <v>1657</v>
      </c>
      <c r="O112" s="80" t="s">
        <v>732</v>
      </c>
      <c r="P112" s="80" t="s">
        <v>1066</v>
      </c>
      <c r="Q112" s="80">
        <v>0</v>
      </c>
      <c r="R112" s="80">
        <v>0</v>
      </c>
      <c r="S112" s="80">
        <v>0</v>
      </c>
      <c r="W112" s="80">
        <v>0</v>
      </c>
      <c r="X112" s="80">
        <v>0</v>
      </c>
      <c r="Y112" s="80">
        <v>0</v>
      </c>
      <c r="AC112" s="80">
        <v>5.7500000000000002E-2</v>
      </c>
      <c r="AD112" s="80">
        <v>891.25</v>
      </c>
      <c r="AE112" s="80" t="s">
        <v>1658</v>
      </c>
      <c r="AF112" s="80" t="s">
        <v>1747</v>
      </c>
      <c r="AG112" s="80" t="s">
        <v>765</v>
      </c>
      <c r="AH112" s="80">
        <v>0</v>
      </c>
      <c r="AI112" s="80">
        <v>0</v>
      </c>
      <c r="AM112" s="80">
        <v>0</v>
      </c>
      <c r="AN112" s="80" t="s">
        <v>1659</v>
      </c>
      <c r="AO112" s="80" t="s">
        <v>1522</v>
      </c>
      <c r="AP112" s="80" t="s">
        <v>1660</v>
      </c>
      <c r="AQ112" s="82">
        <v>35490</v>
      </c>
      <c r="AR112" s="82">
        <v>37195</v>
      </c>
      <c r="AS112" s="80" t="s">
        <v>1584</v>
      </c>
      <c r="AU112" s="80" t="s">
        <v>1496</v>
      </c>
      <c r="AV112" s="80" t="s">
        <v>1497</v>
      </c>
      <c r="AW112" s="80" t="s">
        <v>1498</v>
      </c>
      <c r="AX112" s="80" t="s">
        <v>1075</v>
      </c>
      <c r="AY112" s="80" t="s">
        <v>1748</v>
      </c>
      <c r="AZ112" s="82">
        <v>36342</v>
      </c>
      <c r="BA112" s="80" t="s">
        <v>999</v>
      </c>
      <c r="BB112" s="80" t="s">
        <v>778</v>
      </c>
      <c r="BC112" s="80" t="s">
        <v>815</v>
      </c>
      <c r="BD112" s="80" t="s">
        <v>765</v>
      </c>
    </row>
    <row r="113" spans="1:56" s="80" customFormat="1" ht="12.6" hidden="1" outlineLevel="2" x14ac:dyDescent="0.25">
      <c r="A113" s="80">
        <v>13828</v>
      </c>
      <c r="B113" s="81" t="s">
        <v>1692</v>
      </c>
      <c r="C113" s="80" t="s">
        <v>1049</v>
      </c>
      <c r="D113" s="80" t="s">
        <v>1050</v>
      </c>
      <c r="E113" s="80" t="s">
        <v>1655</v>
      </c>
      <c r="F113" s="80" t="s">
        <v>814</v>
      </c>
      <c r="G113" s="80" t="s">
        <v>1595</v>
      </c>
      <c r="H113" s="80" t="s">
        <v>1596</v>
      </c>
      <c r="I113" s="80" t="s">
        <v>1032</v>
      </c>
      <c r="J113" s="80">
        <v>0</v>
      </c>
      <c r="K113" s="80">
        <v>-4000</v>
      </c>
      <c r="L113" s="38">
        <v>-652.4</v>
      </c>
      <c r="M113" s="82">
        <v>35479</v>
      </c>
      <c r="N113" s="80" t="s">
        <v>1657</v>
      </c>
      <c r="O113" s="80" t="s">
        <v>732</v>
      </c>
      <c r="P113" s="80" t="s">
        <v>1066</v>
      </c>
      <c r="Q113" s="80">
        <v>2.3725000000000001</v>
      </c>
      <c r="R113" s="80">
        <v>2.5356000000000001</v>
      </c>
      <c r="S113" s="80">
        <v>-652.4</v>
      </c>
      <c r="T113" s="80" t="s">
        <v>1658</v>
      </c>
      <c r="U113" s="80" t="s">
        <v>1747</v>
      </c>
      <c r="V113" s="80" t="s">
        <v>765</v>
      </c>
      <c r="W113" s="80">
        <v>0</v>
      </c>
      <c r="X113" s="80">
        <v>0</v>
      </c>
      <c r="Y113" s="80">
        <v>0</v>
      </c>
      <c r="AC113" s="80">
        <v>0</v>
      </c>
      <c r="AD113" s="80">
        <v>0</v>
      </c>
      <c r="AH113" s="80">
        <v>0</v>
      </c>
      <c r="AI113" s="80">
        <v>0</v>
      </c>
      <c r="AM113" s="80">
        <v>2.3725000000000001</v>
      </c>
      <c r="AN113" s="80" t="s">
        <v>1659</v>
      </c>
      <c r="AO113" s="80" t="s">
        <v>1806</v>
      </c>
      <c r="AP113" s="80" t="s">
        <v>1660</v>
      </c>
      <c r="AQ113" s="82">
        <v>35490</v>
      </c>
      <c r="AR113" s="82">
        <v>37195</v>
      </c>
      <c r="AS113" s="80" t="s">
        <v>1584</v>
      </c>
      <c r="AU113" s="80" t="s">
        <v>1496</v>
      </c>
      <c r="AV113" s="80" t="s">
        <v>1497</v>
      </c>
      <c r="AW113" s="80" t="s">
        <v>1498</v>
      </c>
      <c r="AX113" s="80" t="s">
        <v>1075</v>
      </c>
      <c r="AY113" s="80" t="s">
        <v>1748</v>
      </c>
      <c r="AZ113" s="82">
        <v>36342</v>
      </c>
      <c r="BA113" s="80" t="s">
        <v>999</v>
      </c>
      <c r="BB113" s="80" t="s">
        <v>778</v>
      </c>
      <c r="BC113" s="80" t="s">
        <v>815</v>
      </c>
      <c r="BD113" s="80" t="s">
        <v>765</v>
      </c>
    </row>
    <row r="114" spans="1:56" s="80" customFormat="1" ht="12.6" hidden="1" outlineLevel="2" x14ac:dyDescent="0.25">
      <c r="A114" s="80">
        <v>13828</v>
      </c>
      <c r="B114" s="81" t="s">
        <v>1692</v>
      </c>
      <c r="C114" s="80" t="s">
        <v>1035</v>
      </c>
      <c r="D114" s="80" t="s">
        <v>1668</v>
      </c>
      <c r="E114" s="80" t="s">
        <v>1655</v>
      </c>
      <c r="F114" s="80" t="s">
        <v>1071</v>
      </c>
      <c r="G114" s="80" t="s">
        <v>1071</v>
      </c>
      <c r="H114" s="80" t="s">
        <v>1584</v>
      </c>
      <c r="I114" s="80" t="s">
        <v>1032</v>
      </c>
      <c r="J114" s="80">
        <v>0</v>
      </c>
      <c r="K114" s="80">
        <v>62000</v>
      </c>
      <c r="L114" s="38">
        <v>-6.2</v>
      </c>
      <c r="M114" s="82">
        <v>35627</v>
      </c>
      <c r="N114" s="80" t="s">
        <v>1657</v>
      </c>
      <c r="O114" s="80" t="s">
        <v>732</v>
      </c>
      <c r="P114" s="80" t="s">
        <v>1066</v>
      </c>
      <c r="Q114" s="80">
        <v>0</v>
      </c>
      <c r="R114" s="80">
        <v>0</v>
      </c>
      <c r="S114" s="80">
        <v>0</v>
      </c>
      <c r="W114" s="80">
        <v>0</v>
      </c>
      <c r="X114" s="80">
        <v>0</v>
      </c>
      <c r="Y114" s="80">
        <v>0</v>
      </c>
      <c r="AC114" s="80">
        <v>1E-4</v>
      </c>
      <c r="AD114" s="80">
        <v>-6.2</v>
      </c>
      <c r="AE114" s="80" t="s">
        <v>1658</v>
      </c>
      <c r="AF114" s="80" t="s">
        <v>1747</v>
      </c>
      <c r="AG114" s="80" t="s">
        <v>765</v>
      </c>
      <c r="AH114" s="80">
        <v>0</v>
      </c>
      <c r="AI114" s="80">
        <v>0</v>
      </c>
      <c r="AM114" s="80">
        <v>0</v>
      </c>
      <c r="AN114" s="80" t="s">
        <v>1036</v>
      </c>
      <c r="AO114" s="80" t="s">
        <v>1522</v>
      </c>
      <c r="AP114" s="80" t="s">
        <v>1660</v>
      </c>
      <c r="AQ114" s="82">
        <v>35674</v>
      </c>
      <c r="AR114" s="82">
        <v>36372</v>
      </c>
      <c r="AS114" s="80" t="s">
        <v>1584</v>
      </c>
      <c r="AU114" s="80" t="s">
        <v>1496</v>
      </c>
      <c r="AV114" s="80" t="s">
        <v>1497</v>
      </c>
      <c r="AW114" s="80" t="s">
        <v>1498</v>
      </c>
      <c r="AX114" s="80" t="s">
        <v>1075</v>
      </c>
      <c r="AY114" s="80" t="s">
        <v>1748</v>
      </c>
      <c r="AZ114" s="82">
        <v>36342</v>
      </c>
      <c r="BA114" s="80" t="s">
        <v>999</v>
      </c>
      <c r="BB114" s="80" t="s">
        <v>778</v>
      </c>
      <c r="BC114" s="80" t="s">
        <v>815</v>
      </c>
      <c r="BD114" s="80" t="s">
        <v>765</v>
      </c>
    </row>
    <row r="115" spans="1:56" s="80" customFormat="1" ht="12.6" hidden="1" outlineLevel="2" x14ac:dyDescent="0.25">
      <c r="A115" s="80">
        <v>13828</v>
      </c>
      <c r="B115" s="81" t="s">
        <v>1692</v>
      </c>
      <c r="C115" s="80" t="s">
        <v>1035</v>
      </c>
      <c r="D115" s="80" t="s">
        <v>1668</v>
      </c>
      <c r="E115" s="80" t="s">
        <v>1655</v>
      </c>
      <c r="F115" s="80" t="s">
        <v>814</v>
      </c>
      <c r="G115" s="80" t="s">
        <v>1595</v>
      </c>
      <c r="H115" s="80" t="s">
        <v>1584</v>
      </c>
      <c r="I115" s="80" t="s">
        <v>1032</v>
      </c>
      <c r="J115" s="80">
        <v>0</v>
      </c>
      <c r="K115" s="80">
        <v>36000</v>
      </c>
      <c r="L115" s="38">
        <v>5860.8</v>
      </c>
      <c r="M115" s="82">
        <v>35627</v>
      </c>
      <c r="N115" s="80" t="s">
        <v>1657</v>
      </c>
      <c r="O115" s="80" t="s">
        <v>732</v>
      </c>
      <c r="P115" s="80" t="s">
        <v>1066</v>
      </c>
      <c r="Q115" s="80">
        <v>2.2400000000000002</v>
      </c>
      <c r="R115" s="80">
        <v>2.4028</v>
      </c>
      <c r="S115" s="80">
        <v>5860.8</v>
      </c>
      <c r="T115" s="80" t="s">
        <v>1658</v>
      </c>
      <c r="U115" s="80" t="s">
        <v>1747</v>
      </c>
      <c r="V115" s="80" t="s">
        <v>765</v>
      </c>
      <c r="W115" s="80">
        <v>0</v>
      </c>
      <c r="X115" s="80">
        <v>0</v>
      </c>
      <c r="Y115" s="80">
        <v>0</v>
      </c>
      <c r="AC115" s="80">
        <v>0</v>
      </c>
      <c r="AD115" s="80">
        <v>0</v>
      </c>
      <c r="AH115" s="80">
        <v>0</v>
      </c>
      <c r="AI115" s="80">
        <v>0</v>
      </c>
      <c r="AM115" s="80">
        <v>2.2400000000000002</v>
      </c>
      <c r="AN115" s="80" t="s">
        <v>1036</v>
      </c>
      <c r="AO115" s="80" t="s">
        <v>1806</v>
      </c>
      <c r="AP115" s="80" t="s">
        <v>1660</v>
      </c>
      <c r="AQ115" s="82">
        <v>35674</v>
      </c>
      <c r="AR115" s="82">
        <v>36372</v>
      </c>
      <c r="AS115" s="80" t="s">
        <v>1584</v>
      </c>
      <c r="AU115" s="80" t="s">
        <v>1496</v>
      </c>
      <c r="AV115" s="80" t="s">
        <v>1497</v>
      </c>
      <c r="AW115" s="80" t="s">
        <v>1498</v>
      </c>
      <c r="AX115" s="80" t="s">
        <v>1075</v>
      </c>
      <c r="AY115" s="80" t="s">
        <v>1748</v>
      </c>
      <c r="AZ115" s="82">
        <v>36342</v>
      </c>
      <c r="BA115" s="80" t="s">
        <v>999</v>
      </c>
      <c r="BB115" s="80" t="s">
        <v>778</v>
      </c>
      <c r="BC115" s="80" t="s">
        <v>815</v>
      </c>
      <c r="BD115" s="80" t="s">
        <v>765</v>
      </c>
    </row>
    <row r="116" spans="1:56" s="80" customFormat="1" ht="12.6" hidden="1" outlineLevel="2" x14ac:dyDescent="0.25">
      <c r="A116" s="80">
        <v>13828</v>
      </c>
      <c r="B116" s="81" t="s">
        <v>1692</v>
      </c>
      <c r="C116" s="80" t="s">
        <v>1057</v>
      </c>
      <c r="D116" s="80" t="s">
        <v>1659</v>
      </c>
      <c r="E116" s="80" t="s">
        <v>1655</v>
      </c>
      <c r="F116" s="80" t="s">
        <v>1071</v>
      </c>
      <c r="G116" s="80" t="s">
        <v>1071</v>
      </c>
      <c r="H116" s="80" t="s">
        <v>1596</v>
      </c>
      <c r="I116" s="80" t="s">
        <v>1032</v>
      </c>
      <c r="J116" s="80">
        <v>0</v>
      </c>
      <c r="K116" s="80">
        <v>-310000</v>
      </c>
      <c r="L116" s="38">
        <v>49600</v>
      </c>
      <c r="M116" s="82">
        <v>35695</v>
      </c>
      <c r="N116" s="80" t="s">
        <v>1657</v>
      </c>
      <c r="O116" s="80" t="s">
        <v>732</v>
      </c>
      <c r="P116" s="80" t="s">
        <v>1066</v>
      </c>
      <c r="Q116" s="80">
        <v>0</v>
      </c>
      <c r="R116" s="80">
        <v>0</v>
      </c>
      <c r="S116" s="80">
        <v>0</v>
      </c>
      <c r="W116" s="80">
        <v>0</v>
      </c>
      <c r="X116" s="80">
        <v>0</v>
      </c>
      <c r="Y116" s="80">
        <v>0</v>
      </c>
      <c r="AC116" s="80">
        <v>0.16</v>
      </c>
      <c r="AD116" s="80">
        <v>49600</v>
      </c>
      <c r="AE116" s="80" t="s">
        <v>1658</v>
      </c>
      <c r="AF116" s="80" t="s">
        <v>1747</v>
      </c>
      <c r="AG116" s="80" t="s">
        <v>765</v>
      </c>
      <c r="AH116" s="80">
        <v>0</v>
      </c>
      <c r="AI116" s="80">
        <v>0</v>
      </c>
      <c r="AM116" s="80">
        <v>0</v>
      </c>
      <c r="AN116" s="80" t="s">
        <v>1543</v>
      </c>
      <c r="AO116" s="80" t="s">
        <v>1522</v>
      </c>
      <c r="AP116" s="80" t="s">
        <v>1660</v>
      </c>
      <c r="AQ116" s="82">
        <v>35704</v>
      </c>
      <c r="AR116" s="82">
        <v>36433</v>
      </c>
      <c r="AS116" s="80" t="s">
        <v>1584</v>
      </c>
      <c r="AU116" s="80" t="s">
        <v>1496</v>
      </c>
      <c r="AV116" s="80" t="s">
        <v>1497</v>
      </c>
      <c r="AW116" s="80" t="s">
        <v>1498</v>
      </c>
      <c r="AX116" s="80" t="s">
        <v>1075</v>
      </c>
      <c r="AY116" s="80" t="s">
        <v>1748</v>
      </c>
      <c r="AZ116" s="82">
        <v>36342</v>
      </c>
      <c r="BA116" s="80" t="s">
        <v>999</v>
      </c>
      <c r="BB116" s="80" t="s">
        <v>778</v>
      </c>
      <c r="BC116" s="80" t="s">
        <v>815</v>
      </c>
      <c r="BD116" s="80" t="s">
        <v>765</v>
      </c>
    </row>
    <row r="117" spans="1:56" s="80" customFormat="1" ht="12.6" hidden="1" outlineLevel="2" x14ac:dyDescent="0.25">
      <c r="A117" s="80">
        <v>13828</v>
      </c>
      <c r="B117" s="81" t="s">
        <v>1692</v>
      </c>
      <c r="C117" s="80" t="s">
        <v>1057</v>
      </c>
      <c r="D117" s="80" t="s">
        <v>1659</v>
      </c>
      <c r="E117" s="80" t="s">
        <v>1655</v>
      </c>
      <c r="F117" s="80" t="s">
        <v>814</v>
      </c>
      <c r="G117" s="80" t="s">
        <v>1595</v>
      </c>
      <c r="H117" s="80" t="s">
        <v>1596</v>
      </c>
      <c r="I117" s="80" t="s">
        <v>1032</v>
      </c>
      <c r="J117" s="80">
        <v>0</v>
      </c>
      <c r="K117" s="80">
        <v>-120000</v>
      </c>
      <c r="L117" s="38">
        <v>-17604</v>
      </c>
      <c r="M117" s="82">
        <v>35695</v>
      </c>
      <c r="N117" s="80" t="s">
        <v>1657</v>
      </c>
      <c r="O117" s="80" t="s">
        <v>732</v>
      </c>
      <c r="P117" s="80" t="s">
        <v>1066</v>
      </c>
      <c r="Q117" s="80">
        <v>2.3199999999999998</v>
      </c>
      <c r="R117" s="80">
        <v>2.4667000000000003</v>
      </c>
      <c r="S117" s="80">
        <v>-17604</v>
      </c>
      <c r="T117" s="80" t="s">
        <v>1658</v>
      </c>
      <c r="U117" s="80" t="s">
        <v>1747</v>
      </c>
      <c r="V117" s="80" t="s">
        <v>765</v>
      </c>
      <c r="W117" s="80">
        <v>0</v>
      </c>
      <c r="X117" s="80">
        <v>0</v>
      </c>
      <c r="Y117" s="80">
        <v>0</v>
      </c>
      <c r="AC117" s="80">
        <v>0</v>
      </c>
      <c r="AD117" s="80">
        <v>0</v>
      </c>
      <c r="AH117" s="80">
        <v>0</v>
      </c>
      <c r="AI117" s="80">
        <v>0</v>
      </c>
      <c r="AM117" s="80">
        <v>2.3199999999999998</v>
      </c>
      <c r="AN117" s="80" t="s">
        <v>1543</v>
      </c>
      <c r="AO117" s="80" t="s">
        <v>1806</v>
      </c>
      <c r="AP117" s="80" t="s">
        <v>1660</v>
      </c>
      <c r="AQ117" s="82">
        <v>35704</v>
      </c>
      <c r="AR117" s="82">
        <v>36433</v>
      </c>
      <c r="AS117" s="80" t="s">
        <v>1584</v>
      </c>
      <c r="AU117" s="80" t="s">
        <v>1496</v>
      </c>
      <c r="AV117" s="80" t="s">
        <v>1497</v>
      </c>
      <c r="AW117" s="80" t="s">
        <v>1498</v>
      </c>
      <c r="AX117" s="80" t="s">
        <v>1075</v>
      </c>
      <c r="AY117" s="80" t="s">
        <v>1748</v>
      </c>
      <c r="AZ117" s="82">
        <v>36342</v>
      </c>
      <c r="BA117" s="80" t="s">
        <v>999</v>
      </c>
      <c r="BB117" s="80" t="s">
        <v>778</v>
      </c>
      <c r="BC117" s="80" t="s">
        <v>815</v>
      </c>
      <c r="BD117" s="80" t="s">
        <v>765</v>
      </c>
    </row>
    <row r="118" spans="1:56" s="80" customFormat="1" ht="12.6" hidden="1" outlineLevel="2" x14ac:dyDescent="0.25">
      <c r="A118" s="80">
        <v>13828</v>
      </c>
      <c r="B118" s="81" t="s">
        <v>1692</v>
      </c>
      <c r="C118" s="80" t="s">
        <v>1545</v>
      </c>
      <c r="D118" s="80" t="s">
        <v>1070</v>
      </c>
      <c r="E118" s="80" t="s">
        <v>1655</v>
      </c>
      <c r="F118" s="80" t="s">
        <v>1071</v>
      </c>
      <c r="G118" s="80" t="s">
        <v>1071</v>
      </c>
      <c r="H118" s="80" t="s">
        <v>1584</v>
      </c>
      <c r="I118" s="80" t="s">
        <v>1032</v>
      </c>
      <c r="J118" s="80">
        <v>0</v>
      </c>
      <c r="K118" s="80">
        <v>565750</v>
      </c>
      <c r="L118" s="38">
        <v>-96177.5</v>
      </c>
      <c r="M118" s="82">
        <v>35885</v>
      </c>
      <c r="N118" s="80" t="s">
        <v>1657</v>
      </c>
      <c r="O118" s="80" t="s">
        <v>732</v>
      </c>
      <c r="P118" s="80" t="s">
        <v>1066</v>
      </c>
      <c r="Q118" s="80">
        <v>0</v>
      </c>
      <c r="R118" s="80">
        <v>0</v>
      </c>
      <c r="S118" s="80">
        <v>0</v>
      </c>
      <c r="W118" s="80">
        <v>0</v>
      </c>
      <c r="X118" s="80">
        <v>0</v>
      </c>
      <c r="Y118" s="80">
        <v>0</v>
      </c>
      <c r="AC118" s="80">
        <v>0.17</v>
      </c>
      <c r="AD118" s="80">
        <v>-96177.5</v>
      </c>
      <c r="AE118" s="80" t="s">
        <v>1658</v>
      </c>
      <c r="AF118" s="80" t="s">
        <v>1747</v>
      </c>
      <c r="AG118" s="80" t="s">
        <v>765</v>
      </c>
      <c r="AH118" s="80">
        <v>0</v>
      </c>
      <c r="AI118" s="80">
        <v>0</v>
      </c>
      <c r="AM118" s="80">
        <v>0</v>
      </c>
      <c r="AN118" s="80" t="s">
        <v>1659</v>
      </c>
      <c r="AO118" s="80" t="s">
        <v>1522</v>
      </c>
      <c r="AP118" s="80" t="s">
        <v>1660</v>
      </c>
      <c r="AQ118" s="82">
        <v>35886</v>
      </c>
      <c r="AR118" s="82">
        <v>38442</v>
      </c>
      <c r="AS118" s="80" t="s">
        <v>1584</v>
      </c>
      <c r="AU118" s="80" t="s">
        <v>1496</v>
      </c>
      <c r="AV118" s="80" t="s">
        <v>1497</v>
      </c>
      <c r="AW118" s="80" t="s">
        <v>1498</v>
      </c>
      <c r="AX118" s="80" t="s">
        <v>1075</v>
      </c>
      <c r="AY118" s="80" t="s">
        <v>1748</v>
      </c>
      <c r="AZ118" s="82">
        <v>36342</v>
      </c>
      <c r="BA118" s="80" t="s">
        <v>999</v>
      </c>
      <c r="BB118" s="80" t="s">
        <v>778</v>
      </c>
      <c r="BC118" s="80" t="s">
        <v>815</v>
      </c>
      <c r="BD118" s="80" t="s">
        <v>765</v>
      </c>
    </row>
    <row r="119" spans="1:56" s="80" customFormat="1" ht="12.6" hidden="1" outlineLevel="2" x14ac:dyDescent="0.25">
      <c r="A119" s="80">
        <v>13828</v>
      </c>
      <c r="B119" s="81" t="s">
        <v>1692</v>
      </c>
      <c r="C119" s="80" t="s">
        <v>1545</v>
      </c>
      <c r="D119" s="80" t="s">
        <v>1070</v>
      </c>
      <c r="E119" s="80" t="s">
        <v>1655</v>
      </c>
      <c r="F119" s="80" t="s">
        <v>814</v>
      </c>
      <c r="G119" s="80" t="s">
        <v>1595</v>
      </c>
      <c r="H119" s="80" t="s">
        <v>1584</v>
      </c>
      <c r="I119" s="80" t="s">
        <v>1032</v>
      </c>
      <c r="J119" s="80">
        <v>0</v>
      </c>
      <c r="K119" s="80">
        <v>219000</v>
      </c>
      <c r="L119" s="38">
        <v>38697.279999999999</v>
      </c>
      <c r="M119" s="82">
        <v>35885</v>
      </c>
      <c r="N119" s="80" t="s">
        <v>1657</v>
      </c>
      <c r="O119" s="80" t="s">
        <v>732</v>
      </c>
      <c r="P119" s="80" t="s">
        <v>1066</v>
      </c>
      <c r="Q119" s="80">
        <v>2.2900000999999999</v>
      </c>
      <c r="R119" s="80">
        <v>2.4667000000000003</v>
      </c>
      <c r="S119" s="80">
        <v>38697.279999999999</v>
      </c>
      <c r="T119" s="80" t="s">
        <v>1658</v>
      </c>
      <c r="U119" s="80" t="s">
        <v>1747</v>
      </c>
      <c r="V119" s="80" t="s">
        <v>765</v>
      </c>
      <c r="W119" s="80">
        <v>0</v>
      </c>
      <c r="X119" s="80">
        <v>0</v>
      </c>
      <c r="Y119" s="80">
        <v>0</v>
      </c>
      <c r="AC119" s="80">
        <v>0</v>
      </c>
      <c r="AD119" s="80">
        <v>0</v>
      </c>
      <c r="AH119" s="80">
        <v>0</v>
      </c>
      <c r="AI119" s="80">
        <v>0</v>
      </c>
      <c r="AM119" s="80">
        <v>2.2900000999999999</v>
      </c>
      <c r="AN119" s="80" t="s">
        <v>1659</v>
      </c>
      <c r="AO119" s="80" t="s">
        <v>1806</v>
      </c>
      <c r="AP119" s="80" t="s">
        <v>1660</v>
      </c>
      <c r="AQ119" s="82">
        <v>35886</v>
      </c>
      <c r="AR119" s="82">
        <v>38442</v>
      </c>
      <c r="AS119" s="80" t="s">
        <v>1584</v>
      </c>
      <c r="AU119" s="80" t="s">
        <v>1496</v>
      </c>
      <c r="AV119" s="80" t="s">
        <v>1497</v>
      </c>
      <c r="AW119" s="80" t="s">
        <v>1498</v>
      </c>
      <c r="AX119" s="80" t="s">
        <v>1075</v>
      </c>
      <c r="AY119" s="80" t="s">
        <v>1748</v>
      </c>
      <c r="AZ119" s="82">
        <v>36342</v>
      </c>
      <c r="BA119" s="80" t="s">
        <v>999</v>
      </c>
      <c r="BB119" s="80" t="s">
        <v>778</v>
      </c>
      <c r="BC119" s="80" t="s">
        <v>815</v>
      </c>
      <c r="BD119" s="80" t="s">
        <v>765</v>
      </c>
    </row>
    <row r="120" spans="1:56" s="80" customFormat="1" ht="12.6" outlineLevel="1" collapsed="1" x14ac:dyDescent="0.25">
      <c r="B120" s="83" t="s">
        <v>1750</v>
      </c>
      <c r="L120" s="38">
        <f>SUBTOTAL(9,L67:L119)</f>
        <v>100383.78</v>
      </c>
      <c r="M120" s="82"/>
      <c r="S120" s="80">
        <f>SUBTOTAL(9,S67:S119)</f>
        <v>-35494.700000000012</v>
      </c>
      <c r="Y120" s="80">
        <f>SUBTOTAL(9,Y67:Y119)</f>
        <v>0</v>
      </c>
      <c r="AD120" s="80">
        <f>SUBTOTAL(9,AD67:AD119)</f>
        <v>135878.47999999998</v>
      </c>
      <c r="AI120" s="80">
        <f>SUBTOTAL(9,AI67:AI119)</f>
        <v>0</v>
      </c>
      <c r="AQ120" s="82"/>
      <c r="AR120" s="82"/>
      <c r="AZ120" s="82"/>
    </row>
    <row r="121" spans="1:56" s="80" customFormat="1" ht="12.6" hidden="1" outlineLevel="2" x14ac:dyDescent="0.25">
      <c r="A121" s="80">
        <v>13828</v>
      </c>
      <c r="B121" s="81" t="s">
        <v>1298</v>
      </c>
      <c r="C121" s="80" t="s">
        <v>1304</v>
      </c>
      <c r="D121" s="80" t="s">
        <v>1659</v>
      </c>
      <c r="E121" s="80" t="s">
        <v>1655</v>
      </c>
      <c r="F121" s="80" t="s">
        <v>758</v>
      </c>
      <c r="G121" s="80" t="s">
        <v>1595</v>
      </c>
      <c r="H121" s="80" t="s">
        <v>1584</v>
      </c>
      <c r="I121" s="80" t="s">
        <v>836</v>
      </c>
      <c r="J121" s="80">
        <v>0</v>
      </c>
      <c r="K121" s="80">
        <v>-62000</v>
      </c>
      <c r="L121" s="38">
        <v>0</v>
      </c>
      <c r="M121" s="82">
        <v>35247</v>
      </c>
      <c r="N121" s="80" t="s">
        <v>1657</v>
      </c>
      <c r="O121" s="80" t="s">
        <v>732</v>
      </c>
      <c r="P121" s="80" t="s">
        <v>1066</v>
      </c>
      <c r="Q121" s="80">
        <v>1.905</v>
      </c>
      <c r="R121" s="80">
        <v>2.262</v>
      </c>
      <c r="S121" s="80">
        <v>0</v>
      </c>
      <c r="T121" s="80" t="s">
        <v>1658</v>
      </c>
      <c r="U121" s="80" t="s">
        <v>1747</v>
      </c>
      <c r="V121" s="80" t="s">
        <v>1591</v>
      </c>
      <c r="W121" s="80">
        <v>-8.5000000000000006E-2</v>
      </c>
      <c r="X121" s="80">
        <v>2.8000000000000004E-2</v>
      </c>
      <c r="Y121" s="80">
        <v>0</v>
      </c>
      <c r="Z121" s="80" t="s">
        <v>1658</v>
      </c>
      <c r="AA121" s="80" t="s">
        <v>1747</v>
      </c>
      <c r="AB121" s="80" t="s">
        <v>1591</v>
      </c>
      <c r="AC121" s="80">
        <v>0</v>
      </c>
      <c r="AD121" s="80">
        <v>0</v>
      </c>
      <c r="AH121" s="80">
        <v>0</v>
      </c>
      <c r="AI121" s="80">
        <v>0</v>
      </c>
      <c r="AM121" s="80">
        <v>1.82</v>
      </c>
      <c r="AN121" s="80" t="s">
        <v>1659</v>
      </c>
      <c r="AO121" s="80" t="s">
        <v>784</v>
      </c>
      <c r="AP121" s="80" t="s">
        <v>1580</v>
      </c>
      <c r="AQ121" s="82">
        <v>36130</v>
      </c>
      <c r="AR121" s="82">
        <v>37955</v>
      </c>
      <c r="AS121" s="80" t="s">
        <v>1495</v>
      </c>
      <c r="AU121" s="80" t="s">
        <v>1496</v>
      </c>
      <c r="AV121" s="80" t="s">
        <v>1497</v>
      </c>
      <c r="AW121" s="80" t="s">
        <v>1498</v>
      </c>
      <c r="AX121" s="80" t="s">
        <v>1075</v>
      </c>
      <c r="AY121" s="80" t="s">
        <v>1748</v>
      </c>
      <c r="AZ121" s="82">
        <v>36342</v>
      </c>
      <c r="BA121" s="80" t="s">
        <v>967</v>
      </c>
      <c r="BB121" s="80" t="s">
        <v>778</v>
      </c>
      <c r="BC121" s="80" t="s">
        <v>837</v>
      </c>
      <c r="BD121" s="80" t="s">
        <v>1591</v>
      </c>
    </row>
    <row r="122" spans="1:56" s="80" customFormat="1" ht="12.6" hidden="1" outlineLevel="2" x14ac:dyDescent="0.25">
      <c r="A122" s="80">
        <v>13828</v>
      </c>
      <c r="B122" s="81" t="s">
        <v>1298</v>
      </c>
      <c r="C122" s="80" t="s">
        <v>1305</v>
      </c>
      <c r="D122" s="80" t="s">
        <v>1659</v>
      </c>
      <c r="E122" s="80" t="s">
        <v>1655</v>
      </c>
      <c r="F122" s="80" t="s">
        <v>758</v>
      </c>
      <c r="G122" s="80" t="s">
        <v>1595</v>
      </c>
      <c r="H122" s="80" t="s">
        <v>1596</v>
      </c>
      <c r="I122" s="80" t="s">
        <v>836</v>
      </c>
      <c r="J122" s="80">
        <v>0</v>
      </c>
      <c r="K122" s="80">
        <v>-62000</v>
      </c>
      <c r="L122" s="38">
        <v>-9920</v>
      </c>
      <c r="M122" s="82">
        <v>35247</v>
      </c>
      <c r="N122" s="80" t="s">
        <v>1657</v>
      </c>
      <c r="O122" s="80" t="s">
        <v>732</v>
      </c>
      <c r="P122" s="80" t="s">
        <v>1066</v>
      </c>
      <c r="Q122" s="80">
        <v>2.2149999999999999</v>
      </c>
      <c r="R122" s="80">
        <v>2.262</v>
      </c>
      <c r="S122" s="80">
        <v>-2914</v>
      </c>
      <c r="T122" s="80" t="s">
        <v>1658</v>
      </c>
      <c r="U122" s="80" t="s">
        <v>1747</v>
      </c>
      <c r="V122" s="80" t="s">
        <v>1591</v>
      </c>
      <c r="W122" s="80">
        <v>-8.5000000000000006E-2</v>
      </c>
      <c r="X122" s="80">
        <v>2.8000000000000004E-2</v>
      </c>
      <c r="Y122" s="80">
        <v>-7006</v>
      </c>
      <c r="Z122" s="80" t="s">
        <v>1658</v>
      </c>
      <c r="AA122" s="80" t="s">
        <v>1747</v>
      </c>
      <c r="AB122" s="80" t="s">
        <v>1591</v>
      </c>
      <c r="AC122" s="80">
        <v>0</v>
      </c>
      <c r="AD122" s="80">
        <v>0</v>
      </c>
      <c r="AH122" s="80">
        <v>0</v>
      </c>
      <c r="AI122" s="80">
        <v>0</v>
      </c>
      <c r="AM122" s="80">
        <v>2.13</v>
      </c>
      <c r="AN122" s="80" t="s">
        <v>1659</v>
      </c>
      <c r="AO122" s="80" t="s">
        <v>742</v>
      </c>
      <c r="AP122" s="80" t="s">
        <v>1660</v>
      </c>
      <c r="AQ122" s="82">
        <v>36130</v>
      </c>
      <c r="AR122" s="82">
        <v>37955</v>
      </c>
      <c r="AS122" s="80" t="s">
        <v>1495</v>
      </c>
      <c r="AU122" s="80" t="s">
        <v>1496</v>
      </c>
      <c r="AV122" s="80" t="s">
        <v>1497</v>
      </c>
      <c r="AW122" s="80" t="s">
        <v>1498</v>
      </c>
      <c r="AX122" s="80" t="s">
        <v>1075</v>
      </c>
      <c r="AY122" s="80" t="s">
        <v>1748</v>
      </c>
      <c r="AZ122" s="82">
        <v>36342</v>
      </c>
      <c r="BA122" s="80" t="s">
        <v>967</v>
      </c>
      <c r="BB122" s="80" t="s">
        <v>778</v>
      </c>
      <c r="BC122" s="80" t="s">
        <v>837</v>
      </c>
      <c r="BD122" s="80" t="s">
        <v>1591</v>
      </c>
    </row>
    <row r="123" spans="1:56" s="80" customFormat="1" ht="12.6" outlineLevel="1" collapsed="1" x14ac:dyDescent="0.25">
      <c r="B123" s="83" t="s">
        <v>1301</v>
      </c>
      <c r="L123" s="38">
        <f>SUBTOTAL(9,L121:L122)</f>
        <v>-9920</v>
      </c>
      <c r="M123" s="82"/>
      <c r="S123" s="80">
        <f>SUBTOTAL(9,S121:S122)</f>
        <v>-2914</v>
      </c>
      <c r="Y123" s="80">
        <f>SUBTOTAL(9,Y121:Y122)</f>
        <v>-7006</v>
      </c>
      <c r="AD123" s="80">
        <f>SUBTOTAL(9,AD121:AD122)</f>
        <v>0</v>
      </c>
      <c r="AI123" s="80">
        <f>SUBTOTAL(9,AI121:AI122)</f>
        <v>0</v>
      </c>
      <c r="AQ123" s="82"/>
      <c r="AR123" s="82"/>
      <c r="AZ123" s="82"/>
    </row>
    <row r="124" spans="1:56" s="80" customFormat="1" ht="12.6" hidden="1" outlineLevel="2" x14ac:dyDescent="0.25">
      <c r="A124" s="80">
        <v>13828</v>
      </c>
      <c r="B124" s="81" t="s">
        <v>1751</v>
      </c>
      <c r="C124" s="80" t="s">
        <v>1060</v>
      </c>
      <c r="D124" s="80" t="s">
        <v>1659</v>
      </c>
      <c r="E124" s="80" t="s">
        <v>1655</v>
      </c>
      <c r="F124" s="80" t="s">
        <v>1071</v>
      </c>
      <c r="G124" s="80" t="s">
        <v>1071</v>
      </c>
      <c r="H124" s="80" t="s">
        <v>1596</v>
      </c>
      <c r="I124" s="80" t="s">
        <v>1061</v>
      </c>
      <c r="J124" s="80">
        <v>0</v>
      </c>
      <c r="K124" s="80">
        <v>-54064</v>
      </c>
      <c r="L124" s="38">
        <v>3297.9</v>
      </c>
      <c r="M124" s="82">
        <v>35171</v>
      </c>
      <c r="N124" s="80" t="s">
        <v>1657</v>
      </c>
      <c r="O124" s="80" t="s">
        <v>732</v>
      </c>
      <c r="P124" s="80" t="s">
        <v>1066</v>
      </c>
      <c r="Q124" s="80">
        <v>0</v>
      </c>
      <c r="R124" s="80">
        <v>0</v>
      </c>
      <c r="S124" s="80">
        <v>0</v>
      </c>
      <c r="W124" s="80">
        <v>0</v>
      </c>
      <c r="X124" s="80">
        <v>0</v>
      </c>
      <c r="Y124" s="80">
        <v>0</v>
      </c>
      <c r="AC124" s="80">
        <v>6.1000000000000006E-2</v>
      </c>
      <c r="AD124" s="80">
        <v>3297.9</v>
      </c>
      <c r="AE124" s="80" t="s">
        <v>1658</v>
      </c>
      <c r="AF124" s="80" t="s">
        <v>1747</v>
      </c>
      <c r="AG124" s="80" t="s">
        <v>765</v>
      </c>
      <c r="AH124" s="80">
        <v>0</v>
      </c>
      <c r="AI124" s="80">
        <v>0</v>
      </c>
      <c r="AM124" s="80">
        <v>0</v>
      </c>
      <c r="AN124" s="80" t="s">
        <v>1659</v>
      </c>
      <c r="AO124" s="80" t="s">
        <v>1522</v>
      </c>
      <c r="AP124" s="80" t="s">
        <v>1660</v>
      </c>
      <c r="AQ124" s="82">
        <v>35339</v>
      </c>
      <c r="AR124" s="82">
        <v>36433</v>
      </c>
      <c r="AS124" s="80" t="s">
        <v>1584</v>
      </c>
      <c r="AU124" s="80" t="s">
        <v>1496</v>
      </c>
      <c r="AV124" s="80" t="s">
        <v>1497</v>
      </c>
      <c r="AW124" s="80" t="s">
        <v>1498</v>
      </c>
      <c r="AX124" s="80" t="s">
        <v>1075</v>
      </c>
      <c r="AY124" s="80" t="s">
        <v>1748</v>
      </c>
      <c r="AZ124" s="82">
        <v>36342</v>
      </c>
      <c r="BA124" s="80" t="s">
        <v>999</v>
      </c>
      <c r="BB124" s="80" t="s">
        <v>778</v>
      </c>
      <c r="BC124" s="80" t="s">
        <v>816</v>
      </c>
      <c r="BD124" s="80" t="s">
        <v>765</v>
      </c>
    </row>
    <row r="125" spans="1:56" s="80" customFormat="1" ht="12.6" hidden="1" outlineLevel="2" x14ac:dyDescent="0.25">
      <c r="A125" s="80">
        <v>13828</v>
      </c>
      <c r="B125" s="81" t="s">
        <v>1751</v>
      </c>
      <c r="C125" s="80" t="s">
        <v>1060</v>
      </c>
      <c r="D125" s="80" t="s">
        <v>1659</v>
      </c>
      <c r="E125" s="80" t="s">
        <v>1655</v>
      </c>
      <c r="F125" s="80" t="s">
        <v>817</v>
      </c>
      <c r="G125" s="80" t="s">
        <v>1696</v>
      </c>
      <c r="H125" s="80" t="s">
        <v>1596</v>
      </c>
      <c r="I125" s="80" t="s">
        <v>1061</v>
      </c>
      <c r="J125" s="80">
        <v>0</v>
      </c>
      <c r="K125" s="80">
        <v>-12208</v>
      </c>
      <c r="L125" s="38">
        <v>-1342.88</v>
      </c>
      <c r="M125" s="82">
        <v>35171</v>
      </c>
      <c r="N125" s="80" t="s">
        <v>1657</v>
      </c>
      <c r="O125" s="80" t="s">
        <v>732</v>
      </c>
      <c r="P125" s="80" t="s">
        <v>1066</v>
      </c>
      <c r="Q125" s="80">
        <v>2.085</v>
      </c>
      <c r="R125" s="80">
        <v>2.1949999999999998</v>
      </c>
      <c r="S125" s="80">
        <v>-1342.88</v>
      </c>
      <c r="T125" s="80" t="s">
        <v>1658</v>
      </c>
      <c r="U125" s="80" t="s">
        <v>1747</v>
      </c>
      <c r="V125" s="80" t="s">
        <v>765</v>
      </c>
      <c r="W125" s="80">
        <v>0</v>
      </c>
      <c r="X125" s="80">
        <v>0</v>
      </c>
      <c r="Y125" s="80">
        <v>0</v>
      </c>
      <c r="AC125" s="80">
        <v>0</v>
      </c>
      <c r="AD125" s="80">
        <v>0</v>
      </c>
      <c r="AH125" s="80">
        <v>0</v>
      </c>
      <c r="AI125" s="80">
        <v>0</v>
      </c>
      <c r="AM125" s="80">
        <v>2.085</v>
      </c>
      <c r="AN125" s="80" t="s">
        <v>1659</v>
      </c>
      <c r="AO125" s="80" t="s">
        <v>1806</v>
      </c>
      <c r="AP125" s="80" t="s">
        <v>1660</v>
      </c>
      <c r="AQ125" s="82">
        <v>35339</v>
      </c>
      <c r="AR125" s="82">
        <v>36433</v>
      </c>
      <c r="AS125" s="80" t="s">
        <v>1584</v>
      </c>
      <c r="AU125" s="80" t="s">
        <v>1496</v>
      </c>
      <c r="AV125" s="80" t="s">
        <v>1497</v>
      </c>
      <c r="AW125" s="80" t="s">
        <v>1498</v>
      </c>
      <c r="AX125" s="80" t="s">
        <v>1075</v>
      </c>
      <c r="AY125" s="80" t="s">
        <v>1748</v>
      </c>
      <c r="AZ125" s="82">
        <v>36342</v>
      </c>
      <c r="BA125" s="80" t="s">
        <v>999</v>
      </c>
      <c r="BB125" s="80" t="s">
        <v>778</v>
      </c>
      <c r="BC125" s="80" t="s">
        <v>816</v>
      </c>
      <c r="BD125" s="80" t="s">
        <v>765</v>
      </c>
    </row>
    <row r="126" spans="1:56" s="80" customFormat="1" ht="12.6" hidden="1" outlineLevel="2" x14ac:dyDescent="0.25">
      <c r="A126" s="80">
        <v>13828</v>
      </c>
      <c r="B126" s="81" t="s">
        <v>1751</v>
      </c>
      <c r="C126" s="80" t="s">
        <v>818</v>
      </c>
      <c r="D126" s="80" t="s">
        <v>1659</v>
      </c>
      <c r="E126" s="80" t="s">
        <v>1655</v>
      </c>
      <c r="F126" s="80" t="s">
        <v>817</v>
      </c>
      <c r="G126" s="80" t="s">
        <v>1696</v>
      </c>
      <c r="H126" s="80" t="s">
        <v>1584</v>
      </c>
      <c r="I126" s="80" t="s">
        <v>1752</v>
      </c>
      <c r="J126" s="80">
        <v>155000</v>
      </c>
      <c r="K126" s="80">
        <v>0</v>
      </c>
      <c r="L126" s="38">
        <v>-9424</v>
      </c>
      <c r="M126" s="82">
        <v>36167</v>
      </c>
      <c r="N126" s="80" t="s">
        <v>1657</v>
      </c>
      <c r="O126" s="80" t="s">
        <v>732</v>
      </c>
      <c r="P126" s="80" t="s">
        <v>1066</v>
      </c>
      <c r="Q126" s="80">
        <v>2.0699999999999998</v>
      </c>
      <c r="R126" s="80">
        <v>2.0092000000000003</v>
      </c>
      <c r="S126" s="80">
        <v>-9424</v>
      </c>
      <c r="T126" s="80" t="s">
        <v>1658</v>
      </c>
      <c r="U126" s="80" t="s">
        <v>1747</v>
      </c>
      <c r="V126" s="80" t="s">
        <v>765</v>
      </c>
      <c r="W126" s="80">
        <v>0</v>
      </c>
      <c r="X126" s="80">
        <v>0</v>
      </c>
      <c r="Y126" s="80">
        <v>0</v>
      </c>
      <c r="AC126" s="80">
        <v>0</v>
      </c>
      <c r="AD126" s="80">
        <v>0</v>
      </c>
      <c r="AH126" s="80">
        <v>0</v>
      </c>
      <c r="AI126" s="80">
        <v>0</v>
      </c>
      <c r="AM126" s="80">
        <v>2.0699999999999998</v>
      </c>
      <c r="AN126" s="80" t="s">
        <v>1659</v>
      </c>
      <c r="AO126" s="80" t="s">
        <v>1805</v>
      </c>
      <c r="AP126" s="80" t="s">
        <v>1660</v>
      </c>
      <c r="AQ126" s="82">
        <v>36251</v>
      </c>
      <c r="AR126" s="82">
        <v>36464</v>
      </c>
      <c r="AS126" s="80" t="s">
        <v>1584</v>
      </c>
      <c r="AU126" s="80" t="s">
        <v>1496</v>
      </c>
      <c r="AV126" s="80" t="s">
        <v>1497</v>
      </c>
      <c r="AW126" s="80" t="s">
        <v>1498</v>
      </c>
      <c r="AX126" s="80" t="s">
        <v>1075</v>
      </c>
      <c r="AY126" s="80" t="s">
        <v>1748</v>
      </c>
      <c r="AZ126" s="82">
        <v>36342</v>
      </c>
      <c r="BA126" s="80" t="s">
        <v>999</v>
      </c>
      <c r="BB126" s="80" t="s">
        <v>778</v>
      </c>
      <c r="BC126" s="80" t="s">
        <v>1753</v>
      </c>
      <c r="BD126" s="80" t="s">
        <v>765</v>
      </c>
    </row>
    <row r="127" spans="1:56" s="80" customFormat="1" ht="12.6" outlineLevel="1" collapsed="1" x14ac:dyDescent="0.25">
      <c r="B127" s="83" t="s">
        <v>1754</v>
      </c>
      <c r="L127" s="38">
        <f>SUBTOTAL(9,L124:L126)</f>
        <v>-7468.98</v>
      </c>
      <c r="M127" s="82"/>
      <c r="S127" s="80">
        <f>SUBTOTAL(9,S124:S126)</f>
        <v>-10766.880000000001</v>
      </c>
      <c r="Y127" s="80">
        <f>SUBTOTAL(9,Y124:Y126)</f>
        <v>0</v>
      </c>
      <c r="AD127" s="80">
        <f>SUBTOTAL(9,AD124:AD126)</f>
        <v>3297.9</v>
      </c>
      <c r="AI127" s="80">
        <f>SUBTOTAL(9,AI124:AI126)</f>
        <v>0</v>
      </c>
      <c r="AQ127" s="82"/>
      <c r="AR127" s="82"/>
      <c r="AZ127" s="82"/>
    </row>
    <row r="128" spans="1:56" s="80" customFormat="1" ht="12.6" x14ac:dyDescent="0.25">
      <c r="B128" s="83" t="s">
        <v>1606</v>
      </c>
      <c r="L128" s="38">
        <f>SUBTOTAL(9,L2:L126)</f>
        <v>-48103.160000000018</v>
      </c>
      <c r="M128" s="82"/>
      <c r="S128" s="80">
        <f>SUBTOTAL(9,S2:S126)</f>
        <v>-63597.87</v>
      </c>
      <c r="Y128" s="80">
        <f>SUBTOTAL(9,Y2:Y126)</f>
        <v>-7006</v>
      </c>
      <c r="AD128" s="80">
        <f>SUBTOTAL(9,AD2:AD126)</f>
        <v>22500.710000000014</v>
      </c>
      <c r="AI128" s="80">
        <f>SUBTOTAL(9,AI2:AI126)</f>
        <v>0</v>
      </c>
      <c r="AQ128" s="82"/>
      <c r="AR128" s="82"/>
      <c r="AZ128" s="82"/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BD453"/>
  <sheetViews>
    <sheetView showGridLines="0" topLeftCell="B1" workbookViewId="0">
      <selection activeCell="O468" sqref="O468"/>
    </sheetView>
  </sheetViews>
  <sheetFormatPr defaultColWidth="9.109375" defaultRowHeight="12.6" outlineLevelRow="2" x14ac:dyDescent="0.25"/>
  <cols>
    <col min="1" max="1" width="0" style="41" hidden="1" customWidth="1"/>
    <col min="2" max="2" width="13.33203125" style="52" customWidth="1"/>
    <col min="3" max="4" width="12.6640625" style="41" hidden="1" customWidth="1"/>
    <col min="5" max="8" width="0" style="41" hidden="1" customWidth="1"/>
    <col min="9" max="9" width="40.6640625" style="41" hidden="1" customWidth="1"/>
    <col min="10" max="11" width="12.6640625" style="41" hidden="1" customWidth="1"/>
    <col min="12" max="12" width="15.6640625" style="38" customWidth="1"/>
    <col min="13" max="13" width="0" style="41" hidden="1" customWidth="1"/>
    <col min="14" max="14" width="6.6640625" style="41" customWidth="1"/>
    <col min="15" max="15" width="2.6640625" style="41" customWidth="1"/>
    <col min="16" max="16" width="0" style="41" hidden="1" customWidth="1"/>
    <col min="17" max="18" width="5.6640625" style="41" customWidth="1"/>
    <col min="19" max="19" width="15.6640625" style="41" customWidth="1"/>
    <col min="20" max="21" width="0" style="41" hidden="1" customWidth="1"/>
    <col min="22" max="22" width="6.6640625" style="41" customWidth="1"/>
    <col min="23" max="24" width="5.6640625" style="41" customWidth="1"/>
    <col min="25" max="25" width="15.6640625" style="41" customWidth="1"/>
    <col min="26" max="27" width="0" style="41" hidden="1" customWidth="1"/>
    <col min="28" max="28" width="6.6640625" style="41" customWidth="1"/>
    <col min="29" max="29" width="5.6640625" style="41" customWidth="1"/>
    <col min="30" max="30" width="12.6640625" style="41" customWidth="1"/>
    <col min="31" max="32" width="0" style="41" hidden="1" customWidth="1"/>
    <col min="33" max="33" width="6.6640625" style="41" customWidth="1"/>
    <col min="34" max="34" width="5.6640625" style="41" customWidth="1"/>
    <col min="35" max="35" width="12.6640625" style="41" customWidth="1"/>
    <col min="36" max="37" width="0" style="41" hidden="1" customWidth="1"/>
    <col min="38" max="38" width="6.6640625" style="41" customWidth="1"/>
    <col min="39" max="39" width="12.6640625" style="41" customWidth="1"/>
    <col min="40" max="40" width="0" style="41" hidden="1" customWidth="1"/>
    <col min="41" max="41" width="9.6640625" style="41" customWidth="1"/>
    <col min="42" max="42" width="2.6640625" style="41" customWidth="1"/>
    <col min="43" max="49" width="0" style="41" hidden="1" customWidth="1"/>
    <col min="50" max="50" width="7.6640625" style="41" customWidth="1"/>
    <col min="51" max="16384" width="9.109375" style="41"/>
  </cols>
  <sheetData>
    <row r="1" spans="1:56" s="75" customFormat="1" x14ac:dyDescent="0.25">
      <c r="A1" s="75" t="s">
        <v>1607</v>
      </c>
      <c r="B1" s="76" t="s">
        <v>1086</v>
      </c>
      <c r="C1" s="75" t="s">
        <v>1608</v>
      </c>
      <c r="D1" s="75" t="s">
        <v>1609</v>
      </c>
      <c r="E1" s="75" t="s">
        <v>1610</v>
      </c>
      <c r="F1" s="75" t="s">
        <v>1611</v>
      </c>
      <c r="G1" s="75" t="s">
        <v>1612</v>
      </c>
      <c r="H1" s="75" t="s">
        <v>1569</v>
      </c>
      <c r="I1" s="75" t="s">
        <v>1613</v>
      </c>
      <c r="J1" s="75" t="s">
        <v>1614</v>
      </c>
      <c r="K1" s="75" t="s">
        <v>1615</v>
      </c>
      <c r="L1" s="38" t="s">
        <v>1616</v>
      </c>
      <c r="M1" s="75" t="s">
        <v>1617</v>
      </c>
      <c r="N1" s="75" t="s">
        <v>1618</v>
      </c>
      <c r="O1" s="75" t="s">
        <v>1619</v>
      </c>
      <c r="P1" s="75" t="s">
        <v>1620</v>
      </c>
      <c r="Q1" s="75" t="s">
        <v>1621</v>
      </c>
      <c r="R1" s="75" t="s">
        <v>1622</v>
      </c>
      <c r="S1" s="75" t="s">
        <v>1623</v>
      </c>
      <c r="T1" s="75" t="s">
        <v>1624</v>
      </c>
      <c r="U1" s="75" t="s">
        <v>1625</v>
      </c>
      <c r="V1" s="75" t="s">
        <v>1626</v>
      </c>
      <c r="W1" s="75" t="s">
        <v>1627</v>
      </c>
      <c r="X1" s="75" t="s">
        <v>1628</v>
      </c>
      <c r="Y1" s="75" t="s">
        <v>1629</v>
      </c>
      <c r="Z1" s="75" t="s">
        <v>1630</v>
      </c>
      <c r="AA1" s="75" t="s">
        <v>1631</v>
      </c>
      <c r="AB1" s="75" t="s">
        <v>1632</v>
      </c>
      <c r="AC1" s="75" t="s">
        <v>1633</v>
      </c>
      <c r="AD1" s="75" t="s">
        <v>1634</v>
      </c>
      <c r="AE1" s="75" t="s">
        <v>1635</v>
      </c>
      <c r="AF1" s="75" t="s">
        <v>1636</v>
      </c>
      <c r="AG1" s="75" t="s">
        <v>1637</v>
      </c>
      <c r="AH1" s="75" t="s">
        <v>1638</v>
      </c>
      <c r="AI1" s="75" t="s">
        <v>1639</v>
      </c>
      <c r="AJ1" s="75" t="s">
        <v>1640</v>
      </c>
      <c r="AK1" s="75" t="s">
        <v>1641</v>
      </c>
      <c r="AL1" s="75" t="s">
        <v>1642</v>
      </c>
      <c r="AM1" s="75" t="s">
        <v>1643</v>
      </c>
      <c r="AN1" s="75" t="s">
        <v>1644</v>
      </c>
      <c r="AO1" s="75" t="s">
        <v>1645</v>
      </c>
      <c r="AP1" s="75" t="s">
        <v>1646</v>
      </c>
      <c r="AQ1" s="75" t="s">
        <v>1647</v>
      </c>
      <c r="AR1" s="75" t="s">
        <v>1648</v>
      </c>
      <c r="AS1" s="75" t="s">
        <v>1649</v>
      </c>
      <c r="AT1" s="75" t="s">
        <v>1087</v>
      </c>
      <c r="AU1" s="75" t="s">
        <v>1650</v>
      </c>
      <c r="AV1" s="75" t="s">
        <v>1651</v>
      </c>
      <c r="AW1" s="75" t="s">
        <v>1652</v>
      </c>
      <c r="AX1" s="75" t="s">
        <v>1653</v>
      </c>
      <c r="AY1" s="75" t="s">
        <v>1088</v>
      </c>
      <c r="AZ1" s="75" t="s">
        <v>1089</v>
      </c>
      <c r="BA1" s="75" t="s">
        <v>966</v>
      </c>
      <c r="BB1" s="75" t="s">
        <v>777</v>
      </c>
      <c r="BC1" s="75" t="s">
        <v>1654</v>
      </c>
      <c r="BD1" s="75" t="s">
        <v>842</v>
      </c>
    </row>
    <row r="2" spans="1:56" s="75" customFormat="1" hidden="1" outlineLevel="2" x14ac:dyDescent="0.25">
      <c r="A2" s="75">
        <v>13825</v>
      </c>
      <c r="B2" s="76" t="s">
        <v>843</v>
      </c>
      <c r="C2" s="75" t="s">
        <v>1011</v>
      </c>
      <c r="D2" s="75" t="s">
        <v>1659</v>
      </c>
      <c r="E2" s="75" t="s">
        <v>1655</v>
      </c>
      <c r="F2" s="75" t="s">
        <v>758</v>
      </c>
      <c r="G2" s="75" t="s">
        <v>1785</v>
      </c>
      <c r="H2" s="75" t="s">
        <v>1596</v>
      </c>
      <c r="I2" s="75" t="s">
        <v>737</v>
      </c>
      <c r="J2" s="75">
        <v>-866000</v>
      </c>
      <c r="K2" s="75">
        <v>0</v>
      </c>
      <c r="L2" s="38">
        <v>10392</v>
      </c>
      <c r="M2" s="77">
        <v>35902</v>
      </c>
      <c r="N2" s="75" t="s">
        <v>1657</v>
      </c>
      <c r="O2" s="75" t="s">
        <v>732</v>
      </c>
      <c r="P2" s="75" t="s">
        <v>1066</v>
      </c>
      <c r="Q2" s="75">
        <v>2.262</v>
      </c>
      <c r="R2" s="75">
        <v>2.262</v>
      </c>
      <c r="S2" s="75">
        <v>0</v>
      </c>
      <c r="W2" s="75">
        <v>0.01</v>
      </c>
      <c r="X2" s="75">
        <v>-2E-3</v>
      </c>
      <c r="Y2" s="75">
        <v>10392</v>
      </c>
      <c r="Z2" s="75" t="s">
        <v>1658</v>
      </c>
      <c r="AA2" s="75" t="s">
        <v>1658</v>
      </c>
      <c r="AB2" s="75" t="s">
        <v>1597</v>
      </c>
      <c r="AC2" s="75">
        <v>0</v>
      </c>
      <c r="AD2" s="75">
        <v>0</v>
      </c>
      <c r="AH2" s="75">
        <v>0</v>
      </c>
      <c r="AI2" s="75">
        <v>0</v>
      </c>
      <c r="AM2" s="75">
        <v>0.01</v>
      </c>
      <c r="AN2" s="75" t="s">
        <v>1659</v>
      </c>
      <c r="AO2" s="75" t="s">
        <v>1082</v>
      </c>
      <c r="AP2" s="75" t="s">
        <v>1660</v>
      </c>
      <c r="AQ2" s="77">
        <v>36312</v>
      </c>
      <c r="AR2" s="77">
        <v>36464</v>
      </c>
      <c r="AS2" s="75" t="s">
        <v>1584</v>
      </c>
      <c r="AU2" s="75" t="s">
        <v>1496</v>
      </c>
      <c r="AV2" s="75" t="s">
        <v>1498</v>
      </c>
      <c r="AW2" s="75" t="s">
        <v>1498</v>
      </c>
      <c r="AX2" s="75" t="s">
        <v>771</v>
      </c>
      <c r="AY2" s="75" t="s">
        <v>1090</v>
      </c>
      <c r="AZ2" s="77">
        <v>36342</v>
      </c>
      <c r="BA2" s="75" t="s">
        <v>999</v>
      </c>
      <c r="BB2" s="75" t="s">
        <v>778</v>
      </c>
      <c r="BC2" s="75" t="s">
        <v>1764</v>
      </c>
      <c r="BD2" s="75" t="s">
        <v>1597</v>
      </c>
    </row>
    <row r="3" spans="1:56" s="75" customFormat="1" hidden="1" outlineLevel="2" x14ac:dyDescent="0.25">
      <c r="A3" s="75">
        <v>13825</v>
      </c>
      <c r="B3" s="76" t="s">
        <v>843</v>
      </c>
      <c r="C3" s="75" t="s">
        <v>1765</v>
      </c>
      <c r="D3" s="75" t="s">
        <v>1659</v>
      </c>
      <c r="E3" s="75" t="s">
        <v>1655</v>
      </c>
      <c r="F3" s="75" t="s">
        <v>1656</v>
      </c>
      <c r="G3" s="75" t="s">
        <v>1785</v>
      </c>
      <c r="H3" s="75" t="s">
        <v>1584</v>
      </c>
      <c r="I3" s="75" t="s">
        <v>737</v>
      </c>
      <c r="J3" s="75">
        <v>500000</v>
      </c>
      <c r="K3" s="75">
        <v>0</v>
      </c>
      <c r="L3" s="38">
        <v>-7100</v>
      </c>
      <c r="M3" s="77">
        <v>36122</v>
      </c>
      <c r="N3" s="75" t="s">
        <v>1657</v>
      </c>
      <c r="O3" s="75" t="s">
        <v>732</v>
      </c>
      <c r="P3" s="75" t="s">
        <v>1066</v>
      </c>
      <c r="Q3" s="75">
        <v>2.2717000000000001</v>
      </c>
      <c r="R3" s="75">
        <v>2.2717000000000001</v>
      </c>
      <c r="S3" s="75">
        <v>0</v>
      </c>
      <c r="W3" s="75">
        <v>2.5000000000000001E-3</v>
      </c>
      <c r="X3" s="75">
        <v>-1.17E-2</v>
      </c>
      <c r="Y3" s="75">
        <v>-7100</v>
      </c>
      <c r="Z3" s="75" t="s">
        <v>1658</v>
      </c>
      <c r="AA3" s="75" t="s">
        <v>1658</v>
      </c>
      <c r="AB3" s="75" t="s">
        <v>1597</v>
      </c>
      <c r="AC3" s="75">
        <v>0</v>
      </c>
      <c r="AD3" s="75">
        <v>0</v>
      </c>
      <c r="AH3" s="75">
        <v>0</v>
      </c>
      <c r="AI3" s="75">
        <v>0</v>
      </c>
      <c r="AM3" s="75">
        <v>2.5000000000000001E-3</v>
      </c>
      <c r="AN3" s="75" t="s">
        <v>1659</v>
      </c>
      <c r="AO3" s="75" t="s">
        <v>1082</v>
      </c>
      <c r="AP3" s="75" t="s">
        <v>1660</v>
      </c>
      <c r="AQ3" s="77">
        <v>36281</v>
      </c>
      <c r="AR3" s="77">
        <v>36372</v>
      </c>
      <c r="AS3" s="75" t="s">
        <v>1584</v>
      </c>
      <c r="AU3" s="75" t="s">
        <v>1496</v>
      </c>
      <c r="AV3" s="75" t="s">
        <v>1498</v>
      </c>
      <c r="AW3" s="75" t="s">
        <v>1498</v>
      </c>
      <c r="AX3" s="75" t="s">
        <v>771</v>
      </c>
      <c r="AY3" s="75" t="s">
        <v>1090</v>
      </c>
      <c r="AZ3" s="77">
        <v>36342</v>
      </c>
      <c r="BA3" s="75" t="s">
        <v>999</v>
      </c>
      <c r="BB3" s="75" t="s">
        <v>778</v>
      </c>
      <c r="BC3" s="75" t="s">
        <v>1764</v>
      </c>
      <c r="BD3" s="75" t="s">
        <v>1597</v>
      </c>
    </row>
    <row r="4" spans="1:56" s="75" customFormat="1" hidden="1" outlineLevel="2" x14ac:dyDescent="0.25">
      <c r="A4" s="75">
        <v>13825</v>
      </c>
      <c r="B4" s="76" t="s">
        <v>843</v>
      </c>
      <c r="C4" s="75" t="s">
        <v>1560</v>
      </c>
      <c r="D4" s="75" t="s">
        <v>1659</v>
      </c>
      <c r="E4" s="75" t="s">
        <v>1655</v>
      </c>
      <c r="F4" s="75" t="s">
        <v>758</v>
      </c>
      <c r="G4" s="75" t="s">
        <v>1704</v>
      </c>
      <c r="H4" s="75" t="s">
        <v>1596</v>
      </c>
      <c r="I4" s="75" t="s">
        <v>737</v>
      </c>
      <c r="J4" s="75">
        <v>-641095</v>
      </c>
      <c r="K4" s="75">
        <v>0</v>
      </c>
      <c r="L4" s="38">
        <v>-14745.19</v>
      </c>
      <c r="M4" s="77">
        <v>36230</v>
      </c>
      <c r="N4" s="75" t="s">
        <v>1657</v>
      </c>
      <c r="O4" s="75" t="s">
        <v>732</v>
      </c>
      <c r="P4" s="75" t="s">
        <v>1066</v>
      </c>
      <c r="Q4" s="75">
        <v>2.262</v>
      </c>
      <c r="R4" s="75">
        <v>2.262</v>
      </c>
      <c r="S4" s="75">
        <v>0</v>
      </c>
      <c r="W4" s="75">
        <v>0.215</v>
      </c>
      <c r="X4" s="75">
        <v>0.23800000000000002</v>
      </c>
      <c r="Y4" s="75">
        <v>-14745.19</v>
      </c>
      <c r="Z4" s="75" t="s">
        <v>1658</v>
      </c>
      <c r="AA4" s="75" t="s">
        <v>1658</v>
      </c>
      <c r="AB4" s="75" t="s">
        <v>773</v>
      </c>
      <c r="AC4" s="75">
        <v>0</v>
      </c>
      <c r="AD4" s="75">
        <v>0</v>
      </c>
      <c r="AH4" s="75">
        <v>0</v>
      </c>
      <c r="AI4" s="75">
        <v>0</v>
      </c>
      <c r="AM4" s="75">
        <v>0.215</v>
      </c>
      <c r="AN4" s="75" t="s">
        <v>1659</v>
      </c>
      <c r="AO4" s="75" t="s">
        <v>1082</v>
      </c>
      <c r="AP4" s="75" t="s">
        <v>1660</v>
      </c>
      <c r="AQ4" s="77">
        <v>36251</v>
      </c>
      <c r="AR4" s="77">
        <v>36464</v>
      </c>
      <c r="AS4" s="75" t="s">
        <v>1584</v>
      </c>
      <c r="AU4" s="75" t="s">
        <v>1496</v>
      </c>
      <c r="AV4" s="75" t="s">
        <v>1498</v>
      </c>
      <c r="AW4" s="75" t="s">
        <v>1498</v>
      </c>
      <c r="AX4" s="75" t="s">
        <v>771</v>
      </c>
      <c r="AY4" s="75" t="s">
        <v>1090</v>
      </c>
      <c r="AZ4" s="77">
        <v>36342</v>
      </c>
      <c r="BA4" s="75" t="s">
        <v>999</v>
      </c>
      <c r="BB4" s="75" t="s">
        <v>778</v>
      </c>
      <c r="BC4" s="75" t="s">
        <v>1764</v>
      </c>
      <c r="BD4" s="75" t="s">
        <v>773</v>
      </c>
    </row>
    <row r="5" spans="1:56" s="75" customFormat="1" hidden="1" outlineLevel="2" x14ac:dyDescent="0.25">
      <c r="A5" s="75">
        <v>13825</v>
      </c>
      <c r="B5" s="76" t="s">
        <v>843</v>
      </c>
      <c r="C5" s="75" t="s">
        <v>1561</v>
      </c>
      <c r="D5" s="75" t="s">
        <v>1659</v>
      </c>
      <c r="E5" s="75" t="s">
        <v>1655</v>
      </c>
      <c r="F5" s="75" t="s">
        <v>758</v>
      </c>
      <c r="G5" s="75" t="s">
        <v>1705</v>
      </c>
      <c r="H5" s="75" t="s">
        <v>1596</v>
      </c>
      <c r="I5" s="75" t="s">
        <v>737</v>
      </c>
      <c r="J5" s="75">
        <v>-264614</v>
      </c>
      <c r="K5" s="75">
        <v>0</v>
      </c>
      <c r="L5" s="38">
        <v>-6086.12</v>
      </c>
      <c r="M5" s="77">
        <v>36230</v>
      </c>
      <c r="N5" s="75" t="s">
        <v>1657</v>
      </c>
      <c r="O5" s="75" t="s">
        <v>732</v>
      </c>
      <c r="P5" s="75" t="s">
        <v>1066</v>
      </c>
      <c r="Q5" s="75">
        <v>2.262</v>
      </c>
      <c r="R5" s="75">
        <v>2.262</v>
      </c>
      <c r="S5" s="75">
        <v>0</v>
      </c>
      <c r="W5" s="75">
        <v>0.20499999999999999</v>
      </c>
      <c r="X5" s="75">
        <v>0.22800000000000001</v>
      </c>
      <c r="Y5" s="75">
        <v>-6086.12</v>
      </c>
      <c r="Z5" s="75" t="s">
        <v>1658</v>
      </c>
      <c r="AA5" s="75" t="s">
        <v>1658</v>
      </c>
      <c r="AB5" s="75" t="s">
        <v>773</v>
      </c>
      <c r="AC5" s="75">
        <v>0</v>
      </c>
      <c r="AD5" s="75">
        <v>0</v>
      </c>
      <c r="AH5" s="75">
        <v>0</v>
      </c>
      <c r="AI5" s="75">
        <v>0</v>
      </c>
      <c r="AM5" s="75">
        <v>0.20499999999999999</v>
      </c>
      <c r="AN5" s="75" t="s">
        <v>1659</v>
      </c>
      <c r="AO5" s="75" t="s">
        <v>1082</v>
      </c>
      <c r="AP5" s="75" t="s">
        <v>1660</v>
      </c>
      <c r="AQ5" s="77">
        <v>36251</v>
      </c>
      <c r="AR5" s="77">
        <v>36464</v>
      </c>
      <c r="AS5" s="75" t="s">
        <v>1584</v>
      </c>
      <c r="AU5" s="75" t="s">
        <v>1496</v>
      </c>
      <c r="AV5" s="75" t="s">
        <v>1498</v>
      </c>
      <c r="AW5" s="75" t="s">
        <v>1498</v>
      </c>
      <c r="AX5" s="75" t="s">
        <v>771</v>
      </c>
      <c r="AY5" s="75" t="s">
        <v>1090</v>
      </c>
      <c r="AZ5" s="77">
        <v>36342</v>
      </c>
      <c r="BA5" s="75" t="s">
        <v>999</v>
      </c>
      <c r="BB5" s="75" t="s">
        <v>778</v>
      </c>
      <c r="BC5" s="75" t="s">
        <v>1764</v>
      </c>
      <c r="BD5" s="75" t="s">
        <v>773</v>
      </c>
    </row>
    <row r="6" spans="1:56" s="75" customFormat="1" hidden="1" outlineLevel="2" x14ac:dyDescent="0.25">
      <c r="A6" s="75">
        <v>13825</v>
      </c>
      <c r="B6" s="76" t="s">
        <v>843</v>
      </c>
      <c r="C6" s="75" t="s">
        <v>1562</v>
      </c>
      <c r="D6" s="75" t="s">
        <v>1659</v>
      </c>
      <c r="E6" s="75" t="s">
        <v>1655</v>
      </c>
      <c r="F6" s="75" t="s">
        <v>758</v>
      </c>
      <c r="G6" s="75" t="s">
        <v>1703</v>
      </c>
      <c r="H6" s="75" t="s">
        <v>1596</v>
      </c>
      <c r="I6" s="75" t="s">
        <v>737</v>
      </c>
      <c r="J6" s="75">
        <v>-417954</v>
      </c>
      <c r="K6" s="75">
        <v>0</v>
      </c>
      <c r="L6" s="38">
        <v>-5433.4</v>
      </c>
      <c r="M6" s="77">
        <v>36230</v>
      </c>
      <c r="N6" s="75" t="s">
        <v>1657</v>
      </c>
      <c r="O6" s="75" t="s">
        <v>732</v>
      </c>
      <c r="P6" s="75" t="s">
        <v>1066</v>
      </c>
      <c r="Q6" s="75">
        <v>2.262</v>
      </c>
      <c r="R6" s="75">
        <v>2.262</v>
      </c>
      <c r="S6" s="75">
        <v>0</v>
      </c>
      <c r="W6" s="75">
        <v>0.14499999999999999</v>
      </c>
      <c r="X6" s="75">
        <v>0.158</v>
      </c>
      <c r="Y6" s="75">
        <v>-5433.4</v>
      </c>
      <c r="Z6" s="75" t="s">
        <v>1658</v>
      </c>
      <c r="AA6" s="75" t="s">
        <v>1658</v>
      </c>
      <c r="AB6" s="75" t="s">
        <v>773</v>
      </c>
      <c r="AC6" s="75">
        <v>0</v>
      </c>
      <c r="AD6" s="75">
        <v>0</v>
      </c>
      <c r="AH6" s="75">
        <v>0</v>
      </c>
      <c r="AI6" s="75">
        <v>0</v>
      </c>
      <c r="AM6" s="75">
        <v>0.14499999999999999</v>
      </c>
      <c r="AN6" s="75" t="s">
        <v>1659</v>
      </c>
      <c r="AO6" s="75" t="s">
        <v>1082</v>
      </c>
      <c r="AP6" s="75" t="s">
        <v>1660</v>
      </c>
      <c r="AQ6" s="77">
        <v>36251</v>
      </c>
      <c r="AR6" s="77">
        <v>36464</v>
      </c>
      <c r="AS6" s="75" t="s">
        <v>1584</v>
      </c>
      <c r="AU6" s="75" t="s">
        <v>1496</v>
      </c>
      <c r="AV6" s="75" t="s">
        <v>1498</v>
      </c>
      <c r="AW6" s="75" t="s">
        <v>1498</v>
      </c>
      <c r="AX6" s="75" t="s">
        <v>771</v>
      </c>
      <c r="AY6" s="75" t="s">
        <v>1090</v>
      </c>
      <c r="AZ6" s="77">
        <v>36342</v>
      </c>
      <c r="BA6" s="75" t="s">
        <v>999</v>
      </c>
      <c r="BB6" s="75" t="s">
        <v>778</v>
      </c>
      <c r="BC6" s="75" t="s">
        <v>1764</v>
      </c>
      <c r="BD6" s="75" t="s">
        <v>773</v>
      </c>
    </row>
    <row r="7" spans="1:56" s="75" customFormat="1" hidden="1" outlineLevel="2" x14ac:dyDescent="0.25">
      <c r="A7" s="75">
        <v>13825</v>
      </c>
      <c r="B7" s="76" t="s">
        <v>843</v>
      </c>
      <c r="C7" s="75" t="s">
        <v>1563</v>
      </c>
      <c r="D7" s="75" t="s">
        <v>1659</v>
      </c>
      <c r="E7" s="75" t="s">
        <v>1655</v>
      </c>
      <c r="F7" s="75" t="s">
        <v>758</v>
      </c>
      <c r="G7" s="75" t="s">
        <v>1785</v>
      </c>
      <c r="H7" s="75" t="s">
        <v>1596</v>
      </c>
      <c r="I7" s="75" t="s">
        <v>737</v>
      </c>
      <c r="J7" s="75">
        <v>-622089</v>
      </c>
      <c r="K7" s="75">
        <v>0</v>
      </c>
      <c r="L7" s="38">
        <v>4354.62</v>
      </c>
      <c r="M7" s="77">
        <v>36230</v>
      </c>
      <c r="N7" s="75" t="s">
        <v>1657</v>
      </c>
      <c r="O7" s="75" t="s">
        <v>732</v>
      </c>
      <c r="P7" s="75" t="s">
        <v>1066</v>
      </c>
      <c r="Q7" s="75">
        <v>2.262</v>
      </c>
      <c r="R7" s="75">
        <v>2.262</v>
      </c>
      <c r="S7" s="75">
        <v>0</v>
      </c>
      <c r="W7" s="75">
        <v>5.0000000000000001E-3</v>
      </c>
      <c r="X7" s="75">
        <v>-2E-3</v>
      </c>
      <c r="Y7" s="75">
        <v>4354.62</v>
      </c>
      <c r="Z7" s="75" t="s">
        <v>1658</v>
      </c>
      <c r="AA7" s="75" t="s">
        <v>1658</v>
      </c>
      <c r="AB7" s="75" t="s">
        <v>1597</v>
      </c>
      <c r="AC7" s="75">
        <v>0</v>
      </c>
      <c r="AD7" s="75">
        <v>0</v>
      </c>
      <c r="AH7" s="75">
        <v>0</v>
      </c>
      <c r="AI7" s="75">
        <v>0</v>
      </c>
      <c r="AM7" s="75">
        <v>5.0000000000000001E-3</v>
      </c>
      <c r="AN7" s="75" t="s">
        <v>1659</v>
      </c>
      <c r="AO7" s="75" t="s">
        <v>1082</v>
      </c>
      <c r="AP7" s="75" t="s">
        <v>1660</v>
      </c>
      <c r="AQ7" s="77">
        <v>36251</v>
      </c>
      <c r="AR7" s="77">
        <v>36830</v>
      </c>
      <c r="AS7" s="75" t="s">
        <v>1584</v>
      </c>
      <c r="AU7" s="75" t="s">
        <v>1496</v>
      </c>
      <c r="AV7" s="75" t="s">
        <v>1498</v>
      </c>
      <c r="AW7" s="75" t="s">
        <v>1498</v>
      </c>
      <c r="AX7" s="75" t="s">
        <v>771</v>
      </c>
      <c r="AY7" s="75" t="s">
        <v>1090</v>
      </c>
      <c r="AZ7" s="77">
        <v>36342</v>
      </c>
      <c r="BA7" s="75" t="s">
        <v>999</v>
      </c>
      <c r="BB7" s="75" t="s">
        <v>778</v>
      </c>
      <c r="BC7" s="75" t="s">
        <v>1764</v>
      </c>
      <c r="BD7" s="75" t="s">
        <v>1597</v>
      </c>
    </row>
    <row r="8" spans="1:56" s="75" customFormat="1" hidden="1" outlineLevel="2" x14ac:dyDescent="0.25">
      <c r="A8" s="75">
        <v>13825</v>
      </c>
      <c r="B8" s="76" t="s">
        <v>843</v>
      </c>
      <c r="C8" s="75" t="s">
        <v>1012</v>
      </c>
      <c r="D8" s="75" t="s">
        <v>1659</v>
      </c>
      <c r="E8" s="75" t="s">
        <v>1655</v>
      </c>
      <c r="F8" s="75" t="s">
        <v>758</v>
      </c>
      <c r="G8" s="75" t="s">
        <v>1785</v>
      </c>
      <c r="H8" s="75" t="s">
        <v>1584</v>
      </c>
      <c r="I8" s="75" t="s">
        <v>737</v>
      </c>
      <c r="J8" s="75">
        <v>620000</v>
      </c>
      <c r="K8" s="75">
        <v>0</v>
      </c>
      <c r="L8" s="38">
        <v>-2790</v>
      </c>
      <c r="M8" s="77">
        <v>36231</v>
      </c>
      <c r="N8" s="75" t="s">
        <v>1657</v>
      </c>
      <c r="O8" s="75" t="s">
        <v>732</v>
      </c>
      <c r="P8" s="75" t="s">
        <v>1066</v>
      </c>
      <c r="Q8" s="75">
        <v>2.262</v>
      </c>
      <c r="R8" s="75">
        <v>2.262</v>
      </c>
      <c r="S8" s="75">
        <v>0</v>
      </c>
      <c r="W8" s="75">
        <v>2.5000000000000001E-3</v>
      </c>
      <c r="X8" s="75">
        <v>-2E-3</v>
      </c>
      <c r="Y8" s="75">
        <v>-2790</v>
      </c>
      <c r="Z8" s="75" t="s">
        <v>1658</v>
      </c>
      <c r="AA8" s="75" t="s">
        <v>1658</v>
      </c>
      <c r="AB8" s="75" t="s">
        <v>1597</v>
      </c>
      <c r="AC8" s="75">
        <v>0</v>
      </c>
      <c r="AD8" s="75">
        <v>0</v>
      </c>
      <c r="AH8" s="75">
        <v>0</v>
      </c>
      <c r="AI8" s="75">
        <v>0</v>
      </c>
      <c r="AM8" s="75">
        <v>2.5000000000000001E-3</v>
      </c>
      <c r="AN8" s="75" t="s">
        <v>1659</v>
      </c>
      <c r="AO8" s="75" t="s">
        <v>1082</v>
      </c>
      <c r="AP8" s="75" t="s">
        <v>1660</v>
      </c>
      <c r="AQ8" s="77">
        <v>36312</v>
      </c>
      <c r="AR8" s="77">
        <v>36464</v>
      </c>
      <c r="AS8" s="75" t="s">
        <v>1584</v>
      </c>
      <c r="AU8" s="75" t="s">
        <v>1496</v>
      </c>
      <c r="AV8" s="75" t="s">
        <v>1498</v>
      </c>
      <c r="AW8" s="75" t="s">
        <v>1498</v>
      </c>
      <c r="AX8" s="75" t="s">
        <v>771</v>
      </c>
      <c r="AY8" s="75" t="s">
        <v>1090</v>
      </c>
      <c r="AZ8" s="77">
        <v>36342</v>
      </c>
      <c r="BA8" s="75" t="s">
        <v>999</v>
      </c>
      <c r="BB8" s="75" t="s">
        <v>778</v>
      </c>
      <c r="BC8" s="75" t="s">
        <v>1764</v>
      </c>
      <c r="BD8" s="75" t="s">
        <v>1597</v>
      </c>
    </row>
    <row r="9" spans="1:56" s="75" customFormat="1" hidden="1" outlineLevel="2" x14ac:dyDescent="0.25">
      <c r="A9" s="75">
        <v>13825</v>
      </c>
      <c r="B9" s="76" t="s">
        <v>843</v>
      </c>
      <c r="C9" s="75" t="s">
        <v>1013</v>
      </c>
      <c r="D9" s="75" t="s">
        <v>1659</v>
      </c>
      <c r="E9" s="75" t="s">
        <v>1655</v>
      </c>
      <c r="F9" s="75" t="s">
        <v>758</v>
      </c>
      <c r="G9" s="75" t="s">
        <v>1704</v>
      </c>
      <c r="H9" s="75" t="s">
        <v>1584</v>
      </c>
      <c r="I9" s="75" t="s">
        <v>737</v>
      </c>
      <c r="J9" s="75">
        <v>641095</v>
      </c>
      <c r="K9" s="75">
        <v>0</v>
      </c>
      <c r="L9" s="38">
        <v>16347.92</v>
      </c>
      <c r="M9" s="77">
        <v>36249</v>
      </c>
      <c r="N9" s="75" t="s">
        <v>1657</v>
      </c>
      <c r="O9" s="75" t="s">
        <v>732</v>
      </c>
      <c r="P9" s="75" t="s">
        <v>1066</v>
      </c>
      <c r="Q9" s="75">
        <v>2.262</v>
      </c>
      <c r="R9" s="75">
        <v>2.262</v>
      </c>
      <c r="S9" s="75">
        <v>0</v>
      </c>
      <c r="W9" s="75">
        <v>0.21249999999999999</v>
      </c>
      <c r="X9" s="75">
        <v>0.23800000000000002</v>
      </c>
      <c r="Y9" s="75">
        <v>16347.92</v>
      </c>
      <c r="Z9" s="75" t="s">
        <v>1658</v>
      </c>
      <c r="AA9" s="75" t="s">
        <v>1658</v>
      </c>
      <c r="AB9" s="75" t="s">
        <v>773</v>
      </c>
      <c r="AC9" s="75">
        <v>0</v>
      </c>
      <c r="AD9" s="75">
        <v>0</v>
      </c>
      <c r="AH9" s="75">
        <v>0</v>
      </c>
      <c r="AI9" s="75">
        <v>0</v>
      </c>
      <c r="AM9" s="75">
        <v>0.21249999999999999</v>
      </c>
      <c r="AN9" s="75" t="s">
        <v>1659</v>
      </c>
      <c r="AO9" s="75" t="s">
        <v>1082</v>
      </c>
      <c r="AP9" s="75" t="s">
        <v>1660</v>
      </c>
      <c r="AQ9" s="77">
        <v>36312</v>
      </c>
      <c r="AR9" s="77">
        <v>36464</v>
      </c>
      <c r="AS9" s="75" t="s">
        <v>1584</v>
      </c>
      <c r="AU9" s="75" t="s">
        <v>1496</v>
      </c>
      <c r="AV9" s="75" t="s">
        <v>1498</v>
      </c>
      <c r="AW9" s="75" t="s">
        <v>1498</v>
      </c>
      <c r="AX9" s="75" t="s">
        <v>771</v>
      </c>
      <c r="AY9" s="75" t="s">
        <v>1090</v>
      </c>
      <c r="AZ9" s="77">
        <v>36342</v>
      </c>
      <c r="BA9" s="75" t="s">
        <v>999</v>
      </c>
      <c r="BB9" s="75" t="s">
        <v>778</v>
      </c>
      <c r="BC9" s="75" t="s">
        <v>1764</v>
      </c>
      <c r="BD9" s="75" t="s">
        <v>773</v>
      </c>
    </row>
    <row r="10" spans="1:56" s="75" customFormat="1" hidden="1" outlineLevel="2" x14ac:dyDescent="0.25">
      <c r="A10" s="75">
        <v>13825</v>
      </c>
      <c r="B10" s="76" t="s">
        <v>843</v>
      </c>
      <c r="C10" s="75" t="s">
        <v>1014</v>
      </c>
      <c r="D10" s="75" t="s">
        <v>1659</v>
      </c>
      <c r="E10" s="75" t="s">
        <v>1655</v>
      </c>
      <c r="F10" s="75" t="s">
        <v>758</v>
      </c>
      <c r="G10" s="75" t="s">
        <v>1705</v>
      </c>
      <c r="H10" s="75" t="s">
        <v>1584</v>
      </c>
      <c r="I10" s="75" t="s">
        <v>737</v>
      </c>
      <c r="J10" s="75">
        <v>417954</v>
      </c>
      <c r="K10" s="75">
        <v>0</v>
      </c>
      <c r="L10" s="38">
        <v>15882.25</v>
      </c>
      <c r="M10" s="77">
        <v>36249</v>
      </c>
      <c r="N10" s="75" t="s">
        <v>1657</v>
      </c>
      <c r="O10" s="75" t="s">
        <v>732</v>
      </c>
      <c r="P10" s="75" t="s">
        <v>1066</v>
      </c>
      <c r="Q10" s="75">
        <v>2.262</v>
      </c>
      <c r="R10" s="75">
        <v>2.262</v>
      </c>
      <c r="S10" s="75">
        <v>0</v>
      </c>
      <c r="W10" s="75">
        <v>0.19</v>
      </c>
      <c r="X10" s="75">
        <v>0.22800000000000001</v>
      </c>
      <c r="Y10" s="75">
        <v>15882.25</v>
      </c>
      <c r="Z10" s="75" t="s">
        <v>1658</v>
      </c>
      <c r="AA10" s="75" t="s">
        <v>1658</v>
      </c>
      <c r="AB10" s="75" t="s">
        <v>773</v>
      </c>
      <c r="AC10" s="75">
        <v>0</v>
      </c>
      <c r="AD10" s="75">
        <v>0</v>
      </c>
      <c r="AH10" s="75">
        <v>0</v>
      </c>
      <c r="AI10" s="75">
        <v>0</v>
      </c>
      <c r="AM10" s="75">
        <v>0.19</v>
      </c>
      <c r="AN10" s="75" t="s">
        <v>1659</v>
      </c>
      <c r="AO10" s="75" t="s">
        <v>1082</v>
      </c>
      <c r="AP10" s="75" t="s">
        <v>1660</v>
      </c>
      <c r="AQ10" s="77">
        <v>36312</v>
      </c>
      <c r="AR10" s="77">
        <v>36464</v>
      </c>
      <c r="AS10" s="75" t="s">
        <v>1584</v>
      </c>
      <c r="AU10" s="75" t="s">
        <v>1496</v>
      </c>
      <c r="AV10" s="75" t="s">
        <v>1498</v>
      </c>
      <c r="AW10" s="75" t="s">
        <v>1498</v>
      </c>
      <c r="AX10" s="75" t="s">
        <v>771</v>
      </c>
      <c r="AY10" s="75" t="s">
        <v>1090</v>
      </c>
      <c r="AZ10" s="77">
        <v>36342</v>
      </c>
      <c r="BA10" s="75" t="s">
        <v>999</v>
      </c>
      <c r="BB10" s="75" t="s">
        <v>778</v>
      </c>
      <c r="BC10" s="75" t="s">
        <v>1764</v>
      </c>
      <c r="BD10" s="75" t="s">
        <v>773</v>
      </c>
    </row>
    <row r="11" spans="1:56" s="75" customFormat="1" hidden="1" outlineLevel="2" x14ac:dyDescent="0.25">
      <c r="A11" s="75">
        <v>13825</v>
      </c>
      <c r="B11" s="76" t="s">
        <v>843</v>
      </c>
      <c r="C11" s="75" t="s">
        <v>1015</v>
      </c>
      <c r="D11" s="75" t="s">
        <v>1659</v>
      </c>
      <c r="E11" s="75" t="s">
        <v>1655</v>
      </c>
      <c r="F11" s="75" t="s">
        <v>758</v>
      </c>
      <c r="G11" s="75" t="s">
        <v>1703</v>
      </c>
      <c r="H11" s="75" t="s">
        <v>1584</v>
      </c>
      <c r="I11" s="75" t="s">
        <v>737</v>
      </c>
      <c r="J11" s="75">
        <v>264614</v>
      </c>
      <c r="K11" s="75">
        <v>0</v>
      </c>
      <c r="L11" s="38">
        <v>6086.12</v>
      </c>
      <c r="M11" s="77">
        <v>36249</v>
      </c>
      <c r="N11" s="75" t="s">
        <v>1657</v>
      </c>
      <c r="O11" s="75" t="s">
        <v>732</v>
      </c>
      <c r="P11" s="75" t="s">
        <v>1066</v>
      </c>
      <c r="Q11" s="75">
        <v>2.262</v>
      </c>
      <c r="R11" s="75">
        <v>2.262</v>
      </c>
      <c r="S11" s="75">
        <v>0</v>
      </c>
      <c r="W11" s="75">
        <v>0.13500000000000001</v>
      </c>
      <c r="X11" s="75">
        <v>0.158</v>
      </c>
      <c r="Y11" s="75">
        <v>6086.12</v>
      </c>
      <c r="Z11" s="75" t="s">
        <v>1658</v>
      </c>
      <c r="AA11" s="75" t="s">
        <v>1658</v>
      </c>
      <c r="AB11" s="75" t="s">
        <v>773</v>
      </c>
      <c r="AC11" s="75">
        <v>0</v>
      </c>
      <c r="AD11" s="75">
        <v>0</v>
      </c>
      <c r="AH11" s="75">
        <v>0</v>
      </c>
      <c r="AI11" s="75">
        <v>0</v>
      </c>
      <c r="AM11" s="75">
        <v>0.13500000000000001</v>
      </c>
      <c r="AN11" s="75" t="s">
        <v>1659</v>
      </c>
      <c r="AO11" s="75" t="s">
        <v>1082</v>
      </c>
      <c r="AP11" s="75" t="s">
        <v>1660</v>
      </c>
      <c r="AQ11" s="77">
        <v>36312</v>
      </c>
      <c r="AR11" s="77">
        <v>36464</v>
      </c>
      <c r="AS11" s="75" t="s">
        <v>1584</v>
      </c>
      <c r="AU11" s="75" t="s">
        <v>1496</v>
      </c>
      <c r="AV11" s="75" t="s">
        <v>1498</v>
      </c>
      <c r="AW11" s="75" t="s">
        <v>1498</v>
      </c>
      <c r="AX11" s="75" t="s">
        <v>771</v>
      </c>
      <c r="AY11" s="75" t="s">
        <v>1090</v>
      </c>
      <c r="AZ11" s="77">
        <v>36342</v>
      </c>
      <c r="BA11" s="75" t="s">
        <v>999</v>
      </c>
      <c r="BB11" s="75" t="s">
        <v>778</v>
      </c>
      <c r="BC11" s="75" t="s">
        <v>1764</v>
      </c>
      <c r="BD11" s="75" t="s">
        <v>773</v>
      </c>
    </row>
    <row r="12" spans="1:56" s="75" customFormat="1" outlineLevel="1" collapsed="1" x14ac:dyDescent="0.25">
      <c r="B12" s="78" t="s">
        <v>844</v>
      </c>
      <c r="L12" s="38">
        <f>SUBTOTAL(9,L2:L11)</f>
        <v>16908.2</v>
      </c>
      <c r="M12" s="77"/>
      <c r="S12" s="75">
        <f>SUBTOTAL(9,S2:S11)</f>
        <v>0</v>
      </c>
      <c r="Y12" s="75">
        <f>SUBTOTAL(9,Y2:Y11)</f>
        <v>16908.2</v>
      </c>
      <c r="AD12" s="75">
        <f>SUBTOTAL(9,AD2:AD11)</f>
        <v>0</v>
      </c>
      <c r="AI12" s="75">
        <f>SUBTOTAL(9,AI2:AI11)</f>
        <v>0</v>
      </c>
      <c r="AQ12" s="77"/>
      <c r="AR12" s="77"/>
      <c r="AZ12" s="77"/>
    </row>
    <row r="13" spans="1:56" s="75" customFormat="1" hidden="1" outlineLevel="2" x14ac:dyDescent="0.25">
      <c r="A13" s="75">
        <v>13825</v>
      </c>
      <c r="B13" s="76" t="s">
        <v>845</v>
      </c>
      <c r="C13" s="75" t="s">
        <v>846</v>
      </c>
      <c r="D13" s="75" t="s">
        <v>1659</v>
      </c>
      <c r="E13" s="75" t="s">
        <v>1655</v>
      </c>
      <c r="F13" s="75" t="s">
        <v>760</v>
      </c>
      <c r="H13" s="75" t="s">
        <v>1584</v>
      </c>
      <c r="I13" s="75" t="s">
        <v>1020</v>
      </c>
      <c r="J13" s="75">
        <v>310000</v>
      </c>
      <c r="K13" s="75">
        <v>0</v>
      </c>
      <c r="L13" s="38">
        <v>-93000</v>
      </c>
      <c r="M13" s="77">
        <v>35885</v>
      </c>
      <c r="N13" s="75" t="s">
        <v>1657</v>
      </c>
      <c r="O13" s="75" t="s">
        <v>732</v>
      </c>
      <c r="P13" s="75" t="s">
        <v>1066</v>
      </c>
      <c r="Q13" s="75">
        <v>0</v>
      </c>
      <c r="R13" s="75">
        <v>0</v>
      </c>
      <c r="S13" s="75">
        <v>0</v>
      </c>
      <c r="W13" s="75">
        <v>0</v>
      </c>
      <c r="X13" s="75">
        <v>0</v>
      </c>
      <c r="Y13" s="75">
        <v>0</v>
      </c>
      <c r="AC13" s="75">
        <v>0</v>
      </c>
      <c r="AD13" s="75">
        <v>0</v>
      </c>
      <c r="AH13" s="75">
        <v>0.3</v>
      </c>
      <c r="AI13" s="75">
        <v>-93000</v>
      </c>
      <c r="AJ13" s="75" t="s">
        <v>1658</v>
      </c>
      <c r="AK13" s="75" t="s">
        <v>1658</v>
      </c>
      <c r="AL13" s="75" t="s">
        <v>773</v>
      </c>
      <c r="AM13" s="75">
        <v>0</v>
      </c>
      <c r="AN13" s="75" t="s">
        <v>761</v>
      </c>
      <c r="AO13" s="75" t="s">
        <v>760</v>
      </c>
      <c r="AP13" s="75" t="s">
        <v>1660</v>
      </c>
      <c r="AQ13" s="77">
        <v>36342</v>
      </c>
      <c r="AR13" s="77">
        <v>36372</v>
      </c>
      <c r="AS13" s="75" t="s">
        <v>1495</v>
      </c>
      <c r="AT13" s="75" t="s">
        <v>762</v>
      </c>
      <c r="AU13" s="75" t="s">
        <v>1496</v>
      </c>
      <c r="AV13" s="75" t="s">
        <v>1497</v>
      </c>
      <c r="AW13" s="75" t="s">
        <v>1498</v>
      </c>
      <c r="AX13" s="75" t="s">
        <v>1075</v>
      </c>
      <c r="AY13" s="75" t="s">
        <v>1090</v>
      </c>
      <c r="AZ13" s="77">
        <v>36342</v>
      </c>
      <c r="BB13" s="75" t="s">
        <v>778</v>
      </c>
      <c r="BC13" s="75" t="s">
        <v>1021</v>
      </c>
      <c r="BD13" s="75" t="s">
        <v>773</v>
      </c>
    </row>
    <row r="14" spans="1:56" s="75" customFormat="1" hidden="1" outlineLevel="2" x14ac:dyDescent="0.25">
      <c r="A14" s="75">
        <v>13825</v>
      </c>
      <c r="B14" s="76" t="s">
        <v>845</v>
      </c>
      <c r="C14" s="75" t="s">
        <v>847</v>
      </c>
      <c r="D14" s="75" t="s">
        <v>1659</v>
      </c>
      <c r="E14" s="75" t="s">
        <v>1655</v>
      </c>
      <c r="F14" s="75" t="s">
        <v>760</v>
      </c>
      <c r="H14" s="75" t="s">
        <v>1584</v>
      </c>
      <c r="I14" s="75" t="s">
        <v>848</v>
      </c>
      <c r="J14" s="75">
        <v>310000</v>
      </c>
      <c r="K14" s="75">
        <v>0</v>
      </c>
      <c r="L14" s="38">
        <v>-93000</v>
      </c>
      <c r="M14" s="77">
        <v>35885</v>
      </c>
      <c r="N14" s="75" t="s">
        <v>1657</v>
      </c>
      <c r="O14" s="75" t="s">
        <v>732</v>
      </c>
      <c r="P14" s="75" t="s">
        <v>1066</v>
      </c>
      <c r="Q14" s="75">
        <v>0</v>
      </c>
      <c r="R14" s="75">
        <v>0</v>
      </c>
      <c r="S14" s="75">
        <v>0</v>
      </c>
      <c r="W14" s="75">
        <v>0</v>
      </c>
      <c r="X14" s="75">
        <v>0</v>
      </c>
      <c r="Y14" s="75">
        <v>0</v>
      </c>
      <c r="AC14" s="75">
        <v>0</v>
      </c>
      <c r="AD14" s="75">
        <v>0</v>
      </c>
      <c r="AH14" s="75">
        <v>0.3</v>
      </c>
      <c r="AI14" s="75">
        <v>-93000</v>
      </c>
      <c r="AJ14" s="75" t="s">
        <v>1658</v>
      </c>
      <c r="AK14" s="75" t="s">
        <v>1658</v>
      </c>
      <c r="AL14" s="75" t="s">
        <v>773</v>
      </c>
      <c r="AM14" s="75">
        <v>0</v>
      </c>
      <c r="AN14" s="75" t="s">
        <v>761</v>
      </c>
      <c r="AO14" s="75" t="s">
        <v>760</v>
      </c>
      <c r="AP14" s="75" t="s">
        <v>1660</v>
      </c>
      <c r="AQ14" s="77">
        <v>36342</v>
      </c>
      <c r="AR14" s="77">
        <v>36372</v>
      </c>
      <c r="AS14" s="75" t="s">
        <v>1495</v>
      </c>
      <c r="AT14" s="75" t="s">
        <v>766</v>
      </c>
      <c r="AU14" s="75" t="s">
        <v>1496</v>
      </c>
      <c r="AV14" s="75" t="s">
        <v>1497</v>
      </c>
      <c r="AW14" s="75" t="s">
        <v>1498</v>
      </c>
      <c r="AX14" s="75" t="s">
        <v>1075</v>
      </c>
      <c r="AY14" s="75" t="s">
        <v>1090</v>
      </c>
      <c r="AZ14" s="77">
        <v>36342</v>
      </c>
      <c r="BB14" s="75" t="s">
        <v>778</v>
      </c>
      <c r="BC14" s="75" t="s">
        <v>849</v>
      </c>
      <c r="BD14" s="75" t="s">
        <v>773</v>
      </c>
    </row>
    <row r="15" spans="1:56" s="75" customFormat="1" hidden="1" outlineLevel="2" x14ac:dyDescent="0.25">
      <c r="A15" s="75">
        <v>13825</v>
      </c>
      <c r="B15" s="76" t="s">
        <v>845</v>
      </c>
      <c r="C15" s="75" t="s">
        <v>850</v>
      </c>
      <c r="D15" s="75" t="s">
        <v>1659</v>
      </c>
      <c r="E15" s="75" t="s">
        <v>1655</v>
      </c>
      <c r="F15" s="75" t="s">
        <v>760</v>
      </c>
      <c r="H15" s="75" t="s">
        <v>1584</v>
      </c>
      <c r="I15" s="75" t="s">
        <v>851</v>
      </c>
      <c r="J15" s="75">
        <v>8000</v>
      </c>
      <c r="K15" s="75">
        <v>0</v>
      </c>
      <c r="L15" s="38">
        <v>-400</v>
      </c>
      <c r="M15" s="77">
        <v>36368</v>
      </c>
      <c r="N15" s="75" t="s">
        <v>1657</v>
      </c>
      <c r="O15" s="75" t="s">
        <v>732</v>
      </c>
      <c r="P15" s="75" t="s">
        <v>1066</v>
      </c>
      <c r="Q15" s="75">
        <v>0</v>
      </c>
      <c r="R15" s="75">
        <v>0</v>
      </c>
      <c r="S15" s="75">
        <v>0</v>
      </c>
      <c r="W15" s="75">
        <v>0</v>
      </c>
      <c r="X15" s="75">
        <v>0</v>
      </c>
      <c r="Y15" s="75">
        <v>0</v>
      </c>
      <c r="AC15" s="75">
        <v>0</v>
      </c>
      <c r="AD15" s="75">
        <v>0</v>
      </c>
      <c r="AH15" s="75">
        <v>0.05</v>
      </c>
      <c r="AI15" s="75">
        <v>-400</v>
      </c>
      <c r="AJ15" s="75" t="s">
        <v>1658</v>
      </c>
      <c r="AK15" s="75" t="s">
        <v>1658</v>
      </c>
      <c r="AL15" s="75" t="s">
        <v>1588</v>
      </c>
      <c r="AM15" s="75">
        <v>0</v>
      </c>
      <c r="AN15" s="75" t="s">
        <v>1092</v>
      </c>
      <c r="AO15" s="75" t="s">
        <v>760</v>
      </c>
      <c r="AP15" s="75" t="s">
        <v>1660</v>
      </c>
      <c r="AQ15" s="77">
        <v>36342</v>
      </c>
      <c r="AR15" s="77">
        <v>36372</v>
      </c>
      <c r="AS15" s="75" t="s">
        <v>1495</v>
      </c>
      <c r="AU15" s="75" t="s">
        <v>1496</v>
      </c>
      <c r="AV15" s="75" t="s">
        <v>1498</v>
      </c>
      <c r="AW15" s="75" t="s">
        <v>1498</v>
      </c>
      <c r="AX15" s="75" t="s">
        <v>1075</v>
      </c>
      <c r="AY15" s="75" t="s">
        <v>1090</v>
      </c>
      <c r="AZ15" s="77">
        <v>36342</v>
      </c>
      <c r="BB15" s="75" t="s">
        <v>778</v>
      </c>
      <c r="BC15" s="75" t="s">
        <v>852</v>
      </c>
      <c r="BD15" s="75" t="s">
        <v>1588</v>
      </c>
    </row>
    <row r="16" spans="1:56" s="75" customFormat="1" hidden="1" outlineLevel="2" x14ac:dyDescent="0.25">
      <c r="A16" s="75">
        <v>13825</v>
      </c>
      <c r="B16" s="76" t="s">
        <v>845</v>
      </c>
      <c r="C16" s="75" t="s">
        <v>853</v>
      </c>
      <c r="D16" s="75" t="s">
        <v>1659</v>
      </c>
      <c r="E16" s="75" t="s">
        <v>1655</v>
      </c>
      <c r="F16" s="75" t="s">
        <v>760</v>
      </c>
      <c r="H16" s="75" t="s">
        <v>1584</v>
      </c>
      <c r="I16" s="75" t="s">
        <v>1017</v>
      </c>
      <c r="J16" s="75">
        <v>150000</v>
      </c>
      <c r="K16" s="75">
        <v>0</v>
      </c>
      <c r="L16" s="38">
        <v>-21750</v>
      </c>
      <c r="M16" s="77">
        <v>36336</v>
      </c>
      <c r="N16" s="75" t="s">
        <v>1657</v>
      </c>
      <c r="O16" s="75" t="s">
        <v>732</v>
      </c>
      <c r="P16" s="75" t="s">
        <v>1066</v>
      </c>
      <c r="Q16" s="75">
        <v>0</v>
      </c>
      <c r="R16" s="75">
        <v>0</v>
      </c>
      <c r="S16" s="75">
        <v>0</v>
      </c>
      <c r="W16" s="75">
        <v>0</v>
      </c>
      <c r="X16" s="75">
        <v>0</v>
      </c>
      <c r="Y16" s="75">
        <v>0</v>
      </c>
      <c r="AC16" s="75">
        <v>0</v>
      </c>
      <c r="AD16" s="75">
        <v>0</v>
      </c>
      <c r="AH16" s="75">
        <v>0.14499999999999999</v>
      </c>
      <c r="AI16" s="75">
        <v>-21750</v>
      </c>
      <c r="AJ16" s="75" t="s">
        <v>1658</v>
      </c>
      <c r="AK16" s="75" t="s">
        <v>1658</v>
      </c>
      <c r="AL16" s="75" t="s">
        <v>1588</v>
      </c>
      <c r="AM16" s="75">
        <v>0</v>
      </c>
      <c r="AN16" s="75" t="s">
        <v>1659</v>
      </c>
      <c r="AO16" s="75" t="s">
        <v>760</v>
      </c>
      <c r="AP16" s="75" t="s">
        <v>1660</v>
      </c>
      <c r="AQ16" s="77">
        <v>36342</v>
      </c>
      <c r="AR16" s="77">
        <v>36372</v>
      </c>
      <c r="AS16" s="75" t="s">
        <v>1495</v>
      </c>
      <c r="AT16" s="75" t="s">
        <v>759</v>
      </c>
      <c r="AU16" s="75" t="s">
        <v>1496</v>
      </c>
      <c r="AV16" s="75" t="s">
        <v>1498</v>
      </c>
      <c r="AW16" s="75" t="s">
        <v>1498</v>
      </c>
      <c r="AX16" s="75" t="s">
        <v>1075</v>
      </c>
      <c r="AY16" s="75" t="s">
        <v>1090</v>
      </c>
      <c r="AZ16" s="77">
        <v>36342</v>
      </c>
      <c r="BB16" s="75" t="s">
        <v>778</v>
      </c>
      <c r="BC16" s="75" t="s">
        <v>1019</v>
      </c>
      <c r="BD16" s="75" t="s">
        <v>1588</v>
      </c>
    </row>
    <row r="17" spans="1:56" s="75" customFormat="1" hidden="1" outlineLevel="2" x14ac:dyDescent="0.25">
      <c r="A17" s="75">
        <v>13825</v>
      </c>
      <c r="B17" s="76" t="s">
        <v>845</v>
      </c>
      <c r="C17" s="75" t="s">
        <v>854</v>
      </c>
      <c r="D17" s="75" t="s">
        <v>1659</v>
      </c>
      <c r="E17" s="75" t="s">
        <v>1655</v>
      </c>
      <c r="F17" s="75" t="s">
        <v>760</v>
      </c>
      <c r="H17" s="75" t="s">
        <v>1584</v>
      </c>
      <c r="I17" s="75" t="s">
        <v>1077</v>
      </c>
      <c r="J17" s="75">
        <v>10000</v>
      </c>
      <c r="K17" s="75">
        <v>0</v>
      </c>
      <c r="L17" s="38">
        <v>-650</v>
      </c>
      <c r="M17" s="77">
        <v>36369</v>
      </c>
      <c r="N17" s="75" t="s">
        <v>1657</v>
      </c>
      <c r="O17" s="75" t="s">
        <v>732</v>
      </c>
      <c r="P17" s="75" t="s">
        <v>1066</v>
      </c>
      <c r="Q17" s="75">
        <v>0</v>
      </c>
      <c r="R17" s="75">
        <v>0</v>
      </c>
      <c r="S17" s="75">
        <v>0</v>
      </c>
      <c r="W17" s="75">
        <v>0</v>
      </c>
      <c r="X17" s="75">
        <v>0</v>
      </c>
      <c r="Y17" s="75">
        <v>0</v>
      </c>
      <c r="AC17" s="75">
        <v>0</v>
      </c>
      <c r="AD17" s="75">
        <v>0</v>
      </c>
      <c r="AH17" s="75">
        <v>6.5000000000000002E-2</v>
      </c>
      <c r="AI17" s="75">
        <v>-650</v>
      </c>
      <c r="AJ17" s="75" t="s">
        <v>1658</v>
      </c>
      <c r="AK17" s="75" t="s">
        <v>1658</v>
      </c>
      <c r="AL17" s="75" t="s">
        <v>1588</v>
      </c>
      <c r="AM17" s="75">
        <v>0</v>
      </c>
      <c r="AN17" s="75" t="s">
        <v>1018</v>
      </c>
      <c r="AO17" s="75" t="s">
        <v>760</v>
      </c>
      <c r="AP17" s="75" t="s">
        <v>1660</v>
      </c>
      <c r="AQ17" s="77">
        <v>36342</v>
      </c>
      <c r="AR17" s="77">
        <v>36372</v>
      </c>
      <c r="AS17" s="75" t="s">
        <v>1660</v>
      </c>
      <c r="AT17" s="75" t="s">
        <v>759</v>
      </c>
      <c r="AU17" s="75" t="s">
        <v>1496</v>
      </c>
      <c r="AV17" s="75" t="s">
        <v>1498</v>
      </c>
      <c r="AW17" s="75" t="s">
        <v>1498</v>
      </c>
      <c r="AX17" s="75" t="s">
        <v>1075</v>
      </c>
      <c r="AY17" s="75" t="s">
        <v>1090</v>
      </c>
      <c r="AZ17" s="77">
        <v>36342</v>
      </c>
      <c r="BB17" s="75" t="s">
        <v>778</v>
      </c>
      <c r="BC17" s="75" t="s">
        <v>1585</v>
      </c>
      <c r="BD17" s="75" t="s">
        <v>1588</v>
      </c>
    </row>
    <row r="18" spans="1:56" s="75" customFormat="1" hidden="1" outlineLevel="2" x14ac:dyDescent="0.25">
      <c r="A18" s="75">
        <v>13825</v>
      </c>
      <c r="B18" s="76" t="s">
        <v>845</v>
      </c>
      <c r="C18" s="75" t="s">
        <v>855</v>
      </c>
      <c r="D18" s="75" t="s">
        <v>1659</v>
      </c>
      <c r="E18" s="75" t="s">
        <v>1655</v>
      </c>
      <c r="F18" s="75" t="s">
        <v>760</v>
      </c>
      <c r="H18" s="75" t="s">
        <v>1584</v>
      </c>
      <c r="I18" s="75" t="s">
        <v>856</v>
      </c>
      <c r="J18" s="75">
        <v>15668</v>
      </c>
      <c r="K18" s="75">
        <v>0</v>
      </c>
      <c r="L18" s="38">
        <v>-1096.76</v>
      </c>
      <c r="M18" s="77">
        <v>36363</v>
      </c>
      <c r="N18" s="75" t="s">
        <v>1657</v>
      </c>
      <c r="O18" s="75" t="s">
        <v>732</v>
      </c>
      <c r="P18" s="75" t="s">
        <v>1066</v>
      </c>
      <c r="Q18" s="75">
        <v>0</v>
      </c>
      <c r="R18" s="75">
        <v>0</v>
      </c>
      <c r="S18" s="75">
        <v>0</v>
      </c>
      <c r="W18" s="75">
        <v>0</v>
      </c>
      <c r="X18" s="75">
        <v>0</v>
      </c>
      <c r="Y18" s="75">
        <v>0</v>
      </c>
      <c r="AC18" s="75">
        <v>0</v>
      </c>
      <c r="AD18" s="75">
        <v>0</v>
      </c>
      <c r="AH18" s="75">
        <v>7.0000000000000007E-2</v>
      </c>
      <c r="AI18" s="75">
        <v>-1096.76</v>
      </c>
      <c r="AJ18" s="75" t="s">
        <v>1658</v>
      </c>
      <c r="AK18" s="75" t="s">
        <v>1658</v>
      </c>
      <c r="AL18" s="75" t="s">
        <v>1588</v>
      </c>
      <c r="AM18" s="75">
        <v>0</v>
      </c>
      <c r="AN18" s="75" t="s">
        <v>1659</v>
      </c>
      <c r="AO18" s="75" t="s">
        <v>760</v>
      </c>
      <c r="AP18" s="75" t="s">
        <v>1660</v>
      </c>
      <c r="AQ18" s="77">
        <v>36342</v>
      </c>
      <c r="AR18" s="77">
        <v>36372</v>
      </c>
      <c r="AS18" s="75" t="s">
        <v>1495</v>
      </c>
      <c r="AU18" s="75" t="s">
        <v>1496</v>
      </c>
      <c r="AV18" s="75" t="s">
        <v>1498</v>
      </c>
      <c r="AW18" s="75" t="s">
        <v>1498</v>
      </c>
      <c r="AX18" s="75" t="s">
        <v>1075</v>
      </c>
      <c r="AY18" s="75" t="s">
        <v>1090</v>
      </c>
      <c r="AZ18" s="77">
        <v>36342</v>
      </c>
      <c r="BB18" s="75" t="s">
        <v>778</v>
      </c>
      <c r="BC18" s="75" t="s">
        <v>857</v>
      </c>
      <c r="BD18" s="75" t="s">
        <v>1588</v>
      </c>
    </row>
    <row r="19" spans="1:56" s="75" customFormat="1" hidden="1" outlineLevel="2" x14ac:dyDescent="0.25">
      <c r="A19" s="75">
        <v>13825</v>
      </c>
      <c r="B19" s="76" t="s">
        <v>845</v>
      </c>
      <c r="C19" s="75" t="s">
        <v>858</v>
      </c>
      <c r="D19" s="75" t="s">
        <v>1659</v>
      </c>
      <c r="E19" s="75" t="s">
        <v>1655</v>
      </c>
      <c r="F19" s="75" t="s">
        <v>760</v>
      </c>
      <c r="H19" s="75" t="s">
        <v>1584</v>
      </c>
      <c r="I19" s="75" t="s">
        <v>859</v>
      </c>
      <c r="J19" s="75">
        <v>300000</v>
      </c>
      <c r="K19" s="75">
        <v>0</v>
      </c>
      <c r="L19" s="38">
        <v>-54000</v>
      </c>
      <c r="M19" s="77">
        <v>36370</v>
      </c>
      <c r="N19" s="75" t="s">
        <v>1657</v>
      </c>
      <c r="O19" s="75" t="s">
        <v>732</v>
      </c>
      <c r="P19" s="75" t="s">
        <v>1066</v>
      </c>
      <c r="Q19" s="75">
        <v>0</v>
      </c>
      <c r="R19" s="75">
        <v>0</v>
      </c>
      <c r="S19" s="75">
        <v>0</v>
      </c>
      <c r="W19" s="75">
        <v>0</v>
      </c>
      <c r="X19" s="75">
        <v>0</v>
      </c>
      <c r="Y19" s="75">
        <v>0</v>
      </c>
      <c r="AC19" s="75">
        <v>0</v>
      </c>
      <c r="AD19" s="75">
        <v>0</v>
      </c>
      <c r="AH19" s="75">
        <v>0.18</v>
      </c>
      <c r="AI19" s="75">
        <v>-54000</v>
      </c>
      <c r="AJ19" s="75" t="s">
        <v>1658</v>
      </c>
      <c r="AK19" s="75" t="s">
        <v>1658</v>
      </c>
      <c r="AL19" s="75" t="s">
        <v>1588</v>
      </c>
      <c r="AM19" s="75">
        <v>0</v>
      </c>
      <c r="AN19" s="75" t="s">
        <v>1659</v>
      </c>
      <c r="AO19" s="75" t="s">
        <v>760</v>
      </c>
      <c r="AP19" s="75" t="s">
        <v>1660</v>
      </c>
      <c r="AQ19" s="77">
        <v>36342</v>
      </c>
      <c r="AR19" s="77">
        <v>36372</v>
      </c>
      <c r="AS19" s="75" t="s">
        <v>1495</v>
      </c>
      <c r="AT19" s="75" t="s">
        <v>759</v>
      </c>
      <c r="AU19" s="75" t="s">
        <v>1496</v>
      </c>
      <c r="AV19" s="75" t="s">
        <v>1498</v>
      </c>
      <c r="AW19" s="75" t="s">
        <v>1498</v>
      </c>
      <c r="AX19" s="75" t="s">
        <v>1075</v>
      </c>
      <c r="AY19" s="75" t="s">
        <v>1090</v>
      </c>
      <c r="AZ19" s="77">
        <v>36342</v>
      </c>
      <c r="BB19" s="75" t="s">
        <v>778</v>
      </c>
      <c r="BC19" s="75" t="s">
        <v>860</v>
      </c>
      <c r="BD19" s="75" t="s">
        <v>1588</v>
      </c>
    </row>
    <row r="20" spans="1:56" s="75" customFormat="1" hidden="1" outlineLevel="2" x14ac:dyDescent="0.25">
      <c r="A20" s="75">
        <v>13825</v>
      </c>
      <c r="B20" s="76" t="s">
        <v>845</v>
      </c>
      <c r="C20" s="75" t="s">
        <v>861</v>
      </c>
      <c r="D20" s="75" t="s">
        <v>1659</v>
      </c>
      <c r="E20" s="75" t="s">
        <v>1655</v>
      </c>
      <c r="F20" s="75" t="s">
        <v>760</v>
      </c>
      <c r="H20" s="75" t="s">
        <v>1584</v>
      </c>
      <c r="I20" s="75" t="s">
        <v>859</v>
      </c>
      <c r="J20" s="75">
        <v>300000</v>
      </c>
      <c r="K20" s="75">
        <v>0</v>
      </c>
      <c r="L20" s="38">
        <v>-33000</v>
      </c>
      <c r="M20" s="77">
        <v>36370</v>
      </c>
      <c r="N20" s="75" t="s">
        <v>1657</v>
      </c>
      <c r="O20" s="75" t="s">
        <v>732</v>
      </c>
      <c r="P20" s="75" t="s">
        <v>1066</v>
      </c>
      <c r="Q20" s="75">
        <v>0</v>
      </c>
      <c r="R20" s="75">
        <v>0</v>
      </c>
      <c r="S20" s="75">
        <v>0</v>
      </c>
      <c r="W20" s="75">
        <v>0</v>
      </c>
      <c r="X20" s="75">
        <v>0</v>
      </c>
      <c r="Y20" s="75">
        <v>0</v>
      </c>
      <c r="AC20" s="75">
        <v>0</v>
      </c>
      <c r="AD20" s="75">
        <v>0</v>
      </c>
      <c r="AH20" s="75">
        <v>0.11</v>
      </c>
      <c r="AI20" s="75">
        <v>-33000</v>
      </c>
      <c r="AJ20" s="75" t="s">
        <v>1658</v>
      </c>
      <c r="AK20" s="75" t="s">
        <v>1658</v>
      </c>
      <c r="AL20" s="75" t="s">
        <v>1588</v>
      </c>
      <c r="AM20" s="75">
        <v>0</v>
      </c>
      <c r="AN20" s="75" t="s">
        <v>1659</v>
      </c>
      <c r="AO20" s="75" t="s">
        <v>760</v>
      </c>
      <c r="AP20" s="75" t="s">
        <v>1660</v>
      </c>
      <c r="AQ20" s="77">
        <v>36342</v>
      </c>
      <c r="AR20" s="77">
        <v>36372</v>
      </c>
      <c r="AS20" s="75" t="s">
        <v>1495</v>
      </c>
      <c r="AT20" s="75" t="s">
        <v>759</v>
      </c>
      <c r="AU20" s="75" t="s">
        <v>1496</v>
      </c>
      <c r="AV20" s="75" t="s">
        <v>1498</v>
      </c>
      <c r="AW20" s="75" t="s">
        <v>1498</v>
      </c>
      <c r="AX20" s="75" t="s">
        <v>1075</v>
      </c>
      <c r="AY20" s="75" t="s">
        <v>1090</v>
      </c>
      <c r="AZ20" s="77">
        <v>36342</v>
      </c>
      <c r="BB20" s="75" t="s">
        <v>778</v>
      </c>
      <c r="BC20" s="75" t="s">
        <v>860</v>
      </c>
      <c r="BD20" s="75" t="s">
        <v>1588</v>
      </c>
    </row>
    <row r="21" spans="1:56" s="75" customFormat="1" hidden="1" outlineLevel="2" x14ac:dyDescent="0.25">
      <c r="A21" s="75">
        <v>13825</v>
      </c>
      <c r="B21" s="76" t="s">
        <v>845</v>
      </c>
      <c r="C21" s="75" t="s">
        <v>243</v>
      </c>
      <c r="D21" s="75" t="s">
        <v>1659</v>
      </c>
      <c r="E21" s="75" t="s">
        <v>1655</v>
      </c>
      <c r="F21" s="75" t="s">
        <v>1656</v>
      </c>
      <c r="G21" s="75" t="s">
        <v>1595</v>
      </c>
      <c r="H21" s="75" t="s">
        <v>1596</v>
      </c>
      <c r="I21" s="75" t="s">
        <v>747</v>
      </c>
      <c r="J21" s="75">
        <v>-155000</v>
      </c>
      <c r="K21" s="75">
        <v>0</v>
      </c>
      <c r="L21" s="38">
        <v>-7874</v>
      </c>
      <c r="M21" s="77">
        <v>35849</v>
      </c>
      <c r="N21" s="75" t="s">
        <v>1657</v>
      </c>
      <c r="O21" s="75" t="s">
        <v>732</v>
      </c>
      <c r="P21" s="75" t="s">
        <v>1066</v>
      </c>
      <c r="Q21" s="75">
        <v>2.2717000000000001</v>
      </c>
      <c r="R21" s="75">
        <v>2.2717000000000001</v>
      </c>
      <c r="S21" s="75">
        <v>0</v>
      </c>
      <c r="W21" s="75">
        <v>-3.2500000000000001E-2</v>
      </c>
      <c r="X21" s="75">
        <v>1.83E-2</v>
      </c>
      <c r="Y21" s="75">
        <v>-7874</v>
      </c>
      <c r="Z21" s="75" t="s">
        <v>1658</v>
      </c>
      <c r="AA21" s="75" t="s">
        <v>1658</v>
      </c>
      <c r="AB21" s="75" t="s">
        <v>1597</v>
      </c>
      <c r="AC21" s="75">
        <v>0</v>
      </c>
      <c r="AD21" s="75">
        <v>0</v>
      </c>
      <c r="AH21" s="75">
        <v>0</v>
      </c>
      <c r="AI21" s="75">
        <v>0</v>
      </c>
      <c r="AM21" s="75">
        <v>-3.2500000000000001E-2</v>
      </c>
      <c r="AN21" s="75" t="s">
        <v>1512</v>
      </c>
      <c r="AO21" s="75" t="s">
        <v>1082</v>
      </c>
      <c r="AP21" s="75" t="s">
        <v>1660</v>
      </c>
      <c r="AQ21" s="77">
        <v>36251</v>
      </c>
      <c r="AR21" s="77">
        <v>36464</v>
      </c>
      <c r="AS21" s="75" t="s">
        <v>1584</v>
      </c>
      <c r="AU21" s="75" t="s">
        <v>1496</v>
      </c>
      <c r="AV21" s="75" t="s">
        <v>1497</v>
      </c>
      <c r="AW21" s="75" t="s">
        <v>1498</v>
      </c>
      <c r="AX21" s="75" t="s">
        <v>771</v>
      </c>
      <c r="AY21" s="75" t="s">
        <v>1090</v>
      </c>
      <c r="AZ21" s="77">
        <v>36342</v>
      </c>
      <c r="BA21" s="75" t="s">
        <v>999</v>
      </c>
      <c r="BB21" s="75" t="s">
        <v>778</v>
      </c>
      <c r="BC21" s="75" t="s">
        <v>748</v>
      </c>
      <c r="BD21" s="75" t="s">
        <v>1597</v>
      </c>
    </row>
    <row r="22" spans="1:56" s="75" customFormat="1" hidden="1" outlineLevel="2" x14ac:dyDescent="0.25">
      <c r="A22" s="75">
        <v>13825</v>
      </c>
      <c r="B22" s="76" t="s">
        <v>845</v>
      </c>
      <c r="C22" s="75" t="s">
        <v>244</v>
      </c>
      <c r="D22" s="75" t="s">
        <v>1659</v>
      </c>
      <c r="E22" s="75" t="s">
        <v>1655</v>
      </c>
      <c r="F22" s="75" t="s">
        <v>1656</v>
      </c>
      <c r="G22" s="75" t="s">
        <v>1595</v>
      </c>
      <c r="H22" s="75" t="s">
        <v>1596</v>
      </c>
      <c r="I22" s="75" t="s">
        <v>747</v>
      </c>
      <c r="J22" s="75">
        <v>-310000</v>
      </c>
      <c r="K22" s="75">
        <v>0</v>
      </c>
      <c r="L22" s="38">
        <v>-15748</v>
      </c>
      <c r="M22" s="77">
        <v>35849</v>
      </c>
      <c r="N22" s="75" t="s">
        <v>1657</v>
      </c>
      <c r="O22" s="75" t="s">
        <v>732</v>
      </c>
      <c r="P22" s="75" t="s">
        <v>1066</v>
      </c>
      <c r="Q22" s="75">
        <v>2.2717000000000001</v>
      </c>
      <c r="R22" s="75">
        <v>2.2717000000000001</v>
      </c>
      <c r="S22" s="75">
        <v>0</v>
      </c>
      <c r="W22" s="75">
        <v>-3.2500000000000001E-2</v>
      </c>
      <c r="X22" s="75">
        <v>1.83E-2</v>
      </c>
      <c r="Y22" s="75">
        <v>-15748</v>
      </c>
      <c r="Z22" s="75" t="s">
        <v>1658</v>
      </c>
      <c r="AA22" s="75" t="s">
        <v>1658</v>
      </c>
      <c r="AB22" s="75" t="s">
        <v>1597</v>
      </c>
      <c r="AC22" s="75">
        <v>0</v>
      </c>
      <c r="AD22" s="75">
        <v>0</v>
      </c>
      <c r="AH22" s="75">
        <v>0</v>
      </c>
      <c r="AI22" s="75">
        <v>0</v>
      </c>
      <c r="AM22" s="75">
        <v>-3.2500000000000001E-2</v>
      </c>
      <c r="AN22" s="75" t="s">
        <v>1512</v>
      </c>
      <c r="AO22" s="75" t="s">
        <v>1082</v>
      </c>
      <c r="AP22" s="75" t="s">
        <v>1660</v>
      </c>
      <c r="AQ22" s="77">
        <v>36251</v>
      </c>
      <c r="AR22" s="77">
        <v>36464</v>
      </c>
      <c r="AS22" s="75" t="s">
        <v>1584</v>
      </c>
      <c r="AU22" s="75" t="s">
        <v>1496</v>
      </c>
      <c r="AV22" s="75" t="s">
        <v>1497</v>
      </c>
      <c r="AW22" s="75" t="s">
        <v>1498</v>
      </c>
      <c r="AX22" s="75" t="s">
        <v>771</v>
      </c>
      <c r="AY22" s="75" t="s">
        <v>1090</v>
      </c>
      <c r="AZ22" s="77">
        <v>36342</v>
      </c>
      <c r="BA22" s="75" t="s">
        <v>999</v>
      </c>
      <c r="BB22" s="75" t="s">
        <v>778</v>
      </c>
      <c r="BC22" s="75" t="s">
        <v>748</v>
      </c>
      <c r="BD22" s="75" t="s">
        <v>1597</v>
      </c>
    </row>
    <row r="23" spans="1:56" s="75" customFormat="1" hidden="1" outlineLevel="2" x14ac:dyDescent="0.25">
      <c r="A23" s="75">
        <v>13825</v>
      </c>
      <c r="B23" s="76" t="s">
        <v>845</v>
      </c>
      <c r="C23" s="75" t="s">
        <v>245</v>
      </c>
      <c r="D23" s="75" t="s">
        <v>1659</v>
      </c>
      <c r="E23" s="75" t="s">
        <v>1655</v>
      </c>
      <c r="F23" s="75" t="s">
        <v>1656</v>
      </c>
      <c r="G23" s="75" t="s">
        <v>1595</v>
      </c>
      <c r="H23" s="75" t="s">
        <v>1596</v>
      </c>
      <c r="I23" s="75" t="s">
        <v>747</v>
      </c>
      <c r="J23" s="75">
        <v>-310000</v>
      </c>
      <c r="K23" s="75">
        <v>0</v>
      </c>
      <c r="L23" s="38">
        <v>-14973</v>
      </c>
      <c r="M23" s="77">
        <v>35867</v>
      </c>
      <c r="N23" s="75" t="s">
        <v>1657</v>
      </c>
      <c r="O23" s="75" t="s">
        <v>732</v>
      </c>
      <c r="P23" s="75" t="s">
        <v>1066</v>
      </c>
      <c r="Q23" s="75">
        <v>2.2717000000000001</v>
      </c>
      <c r="R23" s="75">
        <v>2.2717000000000001</v>
      </c>
      <c r="S23" s="75">
        <v>0</v>
      </c>
      <c r="W23" s="75">
        <v>-0.03</v>
      </c>
      <c r="X23" s="75">
        <v>1.83E-2</v>
      </c>
      <c r="Y23" s="75">
        <v>-14973</v>
      </c>
      <c r="Z23" s="75" t="s">
        <v>1658</v>
      </c>
      <c r="AA23" s="75" t="s">
        <v>1658</v>
      </c>
      <c r="AB23" s="75" t="s">
        <v>1597</v>
      </c>
      <c r="AC23" s="75">
        <v>0</v>
      </c>
      <c r="AD23" s="75">
        <v>0</v>
      </c>
      <c r="AH23" s="75">
        <v>0</v>
      </c>
      <c r="AI23" s="75">
        <v>0</v>
      </c>
      <c r="AM23" s="75">
        <v>-0.03</v>
      </c>
      <c r="AN23" s="75" t="s">
        <v>1512</v>
      </c>
      <c r="AO23" s="75" t="s">
        <v>1082</v>
      </c>
      <c r="AP23" s="75" t="s">
        <v>1660</v>
      </c>
      <c r="AQ23" s="77">
        <v>36251</v>
      </c>
      <c r="AR23" s="77">
        <v>36464</v>
      </c>
      <c r="AS23" s="75" t="s">
        <v>1584</v>
      </c>
      <c r="AU23" s="75" t="s">
        <v>1496</v>
      </c>
      <c r="AV23" s="75" t="s">
        <v>1497</v>
      </c>
      <c r="AW23" s="75" t="s">
        <v>1498</v>
      </c>
      <c r="AX23" s="75" t="s">
        <v>771</v>
      </c>
      <c r="AY23" s="75" t="s">
        <v>1090</v>
      </c>
      <c r="AZ23" s="77">
        <v>36342</v>
      </c>
      <c r="BA23" s="75" t="s">
        <v>999</v>
      </c>
      <c r="BB23" s="75" t="s">
        <v>778</v>
      </c>
      <c r="BC23" s="75" t="s">
        <v>748</v>
      </c>
      <c r="BD23" s="75" t="s">
        <v>1597</v>
      </c>
    </row>
    <row r="24" spans="1:56" s="75" customFormat="1" hidden="1" outlineLevel="2" x14ac:dyDescent="0.25">
      <c r="A24" s="75">
        <v>13825</v>
      </c>
      <c r="B24" s="76" t="s">
        <v>845</v>
      </c>
      <c r="C24" s="75" t="s">
        <v>862</v>
      </c>
      <c r="D24" s="75" t="s">
        <v>1659</v>
      </c>
      <c r="E24" s="75" t="s">
        <v>1655</v>
      </c>
      <c r="F24" s="75" t="s">
        <v>758</v>
      </c>
      <c r="G24" s="75" t="s">
        <v>1586</v>
      </c>
      <c r="H24" s="75" t="s">
        <v>1596</v>
      </c>
      <c r="I24" s="75" t="s">
        <v>863</v>
      </c>
      <c r="J24" s="75">
        <v>-25000</v>
      </c>
      <c r="K24" s="75">
        <v>0</v>
      </c>
      <c r="L24" s="38">
        <v>-8000</v>
      </c>
      <c r="M24" s="77">
        <v>36164</v>
      </c>
      <c r="N24" s="75" t="s">
        <v>1657</v>
      </c>
      <c r="O24" s="75" t="s">
        <v>732</v>
      </c>
      <c r="P24" s="75" t="s">
        <v>1066</v>
      </c>
      <c r="Q24" s="75">
        <v>2.0099999999999998</v>
      </c>
      <c r="R24" s="75">
        <v>2.262</v>
      </c>
      <c r="S24" s="75">
        <v>-6300</v>
      </c>
      <c r="T24" s="75" t="s">
        <v>1658</v>
      </c>
      <c r="U24" s="75" t="s">
        <v>1658</v>
      </c>
      <c r="V24" s="75" t="s">
        <v>1588</v>
      </c>
      <c r="W24" s="75">
        <v>1.0000000000000001E-7</v>
      </c>
      <c r="X24" s="75">
        <v>6.8000000000000005E-2</v>
      </c>
      <c r="Y24" s="75">
        <v>-1700</v>
      </c>
      <c r="Z24" s="75" t="s">
        <v>1658</v>
      </c>
      <c r="AA24" s="75" t="s">
        <v>1658</v>
      </c>
      <c r="AB24" s="75" t="s">
        <v>1588</v>
      </c>
      <c r="AC24" s="75">
        <v>0</v>
      </c>
      <c r="AD24" s="75">
        <v>0</v>
      </c>
      <c r="AH24" s="75">
        <v>0</v>
      </c>
      <c r="AI24" s="75">
        <v>0</v>
      </c>
      <c r="AM24" s="75">
        <v>2.0100001000000001</v>
      </c>
      <c r="AN24" s="75" t="s">
        <v>1676</v>
      </c>
      <c r="AO24" s="75" t="s">
        <v>1842</v>
      </c>
      <c r="AP24" s="75" t="s">
        <v>1660</v>
      </c>
      <c r="AQ24" s="77">
        <v>36342</v>
      </c>
      <c r="AR24" s="77">
        <v>36372</v>
      </c>
      <c r="AS24" s="75" t="s">
        <v>1584</v>
      </c>
      <c r="AU24" s="75" t="s">
        <v>1496</v>
      </c>
      <c r="AV24" s="75" t="s">
        <v>1498</v>
      </c>
      <c r="AW24" s="75" t="s">
        <v>1498</v>
      </c>
      <c r="AX24" s="75" t="s">
        <v>771</v>
      </c>
      <c r="AY24" s="75" t="s">
        <v>1090</v>
      </c>
      <c r="AZ24" s="77">
        <v>36342</v>
      </c>
      <c r="BA24" s="75" t="s">
        <v>999</v>
      </c>
      <c r="BB24" s="75" t="s">
        <v>778</v>
      </c>
      <c r="BC24" s="75" t="s">
        <v>864</v>
      </c>
      <c r="BD24" s="75" t="s">
        <v>1588</v>
      </c>
    </row>
    <row r="25" spans="1:56" s="75" customFormat="1" hidden="1" outlineLevel="2" x14ac:dyDescent="0.25">
      <c r="A25" s="75">
        <v>13825</v>
      </c>
      <c r="B25" s="76" t="s">
        <v>845</v>
      </c>
      <c r="C25" s="75" t="s">
        <v>865</v>
      </c>
      <c r="D25" s="75" t="s">
        <v>1659</v>
      </c>
      <c r="E25" s="75" t="s">
        <v>1655</v>
      </c>
      <c r="F25" s="75" t="s">
        <v>758</v>
      </c>
      <c r="G25" s="75" t="s">
        <v>1586</v>
      </c>
      <c r="H25" s="75" t="s">
        <v>1584</v>
      </c>
      <c r="I25" s="75" t="s">
        <v>863</v>
      </c>
      <c r="J25" s="75">
        <v>25000</v>
      </c>
      <c r="K25" s="75">
        <v>0</v>
      </c>
      <c r="L25" s="38">
        <v>9875</v>
      </c>
      <c r="M25" s="77">
        <v>36188</v>
      </c>
      <c r="N25" s="75" t="s">
        <v>1657</v>
      </c>
      <c r="O25" s="75" t="s">
        <v>732</v>
      </c>
      <c r="P25" s="75" t="s">
        <v>1066</v>
      </c>
      <c r="Q25" s="75">
        <v>1.9350000000000001</v>
      </c>
      <c r="R25" s="75">
        <v>2.262</v>
      </c>
      <c r="S25" s="75">
        <v>8175</v>
      </c>
      <c r="T25" s="75" t="s">
        <v>1658</v>
      </c>
      <c r="U25" s="75" t="s">
        <v>1658</v>
      </c>
      <c r="V25" s="75" t="s">
        <v>1588</v>
      </c>
      <c r="W25" s="75">
        <v>1.0000000000000001E-7</v>
      </c>
      <c r="X25" s="75">
        <v>6.8000000000000005E-2</v>
      </c>
      <c r="Y25" s="75">
        <v>1700</v>
      </c>
      <c r="Z25" s="75" t="s">
        <v>1658</v>
      </c>
      <c r="AA25" s="75" t="s">
        <v>1658</v>
      </c>
      <c r="AB25" s="75" t="s">
        <v>1588</v>
      </c>
      <c r="AC25" s="75">
        <v>0</v>
      </c>
      <c r="AD25" s="75">
        <v>0</v>
      </c>
      <c r="AH25" s="75">
        <v>0</v>
      </c>
      <c r="AI25" s="75">
        <v>0</v>
      </c>
      <c r="AM25" s="75">
        <v>1.9350001000000001</v>
      </c>
      <c r="AN25" s="75" t="s">
        <v>1676</v>
      </c>
      <c r="AO25" s="75" t="s">
        <v>1842</v>
      </c>
      <c r="AP25" s="75" t="s">
        <v>1660</v>
      </c>
      <c r="AQ25" s="77">
        <v>36342</v>
      </c>
      <c r="AR25" s="77">
        <v>36372</v>
      </c>
      <c r="AS25" s="75" t="s">
        <v>1584</v>
      </c>
      <c r="AU25" s="75" t="s">
        <v>1496</v>
      </c>
      <c r="AV25" s="75" t="s">
        <v>1498</v>
      </c>
      <c r="AW25" s="75" t="s">
        <v>1498</v>
      </c>
      <c r="AX25" s="75" t="s">
        <v>771</v>
      </c>
      <c r="AY25" s="75" t="s">
        <v>1090</v>
      </c>
      <c r="AZ25" s="77">
        <v>36342</v>
      </c>
      <c r="BA25" s="75" t="s">
        <v>999</v>
      </c>
      <c r="BB25" s="75" t="s">
        <v>778</v>
      </c>
      <c r="BC25" s="75" t="s">
        <v>864</v>
      </c>
      <c r="BD25" s="75" t="s">
        <v>1588</v>
      </c>
    </row>
    <row r="26" spans="1:56" s="75" customFormat="1" outlineLevel="1" collapsed="1" x14ac:dyDescent="0.25">
      <c r="B26" s="79" t="s">
        <v>866</v>
      </c>
      <c r="L26" s="38">
        <f>SUBTOTAL(9,L13:L25)</f>
        <v>-333616.76</v>
      </c>
      <c r="M26" s="77"/>
      <c r="S26" s="75">
        <f>SUBTOTAL(9,S13:S25)</f>
        <v>1875</v>
      </c>
      <c r="Y26" s="75">
        <f>SUBTOTAL(9,Y13:Y25)</f>
        <v>-38595</v>
      </c>
      <c r="AD26" s="75">
        <f>SUBTOTAL(9,AD13:AD25)</f>
        <v>0</v>
      </c>
      <c r="AI26" s="75">
        <f>SUBTOTAL(9,AI13:AI25)</f>
        <v>-296896.76</v>
      </c>
      <c r="AQ26" s="77"/>
      <c r="AR26" s="77"/>
      <c r="AZ26" s="77"/>
    </row>
    <row r="27" spans="1:56" s="75" customFormat="1" hidden="1" outlineLevel="2" x14ac:dyDescent="0.25">
      <c r="A27" s="75">
        <v>13825</v>
      </c>
      <c r="B27" s="76" t="s">
        <v>733</v>
      </c>
      <c r="C27" s="75" t="s">
        <v>1517</v>
      </c>
      <c r="D27" s="75" t="s">
        <v>1659</v>
      </c>
      <c r="E27" s="75" t="s">
        <v>1655</v>
      </c>
      <c r="F27" s="75" t="s">
        <v>760</v>
      </c>
      <c r="H27" s="75" t="s">
        <v>1584</v>
      </c>
      <c r="I27" s="75" t="s">
        <v>734</v>
      </c>
      <c r="J27" s="75">
        <v>0</v>
      </c>
      <c r="K27" s="75">
        <v>0</v>
      </c>
      <c r="L27" s="38">
        <v>0</v>
      </c>
      <c r="M27" s="77">
        <v>36082</v>
      </c>
      <c r="N27" s="75" t="s">
        <v>1657</v>
      </c>
      <c r="O27" s="75" t="s">
        <v>732</v>
      </c>
      <c r="P27" s="75" t="s">
        <v>1066</v>
      </c>
      <c r="Q27" s="75">
        <v>0</v>
      </c>
      <c r="R27" s="75">
        <v>0</v>
      </c>
      <c r="S27" s="75">
        <v>0</v>
      </c>
      <c r="W27" s="75">
        <v>0</v>
      </c>
      <c r="X27" s="75">
        <v>0</v>
      </c>
      <c r="Y27" s="75">
        <v>0</v>
      </c>
      <c r="AC27" s="75">
        <v>0</v>
      </c>
      <c r="AD27" s="75">
        <v>0</v>
      </c>
      <c r="AH27" s="75">
        <v>0.01</v>
      </c>
      <c r="AI27" s="75">
        <v>0</v>
      </c>
      <c r="AJ27" s="75" t="s">
        <v>1658</v>
      </c>
      <c r="AK27" s="75" t="s">
        <v>1658</v>
      </c>
      <c r="AL27" s="75" t="s">
        <v>1597</v>
      </c>
      <c r="AM27" s="75">
        <v>0</v>
      </c>
      <c r="AN27" s="75" t="s">
        <v>1659</v>
      </c>
      <c r="AO27" s="75" t="s">
        <v>760</v>
      </c>
      <c r="AP27" s="75" t="s">
        <v>1660</v>
      </c>
      <c r="AQ27" s="77">
        <v>36100</v>
      </c>
      <c r="AR27" s="77">
        <v>36981</v>
      </c>
      <c r="AS27" s="75" t="s">
        <v>1584</v>
      </c>
      <c r="AU27" s="75" t="s">
        <v>1496</v>
      </c>
      <c r="AV27" s="75" t="s">
        <v>1497</v>
      </c>
      <c r="AW27" s="75" t="s">
        <v>1498</v>
      </c>
      <c r="AX27" s="75" t="s">
        <v>771</v>
      </c>
      <c r="AY27" s="75" t="s">
        <v>1090</v>
      </c>
      <c r="AZ27" s="77">
        <v>36342</v>
      </c>
      <c r="BA27" s="75" t="s">
        <v>999</v>
      </c>
      <c r="BB27" s="75" t="s">
        <v>778</v>
      </c>
      <c r="BC27" s="75" t="s">
        <v>735</v>
      </c>
      <c r="BD27" s="75" t="s">
        <v>1597</v>
      </c>
    </row>
    <row r="28" spans="1:56" s="75" customFormat="1" hidden="1" outlineLevel="2" x14ac:dyDescent="0.25">
      <c r="A28" s="75">
        <v>13825</v>
      </c>
      <c r="B28" s="76" t="s">
        <v>733</v>
      </c>
      <c r="C28" s="75" t="s">
        <v>971</v>
      </c>
      <c r="D28" s="75" t="s">
        <v>1659</v>
      </c>
      <c r="E28" s="75" t="s">
        <v>1655</v>
      </c>
      <c r="F28" s="75" t="s">
        <v>758</v>
      </c>
      <c r="G28" s="75" t="s">
        <v>1796</v>
      </c>
      <c r="H28" s="75" t="s">
        <v>1596</v>
      </c>
      <c r="I28" s="75" t="s">
        <v>734</v>
      </c>
      <c r="J28" s="75">
        <v>-929535</v>
      </c>
      <c r="K28" s="75">
        <v>0</v>
      </c>
      <c r="L28" s="38">
        <v>48335.91</v>
      </c>
      <c r="M28" s="77">
        <v>36230</v>
      </c>
      <c r="N28" s="75" t="s">
        <v>1657</v>
      </c>
      <c r="O28" s="75" t="s">
        <v>732</v>
      </c>
      <c r="P28" s="75" t="s">
        <v>1066</v>
      </c>
      <c r="Q28" s="75">
        <v>2.262</v>
      </c>
      <c r="R28" s="75">
        <v>2.262</v>
      </c>
      <c r="S28" s="75">
        <v>0</v>
      </c>
      <c r="W28" s="75">
        <v>1.0000000000000001E-7</v>
      </c>
      <c r="X28" s="75">
        <v>-5.2000000000000005E-2</v>
      </c>
      <c r="Y28" s="75">
        <v>48335.91</v>
      </c>
      <c r="Z28" s="75" t="s">
        <v>1658</v>
      </c>
      <c r="AA28" s="75" t="s">
        <v>1658</v>
      </c>
      <c r="AB28" s="75" t="s">
        <v>1597</v>
      </c>
      <c r="AC28" s="75">
        <v>0</v>
      </c>
      <c r="AD28" s="75">
        <v>0</v>
      </c>
      <c r="AH28" s="75">
        <v>0</v>
      </c>
      <c r="AI28" s="75">
        <v>0</v>
      </c>
      <c r="AM28" s="75">
        <v>1.0000000000000001E-7</v>
      </c>
      <c r="AN28" s="75" t="s">
        <v>1659</v>
      </c>
      <c r="AO28" s="75" t="s">
        <v>1082</v>
      </c>
      <c r="AP28" s="75" t="s">
        <v>1660</v>
      </c>
      <c r="AQ28" s="77">
        <v>36251</v>
      </c>
      <c r="AR28" s="77">
        <v>36616</v>
      </c>
      <c r="AS28" s="75" t="s">
        <v>1584</v>
      </c>
      <c r="AU28" s="75" t="s">
        <v>1496</v>
      </c>
      <c r="AV28" s="75" t="s">
        <v>1497</v>
      </c>
      <c r="AW28" s="75" t="s">
        <v>1498</v>
      </c>
      <c r="AX28" s="75" t="s">
        <v>771</v>
      </c>
      <c r="AY28" s="75" t="s">
        <v>1090</v>
      </c>
      <c r="AZ28" s="77">
        <v>36342</v>
      </c>
      <c r="BA28" s="75" t="s">
        <v>999</v>
      </c>
      <c r="BB28" s="75" t="s">
        <v>778</v>
      </c>
      <c r="BC28" s="75" t="s">
        <v>735</v>
      </c>
      <c r="BD28" s="75" t="s">
        <v>1597</v>
      </c>
    </row>
    <row r="29" spans="1:56" s="75" customFormat="1" hidden="1" outlineLevel="2" x14ac:dyDescent="0.25">
      <c r="A29" s="75">
        <v>13825</v>
      </c>
      <c r="B29" s="76" t="s">
        <v>733</v>
      </c>
      <c r="C29" s="75" t="s">
        <v>972</v>
      </c>
      <c r="D29" s="75" t="s">
        <v>1659</v>
      </c>
      <c r="E29" s="75" t="s">
        <v>1655</v>
      </c>
      <c r="F29" s="75" t="s">
        <v>758</v>
      </c>
      <c r="G29" s="75" t="s">
        <v>1797</v>
      </c>
      <c r="H29" s="75" t="s">
        <v>1596</v>
      </c>
      <c r="I29" s="75" t="s">
        <v>734</v>
      </c>
      <c r="J29" s="75">
        <v>-1597957</v>
      </c>
      <c r="K29" s="75">
        <v>0</v>
      </c>
      <c r="L29" s="38">
        <v>35155.21</v>
      </c>
      <c r="M29" s="77">
        <v>36230</v>
      </c>
      <c r="N29" s="75" t="s">
        <v>1657</v>
      </c>
      <c r="O29" s="75" t="s">
        <v>732</v>
      </c>
      <c r="P29" s="75" t="s">
        <v>1066</v>
      </c>
      <c r="Q29" s="75">
        <v>2.262</v>
      </c>
      <c r="R29" s="75">
        <v>2.262</v>
      </c>
      <c r="S29" s="75">
        <v>0</v>
      </c>
      <c r="W29" s="75">
        <v>1.0000000000000001E-7</v>
      </c>
      <c r="X29" s="75">
        <v>-2.2000000000000002E-2</v>
      </c>
      <c r="Y29" s="75">
        <v>35155.21</v>
      </c>
      <c r="Z29" s="75" t="s">
        <v>1658</v>
      </c>
      <c r="AA29" s="75" t="s">
        <v>1658</v>
      </c>
      <c r="AB29" s="75" t="s">
        <v>1597</v>
      </c>
      <c r="AC29" s="75">
        <v>0</v>
      </c>
      <c r="AD29" s="75">
        <v>0</v>
      </c>
      <c r="AH29" s="75">
        <v>0</v>
      </c>
      <c r="AI29" s="75">
        <v>0</v>
      </c>
      <c r="AM29" s="75">
        <v>1.0000000000000001E-7</v>
      </c>
      <c r="AN29" s="75" t="s">
        <v>1659</v>
      </c>
      <c r="AO29" s="75" t="s">
        <v>1082</v>
      </c>
      <c r="AP29" s="75" t="s">
        <v>1660</v>
      </c>
      <c r="AQ29" s="77">
        <v>36251</v>
      </c>
      <c r="AR29" s="77">
        <v>36616</v>
      </c>
      <c r="AS29" s="75" t="s">
        <v>1584</v>
      </c>
      <c r="AU29" s="75" t="s">
        <v>1496</v>
      </c>
      <c r="AV29" s="75" t="s">
        <v>1497</v>
      </c>
      <c r="AW29" s="75" t="s">
        <v>1498</v>
      </c>
      <c r="AX29" s="75" t="s">
        <v>771</v>
      </c>
      <c r="AY29" s="75" t="s">
        <v>1090</v>
      </c>
      <c r="AZ29" s="77">
        <v>36342</v>
      </c>
      <c r="BA29" s="75" t="s">
        <v>999</v>
      </c>
      <c r="BB29" s="75" t="s">
        <v>778</v>
      </c>
      <c r="BC29" s="75" t="s">
        <v>735</v>
      </c>
      <c r="BD29" s="75" t="s">
        <v>1597</v>
      </c>
    </row>
    <row r="30" spans="1:56" s="75" customFormat="1" hidden="1" outlineLevel="2" x14ac:dyDescent="0.25">
      <c r="A30" s="75">
        <v>13825</v>
      </c>
      <c r="B30" s="76" t="s">
        <v>733</v>
      </c>
      <c r="C30" s="75" t="s">
        <v>973</v>
      </c>
      <c r="D30" s="75" t="s">
        <v>1659</v>
      </c>
      <c r="E30" s="75" t="s">
        <v>1655</v>
      </c>
      <c r="F30" s="75" t="s">
        <v>758</v>
      </c>
      <c r="G30" s="75" t="s">
        <v>1785</v>
      </c>
      <c r="H30" s="75" t="s">
        <v>1596</v>
      </c>
      <c r="I30" s="75" t="s">
        <v>734</v>
      </c>
      <c r="J30" s="75">
        <v>-3176043</v>
      </c>
      <c r="K30" s="75">
        <v>0</v>
      </c>
      <c r="L30" s="38">
        <v>6352.4</v>
      </c>
      <c r="M30" s="77">
        <v>36230</v>
      </c>
      <c r="N30" s="75" t="s">
        <v>1657</v>
      </c>
      <c r="O30" s="75" t="s">
        <v>732</v>
      </c>
      <c r="P30" s="75" t="s">
        <v>1066</v>
      </c>
      <c r="Q30" s="75">
        <v>2.262</v>
      </c>
      <c r="R30" s="75">
        <v>2.262</v>
      </c>
      <c r="S30" s="75">
        <v>0</v>
      </c>
      <c r="W30" s="75">
        <v>1.0000000000000001E-7</v>
      </c>
      <c r="X30" s="75">
        <v>-2E-3</v>
      </c>
      <c r="Y30" s="75">
        <v>6352.4</v>
      </c>
      <c r="Z30" s="75" t="s">
        <v>1658</v>
      </c>
      <c r="AA30" s="75" t="s">
        <v>1658</v>
      </c>
      <c r="AB30" s="75" t="s">
        <v>1597</v>
      </c>
      <c r="AC30" s="75">
        <v>0</v>
      </c>
      <c r="AD30" s="75">
        <v>0</v>
      </c>
      <c r="AH30" s="75">
        <v>0</v>
      </c>
      <c r="AI30" s="75">
        <v>0</v>
      </c>
      <c r="AM30" s="75">
        <v>1.0000000000000001E-7</v>
      </c>
      <c r="AN30" s="75" t="s">
        <v>1659</v>
      </c>
      <c r="AO30" s="75" t="s">
        <v>1082</v>
      </c>
      <c r="AP30" s="75" t="s">
        <v>1660</v>
      </c>
      <c r="AQ30" s="77">
        <v>36251</v>
      </c>
      <c r="AR30" s="77">
        <v>36616</v>
      </c>
      <c r="AS30" s="75" t="s">
        <v>1584</v>
      </c>
      <c r="AU30" s="75" t="s">
        <v>1496</v>
      </c>
      <c r="AV30" s="75" t="s">
        <v>1497</v>
      </c>
      <c r="AW30" s="75" t="s">
        <v>1498</v>
      </c>
      <c r="AX30" s="75" t="s">
        <v>771</v>
      </c>
      <c r="AY30" s="75" t="s">
        <v>1090</v>
      </c>
      <c r="AZ30" s="77">
        <v>36342</v>
      </c>
      <c r="BA30" s="75" t="s">
        <v>999</v>
      </c>
      <c r="BB30" s="75" t="s">
        <v>778</v>
      </c>
      <c r="BC30" s="75" t="s">
        <v>735</v>
      </c>
      <c r="BD30" s="75" t="s">
        <v>1597</v>
      </c>
    </row>
    <row r="31" spans="1:56" s="75" customFormat="1" hidden="1" outlineLevel="2" x14ac:dyDescent="0.25">
      <c r="A31" s="75">
        <v>13825</v>
      </c>
      <c r="B31" s="76" t="s">
        <v>733</v>
      </c>
      <c r="C31" s="75" t="s">
        <v>974</v>
      </c>
      <c r="D31" s="75" t="s">
        <v>1659</v>
      </c>
      <c r="E31" s="75" t="s">
        <v>1655</v>
      </c>
      <c r="F31" s="75" t="s">
        <v>758</v>
      </c>
      <c r="G31" s="75" t="s">
        <v>1790</v>
      </c>
      <c r="H31" s="75" t="s">
        <v>1596</v>
      </c>
      <c r="I31" s="75" t="s">
        <v>734</v>
      </c>
      <c r="J31" s="75">
        <v>0</v>
      </c>
      <c r="K31" s="75">
        <v>0</v>
      </c>
      <c r="L31" s="38">
        <v>0</v>
      </c>
      <c r="M31" s="77">
        <v>36230</v>
      </c>
      <c r="N31" s="75" t="s">
        <v>1657</v>
      </c>
      <c r="O31" s="75" t="s">
        <v>732</v>
      </c>
      <c r="P31" s="75" t="s">
        <v>1066</v>
      </c>
      <c r="Q31" s="75">
        <v>2.262</v>
      </c>
      <c r="R31" s="75">
        <v>2.262</v>
      </c>
      <c r="S31" s="75">
        <v>0</v>
      </c>
      <c r="W31" s="75">
        <v>1.0000000000000001E-7</v>
      </c>
      <c r="X31" s="75">
        <v>-8.199999999999999E-2</v>
      </c>
      <c r="Y31" s="75">
        <v>0</v>
      </c>
      <c r="Z31" s="75" t="s">
        <v>1658</v>
      </c>
      <c r="AA31" s="75" t="s">
        <v>1658</v>
      </c>
      <c r="AB31" s="75" t="s">
        <v>1597</v>
      </c>
      <c r="AC31" s="75">
        <v>0</v>
      </c>
      <c r="AD31" s="75">
        <v>0</v>
      </c>
      <c r="AH31" s="75">
        <v>0</v>
      </c>
      <c r="AI31" s="75">
        <v>0</v>
      </c>
      <c r="AM31" s="75">
        <v>1.0000000000000001E-7</v>
      </c>
      <c r="AN31" s="75" t="s">
        <v>1659</v>
      </c>
      <c r="AO31" s="75" t="s">
        <v>1082</v>
      </c>
      <c r="AP31" s="75" t="s">
        <v>1660</v>
      </c>
      <c r="AQ31" s="77">
        <v>36251</v>
      </c>
      <c r="AR31" s="77">
        <v>36616</v>
      </c>
      <c r="AS31" s="75" t="s">
        <v>1584</v>
      </c>
      <c r="AU31" s="75" t="s">
        <v>1496</v>
      </c>
      <c r="AV31" s="75" t="s">
        <v>1497</v>
      </c>
      <c r="AW31" s="75" t="s">
        <v>1498</v>
      </c>
      <c r="AX31" s="75" t="s">
        <v>771</v>
      </c>
      <c r="AY31" s="75" t="s">
        <v>1090</v>
      </c>
      <c r="AZ31" s="77">
        <v>36342</v>
      </c>
      <c r="BA31" s="75" t="s">
        <v>999</v>
      </c>
      <c r="BB31" s="75" t="s">
        <v>778</v>
      </c>
      <c r="BC31" s="75" t="s">
        <v>735</v>
      </c>
      <c r="BD31" s="75" t="s">
        <v>1597</v>
      </c>
    </row>
    <row r="32" spans="1:56" s="75" customFormat="1" hidden="1" outlineLevel="2" x14ac:dyDescent="0.25">
      <c r="A32" s="75">
        <v>13825</v>
      </c>
      <c r="B32" s="76" t="s">
        <v>733</v>
      </c>
      <c r="C32" s="75" t="s">
        <v>975</v>
      </c>
      <c r="D32" s="75" t="s">
        <v>1659</v>
      </c>
      <c r="E32" s="75" t="s">
        <v>1655</v>
      </c>
      <c r="F32" s="75" t="s">
        <v>758</v>
      </c>
      <c r="G32" s="75" t="s">
        <v>1793</v>
      </c>
      <c r="H32" s="75" t="s">
        <v>1596</v>
      </c>
      <c r="I32" s="75" t="s">
        <v>734</v>
      </c>
      <c r="J32" s="75">
        <v>-300204</v>
      </c>
      <c r="K32" s="75">
        <v>0</v>
      </c>
      <c r="L32" s="38">
        <v>12608.6</v>
      </c>
      <c r="M32" s="77">
        <v>36230</v>
      </c>
      <c r="N32" s="75" t="s">
        <v>1657</v>
      </c>
      <c r="O32" s="75" t="s">
        <v>732</v>
      </c>
      <c r="P32" s="75" t="s">
        <v>1066</v>
      </c>
      <c r="Q32" s="75">
        <v>2.262</v>
      </c>
      <c r="R32" s="75">
        <v>2.262</v>
      </c>
      <c r="S32" s="75">
        <v>0</v>
      </c>
      <c r="W32" s="75">
        <v>1.0000000000000001E-7</v>
      </c>
      <c r="X32" s="75">
        <v>-4.2000000000000003E-2</v>
      </c>
      <c r="Y32" s="75">
        <v>12608.6</v>
      </c>
      <c r="Z32" s="75" t="s">
        <v>1658</v>
      </c>
      <c r="AA32" s="75" t="s">
        <v>1658</v>
      </c>
      <c r="AB32" s="75" t="s">
        <v>1597</v>
      </c>
      <c r="AC32" s="75">
        <v>0</v>
      </c>
      <c r="AD32" s="75">
        <v>0</v>
      </c>
      <c r="AH32" s="75">
        <v>0</v>
      </c>
      <c r="AI32" s="75">
        <v>0</v>
      </c>
      <c r="AM32" s="75">
        <v>1.0000000000000001E-7</v>
      </c>
      <c r="AN32" s="75" t="s">
        <v>1659</v>
      </c>
      <c r="AO32" s="75" t="s">
        <v>1082</v>
      </c>
      <c r="AP32" s="75" t="s">
        <v>1660</v>
      </c>
      <c r="AQ32" s="77">
        <v>36251</v>
      </c>
      <c r="AR32" s="77">
        <v>36616</v>
      </c>
      <c r="AS32" s="75" t="s">
        <v>1584</v>
      </c>
      <c r="AU32" s="75" t="s">
        <v>1496</v>
      </c>
      <c r="AV32" s="75" t="s">
        <v>1497</v>
      </c>
      <c r="AW32" s="75" t="s">
        <v>1498</v>
      </c>
      <c r="AX32" s="75" t="s">
        <v>771</v>
      </c>
      <c r="AY32" s="75" t="s">
        <v>1090</v>
      </c>
      <c r="AZ32" s="77">
        <v>36342</v>
      </c>
      <c r="BA32" s="75" t="s">
        <v>999</v>
      </c>
      <c r="BB32" s="75" t="s">
        <v>778</v>
      </c>
      <c r="BC32" s="75" t="s">
        <v>735</v>
      </c>
      <c r="BD32" s="75" t="s">
        <v>1597</v>
      </c>
    </row>
    <row r="33" spans="1:56" s="75" customFormat="1" hidden="1" outlineLevel="2" x14ac:dyDescent="0.25">
      <c r="A33" s="75">
        <v>13825</v>
      </c>
      <c r="B33" s="76" t="s">
        <v>733</v>
      </c>
      <c r="C33" s="75" t="s">
        <v>976</v>
      </c>
      <c r="D33" s="75" t="s">
        <v>1659</v>
      </c>
      <c r="E33" s="75" t="s">
        <v>1655</v>
      </c>
      <c r="F33" s="75" t="s">
        <v>758</v>
      </c>
      <c r="G33" s="75" t="s">
        <v>1787</v>
      </c>
      <c r="H33" s="75" t="s">
        <v>1596</v>
      </c>
      <c r="I33" s="75" t="s">
        <v>734</v>
      </c>
      <c r="J33" s="75">
        <v>-293973</v>
      </c>
      <c r="K33" s="75">
        <v>0</v>
      </c>
      <c r="L33" s="38">
        <v>9407.17</v>
      </c>
      <c r="M33" s="77">
        <v>36230</v>
      </c>
      <c r="N33" s="75" t="s">
        <v>1657</v>
      </c>
      <c r="O33" s="75" t="s">
        <v>732</v>
      </c>
      <c r="P33" s="75" t="s">
        <v>1066</v>
      </c>
      <c r="Q33" s="75">
        <v>2.262</v>
      </c>
      <c r="R33" s="75">
        <v>2.262</v>
      </c>
      <c r="S33" s="75">
        <v>0</v>
      </c>
      <c r="W33" s="75">
        <v>1.0000000000000001E-7</v>
      </c>
      <c r="X33" s="75">
        <v>-3.2000000000000001E-2</v>
      </c>
      <c r="Y33" s="75">
        <v>9407.17</v>
      </c>
      <c r="Z33" s="75" t="s">
        <v>1658</v>
      </c>
      <c r="AA33" s="75" t="s">
        <v>1658</v>
      </c>
      <c r="AB33" s="75" t="s">
        <v>1597</v>
      </c>
      <c r="AC33" s="75">
        <v>0</v>
      </c>
      <c r="AD33" s="75">
        <v>0</v>
      </c>
      <c r="AH33" s="75">
        <v>0</v>
      </c>
      <c r="AI33" s="75">
        <v>0</v>
      </c>
      <c r="AM33" s="75">
        <v>1.0000000000000001E-7</v>
      </c>
      <c r="AN33" s="75" t="s">
        <v>1659</v>
      </c>
      <c r="AO33" s="75" t="s">
        <v>1082</v>
      </c>
      <c r="AP33" s="75" t="s">
        <v>1660</v>
      </c>
      <c r="AQ33" s="77">
        <v>36251</v>
      </c>
      <c r="AR33" s="77">
        <v>36616</v>
      </c>
      <c r="AS33" s="75" t="s">
        <v>1584</v>
      </c>
      <c r="AU33" s="75" t="s">
        <v>1496</v>
      </c>
      <c r="AV33" s="75" t="s">
        <v>1497</v>
      </c>
      <c r="AW33" s="75" t="s">
        <v>1498</v>
      </c>
      <c r="AX33" s="75" t="s">
        <v>771</v>
      </c>
      <c r="AY33" s="75" t="s">
        <v>1090</v>
      </c>
      <c r="AZ33" s="77">
        <v>36342</v>
      </c>
      <c r="BA33" s="75" t="s">
        <v>999</v>
      </c>
      <c r="BB33" s="75" t="s">
        <v>778</v>
      </c>
      <c r="BC33" s="75" t="s">
        <v>735</v>
      </c>
      <c r="BD33" s="75" t="s">
        <v>1597</v>
      </c>
    </row>
    <row r="34" spans="1:56" s="75" customFormat="1" hidden="1" outlineLevel="2" x14ac:dyDescent="0.25">
      <c r="A34" s="75">
        <v>13825</v>
      </c>
      <c r="B34" s="76" t="s">
        <v>733</v>
      </c>
      <c r="C34" s="75" t="s">
        <v>977</v>
      </c>
      <c r="D34" s="75" t="s">
        <v>1659</v>
      </c>
      <c r="E34" s="75" t="s">
        <v>1655</v>
      </c>
      <c r="F34" s="75" t="s">
        <v>758</v>
      </c>
      <c r="G34" s="75" t="s">
        <v>1792</v>
      </c>
      <c r="H34" s="75" t="s">
        <v>1596</v>
      </c>
      <c r="I34" s="75" t="s">
        <v>734</v>
      </c>
      <c r="J34" s="75">
        <v>-112592</v>
      </c>
      <c r="K34" s="75">
        <v>0</v>
      </c>
      <c r="L34" s="38">
        <v>6980.72</v>
      </c>
      <c r="M34" s="77">
        <v>36230</v>
      </c>
      <c r="N34" s="75" t="s">
        <v>1657</v>
      </c>
      <c r="O34" s="75" t="s">
        <v>732</v>
      </c>
      <c r="P34" s="75" t="s">
        <v>1066</v>
      </c>
      <c r="Q34" s="75">
        <v>2.262</v>
      </c>
      <c r="R34" s="75">
        <v>2.262</v>
      </c>
      <c r="S34" s="75">
        <v>0</v>
      </c>
      <c r="W34" s="75">
        <v>1.0000000000000001E-7</v>
      </c>
      <c r="X34" s="75">
        <v>-6.2000000000000006E-2</v>
      </c>
      <c r="Y34" s="75">
        <v>6980.72</v>
      </c>
      <c r="Z34" s="75" t="s">
        <v>1658</v>
      </c>
      <c r="AA34" s="75" t="s">
        <v>1658</v>
      </c>
      <c r="AB34" s="75" t="s">
        <v>1597</v>
      </c>
      <c r="AC34" s="75">
        <v>0</v>
      </c>
      <c r="AD34" s="75">
        <v>0</v>
      </c>
      <c r="AH34" s="75">
        <v>0</v>
      </c>
      <c r="AI34" s="75">
        <v>0</v>
      </c>
      <c r="AM34" s="75">
        <v>1.0000000000000001E-7</v>
      </c>
      <c r="AN34" s="75" t="s">
        <v>1659</v>
      </c>
      <c r="AO34" s="75" t="s">
        <v>1082</v>
      </c>
      <c r="AP34" s="75" t="s">
        <v>1660</v>
      </c>
      <c r="AQ34" s="77">
        <v>36251</v>
      </c>
      <c r="AR34" s="77">
        <v>36616</v>
      </c>
      <c r="AS34" s="75" t="s">
        <v>1584</v>
      </c>
      <c r="AU34" s="75" t="s">
        <v>1496</v>
      </c>
      <c r="AV34" s="75" t="s">
        <v>1497</v>
      </c>
      <c r="AW34" s="75" t="s">
        <v>1498</v>
      </c>
      <c r="AX34" s="75" t="s">
        <v>771</v>
      </c>
      <c r="AY34" s="75" t="s">
        <v>1090</v>
      </c>
      <c r="AZ34" s="77">
        <v>36342</v>
      </c>
      <c r="BA34" s="75" t="s">
        <v>999</v>
      </c>
      <c r="BB34" s="75" t="s">
        <v>778</v>
      </c>
      <c r="BC34" s="75" t="s">
        <v>735</v>
      </c>
      <c r="BD34" s="75" t="s">
        <v>1597</v>
      </c>
    </row>
    <row r="35" spans="1:56" s="75" customFormat="1" hidden="1" outlineLevel="2" x14ac:dyDescent="0.25">
      <c r="A35" s="75">
        <v>13825</v>
      </c>
      <c r="B35" s="76" t="s">
        <v>733</v>
      </c>
      <c r="C35" s="75" t="s">
        <v>978</v>
      </c>
      <c r="D35" s="75" t="s">
        <v>1659</v>
      </c>
      <c r="E35" s="75" t="s">
        <v>1655</v>
      </c>
      <c r="F35" s="75" t="s">
        <v>758</v>
      </c>
      <c r="G35" s="75" t="s">
        <v>1795</v>
      </c>
      <c r="H35" s="75" t="s">
        <v>1596</v>
      </c>
      <c r="I35" s="75" t="s">
        <v>734</v>
      </c>
      <c r="J35" s="75">
        <v>-193874</v>
      </c>
      <c r="K35" s="75">
        <v>0</v>
      </c>
      <c r="L35" s="38">
        <v>6203.99</v>
      </c>
      <c r="M35" s="77">
        <v>36230</v>
      </c>
      <c r="N35" s="75" t="s">
        <v>1657</v>
      </c>
      <c r="O35" s="75" t="s">
        <v>732</v>
      </c>
      <c r="P35" s="75" t="s">
        <v>1066</v>
      </c>
      <c r="Q35" s="75">
        <v>2.262</v>
      </c>
      <c r="R35" s="75">
        <v>2.262</v>
      </c>
      <c r="S35" s="75">
        <v>0</v>
      </c>
      <c r="W35" s="75">
        <v>1.0000000000000001E-7</v>
      </c>
      <c r="X35" s="75">
        <v>-3.2000000000000001E-2</v>
      </c>
      <c r="Y35" s="75">
        <v>6203.99</v>
      </c>
      <c r="Z35" s="75" t="s">
        <v>1658</v>
      </c>
      <c r="AA35" s="75" t="s">
        <v>1658</v>
      </c>
      <c r="AB35" s="75" t="s">
        <v>1597</v>
      </c>
      <c r="AC35" s="75">
        <v>0</v>
      </c>
      <c r="AD35" s="75">
        <v>0</v>
      </c>
      <c r="AH35" s="75">
        <v>0</v>
      </c>
      <c r="AI35" s="75">
        <v>0</v>
      </c>
      <c r="AM35" s="75">
        <v>1.0000000000000001E-7</v>
      </c>
      <c r="AN35" s="75" t="s">
        <v>1659</v>
      </c>
      <c r="AO35" s="75" t="s">
        <v>1082</v>
      </c>
      <c r="AP35" s="75" t="s">
        <v>1660</v>
      </c>
      <c r="AQ35" s="77">
        <v>36251</v>
      </c>
      <c r="AR35" s="77">
        <v>36616</v>
      </c>
      <c r="AS35" s="75" t="s">
        <v>1584</v>
      </c>
      <c r="AU35" s="75" t="s">
        <v>1496</v>
      </c>
      <c r="AV35" s="75" t="s">
        <v>1497</v>
      </c>
      <c r="AW35" s="75" t="s">
        <v>1498</v>
      </c>
      <c r="AX35" s="75" t="s">
        <v>771</v>
      </c>
      <c r="AY35" s="75" t="s">
        <v>1090</v>
      </c>
      <c r="AZ35" s="77">
        <v>36342</v>
      </c>
      <c r="BA35" s="75" t="s">
        <v>999</v>
      </c>
      <c r="BB35" s="75" t="s">
        <v>778</v>
      </c>
      <c r="BC35" s="75" t="s">
        <v>735</v>
      </c>
      <c r="BD35" s="75" t="s">
        <v>1597</v>
      </c>
    </row>
    <row r="36" spans="1:56" s="75" customFormat="1" hidden="1" outlineLevel="2" x14ac:dyDescent="0.25">
      <c r="A36" s="75">
        <v>13825</v>
      </c>
      <c r="B36" s="76" t="s">
        <v>733</v>
      </c>
      <c r="C36" s="75" t="s">
        <v>979</v>
      </c>
      <c r="D36" s="75" t="s">
        <v>1659</v>
      </c>
      <c r="E36" s="75" t="s">
        <v>1655</v>
      </c>
      <c r="F36" s="75" t="s">
        <v>758</v>
      </c>
      <c r="G36" s="75" t="s">
        <v>1789</v>
      </c>
      <c r="H36" s="75" t="s">
        <v>1596</v>
      </c>
      <c r="I36" s="75" t="s">
        <v>734</v>
      </c>
      <c r="J36" s="75">
        <v>-160611</v>
      </c>
      <c r="K36" s="75">
        <v>0</v>
      </c>
      <c r="L36" s="38">
        <v>11564.01</v>
      </c>
      <c r="M36" s="77">
        <v>36230</v>
      </c>
      <c r="N36" s="75" t="s">
        <v>1657</v>
      </c>
      <c r="O36" s="75" t="s">
        <v>732</v>
      </c>
      <c r="P36" s="75" t="s">
        <v>1066</v>
      </c>
      <c r="Q36" s="75">
        <v>2.262</v>
      </c>
      <c r="R36" s="75">
        <v>2.262</v>
      </c>
      <c r="S36" s="75">
        <v>0</v>
      </c>
      <c r="W36" s="75">
        <v>1.0000000000000001E-7</v>
      </c>
      <c r="X36" s="75">
        <v>-7.2000000000000008E-2</v>
      </c>
      <c r="Y36" s="75">
        <v>11564.01</v>
      </c>
      <c r="Z36" s="75" t="s">
        <v>1658</v>
      </c>
      <c r="AA36" s="75" t="s">
        <v>1658</v>
      </c>
      <c r="AB36" s="75" t="s">
        <v>1597</v>
      </c>
      <c r="AC36" s="75">
        <v>0</v>
      </c>
      <c r="AD36" s="75">
        <v>0</v>
      </c>
      <c r="AH36" s="75">
        <v>0</v>
      </c>
      <c r="AI36" s="75">
        <v>0</v>
      </c>
      <c r="AM36" s="75">
        <v>1.0000000000000001E-7</v>
      </c>
      <c r="AN36" s="75" t="s">
        <v>1659</v>
      </c>
      <c r="AO36" s="75" t="s">
        <v>1082</v>
      </c>
      <c r="AP36" s="75" t="s">
        <v>1660</v>
      </c>
      <c r="AQ36" s="77">
        <v>36251</v>
      </c>
      <c r="AR36" s="77">
        <v>36616</v>
      </c>
      <c r="AS36" s="75" t="s">
        <v>1584</v>
      </c>
      <c r="AU36" s="75" t="s">
        <v>1496</v>
      </c>
      <c r="AV36" s="75" t="s">
        <v>1497</v>
      </c>
      <c r="AW36" s="75" t="s">
        <v>1498</v>
      </c>
      <c r="AX36" s="75" t="s">
        <v>771</v>
      </c>
      <c r="AY36" s="75" t="s">
        <v>1090</v>
      </c>
      <c r="AZ36" s="77">
        <v>36342</v>
      </c>
      <c r="BA36" s="75" t="s">
        <v>999</v>
      </c>
      <c r="BB36" s="75" t="s">
        <v>778</v>
      </c>
      <c r="BC36" s="75" t="s">
        <v>735</v>
      </c>
      <c r="BD36" s="75" t="s">
        <v>1597</v>
      </c>
    </row>
    <row r="37" spans="1:56" s="75" customFormat="1" hidden="1" outlineLevel="2" x14ac:dyDescent="0.25">
      <c r="A37" s="75">
        <v>13825</v>
      </c>
      <c r="B37" s="76" t="s">
        <v>733</v>
      </c>
      <c r="C37" s="75" t="s">
        <v>980</v>
      </c>
      <c r="D37" s="75" t="s">
        <v>1659</v>
      </c>
      <c r="E37" s="75" t="s">
        <v>1655</v>
      </c>
      <c r="F37" s="75" t="s">
        <v>758</v>
      </c>
      <c r="G37" s="75" t="s">
        <v>1786</v>
      </c>
      <c r="H37" s="75" t="s">
        <v>1596</v>
      </c>
      <c r="I37" s="75" t="s">
        <v>734</v>
      </c>
      <c r="J37" s="75">
        <v>-298282</v>
      </c>
      <c r="K37" s="75">
        <v>0</v>
      </c>
      <c r="L37" s="38">
        <v>15510.69</v>
      </c>
      <c r="M37" s="77">
        <v>36230</v>
      </c>
      <c r="N37" s="75" t="s">
        <v>1657</v>
      </c>
      <c r="O37" s="75" t="s">
        <v>732</v>
      </c>
      <c r="P37" s="75" t="s">
        <v>1066</v>
      </c>
      <c r="Q37" s="75">
        <v>2.262</v>
      </c>
      <c r="R37" s="75">
        <v>2.262</v>
      </c>
      <c r="S37" s="75">
        <v>0</v>
      </c>
      <c r="W37" s="75">
        <v>1.0000000000000001E-7</v>
      </c>
      <c r="X37" s="75">
        <v>-5.2000000000000005E-2</v>
      </c>
      <c r="Y37" s="75">
        <v>15510.69</v>
      </c>
      <c r="Z37" s="75" t="s">
        <v>1658</v>
      </c>
      <c r="AA37" s="75" t="s">
        <v>1658</v>
      </c>
      <c r="AB37" s="75" t="s">
        <v>1597</v>
      </c>
      <c r="AC37" s="75">
        <v>0</v>
      </c>
      <c r="AD37" s="75">
        <v>0</v>
      </c>
      <c r="AH37" s="75">
        <v>0</v>
      </c>
      <c r="AI37" s="75">
        <v>0</v>
      </c>
      <c r="AM37" s="75">
        <v>1.0000000000000001E-7</v>
      </c>
      <c r="AN37" s="75" t="s">
        <v>1659</v>
      </c>
      <c r="AO37" s="75" t="s">
        <v>1082</v>
      </c>
      <c r="AP37" s="75" t="s">
        <v>1660</v>
      </c>
      <c r="AQ37" s="77">
        <v>36251</v>
      </c>
      <c r="AR37" s="77">
        <v>36616</v>
      </c>
      <c r="AS37" s="75" t="s">
        <v>1584</v>
      </c>
      <c r="AU37" s="75" t="s">
        <v>1496</v>
      </c>
      <c r="AV37" s="75" t="s">
        <v>1497</v>
      </c>
      <c r="AW37" s="75" t="s">
        <v>1498</v>
      </c>
      <c r="AX37" s="75" t="s">
        <v>771</v>
      </c>
      <c r="AY37" s="75" t="s">
        <v>1090</v>
      </c>
      <c r="AZ37" s="77">
        <v>36342</v>
      </c>
      <c r="BA37" s="75" t="s">
        <v>999</v>
      </c>
      <c r="BB37" s="75" t="s">
        <v>778</v>
      </c>
      <c r="BC37" s="75" t="s">
        <v>735</v>
      </c>
      <c r="BD37" s="75" t="s">
        <v>1597</v>
      </c>
    </row>
    <row r="38" spans="1:56" s="75" customFormat="1" hidden="1" outlineLevel="2" x14ac:dyDescent="0.25">
      <c r="A38" s="75">
        <v>13825</v>
      </c>
      <c r="B38" s="76" t="s">
        <v>733</v>
      </c>
      <c r="C38" s="75" t="s">
        <v>981</v>
      </c>
      <c r="D38" s="75" t="s">
        <v>1659</v>
      </c>
      <c r="E38" s="75" t="s">
        <v>1655</v>
      </c>
      <c r="F38" s="75" t="s">
        <v>758</v>
      </c>
      <c r="G38" s="75" t="s">
        <v>1798</v>
      </c>
      <c r="H38" s="75" t="s">
        <v>1596</v>
      </c>
      <c r="I38" s="75" t="s">
        <v>734</v>
      </c>
      <c r="J38" s="75">
        <v>0</v>
      </c>
      <c r="K38" s="75">
        <v>0</v>
      </c>
      <c r="L38" s="38">
        <v>0</v>
      </c>
      <c r="M38" s="77">
        <v>36230</v>
      </c>
      <c r="N38" s="75" t="s">
        <v>1657</v>
      </c>
      <c r="O38" s="75" t="s">
        <v>732</v>
      </c>
      <c r="P38" s="75" t="s">
        <v>1066</v>
      </c>
      <c r="Q38" s="75">
        <v>2.262</v>
      </c>
      <c r="R38" s="75">
        <v>2.262</v>
      </c>
      <c r="S38" s="75">
        <v>0</v>
      </c>
      <c r="W38" s="75">
        <v>1.0000000000000001E-7</v>
      </c>
      <c r="X38" s="75">
        <v>-2.2000000000000002E-2</v>
      </c>
      <c r="Y38" s="75">
        <v>0</v>
      </c>
      <c r="Z38" s="75" t="s">
        <v>1658</v>
      </c>
      <c r="AA38" s="75" t="s">
        <v>1658</v>
      </c>
      <c r="AB38" s="75" t="s">
        <v>1597</v>
      </c>
      <c r="AC38" s="75">
        <v>0</v>
      </c>
      <c r="AD38" s="75">
        <v>0</v>
      </c>
      <c r="AH38" s="75">
        <v>0</v>
      </c>
      <c r="AI38" s="75">
        <v>0</v>
      </c>
      <c r="AM38" s="75">
        <v>1.0000000000000001E-7</v>
      </c>
      <c r="AN38" s="75" t="s">
        <v>1659</v>
      </c>
      <c r="AO38" s="75" t="s">
        <v>1082</v>
      </c>
      <c r="AP38" s="75" t="s">
        <v>1660</v>
      </c>
      <c r="AQ38" s="77">
        <v>36251</v>
      </c>
      <c r="AR38" s="77">
        <v>36616</v>
      </c>
      <c r="AS38" s="75" t="s">
        <v>1584</v>
      </c>
      <c r="AU38" s="75" t="s">
        <v>1496</v>
      </c>
      <c r="AV38" s="75" t="s">
        <v>1497</v>
      </c>
      <c r="AW38" s="75" t="s">
        <v>1498</v>
      </c>
      <c r="AX38" s="75" t="s">
        <v>771</v>
      </c>
      <c r="AY38" s="75" t="s">
        <v>1090</v>
      </c>
      <c r="AZ38" s="77">
        <v>36342</v>
      </c>
      <c r="BA38" s="75" t="s">
        <v>999</v>
      </c>
      <c r="BB38" s="75" t="s">
        <v>778</v>
      </c>
      <c r="BC38" s="75" t="s">
        <v>735</v>
      </c>
      <c r="BD38" s="75" t="s">
        <v>1597</v>
      </c>
    </row>
    <row r="39" spans="1:56" s="75" customFormat="1" hidden="1" outlineLevel="2" x14ac:dyDescent="0.25">
      <c r="A39" s="75">
        <v>13825</v>
      </c>
      <c r="B39" s="76" t="s">
        <v>733</v>
      </c>
      <c r="C39" s="75" t="s">
        <v>982</v>
      </c>
      <c r="D39" s="75" t="s">
        <v>1659</v>
      </c>
      <c r="E39" s="75" t="s">
        <v>1655</v>
      </c>
      <c r="F39" s="75" t="s">
        <v>758</v>
      </c>
      <c r="G39" s="75" t="s">
        <v>1704</v>
      </c>
      <c r="H39" s="75" t="s">
        <v>1584</v>
      </c>
      <c r="I39" s="75" t="s">
        <v>734</v>
      </c>
      <c r="J39" s="75">
        <v>5703535</v>
      </c>
      <c r="K39" s="75">
        <v>0</v>
      </c>
      <c r="L39" s="38">
        <v>1357440.76</v>
      </c>
      <c r="M39" s="77">
        <v>36230</v>
      </c>
      <c r="N39" s="75" t="s">
        <v>1657</v>
      </c>
      <c r="O39" s="75" t="s">
        <v>732</v>
      </c>
      <c r="P39" s="75" t="s">
        <v>1066</v>
      </c>
      <c r="Q39" s="75">
        <v>2.262</v>
      </c>
      <c r="R39" s="75">
        <v>2.262</v>
      </c>
      <c r="S39" s="75">
        <v>0</v>
      </c>
      <c r="W39" s="75">
        <v>1.0000000000000001E-7</v>
      </c>
      <c r="X39" s="75">
        <v>0.23800000000000002</v>
      </c>
      <c r="Y39" s="75">
        <v>1357440.76</v>
      </c>
      <c r="Z39" s="75" t="s">
        <v>1658</v>
      </c>
      <c r="AA39" s="75" t="s">
        <v>1658</v>
      </c>
      <c r="AB39" s="75" t="s">
        <v>773</v>
      </c>
      <c r="AC39" s="75">
        <v>0</v>
      </c>
      <c r="AD39" s="75">
        <v>0</v>
      </c>
      <c r="AH39" s="75">
        <v>0</v>
      </c>
      <c r="AI39" s="75">
        <v>0</v>
      </c>
      <c r="AM39" s="75">
        <v>1.0000000000000001E-7</v>
      </c>
      <c r="AN39" s="75" t="s">
        <v>1659</v>
      </c>
      <c r="AO39" s="75" t="s">
        <v>1082</v>
      </c>
      <c r="AP39" s="75" t="s">
        <v>1660</v>
      </c>
      <c r="AQ39" s="77">
        <v>36251</v>
      </c>
      <c r="AR39" s="77">
        <v>36616</v>
      </c>
      <c r="AS39" s="75" t="s">
        <v>1584</v>
      </c>
      <c r="AU39" s="75" t="s">
        <v>1496</v>
      </c>
      <c r="AV39" s="75" t="s">
        <v>1497</v>
      </c>
      <c r="AW39" s="75" t="s">
        <v>1498</v>
      </c>
      <c r="AX39" s="75" t="s">
        <v>771</v>
      </c>
      <c r="AY39" s="75" t="s">
        <v>1090</v>
      </c>
      <c r="AZ39" s="77">
        <v>36342</v>
      </c>
      <c r="BA39" s="75" t="s">
        <v>999</v>
      </c>
      <c r="BB39" s="75" t="s">
        <v>778</v>
      </c>
      <c r="BC39" s="75" t="s">
        <v>735</v>
      </c>
      <c r="BD39" s="75" t="s">
        <v>773</v>
      </c>
    </row>
    <row r="40" spans="1:56" s="75" customFormat="1" hidden="1" outlineLevel="2" x14ac:dyDescent="0.25">
      <c r="A40" s="75">
        <v>13825</v>
      </c>
      <c r="B40" s="76" t="s">
        <v>733</v>
      </c>
      <c r="C40" s="75" t="s">
        <v>983</v>
      </c>
      <c r="D40" s="75" t="s">
        <v>1659</v>
      </c>
      <c r="E40" s="75" t="s">
        <v>1655</v>
      </c>
      <c r="F40" s="75" t="s">
        <v>758</v>
      </c>
      <c r="G40" s="75" t="s">
        <v>1705</v>
      </c>
      <c r="H40" s="75" t="s">
        <v>1584</v>
      </c>
      <c r="I40" s="75" t="s">
        <v>734</v>
      </c>
      <c r="J40" s="75">
        <v>900643</v>
      </c>
      <c r="K40" s="75">
        <v>0</v>
      </c>
      <c r="L40" s="38">
        <v>205346.51</v>
      </c>
      <c r="M40" s="77">
        <v>36230</v>
      </c>
      <c r="N40" s="75" t="s">
        <v>1657</v>
      </c>
      <c r="O40" s="75" t="s">
        <v>732</v>
      </c>
      <c r="P40" s="75" t="s">
        <v>1066</v>
      </c>
      <c r="Q40" s="75">
        <v>2.262</v>
      </c>
      <c r="R40" s="75">
        <v>2.262</v>
      </c>
      <c r="S40" s="75">
        <v>0</v>
      </c>
      <c r="W40" s="75">
        <v>1.0000000000000001E-7</v>
      </c>
      <c r="X40" s="75">
        <v>0.22800000000000001</v>
      </c>
      <c r="Y40" s="75">
        <v>205346.51</v>
      </c>
      <c r="Z40" s="75" t="s">
        <v>1658</v>
      </c>
      <c r="AA40" s="75" t="s">
        <v>1658</v>
      </c>
      <c r="AB40" s="75" t="s">
        <v>773</v>
      </c>
      <c r="AC40" s="75">
        <v>0</v>
      </c>
      <c r="AD40" s="75">
        <v>0</v>
      </c>
      <c r="AH40" s="75">
        <v>0</v>
      </c>
      <c r="AI40" s="75">
        <v>0</v>
      </c>
      <c r="AM40" s="75">
        <v>1.0000000000000001E-7</v>
      </c>
      <c r="AN40" s="75" t="s">
        <v>1659</v>
      </c>
      <c r="AO40" s="75" t="s">
        <v>1082</v>
      </c>
      <c r="AP40" s="75" t="s">
        <v>1660</v>
      </c>
      <c r="AQ40" s="77">
        <v>36251</v>
      </c>
      <c r="AR40" s="77">
        <v>36616</v>
      </c>
      <c r="AS40" s="75" t="s">
        <v>1584</v>
      </c>
      <c r="AU40" s="75" t="s">
        <v>1496</v>
      </c>
      <c r="AV40" s="75" t="s">
        <v>1497</v>
      </c>
      <c r="AW40" s="75" t="s">
        <v>1498</v>
      </c>
      <c r="AX40" s="75" t="s">
        <v>771</v>
      </c>
      <c r="AY40" s="75" t="s">
        <v>1090</v>
      </c>
      <c r="AZ40" s="77">
        <v>36342</v>
      </c>
      <c r="BA40" s="75" t="s">
        <v>999</v>
      </c>
      <c r="BB40" s="75" t="s">
        <v>778</v>
      </c>
      <c r="BC40" s="75" t="s">
        <v>735</v>
      </c>
      <c r="BD40" s="75" t="s">
        <v>773</v>
      </c>
    </row>
    <row r="41" spans="1:56" s="75" customFormat="1" hidden="1" outlineLevel="2" x14ac:dyDescent="0.25">
      <c r="A41" s="75">
        <v>13825</v>
      </c>
      <c r="B41" s="76" t="s">
        <v>733</v>
      </c>
      <c r="C41" s="75" t="s">
        <v>984</v>
      </c>
      <c r="D41" s="75" t="s">
        <v>1659</v>
      </c>
      <c r="E41" s="75" t="s">
        <v>1655</v>
      </c>
      <c r="F41" s="75" t="s">
        <v>758</v>
      </c>
      <c r="G41" s="75" t="s">
        <v>1705</v>
      </c>
      <c r="H41" s="75" t="s">
        <v>1584</v>
      </c>
      <c r="I41" s="75" t="s">
        <v>734</v>
      </c>
      <c r="J41" s="75">
        <v>458924</v>
      </c>
      <c r="K41" s="75">
        <v>0</v>
      </c>
      <c r="L41" s="38">
        <v>104634.63</v>
      </c>
      <c r="M41" s="77">
        <v>36230</v>
      </c>
      <c r="N41" s="75" t="s">
        <v>1657</v>
      </c>
      <c r="O41" s="75" t="s">
        <v>732</v>
      </c>
      <c r="P41" s="75" t="s">
        <v>1066</v>
      </c>
      <c r="Q41" s="75">
        <v>2.262</v>
      </c>
      <c r="R41" s="75">
        <v>2.262</v>
      </c>
      <c r="S41" s="75">
        <v>0</v>
      </c>
      <c r="W41" s="75">
        <v>1.0000000000000001E-7</v>
      </c>
      <c r="X41" s="75">
        <v>0.22800000000000001</v>
      </c>
      <c r="Y41" s="75">
        <v>104634.63</v>
      </c>
      <c r="Z41" s="75" t="s">
        <v>1658</v>
      </c>
      <c r="AA41" s="75" t="s">
        <v>1658</v>
      </c>
      <c r="AB41" s="75" t="s">
        <v>773</v>
      </c>
      <c r="AC41" s="75">
        <v>0</v>
      </c>
      <c r="AD41" s="75">
        <v>0</v>
      </c>
      <c r="AH41" s="75">
        <v>0</v>
      </c>
      <c r="AI41" s="75">
        <v>0</v>
      </c>
      <c r="AM41" s="75">
        <v>1.0000000000000001E-7</v>
      </c>
      <c r="AN41" s="75" t="s">
        <v>1659</v>
      </c>
      <c r="AO41" s="75" t="s">
        <v>1082</v>
      </c>
      <c r="AP41" s="75" t="s">
        <v>1660</v>
      </c>
      <c r="AQ41" s="77">
        <v>36251</v>
      </c>
      <c r="AR41" s="77">
        <v>36616</v>
      </c>
      <c r="AS41" s="75" t="s">
        <v>1584</v>
      </c>
      <c r="AU41" s="75" t="s">
        <v>1496</v>
      </c>
      <c r="AV41" s="75" t="s">
        <v>1497</v>
      </c>
      <c r="AW41" s="75" t="s">
        <v>1498</v>
      </c>
      <c r="AX41" s="75" t="s">
        <v>771</v>
      </c>
      <c r="AY41" s="75" t="s">
        <v>1090</v>
      </c>
      <c r="AZ41" s="77">
        <v>36342</v>
      </c>
      <c r="BA41" s="75" t="s">
        <v>999</v>
      </c>
      <c r="BB41" s="75" t="s">
        <v>778</v>
      </c>
      <c r="BC41" s="75" t="s">
        <v>735</v>
      </c>
      <c r="BD41" s="75" t="s">
        <v>773</v>
      </c>
    </row>
    <row r="42" spans="1:56" s="75" customFormat="1" hidden="1" outlineLevel="2" x14ac:dyDescent="0.25">
      <c r="A42" s="75">
        <v>13825</v>
      </c>
      <c r="B42" s="76" t="s">
        <v>733</v>
      </c>
      <c r="C42" s="75" t="s">
        <v>985</v>
      </c>
      <c r="D42" s="75" t="s">
        <v>1659</v>
      </c>
      <c r="E42" s="75" t="s">
        <v>1655</v>
      </c>
      <c r="F42" s="75" t="s">
        <v>758</v>
      </c>
      <c r="G42" s="75" t="s">
        <v>1796</v>
      </c>
      <c r="H42" s="75" t="s">
        <v>1584</v>
      </c>
      <c r="I42" s="75" t="s">
        <v>734</v>
      </c>
      <c r="J42" s="75">
        <v>54715</v>
      </c>
      <c r="K42" s="75">
        <v>0</v>
      </c>
      <c r="L42" s="38">
        <v>-2845.19</v>
      </c>
      <c r="M42" s="77">
        <v>36230</v>
      </c>
      <c r="N42" s="75" t="s">
        <v>1657</v>
      </c>
      <c r="O42" s="75" t="s">
        <v>732</v>
      </c>
      <c r="P42" s="75" t="s">
        <v>1066</v>
      </c>
      <c r="Q42" s="75">
        <v>2.262</v>
      </c>
      <c r="R42" s="75">
        <v>2.262</v>
      </c>
      <c r="S42" s="75">
        <v>0</v>
      </c>
      <c r="W42" s="75">
        <v>1.0000000000000001E-7</v>
      </c>
      <c r="X42" s="75">
        <v>-5.2000000000000005E-2</v>
      </c>
      <c r="Y42" s="75">
        <v>-2845.19</v>
      </c>
      <c r="Z42" s="75" t="s">
        <v>1658</v>
      </c>
      <c r="AA42" s="75" t="s">
        <v>1658</v>
      </c>
      <c r="AB42" s="75" t="s">
        <v>1597</v>
      </c>
      <c r="AC42" s="75">
        <v>0</v>
      </c>
      <c r="AD42" s="75">
        <v>0</v>
      </c>
      <c r="AH42" s="75">
        <v>0</v>
      </c>
      <c r="AI42" s="75">
        <v>0</v>
      </c>
      <c r="AM42" s="75">
        <v>1.0000000000000001E-7</v>
      </c>
      <c r="AN42" s="75" t="s">
        <v>1659</v>
      </c>
      <c r="AO42" s="75" t="s">
        <v>1082</v>
      </c>
      <c r="AP42" s="75" t="s">
        <v>1660</v>
      </c>
      <c r="AQ42" s="77">
        <v>36251</v>
      </c>
      <c r="AR42" s="77">
        <v>36616</v>
      </c>
      <c r="AS42" s="75" t="s">
        <v>1584</v>
      </c>
      <c r="AU42" s="75" t="s">
        <v>1496</v>
      </c>
      <c r="AV42" s="75" t="s">
        <v>1497</v>
      </c>
      <c r="AW42" s="75" t="s">
        <v>1498</v>
      </c>
      <c r="AX42" s="75" t="s">
        <v>771</v>
      </c>
      <c r="AY42" s="75" t="s">
        <v>1090</v>
      </c>
      <c r="AZ42" s="77">
        <v>36342</v>
      </c>
      <c r="BA42" s="75" t="s">
        <v>999</v>
      </c>
      <c r="BB42" s="75" t="s">
        <v>778</v>
      </c>
      <c r="BC42" s="75" t="s">
        <v>735</v>
      </c>
      <c r="BD42" s="75" t="s">
        <v>1597</v>
      </c>
    </row>
    <row r="43" spans="1:56" s="75" customFormat="1" hidden="1" outlineLevel="2" x14ac:dyDescent="0.25">
      <c r="A43" s="75">
        <v>13825</v>
      </c>
      <c r="B43" s="76" t="s">
        <v>733</v>
      </c>
      <c r="C43" s="75" t="s">
        <v>986</v>
      </c>
      <c r="D43" s="75" t="s">
        <v>1659</v>
      </c>
      <c r="E43" s="75" t="s">
        <v>1655</v>
      </c>
      <c r="F43" s="75" t="s">
        <v>758</v>
      </c>
      <c r="G43" s="75" t="s">
        <v>1797</v>
      </c>
      <c r="H43" s="75" t="s">
        <v>1584</v>
      </c>
      <c r="I43" s="75" t="s">
        <v>734</v>
      </c>
      <c r="J43" s="75">
        <v>85932</v>
      </c>
      <c r="K43" s="75">
        <v>0</v>
      </c>
      <c r="L43" s="38">
        <v>-1890.51</v>
      </c>
      <c r="M43" s="77">
        <v>36230</v>
      </c>
      <c r="N43" s="75" t="s">
        <v>1657</v>
      </c>
      <c r="O43" s="75" t="s">
        <v>732</v>
      </c>
      <c r="P43" s="75" t="s">
        <v>1066</v>
      </c>
      <c r="Q43" s="75">
        <v>2.262</v>
      </c>
      <c r="R43" s="75">
        <v>2.262</v>
      </c>
      <c r="S43" s="75">
        <v>0</v>
      </c>
      <c r="W43" s="75">
        <v>1.0000000000000001E-7</v>
      </c>
      <c r="X43" s="75">
        <v>-2.2000000000000002E-2</v>
      </c>
      <c r="Y43" s="75">
        <v>-1890.51</v>
      </c>
      <c r="Z43" s="75" t="s">
        <v>1658</v>
      </c>
      <c r="AA43" s="75" t="s">
        <v>1658</v>
      </c>
      <c r="AB43" s="75" t="s">
        <v>1597</v>
      </c>
      <c r="AC43" s="75">
        <v>0</v>
      </c>
      <c r="AD43" s="75">
        <v>0</v>
      </c>
      <c r="AH43" s="75">
        <v>0</v>
      </c>
      <c r="AI43" s="75">
        <v>0</v>
      </c>
      <c r="AM43" s="75">
        <v>1.0000000000000001E-7</v>
      </c>
      <c r="AN43" s="75" t="s">
        <v>1659</v>
      </c>
      <c r="AO43" s="75" t="s">
        <v>1082</v>
      </c>
      <c r="AP43" s="75" t="s">
        <v>1660</v>
      </c>
      <c r="AQ43" s="77">
        <v>36251</v>
      </c>
      <c r="AR43" s="77">
        <v>36616</v>
      </c>
      <c r="AS43" s="75" t="s">
        <v>1584</v>
      </c>
      <c r="AU43" s="75" t="s">
        <v>1496</v>
      </c>
      <c r="AV43" s="75" t="s">
        <v>1497</v>
      </c>
      <c r="AW43" s="75" t="s">
        <v>1498</v>
      </c>
      <c r="AX43" s="75" t="s">
        <v>771</v>
      </c>
      <c r="AY43" s="75" t="s">
        <v>1090</v>
      </c>
      <c r="AZ43" s="77">
        <v>36342</v>
      </c>
      <c r="BA43" s="75" t="s">
        <v>999</v>
      </c>
      <c r="BB43" s="75" t="s">
        <v>778</v>
      </c>
      <c r="BC43" s="75" t="s">
        <v>735</v>
      </c>
      <c r="BD43" s="75" t="s">
        <v>1597</v>
      </c>
    </row>
    <row r="44" spans="1:56" s="75" customFormat="1" hidden="1" outlineLevel="2" x14ac:dyDescent="0.25">
      <c r="A44" s="75">
        <v>13825</v>
      </c>
      <c r="B44" s="76" t="s">
        <v>733</v>
      </c>
      <c r="C44" s="75" t="s">
        <v>987</v>
      </c>
      <c r="D44" s="75" t="s">
        <v>1659</v>
      </c>
      <c r="E44" s="75" t="s">
        <v>1655</v>
      </c>
      <c r="F44" s="75" t="s">
        <v>758</v>
      </c>
      <c r="G44" s="75" t="s">
        <v>1785</v>
      </c>
      <c r="H44" s="75" t="s">
        <v>1584</v>
      </c>
      <c r="I44" s="75" t="s">
        <v>734</v>
      </c>
      <c r="J44" s="75">
        <v>158007</v>
      </c>
      <c r="K44" s="75">
        <v>0</v>
      </c>
      <c r="L44" s="38">
        <v>-316.02999999999997</v>
      </c>
      <c r="M44" s="77">
        <v>36230</v>
      </c>
      <c r="N44" s="75" t="s">
        <v>1657</v>
      </c>
      <c r="O44" s="75" t="s">
        <v>732</v>
      </c>
      <c r="P44" s="75" t="s">
        <v>1066</v>
      </c>
      <c r="Q44" s="75">
        <v>2.262</v>
      </c>
      <c r="R44" s="75">
        <v>2.262</v>
      </c>
      <c r="S44" s="75">
        <v>0</v>
      </c>
      <c r="W44" s="75">
        <v>1.0000000000000001E-7</v>
      </c>
      <c r="X44" s="75">
        <v>-2E-3</v>
      </c>
      <c r="Y44" s="75">
        <v>-316.02999999999997</v>
      </c>
      <c r="Z44" s="75" t="s">
        <v>1658</v>
      </c>
      <c r="AA44" s="75" t="s">
        <v>1658</v>
      </c>
      <c r="AB44" s="75" t="s">
        <v>1597</v>
      </c>
      <c r="AC44" s="75">
        <v>0</v>
      </c>
      <c r="AD44" s="75">
        <v>0</v>
      </c>
      <c r="AH44" s="75">
        <v>0</v>
      </c>
      <c r="AI44" s="75">
        <v>0</v>
      </c>
      <c r="AM44" s="75">
        <v>1.0000000000000001E-7</v>
      </c>
      <c r="AN44" s="75" t="s">
        <v>1659</v>
      </c>
      <c r="AO44" s="75" t="s">
        <v>1082</v>
      </c>
      <c r="AP44" s="75" t="s">
        <v>1660</v>
      </c>
      <c r="AQ44" s="77">
        <v>36251</v>
      </c>
      <c r="AR44" s="77">
        <v>36616</v>
      </c>
      <c r="AS44" s="75" t="s">
        <v>1584</v>
      </c>
      <c r="AU44" s="75" t="s">
        <v>1496</v>
      </c>
      <c r="AV44" s="75" t="s">
        <v>1497</v>
      </c>
      <c r="AW44" s="75" t="s">
        <v>1498</v>
      </c>
      <c r="AX44" s="75" t="s">
        <v>771</v>
      </c>
      <c r="AY44" s="75" t="s">
        <v>1090</v>
      </c>
      <c r="AZ44" s="77">
        <v>36342</v>
      </c>
      <c r="BA44" s="75" t="s">
        <v>999</v>
      </c>
      <c r="BB44" s="75" t="s">
        <v>778</v>
      </c>
      <c r="BC44" s="75" t="s">
        <v>735</v>
      </c>
      <c r="BD44" s="75" t="s">
        <v>1597</v>
      </c>
    </row>
    <row r="45" spans="1:56" s="75" customFormat="1" hidden="1" outlineLevel="2" x14ac:dyDescent="0.25">
      <c r="A45" s="75">
        <v>13825</v>
      </c>
      <c r="B45" s="76" t="s">
        <v>733</v>
      </c>
      <c r="C45" s="75" t="s">
        <v>988</v>
      </c>
      <c r="D45" s="75" t="s">
        <v>1659</v>
      </c>
      <c r="E45" s="75" t="s">
        <v>1655</v>
      </c>
      <c r="F45" s="75" t="s">
        <v>758</v>
      </c>
      <c r="G45" s="75" t="s">
        <v>1790</v>
      </c>
      <c r="H45" s="75" t="s">
        <v>1584</v>
      </c>
      <c r="I45" s="75" t="s">
        <v>734</v>
      </c>
      <c r="J45" s="75">
        <v>0</v>
      </c>
      <c r="K45" s="75">
        <v>0</v>
      </c>
      <c r="L45" s="38">
        <v>0</v>
      </c>
      <c r="M45" s="77">
        <v>36230</v>
      </c>
      <c r="N45" s="75" t="s">
        <v>1657</v>
      </c>
      <c r="O45" s="75" t="s">
        <v>732</v>
      </c>
      <c r="P45" s="75" t="s">
        <v>1066</v>
      </c>
      <c r="Q45" s="75">
        <v>2.262</v>
      </c>
      <c r="R45" s="75">
        <v>2.262</v>
      </c>
      <c r="S45" s="75">
        <v>0</v>
      </c>
      <c r="W45" s="75">
        <v>1.0000000000000001E-7</v>
      </c>
      <c r="X45" s="75">
        <v>-8.199999999999999E-2</v>
      </c>
      <c r="Y45" s="75">
        <v>0</v>
      </c>
      <c r="Z45" s="75" t="s">
        <v>1658</v>
      </c>
      <c r="AA45" s="75" t="s">
        <v>1658</v>
      </c>
      <c r="AB45" s="75" t="s">
        <v>1597</v>
      </c>
      <c r="AC45" s="75">
        <v>0</v>
      </c>
      <c r="AD45" s="75">
        <v>0</v>
      </c>
      <c r="AH45" s="75">
        <v>0</v>
      </c>
      <c r="AI45" s="75">
        <v>0</v>
      </c>
      <c r="AM45" s="75">
        <v>1.0000000000000001E-7</v>
      </c>
      <c r="AN45" s="75" t="s">
        <v>1659</v>
      </c>
      <c r="AO45" s="75" t="s">
        <v>1082</v>
      </c>
      <c r="AP45" s="75" t="s">
        <v>1660</v>
      </c>
      <c r="AQ45" s="77">
        <v>36251</v>
      </c>
      <c r="AR45" s="77">
        <v>36616</v>
      </c>
      <c r="AS45" s="75" t="s">
        <v>1584</v>
      </c>
      <c r="AU45" s="75" t="s">
        <v>1496</v>
      </c>
      <c r="AV45" s="75" t="s">
        <v>1497</v>
      </c>
      <c r="AW45" s="75" t="s">
        <v>1498</v>
      </c>
      <c r="AX45" s="75" t="s">
        <v>771</v>
      </c>
      <c r="AY45" s="75" t="s">
        <v>1090</v>
      </c>
      <c r="AZ45" s="77">
        <v>36342</v>
      </c>
      <c r="BA45" s="75" t="s">
        <v>999</v>
      </c>
      <c r="BB45" s="75" t="s">
        <v>778</v>
      </c>
      <c r="BC45" s="75" t="s">
        <v>735</v>
      </c>
      <c r="BD45" s="75" t="s">
        <v>1597</v>
      </c>
    </row>
    <row r="46" spans="1:56" s="75" customFormat="1" hidden="1" outlineLevel="2" x14ac:dyDescent="0.25">
      <c r="A46" s="75">
        <v>13825</v>
      </c>
      <c r="B46" s="76" t="s">
        <v>733</v>
      </c>
      <c r="C46" s="75" t="s">
        <v>989</v>
      </c>
      <c r="D46" s="75" t="s">
        <v>1659</v>
      </c>
      <c r="E46" s="75" t="s">
        <v>1655</v>
      </c>
      <c r="F46" s="75" t="s">
        <v>758</v>
      </c>
      <c r="G46" s="75" t="s">
        <v>1793</v>
      </c>
      <c r="H46" s="75" t="s">
        <v>1584</v>
      </c>
      <c r="I46" s="75" t="s">
        <v>734</v>
      </c>
      <c r="J46" s="75">
        <v>25048</v>
      </c>
      <c r="K46" s="75">
        <v>0</v>
      </c>
      <c r="L46" s="38">
        <v>-1052.02</v>
      </c>
      <c r="M46" s="77">
        <v>36230</v>
      </c>
      <c r="N46" s="75" t="s">
        <v>1657</v>
      </c>
      <c r="O46" s="75" t="s">
        <v>732</v>
      </c>
      <c r="P46" s="75" t="s">
        <v>1066</v>
      </c>
      <c r="Q46" s="75">
        <v>2.262</v>
      </c>
      <c r="R46" s="75">
        <v>2.262</v>
      </c>
      <c r="S46" s="75">
        <v>0</v>
      </c>
      <c r="W46" s="75">
        <v>1.0000000000000001E-7</v>
      </c>
      <c r="X46" s="75">
        <v>-4.2000000000000003E-2</v>
      </c>
      <c r="Y46" s="75">
        <v>-1052.02</v>
      </c>
      <c r="Z46" s="75" t="s">
        <v>1658</v>
      </c>
      <c r="AA46" s="75" t="s">
        <v>1658</v>
      </c>
      <c r="AB46" s="75" t="s">
        <v>1597</v>
      </c>
      <c r="AC46" s="75">
        <v>0</v>
      </c>
      <c r="AD46" s="75">
        <v>0</v>
      </c>
      <c r="AH46" s="75">
        <v>0</v>
      </c>
      <c r="AI46" s="75">
        <v>0</v>
      </c>
      <c r="AM46" s="75">
        <v>1.0000000000000001E-7</v>
      </c>
      <c r="AN46" s="75" t="s">
        <v>1659</v>
      </c>
      <c r="AO46" s="75" t="s">
        <v>1082</v>
      </c>
      <c r="AP46" s="75" t="s">
        <v>1660</v>
      </c>
      <c r="AQ46" s="77">
        <v>36251</v>
      </c>
      <c r="AR46" s="77">
        <v>36616</v>
      </c>
      <c r="AS46" s="75" t="s">
        <v>1584</v>
      </c>
      <c r="AU46" s="75" t="s">
        <v>1496</v>
      </c>
      <c r="AV46" s="75" t="s">
        <v>1497</v>
      </c>
      <c r="AW46" s="75" t="s">
        <v>1498</v>
      </c>
      <c r="AX46" s="75" t="s">
        <v>771</v>
      </c>
      <c r="AY46" s="75" t="s">
        <v>1090</v>
      </c>
      <c r="AZ46" s="77">
        <v>36342</v>
      </c>
      <c r="BA46" s="75" t="s">
        <v>999</v>
      </c>
      <c r="BB46" s="75" t="s">
        <v>778</v>
      </c>
      <c r="BC46" s="75" t="s">
        <v>735</v>
      </c>
      <c r="BD46" s="75" t="s">
        <v>1597</v>
      </c>
    </row>
    <row r="47" spans="1:56" s="75" customFormat="1" hidden="1" outlineLevel="2" x14ac:dyDescent="0.25">
      <c r="A47" s="75">
        <v>13825</v>
      </c>
      <c r="B47" s="76" t="s">
        <v>733</v>
      </c>
      <c r="C47" s="75" t="s">
        <v>990</v>
      </c>
      <c r="D47" s="75" t="s">
        <v>1659</v>
      </c>
      <c r="E47" s="75" t="s">
        <v>1655</v>
      </c>
      <c r="F47" s="75" t="s">
        <v>758</v>
      </c>
      <c r="G47" s="75" t="s">
        <v>1787</v>
      </c>
      <c r="H47" s="75" t="s">
        <v>1584</v>
      </c>
      <c r="I47" s="75" t="s">
        <v>734</v>
      </c>
      <c r="J47" s="75">
        <v>23343</v>
      </c>
      <c r="K47" s="75">
        <v>0</v>
      </c>
      <c r="L47" s="38">
        <v>-746.98</v>
      </c>
      <c r="M47" s="77">
        <v>36230</v>
      </c>
      <c r="N47" s="75" t="s">
        <v>1657</v>
      </c>
      <c r="O47" s="75" t="s">
        <v>732</v>
      </c>
      <c r="P47" s="75" t="s">
        <v>1066</v>
      </c>
      <c r="Q47" s="75">
        <v>2.262</v>
      </c>
      <c r="R47" s="75">
        <v>2.262</v>
      </c>
      <c r="S47" s="75">
        <v>0</v>
      </c>
      <c r="W47" s="75">
        <v>1.0000000000000001E-7</v>
      </c>
      <c r="X47" s="75">
        <v>-3.2000000000000001E-2</v>
      </c>
      <c r="Y47" s="75">
        <v>-746.98</v>
      </c>
      <c r="Z47" s="75" t="s">
        <v>1658</v>
      </c>
      <c r="AA47" s="75" t="s">
        <v>1658</v>
      </c>
      <c r="AB47" s="75" t="s">
        <v>1597</v>
      </c>
      <c r="AC47" s="75">
        <v>0</v>
      </c>
      <c r="AD47" s="75">
        <v>0</v>
      </c>
      <c r="AH47" s="75">
        <v>0</v>
      </c>
      <c r="AI47" s="75">
        <v>0</v>
      </c>
      <c r="AM47" s="75">
        <v>1.0000000000000001E-7</v>
      </c>
      <c r="AN47" s="75" t="s">
        <v>1659</v>
      </c>
      <c r="AO47" s="75" t="s">
        <v>1082</v>
      </c>
      <c r="AP47" s="75" t="s">
        <v>1660</v>
      </c>
      <c r="AQ47" s="77">
        <v>36251</v>
      </c>
      <c r="AR47" s="77">
        <v>36616</v>
      </c>
      <c r="AS47" s="75" t="s">
        <v>1584</v>
      </c>
      <c r="AU47" s="75" t="s">
        <v>1496</v>
      </c>
      <c r="AV47" s="75" t="s">
        <v>1497</v>
      </c>
      <c r="AW47" s="75" t="s">
        <v>1498</v>
      </c>
      <c r="AX47" s="75" t="s">
        <v>771</v>
      </c>
      <c r="AY47" s="75" t="s">
        <v>1090</v>
      </c>
      <c r="AZ47" s="77">
        <v>36342</v>
      </c>
      <c r="BA47" s="75" t="s">
        <v>999</v>
      </c>
      <c r="BB47" s="75" t="s">
        <v>778</v>
      </c>
      <c r="BC47" s="75" t="s">
        <v>735</v>
      </c>
      <c r="BD47" s="75" t="s">
        <v>1597</v>
      </c>
    </row>
    <row r="48" spans="1:56" s="75" customFormat="1" hidden="1" outlineLevel="2" x14ac:dyDescent="0.25">
      <c r="A48" s="75">
        <v>13825</v>
      </c>
      <c r="B48" s="76" t="s">
        <v>733</v>
      </c>
      <c r="C48" s="75" t="s">
        <v>991</v>
      </c>
      <c r="D48" s="75" t="s">
        <v>1659</v>
      </c>
      <c r="E48" s="75" t="s">
        <v>1655</v>
      </c>
      <c r="F48" s="75" t="s">
        <v>758</v>
      </c>
      <c r="G48" s="75" t="s">
        <v>1792</v>
      </c>
      <c r="H48" s="75" t="s">
        <v>1584</v>
      </c>
      <c r="I48" s="75" t="s">
        <v>734</v>
      </c>
      <c r="J48" s="75">
        <v>8959</v>
      </c>
      <c r="K48" s="75">
        <v>0</v>
      </c>
      <c r="L48" s="38">
        <v>-555.46</v>
      </c>
      <c r="M48" s="77">
        <v>36230</v>
      </c>
      <c r="N48" s="75" t="s">
        <v>1657</v>
      </c>
      <c r="O48" s="75" t="s">
        <v>732</v>
      </c>
      <c r="P48" s="75" t="s">
        <v>1066</v>
      </c>
      <c r="Q48" s="75">
        <v>2.262</v>
      </c>
      <c r="R48" s="75">
        <v>2.262</v>
      </c>
      <c r="S48" s="75">
        <v>0</v>
      </c>
      <c r="W48" s="75">
        <v>1.0000000000000001E-7</v>
      </c>
      <c r="X48" s="75">
        <v>-6.2000000000000006E-2</v>
      </c>
      <c r="Y48" s="75">
        <v>-555.46</v>
      </c>
      <c r="Z48" s="75" t="s">
        <v>1658</v>
      </c>
      <c r="AA48" s="75" t="s">
        <v>1658</v>
      </c>
      <c r="AB48" s="75" t="s">
        <v>1597</v>
      </c>
      <c r="AC48" s="75">
        <v>0</v>
      </c>
      <c r="AD48" s="75">
        <v>0</v>
      </c>
      <c r="AH48" s="75">
        <v>0</v>
      </c>
      <c r="AI48" s="75">
        <v>0</v>
      </c>
      <c r="AM48" s="75">
        <v>1.0000000000000001E-7</v>
      </c>
      <c r="AN48" s="75" t="s">
        <v>1659</v>
      </c>
      <c r="AO48" s="75" t="s">
        <v>1082</v>
      </c>
      <c r="AP48" s="75" t="s">
        <v>1660</v>
      </c>
      <c r="AQ48" s="77">
        <v>36251</v>
      </c>
      <c r="AR48" s="77">
        <v>36616</v>
      </c>
      <c r="AS48" s="75" t="s">
        <v>1584</v>
      </c>
      <c r="AU48" s="75" t="s">
        <v>1496</v>
      </c>
      <c r="AV48" s="75" t="s">
        <v>1497</v>
      </c>
      <c r="AW48" s="75" t="s">
        <v>1498</v>
      </c>
      <c r="AX48" s="75" t="s">
        <v>771</v>
      </c>
      <c r="AY48" s="75" t="s">
        <v>1090</v>
      </c>
      <c r="AZ48" s="77">
        <v>36342</v>
      </c>
      <c r="BA48" s="75" t="s">
        <v>999</v>
      </c>
      <c r="BB48" s="75" t="s">
        <v>778</v>
      </c>
      <c r="BC48" s="75" t="s">
        <v>735</v>
      </c>
      <c r="BD48" s="75" t="s">
        <v>1597</v>
      </c>
    </row>
    <row r="49" spans="1:56" s="75" customFormat="1" hidden="1" outlineLevel="2" x14ac:dyDescent="0.25">
      <c r="A49" s="75">
        <v>13825</v>
      </c>
      <c r="B49" s="76" t="s">
        <v>733</v>
      </c>
      <c r="C49" s="75" t="s">
        <v>992</v>
      </c>
      <c r="D49" s="75" t="s">
        <v>1659</v>
      </c>
      <c r="E49" s="75" t="s">
        <v>1655</v>
      </c>
      <c r="F49" s="75" t="s">
        <v>758</v>
      </c>
      <c r="G49" s="75" t="s">
        <v>1795</v>
      </c>
      <c r="H49" s="75" t="s">
        <v>1584</v>
      </c>
      <c r="I49" s="75" t="s">
        <v>734</v>
      </c>
      <c r="J49" s="75">
        <v>10323</v>
      </c>
      <c r="K49" s="75">
        <v>0</v>
      </c>
      <c r="L49" s="38">
        <v>-330.34</v>
      </c>
      <c r="M49" s="77">
        <v>36230</v>
      </c>
      <c r="N49" s="75" t="s">
        <v>1657</v>
      </c>
      <c r="O49" s="75" t="s">
        <v>732</v>
      </c>
      <c r="P49" s="75" t="s">
        <v>1066</v>
      </c>
      <c r="Q49" s="75">
        <v>2.262</v>
      </c>
      <c r="R49" s="75">
        <v>2.262</v>
      </c>
      <c r="S49" s="75">
        <v>0</v>
      </c>
      <c r="W49" s="75">
        <v>1.0000000000000001E-7</v>
      </c>
      <c r="X49" s="75">
        <v>-3.2000000000000001E-2</v>
      </c>
      <c r="Y49" s="75">
        <v>-330.34</v>
      </c>
      <c r="Z49" s="75" t="s">
        <v>1658</v>
      </c>
      <c r="AA49" s="75" t="s">
        <v>1658</v>
      </c>
      <c r="AB49" s="75" t="s">
        <v>1597</v>
      </c>
      <c r="AC49" s="75">
        <v>0</v>
      </c>
      <c r="AD49" s="75">
        <v>0</v>
      </c>
      <c r="AH49" s="75">
        <v>0</v>
      </c>
      <c r="AI49" s="75">
        <v>0</v>
      </c>
      <c r="AM49" s="75">
        <v>1.0000000000000001E-7</v>
      </c>
      <c r="AN49" s="75" t="s">
        <v>1659</v>
      </c>
      <c r="AO49" s="75" t="s">
        <v>1082</v>
      </c>
      <c r="AP49" s="75" t="s">
        <v>1660</v>
      </c>
      <c r="AQ49" s="77">
        <v>36251</v>
      </c>
      <c r="AR49" s="77">
        <v>36616</v>
      </c>
      <c r="AS49" s="75" t="s">
        <v>1584</v>
      </c>
      <c r="AU49" s="75" t="s">
        <v>1496</v>
      </c>
      <c r="AV49" s="75" t="s">
        <v>1497</v>
      </c>
      <c r="AW49" s="75" t="s">
        <v>1498</v>
      </c>
      <c r="AX49" s="75" t="s">
        <v>771</v>
      </c>
      <c r="AY49" s="75" t="s">
        <v>1090</v>
      </c>
      <c r="AZ49" s="77">
        <v>36342</v>
      </c>
      <c r="BA49" s="75" t="s">
        <v>999</v>
      </c>
      <c r="BB49" s="75" t="s">
        <v>778</v>
      </c>
      <c r="BC49" s="75" t="s">
        <v>735</v>
      </c>
      <c r="BD49" s="75" t="s">
        <v>1597</v>
      </c>
    </row>
    <row r="50" spans="1:56" s="75" customFormat="1" hidden="1" outlineLevel="2" x14ac:dyDescent="0.25">
      <c r="A50" s="75">
        <v>13825</v>
      </c>
      <c r="B50" s="76" t="s">
        <v>733</v>
      </c>
      <c r="C50" s="75" t="s">
        <v>993</v>
      </c>
      <c r="D50" s="75" t="s">
        <v>1659</v>
      </c>
      <c r="E50" s="75" t="s">
        <v>1655</v>
      </c>
      <c r="F50" s="75" t="s">
        <v>758</v>
      </c>
      <c r="G50" s="75" t="s">
        <v>1789</v>
      </c>
      <c r="H50" s="75" t="s">
        <v>1584</v>
      </c>
      <c r="I50" s="75" t="s">
        <v>734</v>
      </c>
      <c r="J50" s="75">
        <v>11563</v>
      </c>
      <c r="K50" s="75">
        <v>0</v>
      </c>
      <c r="L50" s="38">
        <v>-832.54</v>
      </c>
      <c r="M50" s="77">
        <v>36230</v>
      </c>
      <c r="N50" s="75" t="s">
        <v>1657</v>
      </c>
      <c r="O50" s="75" t="s">
        <v>732</v>
      </c>
      <c r="P50" s="75" t="s">
        <v>1066</v>
      </c>
      <c r="Q50" s="75">
        <v>2.262</v>
      </c>
      <c r="R50" s="75">
        <v>2.262</v>
      </c>
      <c r="S50" s="75">
        <v>0</v>
      </c>
      <c r="W50" s="75">
        <v>1.0000000000000001E-7</v>
      </c>
      <c r="X50" s="75">
        <v>-7.2000000000000008E-2</v>
      </c>
      <c r="Y50" s="75">
        <v>-832.54</v>
      </c>
      <c r="Z50" s="75" t="s">
        <v>1658</v>
      </c>
      <c r="AA50" s="75" t="s">
        <v>1658</v>
      </c>
      <c r="AB50" s="75" t="s">
        <v>1597</v>
      </c>
      <c r="AC50" s="75">
        <v>0</v>
      </c>
      <c r="AD50" s="75">
        <v>0</v>
      </c>
      <c r="AH50" s="75">
        <v>0</v>
      </c>
      <c r="AI50" s="75">
        <v>0</v>
      </c>
      <c r="AM50" s="75">
        <v>1.0000000000000001E-7</v>
      </c>
      <c r="AN50" s="75" t="s">
        <v>1659</v>
      </c>
      <c r="AO50" s="75" t="s">
        <v>1082</v>
      </c>
      <c r="AP50" s="75" t="s">
        <v>1660</v>
      </c>
      <c r="AQ50" s="77">
        <v>36251</v>
      </c>
      <c r="AR50" s="77">
        <v>36616</v>
      </c>
      <c r="AS50" s="75" t="s">
        <v>1584</v>
      </c>
      <c r="AU50" s="75" t="s">
        <v>1496</v>
      </c>
      <c r="AV50" s="75" t="s">
        <v>1497</v>
      </c>
      <c r="AW50" s="75" t="s">
        <v>1498</v>
      </c>
      <c r="AX50" s="75" t="s">
        <v>771</v>
      </c>
      <c r="AY50" s="75" t="s">
        <v>1090</v>
      </c>
      <c r="AZ50" s="77">
        <v>36342</v>
      </c>
      <c r="BA50" s="75" t="s">
        <v>999</v>
      </c>
      <c r="BB50" s="75" t="s">
        <v>778</v>
      </c>
      <c r="BC50" s="75" t="s">
        <v>735</v>
      </c>
      <c r="BD50" s="75" t="s">
        <v>1597</v>
      </c>
    </row>
    <row r="51" spans="1:56" s="75" customFormat="1" hidden="1" outlineLevel="2" x14ac:dyDescent="0.25">
      <c r="A51" s="75">
        <v>13825</v>
      </c>
      <c r="B51" s="76" t="s">
        <v>733</v>
      </c>
      <c r="C51" s="75" t="s">
        <v>994</v>
      </c>
      <c r="D51" s="75" t="s">
        <v>1659</v>
      </c>
      <c r="E51" s="75" t="s">
        <v>1655</v>
      </c>
      <c r="F51" s="75" t="s">
        <v>758</v>
      </c>
      <c r="G51" s="75" t="s">
        <v>1786</v>
      </c>
      <c r="H51" s="75" t="s">
        <v>1584</v>
      </c>
      <c r="I51" s="75" t="s">
        <v>734</v>
      </c>
      <c r="J51" s="75">
        <v>18941</v>
      </c>
      <c r="K51" s="75">
        <v>0</v>
      </c>
      <c r="L51" s="38">
        <v>-984.93</v>
      </c>
      <c r="M51" s="77">
        <v>36230</v>
      </c>
      <c r="N51" s="75" t="s">
        <v>1657</v>
      </c>
      <c r="O51" s="75" t="s">
        <v>732</v>
      </c>
      <c r="P51" s="75" t="s">
        <v>1066</v>
      </c>
      <c r="Q51" s="75">
        <v>2.262</v>
      </c>
      <c r="R51" s="75">
        <v>2.262</v>
      </c>
      <c r="S51" s="75">
        <v>0</v>
      </c>
      <c r="W51" s="75">
        <v>1.0000000000000001E-7</v>
      </c>
      <c r="X51" s="75">
        <v>-5.2000000000000005E-2</v>
      </c>
      <c r="Y51" s="75">
        <v>-984.93</v>
      </c>
      <c r="Z51" s="75" t="s">
        <v>1658</v>
      </c>
      <c r="AA51" s="75" t="s">
        <v>1658</v>
      </c>
      <c r="AB51" s="75" t="s">
        <v>1597</v>
      </c>
      <c r="AC51" s="75">
        <v>0</v>
      </c>
      <c r="AD51" s="75">
        <v>0</v>
      </c>
      <c r="AH51" s="75">
        <v>0</v>
      </c>
      <c r="AI51" s="75">
        <v>0</v>
      </c>
      <c r="AM51" s="75">
        <v>1.0000000000000001E-7</v>
      </c>
      <c r="AN51" s="75" t="s">
        <v>1659</v>
      </c>
      <c r="AO51" s="75" t="s">
        <v>1082</v>
      </c>
      <c r="AP51" s="75" t="s">
        <v>1660</v>
      </c>
      <c r="AQ51" s="77">
        <v>36251</v>
      </c>
      <c r="AR51" s="77">
        <v>36616</v>
      </c>
      <c r="AS51" s="75" t="s">
        <v>1584</v>
      </c>
      <c r="AU51" s="75" t="s">
        <v>1496</v>
      </c>
      <c r="AV51" s="75" t="s">
        <v>1497</v>
      </c>
      <c r="AW51" s="75" t="s">
        <v>1498</v>
      </c>
      <c r="AX51" s="75" t="s">
        <v>771</v>
      </c>
      <c r="AY51" s="75" t="s">
        <v>1090</v>
      </c>
      <c r="AZ51" s="77">
        <v>36342</v>
      </c>
      <c r="BA51" s="75" t="s">
        <v>999</v>
      </c>
      <c r="BB51" s="75" t="s">
        <v>778</v>
      </c>
      <c r="BC51" s="75" t="s">
        <v>735</v>
      </c>
      <c r="BD51" s="75" t="s">
        <v>1597</v>
      </c>
    </row>
    <row r="52" spans="1:56" s="75" customFormat="1" hidden="1" outlineLevel="2" x14ac:dyDescent="0.25">
      <c r="A52" s="75">
        <v>13825</v>
      </c>
      <c r="B52" s="76" t="s">
        <v>733</v>
      </c>
      <c r="C52" s="75" t="s">
        <v>995</v>
      </c>
      <c r="D52" s="75" t="s">
        <v>1659</v>
      </c>
      <c r="E52" s="75" t="s">
        <v>1655</v>
      </c>
      <c r="F52" s="75" t="s">
        <v>758</v>
      </c>
      <c r="G52" s="75" t="s">
        <v>1798</v>
      </c>
      <c r="H52" s="75" t="s">
        <v>1584</v>
      </c>
      <c r="I52" s="75" t="s">
        <v>734</v>
      </c>
      <c r="J52" s="75">
        <v>0</v>
      </c>
      <c r="K52" s="75">
        <v>0</v>
      </c>
      <c r="L52" s="38">
        <v>0</v>
      </c>
      <c r="M52" s="77">
        <v>36230</v>
      </c>
      <c r="N52" s="75" t="s">
        <v>1657</v>
      </c>
      <c r="O52" s="75" t="s">
        <v>732</v>
      </c>
      <c r="P52" s="75" t="s">
        <v>1066</v>
      </c>
      <c r="Q52" s="75">
        <v>2.262</v>
      </c>
      <c r="R52" s="75">
        <v>2.262</v>
      </c>
      <c r="S52" s="75">
        <v>0</v>
      </c>
      <c r="W52" s="75">
        <v>1.0000000000000001E-7</v>
      </c>
      <c r="X52" s="75">
        <v>-2.2000000000000002E-2</v>
      </c>
      <c r="Y52" s="75">
        <v>0</v>
      </c>
      <c r="Z52" s="75" t="s">
        <v>1658</v>
      </c>
      <c r="AA52" s="75" t="s">
        <v>1658</v>
      </c>
      <c r="AB52" s="75" t="s">
        <v>1597</v>
      </c>
      <c r="AC52" s="75">
        <v>0</v>
      </c>
      <c r="AD52" s="75">
        <v>0</v>
      </c>
      <c r="AH52" s="75">
        <v>0</v>
      </c>
      <c r="AI52" s="75">
        <v>0</v>
      </c>
      <c r="AM52" s="75">
        <v>1.0000000000000001E-7</v>
      </c>
      <c r="AN52" s="75" t="s">
        <v>1659</v>
      </c>
      <c r="AO52" s="75" t="s">
        <v>1082</v>
      </c>
      <c r="AP52" s="75" t="s">
        <v>1660</v>
      </c>
      <c r="AQ52" s="77">
        <v>36251</v>
      </c>
      <c r="AR52" s="77">
        <v>36616</v>
      </c>
      <c r="AS52" s="75" t="s">
        <v>1584</v>
      </c>
      <c r="AU52" s="75" t="s">
        <v>1496</v>
      </c>
      <c r="AV52" s="75" t="s">
        <v>1497</v>
      </c>
      <c r="AW52" s="75" t="s">
        <v>1498</v>
      </c>
      <c r="AX52" s="75" t="s">
        <v>771</v>
      </c>
      <c r="AY52" s="75" t="s">
        <v>1090</v>
      </c>
      <c r="AZ52" s="77">
        <v>36342</v>
      </c>
      <c r="BA52" s="75" t="s">
        <v>999</v>
      </c>
      <c r="BB52" s="75" t="s">
        <v>778</v>
      </c>
      <c r="BC52" s="75" t="s">
        <v>735</v>
      </c>
      <c r="BD52" s="75" t="s">
        <v>1597</v>
      </c>
    </row>
    <row r="53" spans="1:56" s="75" customFormat="1" hidden="1" outlineLevel="2" x14ac:dyDescent="0.25">
      <c r="A53" s="75">
        <v>13825</v>
      </c>
      <c r="B53" s="76" t="s">
        <v>733</v>
      </c>
      <c r="C53" s="75" t="s">
        <v>996</v>
      </c>
      <c r="D53" s="75" t="s">
        <v>1659</v>
      </c>
      <c r="E53" s="75" t="s">
        <v>1655</v>
      </c>
      <c r="F53" s="75" t="s">
        <v>760</v>
      </c>
      <c r="H53" s="75" t="s">
        <v>1584</v>
      </c>
      <c r="I53" s="75" t="s">
        <v>734</v>
      </c>
      <c r="J53" s="75">
        <v>425870</v>
      </c>
      <c r="K53" s="75">
        <v>0</v>
      </c>
      <c r="L53" s="38">
        <v>-425870</v>
      </c>
      <c r="M53" s="77">
        <v>36230</v>
      </c>
      <c r="N53" s="75" t="s">
        <v>1657</v>
      </c>
      <c r="O53" s="75" t="s">
        <v>732</v>
      </c>
      <c r="P53" s="75" t="s">
        <v>1066</v>
      </c>
      <c r="Q53" s="75">
        <v>0</v>
      </c>
      <c r="R53" s="75">
        <v>0</v>
      </c>
      <c r="S53" s="75">
        <v>0</v>
      </c>
      <c r="W53" s="75">
        <v>0</v>
      </c>
      <c r="X53" s="75">
        <v>0</v>
      </c>
      <c r="Y53" s="75">
        <v>0</v>
      </c>
      <c r="AC53" s="75">
        <v>0</v>
      </c>
      <c r="AD53" s="75">
        <v>0</v>
      </c>
      <c r="AH53" s="75">
        <v>1</v>
      </c>
      <c r="AI53" s="75">
        <v>-425870</v>
      </c>
      <c r="AJ53" s="75" t="s">
        <v>1658</v>
      </c>
      <c r="AK53" s="75" t="s">
        <v>1658</v>
      </c>
      <c r="AL53" s="75" t="s">
        <v>1597</v>
      </c>
      <c r="AM53" s="75">
        <v>0</v>
      </c>
      <c r="AN53" s="75" t="s">
        <v>1659</v>
      </c>
      <c r="AO53" s="75" t="s">
        <v>760</v>
      </c>
      <c r="AP53" s="75" t="s">
        <v>1660</v>
      </c>
      <c r="AQ53" s="77">
        <v>36251</v>
      </c>
      <c r="AR53" s="77">
        <v>36616</v>
      </c>
      <c r="AS53" s="75" t="s">
        <v>1584</v>
      </c>
      <c r="AU53" s="75" t="s">
        <v>1496</v>
      </c>
      <c r="AV53" s="75" t="s">
        <v>1498</v>
      </c>
      <c r="AW53" s="75" t="s">
        <v>1498</v>
      </c>
      <c r="AX53" s="75" t="s">
        <v>771</v>
      </c>
      <c r="AY53" s="75" t="s">
        <v>1090</v>
      </c>
      <c r="AZ53" s="77">
        <v>36342</v>
      </c>
      <c r="BA53" s="75" t="s">
        <v>999</v>
      </c>
      <c r="BB53" s="75" t="s">
        <v>778</v>
      </c>
      <c r="BC53" s="75" t="s">
        <v>735</v>
      </c>
      <c r="BD53" s="75" t="s">
        <v>1597</v>
      </c>
    </row>
    <row r="54" spans="1:56" s="75" customFormat="1" hidden="1" outlineLevel="2" x14ac:dyDescent="0.25">
      <c r="A54" s="75">
        <v>13825</v>
      </c>
      <c r="B54" s="76" t="s">
        <v>733</v>
      </c>
      <c r="C54" s="75" t="s">
        <v>997</v>
      </c>
      <c r="D54" s="75" t="s">
        <v>1659</v>
      </c>
      <c r="E54" s="75" t="s">
        <v>1655</v>
      </c>
      <c r="F54" s="75" t="s">
        <v>758</v>
      </c>
      <c r="G54" s="75" t="s">
        <v>1704</v>
      </c>
      <c r="H54" s="75" t="s">
        <v>1596</v>
      </c>
      <c r="I54" s="75" t="s">
        <v>734</v>
      </c>
      <c r="J54" s="75">
        <v>-26274</v>
      </c>
      <c r="K54" s="75">
        <v>0</v>
      </c>
      <c r="L54" s="38">
        <v>-6253.21</v>
      </c>
      <c r="M54" s="77">
        <v>36230</v>
      </c>
      <c r="N54" s="75" t="s">
        <v>1657</v>
      </c>
      <c r="O54" s="75" t="s">
        <v>732</v>
      </c>
      <c r="P54" s="75" t="s">
        <v>1066</v>
      </c>
      <c r="Q54" s="75">
        <v>2.262</v>
      </c>
      <c r="R54" s="75">
        <v>2.262</v>
      </c>
      <c r="S54" s="75">
        <v>0</v>
      </c>
      <c r="W54" s="75">
        <v>1.0000000000000001E-7</v>
      </c>
      <c r="X54" s="75">
        <v>0.23800000000000002</v>
      </c>
      <c r="Y54" s="75">
        <v>-6253.21</v>
      </c>
      <c r="Z54" s="75" t="s">
        <v>1658</v>
      </c>
      <c r="AA54" s="75" t="s">
        <v>1658</v>
      </c>
      <c r="AB54" s="75" t="s">
        <v>773</v>
      </c>
      <c r="AC54" s="75">
        <v>0</v>
      </c>
      <c r="AD54" s="75">
        <v>0</v>
      </c>
      <c r="AH54" s="75">
        <v>0</v>
      </c>
      <c r="AI54" s="75">
        <v>0</v>
      </c>
      <c r="AM54" s="75">
        <v>1.0000000000000001E-7</v>
      </c>
      <c r="AN54" s="75" t="s">
        <v>1659</v>
      </c>
      <c r="AO54" s="75" t="s">
        <v>1082</v>
      </c>
      <c r="AP54" s="75" t="s">
        <v>1660</v>
      </c>
      <c r="AQ54" s="77">
        <v>36251</v>
      </c>
      <c r="AR54" s="77">
        <v>36464</v>
      </c>
      <c r="AS54" s="75" t="s">
        <v>1584</v>
      </c>
      <c r="AU54" s="75" t="s">
        <v>1496</v>
      </c>
      <c r="AV54" s="75" t="s">
        <v>1498</v>
      </c>
      <c r="AW54" s="75" t="s">
        <v>1498</v>
      </c>
      <c r="AX54" s="75" t="s">
        <v>771</v>
      </c>
      <c r="AY54" s="75" t="s">
        <v>1090</v>
      </c>
      <c r="AZ54" s="77">
        <v>36342</v>
      </c>
      <c r="BA54" s="75" t="s">
        <v>999</v>
      </c>
      <c r="BB54" s="75" t="s">
        <v>778</v>
      </c>
      <c r="BC54" s="75" t="s">
        <v>735</v>
      </c>
      <c r="BD54" s="75" t="s">
        <v>773</v>
      </c>
    </row>
    <row r="55" spans="1:56" s="75" customFormat="1" hidden="1" outlineLevel="2" x14ac:dyDescent="0.25">
      <c r="A55" s="75">
        <v>13825</v>
      </c>
      <c r="B55" s="76" t="s">
        <v>733</v>
      </c>
      <c r="C55" s="75" t="s">
        <v>998</v>
      </c>
      <c r="D55" s="75" t="s">
        <v>1659</v>
      </c>
      <c r="E55" s="75" t="s">
        <v>1655</v>
      </c>
      <c r="F55" s="75" t="s">
        <v>758</v>
      </c>
      <c r="G55" s="75" t="s">
        <v>1705</v>
      </c>
      <c r="H55" s="75" t="s">
        <v>1596</v>
      </c>
      <c r="I55" s="75" t="s">
        <v>734</v>
      </c>
      <c r="J55" s="75">
        <v>-8152</v>
      </c>
      <c r="K55" s="75">
        <v>0</v>
      </c>
      <c r="L55" s="38">
        <v>-1858.66</v>
      </c>
      <c r="M55" s="77">
        <v>36230</v>
      </c>
      <c r="N55" s="75" t="s">
        <v>1657</v>
      </c>
      <c r="O55" s="75" t="s">
        <v>732</v>
      </c>
      <c r="P55" s="75" t="s">
        <v>1066</v>
      </c>
      <c r="Q55" s="75">
        <v>2.262</v>
      </c>
      <c r="R55" s="75">
        <v>2.262</v>
      </c>
      <c r="S55" s="75">
        <v>0</v>
      </c>
      <c r="W55" s="75">
        <v>1.0000000000000001E-7</v>
      </c>
      <c r="X55" s="75">
        <v>0.22800000000000001</v>
      </c>
      <c r="Y55" s="75">
        <v>-1858.66</v>
      </c>
      <c r="Z55" s="75" t="s">
        <v>1658</v>
      </c>
      <c r="AA55" s="75" t="s">
        <v>1658</v>
      </c>
      <c r="AB55" s="75" t="s">
        <v>773</v>
      </c>
      <c r="AC55" s="75">
        <v>0</v>
      </c>
      <c r="AD55" s="75">
        <v>0</v>
      </c>
      <c r="AH55" s="75">
        <v>0</v>
      </c>
      <c r="AI55" s="75">
        <v>0</v>
      </c>
      <c r="AM55" s="75">
        <v>1.0000000000000001E-7</v>
      </c>
      <c r="AN55" s="75" t="s">
        <v>1659</v>
      </c>
      <c r="AO55" s="75" t="s">
        <v>1082</v>
      </c>
      <c r="AP55" s="75" t="s">
        <v>1660</v>
      </c>
      <c r="AQ55" s="77">
        <v>36251</v>
      </c>
      <c r="AR55" s="77">
        <v>36464</v>
      </c>
      <c r="AS55" s="75" t="s">
        <v>1584</v>
      </c>
      <c r="AU55" s="75" t="s">
        <v>1496</v>
      </c>
      <c r="AV55" s="75" t="s">
        <v>1498</v>
      </c>
      <c r="AW55" s="75" t="s">
        <v>1498</v>
      </c>
      <c r="AX55" s="75" t="s">
        <v>771</v>
      </c>
      <c r="AY55" s="75" t="s">
        <v>1090</v>
      </c>
      <c r="AZ55" s="77">
        <v>36342</v>
      </c>
      <c r="BA55" s="75" t="s">
        <v>999</v>
      </c>
      <c r="BB55" s="75" t="s">
        <v>778</v>
      </c>
      <c r="BC55" s="75" t="s">
        <v>735</v>
      </c>
      <c r="BD55" s="75" t="s">
        <v>773</v>
      </c>
    </row>
    <row r="56" spans="1:56" s="75" customFormat="1" hidden="1" outlineLevel="2" x14ac:dyDescent="0.25">
      <c r="A56" s="75">
        <v>13825</v>
      </c>
      <c r="B56" s="76" t="s">
        <v>733</v>
      </c>
      <c r="C56" s="75" t="s">
        <v>1551</v>
      </c>
      <c r="D56" s="75" t="s">
        <v>1659</v>
      </c>
      <c r="E56" s="75" t="s">
        <v>1655</v>
      </c>
      <c r="F56" s="75" t="s">
        <v>758</v>
      </c>
      <c r="G56" s="75" t="s">
        <v>1703</v>
      </c>
      <c r="H56" s="75" t="s">
        <v>1596</v>
      </c>
      <c r="I56" s="75" t="s">
        <v>734</v>
      </c>
      <c r="J56" s="75">
        <v>-11894</v>
      </c>
      <c r="K56" s="75">
        <v>0</v>
      </c>
      <c r="L56" s="38">
        <v>-1879.25</v>
      </c>
      <c r="M56" s="77">
        <v>36230</v>
      </c>
      <c r="N56" s="75" t="s">
        <v>1657</v>
      </c>
      <c r="O56" s="75" t="s">
        <v>732</v>
      </c>
      <c r="P56" s="75" t="s">
        <v>1066</v>
      </c>
      <c r="Q56" s="75">
        <v>2.262</v>
      </c>
      <c r="R56" s="75">
        <v>2.262</v>
      </c>
      <c r="S56" s="75">
        <v>0</v>
      </c>
      <c r="W56" s="75">
        <v>1.0000000000000001E-7</v>
      </c>
      <c r="X56" s="75">
        <v>0.158</v>
      </c>
      <c r="Y56" s="75">
        <v>-1879.25</v>
      </c>
      <c r="Z56" s="75" t="s">
        <v>1658</v>
      </c>
      <c r="AA56" s="75" t="s">
        <v>1658</v>
      </c>
      <c r="AB56" s="75" t="s">
        <v>773</v>
      </c>
      <c r="AC56" s="75">
        <v>0</v>
      </c>
      <c r="AD56" s="75">
        <v>0</v>
      </c>
      <c r="AH56" s="75">
        <v>0</v>
      </c>
      <c r="AI56" s="75">
        <v>0</v>
      </c>
      <c r="AM56" s="75">
        <v>1.0000000000000001E-7</v>
      </c>
      <c r="AN56" s="75" t="s">
        <v>1659</v>
      </c>
      <c r="AO56" s="75" t="s">
        <v>1082</v>
      </c>
      <c r="AP56" s="75" t="s">
        <v>1660</v>
      </c>
      <c r="AQ56" s="77">
        <v>36251</v>
      </c>
      <c r="AR56" s="77">
        <v>36464</v>
      </c>
      <c r="AS56" s="75" t="s">
        <v>1584</v>
      </c>
      <c r="AU56" s="75" t="s">
        <v>1496</v>
      </c>
      <c r="AV56" s="75" t="s">
        <v>1498</v>
      </c>
      <c r="AW56" s="75" t="s">
        <v>1498</v>
      </c>
      <c r="AX56" s="75" t="s">
        <v>771</v>
      </c>
      <c r="AY56" s="75" t="s">
        <v>1090</v>
      </c>
      <c r="AZ56" s="77">
        <v>36342</v>
      </c>
      <c r="BA56" s="75" t="s">
        <v>999</v>
      </c>
      <c r="BB56" s="75" t="s">
        <v>778</v>
      </c>
      <c r="BC56" s="75" t="s">
        <v>735</v>
      </c>
      <c r="BD56" s="75" t="s">
        <v>773</v>
      </c>
    </row>
    <row r="57" spans="1:56" s="75" customFormat="1" hidden="1" outlineLevel="2" x14ac:dyDescent="0.25">
      <c r="A57" s="75">
        <v>13825</v>
      </c>
      <c r="B57" s="76" t="s">
        <v>733</v>
      </c>
      <c r="C57" s="75" t="s">
        <v>1552</v>
      </c>
      <c r="D57" s="75" t="s">
        <v>1659</v>
      </c>
      <c r="E57" s="75" t="s">
        <v>1655</v>
      </c>
      <c r="F57" s="75" t="s">
        <v>758</v>
      </c>
      <c r="G57" s="75" t="s">
        <v>1785</v>
      </c>
      <c r="H57" s="75" t="s">
        <v>1596</v>
      </c>
      <c r="I57" s="75" t="s">
        <v>734</v>
      </c>
      <c r="J57" s="75">
        <v>-12566</v>
      </c>
      <c r="K57" s="75">
        <v>0</v>
      </c>
      <c r="L57" s="38">
        <v>25.13</v>
      </c>
      <c r="M57" s="77">
        <v>36230</v>
      </c>
      <c r="N57" s="75" t="s">
        <v>1657</v>
      </c>
      <c r="O57" s="75" t="s">
        <v>732</v>
      </c>
      <c r="P57" s="75" t="s">
        <v>1066</v>
      </c>
      <c r="Q57" s="75">
        <v>2.262</v>
      </c>
      <c r="R57" s="75">
        <v>2.262</v>
      </c>
      <c r="S57" s="75">
        <v>0</v>
      </c>
      <c r="W57" s="75">
        <v>1.0000000000000001E-7</v>
      </c>
      <c r="X57" s="75">
        <v>-2E-3</v>
      </c>
      <c r="Y57" s="75">
        <v>25.13</v>
      </c>
      <c r="Z57" s="75" t="s">
        <v>1658</v>
      </c>
      <c r="AA57" s="75" t="s">
        <v>1658</v>
      </c>
      <c r="AB57" s="75" t="s">
        <v>1597</v>
      </c>
      <c r="AC57" s="75">
        <v>0</v>
      </c>
      <c r="AD57" s="75">
        <v>0</v>
      </c>
      <c r="AH57" s="75">
        <v>0</v>
      </c>
      <c r="AI57" s="75">
        <v>0</v>
      </c>
      <c r="AM57" s="75">
        <v>1.0000000000000001E-7</v>
      </c>
      <c r="AN57" s="75" t="s">
        <v>1659</v>
      </c>
      <c r="AO57" s="75" t="s">
        <v>1082</v>
      </c>
      <c r="AP57" s="75" t="s">
        <v>1660</v>
      </c>
      <c r="AQ57" s="77">
        <v>36251</v>
      </c>
      <c r="AR57" s="77">
        <v>36830</v>
      </c>
      <c r="AS57" s="75" t="s">
        <v>1584</v>
      </c>
      <c r="AU57" s="75" t="s">
        <v>1496</v>
      </c>
      <c r="AV57" s="75" t="s">
        <v>1498</v>
      </c>
      <c r="AW57" s="75" t="s">
        <v>1498</v>
      </c>
      <c r="AX57" s="75" t="s">
        <v>771</v>
      </c>
      <c r="AY57" s="75" t="s">
        <v>1090</v>
      </c>
      <c r="AZ57" s="77">
        <v>36342</v>
      </c>
      <c r="BA57" s="75" t="s">
        <v>999</v>
      </c>
      <c r="BB57" s="75" t="s">
        <v>778</v>
      </c>
      <c r="BC57" s="75" t="s">
        <v>735</v>
      </c>
      <c r="BD57" s="75" t="s">
        <v>1597</v>
      </c>
    </row>
    <row r="58" spans="1:56" s="75" customFormat="1" hidden="1" outlineLevel="2" x14ac:dyDescent="0.25">
      <c r="A58" s="75">
        <v>13825</v>
      </c>
      <c r="B58" s="76" t="s">
        <v>733</v>
      </c>
      <c r="C58" s="75" t="s">
        <v>1553</v>
      </c>
      <c r="D58" s="75" t="s">
        <v>1659</v>
      </c>
      <c r="E58" s="75" t="s">
        <v>1655</v>
      </c>
      <c r="F58" s="75" t="s">
        <v>760</v>
      </c>
      <c r="H58" s="75" t="s">
        <v>1584</v>
      </c>
      <c r="I58" s="75" t="s">
        <v>734</v>
      </c>
      <c r="J58" s="75">
        <v>143916</v>
      </c>
      <c r="K58" s="75">
        <v>0</v>
      </c>
      <c r="L58" s="38">
        <v>-143916</v>
      </c>
      <c r="M58" s="77">
        <v>36231</v>
      </c>
      <c r="N58" s="75" t="s">
        <v>1657</v>
      </c>
      <c r="O58" s="75" t="s">
        <v>732</v>
      </c>
      <c r="P58" s="75" t="s">
        <v>1066</v>
      </c>
      <c r="Q58" s="75">
        <v>0</v>
      </c>
      <c r="R58" s="75">
        <v>0</v>
      </c>
      <c r="S58" s="75">
        <v>0</v>
      </c>
      <c r="W58" s="75">
        <v>0</v>
      </c>
      <c r="X58" s="75">
        <v>0</v>
      </c>
      <c r="Y58" s="75">
        <v>0</v>
      </c>
      <c r="AC58" s="75">
        <v>0</v>
      </c>
      <c r="AD58" s="75">
        <v>0</v>
      </c>
      <c r="AH58" s="75">
        <v>1</v>
      </c>
      <c r="AI58" s="75">
        <v>-143916</v>
      </c>
      <c r="AJ58" s="75" t="s">
        <v>1658</v>
      </c>
      <c r="AK58" s="75" t="s">
        <v>1658</v>
      </c>
      <c r="AL58" s="75" t="s">
        <v>1597</v>
      </c>
      <c r="AM58" s="75">
        <v>0</v>
      </c>
      <c r="AN58" s="75" t="s">
        <v>1659</v>
      </c>
      <c r="AO58" s="75" t="s">
        <v>760</v>
      </c>
      <c r="AP58" s="75" t="s">
        <v>1660</v>
      </c>
      <c r="AQ58" s="77">
        <v>36251</v>
      </c>
      <c r="AR58" s="77">
        <v>36464</v>
      </c>
      <c r="AS58" s="75" t="s">
        <v>1584</v>
      </c>
      <c r="AU58" s="75" t="s">
        <v>1496</v>
      </c>
      <c r="AV58" s="75" t="s">
        <v>1498</v>
      </c>
      <c r="AW58" s="75" t="s">
        <v>1498</v>
      </c>
      <c r="AX58" s="75" t="s">
        <v>771</v>
      </c>
      <c r="AY58" s="75" t="s">
        <v>1090</v>
      </c>
      <c r="AZ58" s="77">
        <v>36342</v>
      </c>
      <c r="BA58" s="75" t="s">
        <v>999</v>
      </c>
      <c r="BB58" s="75" t="s">
        <v>778</v>
      </c>
      <c r="BC58" s="75" t="s">
        <v>735</v>
      </c>
      <c r="BD58" s="75" t="s">
        <v>1597</v>
      </c>
    </row>
    <row r="59" spans="1:56" s="75" customFormat="1" hidden="1" outlineLevel="2" x14ac:dyDescent="0.25">
      <c r="A59" s="75">
        <v>13825</v>
      </c>
      <c r="B59" s="76" t="s">
        <v>733</v>
      </c>
      <c r="C59" s="75" t="s">
        <v>1554</v>
      </c>
      <c r="D59" s="75" t="s">
        <v>1659</v>
      </c>
      <c r="E59" s="75" t="s">
        <v>1655</v>
      </c>
      <c r="F59" s="75" t="s">
        <v>758</v>
      </c>
      <c r="G59" s="75" t="s">
        <v>1790</v>
      </c>
      <c r="H59" s="75" t="s">
        <v>1584</v>
      </c>
      <c r="I59" s="75" t="s">
        <v>734</v>
      </c>
      <c r="J59" s="75">
        <v>9300</v>
      </c>
      <c r="K59" s="75">
        <v>0</v>
      </c>
      <c r="L59" s="38">
        <v>-762.6</v>
      </c>
      <c r="M59" s="77">
        <v>36235</v>
      </c>
      <c r="N59" s="75" t="s">
        <v>1657</v>
      </c>
      <c r="O59" s="75" t="s">
        <v>732</v>
      </c>
      <c r="P59" s="75" t="s">
        <v>1066</v>
      </c>
      <c r="Q59" s="75">
        <v>2.262</v>
      </c>
      <c r="R59" s="75">
        <v>2.262</v>
      </c>
      <c r="S59" s="75">
        <v>0</v>
      </c>
      <c r="W59" s="75">
        <v>1.0000000000000001E-7</v>
      </c>
      <c r="X59" s="75">
        <v>-8.199999999999999E-2</v>
      </c>
      <c r="Y59" s="75">
        <v>-762.6</v>
      </c>
      <c r="Z59" s="75" t="s">
        <v>1658</v>
      </c>
      <c r="AA59" s="75" t="s">
        <v>1658</v>
      </c>
      <c r="AB59" s="75" t="s">
        <v>1597</v>
      </c>
      <c r="AC59" s="75">
        <v>0</v>
      </c>
      <c r="AD59" s="75">
        <v>0</v>
      </c>
      <c r="AH59" s="75">
        <v>0</v>
      </c>
      <c r="AI59" s="75">
        <v>0</v>
      </c>
      <c r="AM59" s="75">
        <v>1.0000000000000001E-7</v>
      </c>
      <c r="AN59" s="75" t="s">
        <v>1659</v>
      </c>
      <c r="AO59" s="75" t="s">
        <v>1082</v>
      </c>
      <c r="AP59" s="75" t="s">
        <v>1660</v>
      </c>
      <c r="AQ59" s="77">
        <v>36251</v>
      </c>
      <c r="AR59" s="77">
        <v>36616</v>
      </c>
      <c r="AS59" s="75" t="s">
        <v>1584</v>
      </c>
      <c r="AU59" s="75" t="s">
        <v>1496</v>
      </c>
      <c r="AV59" s="75" t="s">
        <v>1497</v>
      </c>
      <c r="AW59" s="75" t="s">
        <v>1498</v>
      </c>
      <c r="AX59" s="75" t="s">
        <v>771</v>
      </c>
      <c r="AY59" s="75" t="s">
        <v>1090</v>
      </c>
      <c r="AZ59" s="77">
        <v>36342</v>
      </c>
      <c r="BA59" s="75" t="s">
        <v>999</v>
      </c>
      <c r="BB59" s="75" t="s">
        <v>778</v>
      </c>
      <c r="BC59" s="75" t="s">
        <v>735</v>
      </c>
      <c r="BD59" s="75" t="s">
        <v>1597</v>
      </c>
    </row>
    <row r="60" spans="1:56" s="75" customFormat="1" hidden="1" outlineLevel="2" x14ac:dyDescent="0.25">
      <c r="A60" s="75">
        <v>13825</v>
      </c>
      <c r="B60" s="76" t="s">
        <v>733</v>
      </c>
      <c r="C60" s="75" t="s">
        <v>1555</v>
      </c>
      <c r="D60" s="75" t="s">
        <v>1659</v>
      </c>
      <c r="E60" s="75" t="s">
        <v>1655</v>
      </c>
      <c r="F60" s="75" t="s">
        <v>758</v>
      </c>
      <c r="G60" s="75" t="s">
        <v>1792</v>
      </c>
      <c r="H60" s="75" t="s">
        <v>1584</v>
      </c>
      <c r="I60" s="75" t="s">
        <v>734</v>
      </c>
      <c r="J60" s="75">
        <v>3038</v>
      </c>
      <c r="K60" s="75">
        <v>0</v>
      </c>
      <c r="L60" s="38">
        <v>-188.36</v>
      </c>
      <c r="M60" s="77">
        <v>36235</v>
      </c>
      <c r="N60" s="75" t="s">
        <v>1657</v>
      </c>
      <c r="O60" s="75" t="s">
        <v>732</v>
      </c>
      <c r="P60" s="75" t="s">
        <v>1066</v>
      </c>
      <c r="Q60" s="75">
        <v>2.262</v>
      </c>
      <c r="R60" s="75">
        <v>2.262</v>
      </c>
      <c r="S60" s="75">
        <v>0</v>
      </c>
      <c r="W60" s="75">
        <v>1.0000000000000001E-7</v>
      </c>
      <c r="X60" s="75">
        <v>-6.2000000000000006E-2</v>
      </c>
      <c r="Y60" s="75">
        <v>-188.36</v>
      </c>
      <c r="Z60" s="75" t="s">
        <v>1658</v>
      </c>
      <c r="AA60" s="75" t="s">
        <v>1658</v>
      </c>
      <c r="AB60" s="75" t="s">
        <v>1597</v>
      </c>
      <c r="AC60" s="75">
        <v>0</v>
      </c>
      <c r="AD60" s="75">
        <v>0</v>
      </c>
      <c r="AH60" s="75">
        <v>0</v>
      </c>
      <c r="AI60" s="75">
        <v>0</v>
      </c>
      <c r="AM60" s="75">
        <v>1.0000000000000001E-7</v>
      </c>
      <c r="AN60" s="75" t="s">
        <v>1659</v>
      </c>
      <c r="AO60" s="75" t="s">
        <v>1082</v>
      </c>
      <c r="AP60" s="75" t="s">
        <v>1660</v>
      </c>
      <c r="AQ60" s="77">
        <v>36251</v>
      </c>
      <c r="AR60" s="77">
        <v>36616</v>
      </c>
      <c r="AS60" s="75" t="s">
        <v>1584</v>
      </c>
      <c r="AU60" s="75" t="s">
        <v>1496</v>
      </c>
      <c r="AV60" s="75" t="s">
        <v>1497</v>
      </c>
      <c r="AW60" s="75" t="s">
        <v>1498</v>
      </c>
      <c r="AX60" s="75" t="s">
        <v>771</v>
      </c>
      <c r="AY60" s="75" t="s">
        <v>1090</v>
      </c>
      <c r="AZ60" s="77">
        <v>36342</v>
      </c>
      <c r="BA60" s="75" t="s">
        <v>999</v>
      </c>
      <c r="BB60" s="75" t="s">
        <v>778</v>
      </c>
      <c r="BC60" s="75" t="s">
        <v>735</v>
      </c>
      <c r="BD60" s="75" t="s">
        <v>1597</v>
      </c>
    </row>
    <row r="61" spans="1:56" s="75" customFormat="1" hidden="1" outlineLevel="2" x14ac:dyDescent="0.25">
      <c r="A61" s="75">
        <v>13825</v>
      </c>
      <c r="B61" s="76" t="s">
        <v>733</v>
      </c>
      <c r="C61" s="75" t="s">
        <v>1556</v>
      </c>
      <c r="D61" s="75" t="s">
        <v>1659</v>
      </c>
      <c r="E61" s="75" t="s">
        <v>1655</v>
      </c>
      <c r="F61" s="75" t="s">
        <v>758</v>
      </c>
      <c r="G61" s="75" t="s">
        <v>1793</v>
      </c>
      <c r="H61" s="75" t="s">
        <v>1584</v>
      </c>
      <c r="I61" s="75" t="s">
        <v>734</v>
      </c>
      <c r="J61" s="75">
        <v>8029</v>
      </c>
      <c r="K61" s="75">
        <v>0</v>
      </c>
      <c r="L61" s="38">
        <v>-337.22</v>
      </c>
      <c r="M61" s="77">
        <v>36235</v>
      </c>
      <c r="N61" s="75" t="s">
        <v>1657</v>
      </c>
      <c r="O61" s="75" t="s">
        <v>732</v>
      </c>
      <c r="P61" s="75" t="s">
        <v>1066</v>
      </c>
      <c r="Q61" s="75">
        <v>2.262</v>
      </c>
      <c r="R61" s="75">
        <v>2.262</v>
      </c>
      <c r="S61" s="75">
        <v>0</v>
      </c>
      <c r="W61" s="75">
        <v>1.0000000000000001E-7</v>
      </c>
      <c r="X61" s="75">
        <v>-4.2000000000000003E-2</v>
      </c>
      <c r="Y61" s="75">
        <v>-337.22</v>
      </c>
      <c r="Z61" s="75" t="s">
        <v>1658</v>
      </c>
      <c r="AA61" s="75" t="s">
        <v>1658</v>
      </c>
      <c r="AB61" s="75" t="s">
        <v>1597</v>
      </c>
      <c r="AC61" s="75">
        <v>0</v>
      </c>
      <c r="AD61" s="75">
        <v>0</v>
      </c>
      <c r="AH61" s="75">
        <v>0</v>
      </c>
      <c r="AI61" s="75">
        <v>0</v>
      </c>
      <c r="AM61" s="75">
        <v>1.0000000000000001E-7</v>
      </c>
      <c r="AN61" s="75" t="s">
        <v>1659</v>
      </c>
      <c r="AO61" s="75" t="s">
        <v>1082</v>
      </c>
      <c r="AP61" s="75" t="s">
        <v>1660</v>
      </c>
      <c r="AQ61" s="77">
        <v>36251</v>
      </c>
      <c r="AR61" s="77">
        <v>36616</v>
      </c>
      <c r="AS61" s="75" t="s">
        <v>1584</v>
      </c>
      <c r="AU61" s="75" t="s">
        <v>1496</v>
      </c>
      <c r="AV61" s="75" t="s">
        <v>1497</v>
      </c>
      <c r="AW61" s="75" t="s">
        <v>1498</v>
      </c>
      <c r="AX61" s="75" t="s">
        <v>771</v>
      </c>
      <c r="AY61" s="75" t="s">
        <v>1090</v>
      </c>
      <c r="AZ61" s="77">
        <v>36342</v>
      </c>
      <c r="BA61" s="75" t="s">
        <v>999</v>
      </c>
      <c r="BB61" s="75" t="s">
        <v>778</v>
      </c>
      <c r="BC61" s="75" t="s">
        <v>735</v>
      </c>
      <c r="BD61" s="75" t="s">
        <v>1597</v>
      </c>
    </row>
    <row r="62" spans="1:56" s="75" customFormat="1" hidden="1" outlineLevel="2" x14ac:dyDescent="0.25">
      <c r="A62" s="75">
        <v>13825</v>
      </c>
      <c r="B62" s="76" t="s">
        <v>733</v>
      </c>
      <c r="C62" s="75" t="s">
        <v>1557</v>
      </c>
      <c r="D62" s="75" t="s">
        <v>1659</v>
      </c>
      <c r="E62" s="75" t="s">
        <v>1655</v>
      </c>
      <c r="F62" s="75" t="s">
        <v>758</v>
      </c>
      <c r="G62" s="75" t="s">
        <v>1787</v>
      </c>
      <c r="H62" s="75" t="s">
        <v>1584</v>
      </c>
      <c r="I62" s="75" t="s">
        <v>734</v>
      </c>
      <c r="J62" s="75">
        <v>2294</v>
      </c>
      <c r="K62" s="75">
        <v>0</v>
      </c>
      <c r="L62" s="38">
        <v>-73.41</v>
      </c>
      <c r="M62" s="77">
        <v>36235</v>
      </c>
      <c r="N62" s="75" t="s">
        <v>1657</v>
      </c>
      <c r="O62" s="75" t="s">
        <v>732</v>
      </c>
      <c r="P62" s="75" t="s">
        <v>1066</v>
      </c>
      <c r="Q62" s="75">
        <v>2.262</v>
      </c>
      <c r="R62" s="75">
        <v>2.262</v>
      </c>
      <c r="S62" s="75">
        <v>0</v>
      </c>
      <c r="W62" s="75">
        <v>1.0000000000000001E-7</v>
      </c>
      <c r="X62" s="75">
        <v>-3.2000000000000001E-2</v>
      </c>
      <c r="Y62" s="75">
        <v>-73.41</v>
      </c>
      <c r="Z62" s="75" t="s">
        <v>1658</v>
      </c>
      <c r="AA62" s="75" t="s">
        <v>1658</v>
      </c>
      <c r="AB62" s="75" t="s">
        <v>1597</v>
      </c>
      <c r="AC62" s="75">
        <v>0</v>
      </c>
      <c r="AD62" s="75">
        <v>0</v>
      </c>
      <c r="AH62" s="75">
        <v>0</v>
      </c>
      <c r="AI62" s="75">
        <v>0</v>
      </c>
      <c r="AM62" s="75">
        <v>1.0000000000000001E-7</v>
      </c>
      <c r="AN62" s="75" t="s">
        <v>1659</v>
      </c>
      <c r="AO62" s="75" t="s">
        <v>1082</v>
      </c>
      <c r="AP62" s="75" t="s">
        <v>1660</v>
      </c>
      <c r="AQ62" s="77">
        <v>36251</v>
      </c>
      <c r="AR62" s="77">
        <v>36616</v>
      </c>
      <c r="AS62" s="75" t="s">
        <v>1584</v>
      </c>
      <c r="AU62" s="75" t="s">
        <v>1496</v>
      </c>
      <c r="AV62" s="75" t="s">
        <v>1497</v>
      </c>
      <c r="AW62" s="75" t="s">
        <v>1498</v>
      </c>
      <c r="AX62" s="75" t="s">
        <v>771</v>
      </c>
      <c r="AY62" s="75" t="s">
        <v>1090</v>
      </c>
      <c r="AZ62" s="77">
        <v>36342</v>
      </c>
      <c r="BA62" s="75" t="s">
        <v>999</v>
      </c>
      <c r="BB62" s="75" t="s">
        <v>778</v>
      </c>
      <c r="BC62" s="75" t="s">
        <v>735</v>
      </c>
      <c r="BD62" s="75" t="s">
        <v>1597</v>
      </c>
    </row>
    <row r="63" spans="1:56" s="75" customFormat="1" hidden="1" outlineLevel="2" x14ac:dyDescent="0.25">
      <c r="A63" s="75">
        <v>13825</v>
      </c>
      <c r="B63" s="76" t="s">
        <v>733</v>
      </c>
      <c r="C63" s="75" t="s">
        <v>1558</v>
      </c>
      <c r="D63" s="75" t="s">
        <v>1659</v>
      </c>
      <c r="E63" s="75" t="s">
        <v>1655</v>
      </c>
      <c r="F63" s="75" t="s">
        <v>758</v>
      </c>
      <c r="G63" s="75" t="s">
        <v>1795</v>
      </c>
      <c r="H63" s="75" t="s">
        <v>1584</v>
      </c>
      <c r="I63" s="75" t="s">
        <v>734</v>
      </c>
      <c r="J63" s="75">
        <v>11563</v>
      </c>
      <c r="K63" s="75">
        <v>0</v>
      </c>
      <c r="L63" s="38">
        <v>-370.02</v>
      </c>
      <c r="M63" s="77">
        <v>36235</v>
      </c>
      <c r="N63" s="75" t="s">
        <v>1657</v>
      </c>
      <c r="O63" s="75" t="s">
        <v>732</v>
      </c>
      <c r="P63" s="75" t="s">
        <v>1066</v>
      </c>
      <c r="Q63" s="75">
        <v>2.262</v>
      </c>
      <c r="R63" s="75">
        <v>2.262</v>
      </c>
      <c r="S63" s="75">
        <v>0</v>
      </c>
      <c r="W63" s="75">
        <v>1.0000000000000001E-7</v>
      </c>
      <c r="X63" s="75">
        <v>-3.2000000000000001E-2</v>
      </c>
      <c r="Y63" s="75">
        <v>-370.02</v>
      </c>
      <c r="Z63" s="75" t="s">
        <v>1658</v>
      </c>
      <c r="AA63" s="75" t="s">
        <v>1658</v>
      </c>
      <c r="AB63" s="75" t="s">
        <v>1597</v>
      </c>
      <c r="AC63" s="75">
        <v>0</v>
      </c>
      <c r="AD63" s="75">
        <v>0</v>
      </c>
      <c r="AH63" s="75">
        <v>0</v>
      </c>
      <c r="AI63" s="75">
        <v>0</v>
      </c>
      <c r="AM63" s="75">
        <v>1.0000000000000001E-7</v>
      </c>
      <c r="AN63" s="75" t="s">
        <v>1659</v>
      </c>
      <c r="AO63" s="75" t="s">
        <v>1082</v>
      </c>
      <c r="AP63" s="75" t="s">
        <v>1660</v>
      </c>
      <c r="AQ63" s="77">
        <v>36251</v>
      </c>
      <c r="AR63" s="77">
        <v>36616</v>
      </c>
      <c r="AS63" s="75" t="s">
        <v>1584</v>
      </c>
      <c r="AU63" s="75" t="s">
        <v>1496</v>
      </c>
      <c r="AV63" s="75" t="s">
        <v>1497</v>
      </c>
      <c r="AW63" s="75" t="s">
        <v>1498</v>
      </c>
      <c r="AX63" s="75" t="s">
        <v>771</v>
      </c>
      <c r="AY63" s="75" t="s">
        <v>1090</v>
      </c>
      <c r="AZ63" s="77">
        <v>36342</v>
      </c>
      <c r="BA63" s="75" t="s">
        <v>999</v>
      </c>
      <c r="BB63" s="75" t="s">
        <v>778</v>
      </c>
      <c r="BC63" s="75" t="s">
        <v>735</v>
      </c>
      <c r="BD63" s="75" t="s">
        <v>1597</v>
      </c>
    </row>
    <row r="64" spans="1:56" s="75" customFormat="1" hidden="1" outlineLevel="2" x14ac:dyDescent="0.25">
      <c r="A64" s="75">
        <v>13825</v>
      </c>
      <c r="B64" s="76" t="s">
        <v>733</v>
      </c>
      <c r="C64" s="75" t="s">
        <v>1559</v>
      </c>
      <c r="D64" s="75" t="s">
        <v>1659</v>
      </c>
      <c r="E64" s="75" t="s">
        <v>1655</v>
      </c>
      <c r="F64" s="75" t="s">
        <v>760</v>
      </c>
      <c r="H64" s="75" t="s">
        <v>1596</v>
      </c>
      <c r="I64" s="75" t="s">
        <v>734</v>
      </c>
      <c r="J64" s="75">
        <v>0</v>
      </c>
      <c r="K64" s="75">
        <v>0</v>
      </c>
      <c r="L64" s="38">
        <v>0</v>
      </c>
      <c r="M64" s="77">
        <v>36255</v>
      </c>
      <c r="N64" s="75" t="s">
        <v>1657</v>
      </c>
      <c r="O64" s="75" t="s">
        <v>732</v>
      </c>
      <c r="P64" s="75" t="s">
        <v>1066</v>
      </c>
      <c r="Q64" s="75">
        <v>0</v>
      </c>
      <c r="R64" s="75">
        <v>0</v>
      </c>
      <c r="S64" s="75">
        <v>0</v>
      </c>
      <c r="W64" s="75">
        <v>0</v>
      </c>
      <c r="X64" s="75">
        <v>0</v>
      </c>
      <c r="Y64" s="75">
        <v>0</v>
      </c>
      <c r="AC64" s="75">
        <v>0</v>
      </c>
      <c r="AD64" s="75">
        <v>0</v>
      </c>
      <c r="AH64" s="75">
        <v>0</v>
      </c>
      <c r="AI64" s="75">
        <v>0</v>
      </c>
      <c r="AM64" s="75">
        <v>0</v>
      </c>
      <c r="AN64" s="75" t="s">
        <v>1659</v>
      </c>
      <c r="AO64" s="75" t="s">
        <v>760</v>
      </c>
      <c r="AP64" s="75" t="s">
        <v>1660</v>
      </c>
      <c r="AQ64" s="77">
        <v>36251</v>
      </c>
      <c r="AR64" s="77">
        <v>36616</v>
      </c>
      <c r="AS64" s="75" t="s">
        <v>1584</v>
      </c>
      <c r="AU64" s="75" t="s">
        <v>1496</v>
      </c>
      <c r="AV64" s="75" t="s">
        <v>1498</v>
      </c>
      <c r="AW64" s="75" t="s">
        <v>1498</v>
      </c>
      <c r="AX64" s="75" t="s">
        <v>771</v>
      </c>
      <c r="AZ64" s="77">
        <v>36342</v>
      </c>
      <c r="BA64" s="75" t="s">
        <v>999</v>
      </c>
      <c r="BB64" s="75" t="s">
        <v>778</v>
      </c>
      <c r="BC64" s="75" t="s">
        <v>735</v>
      </c>
      <c r="BD64" s="75" t="s">
        <v>867</v>
      </c>
    </row>
    <row r="65" spans="1:56" s="75" customFormat="1" outlineLevel="1" collapsed="1" x14ac:dyDescent="0.25">
      <c r="B65" s="79" t="s">
        <v>736</v>
      </c>
      <c r="L65" s="38">
        <f>SUBTOTAL(9,L27:L64)</f>
        <v>1228503</v>
      </c>
      <c r="M65" s="77"/>
      <c r="S65" s="75">
        <f>SUBTOTAL(9,S27:S64)</f>
        <v>0</v>
      </c>
      <c r="Y65" s="75">
        <f>SUBTOTAL(9,Y27:Y64)</f>
        <v>1798289</v>
      </c>
      <c r="AD65" s="75">
        <f>SUBTOTAL(9,AD27:AD64)</f>
        <v>0</v>
      </c>
      <c r="AI65" s="75">
        <f>SUBTOTAL(9,AI27:AI64)</f>
        <v>-569786</v>
      </c>
      <c r="AQ65" s="77"/>
      <c r="AR65" s="77"/>
      <c r="AZ65" s="77"/>
    </row>
    <row r="66" spans="1:56" s="75" customFormat="1" hidden="1" outlineLevel="2" x14ac:dyDescent="0.25">
      <c r="A66" s="75">
        <v>13825</v>
      </c>
      <c r="B66" s="76" t="s">
        <v>738</v>
      </c>
      <c r="C66" s="75" t="s">
        <v>835</v>
      </c>
      <c r="D66" s="75" t="s">
        <v>1659</v>
      </c>
      <c r="E66" s="75" t="s">
        <v>1655</v>
      </c>
      <c r="F66" s="75" t="s">
        <v>1656</v>
      </c>
      <c r="G66" s="75" t="s">
        <v>767</v>
      </c>
      <c r="H66" s="75" t="s">
        <v>1596</v>
      </c>
      <c r="I66" s="75" t="s">
        <v>1085</v>
      </c>
      <c r="J66" s="75">
        <v>-20770</v>
      </c>
      <c r="K66" s="75">
        <v>0</v>
      </c>
      <c r="L66" s="38">
        <v>1904.61</v>
      </c>
      <c r="M66" s="77">
        <v>36096</v>
      </c>
      <c r="N66" s="75" t="s">
        <v>1657</v>
      </c>
      <c r="O66" s="75" t="s">
        <v>732</v>
      </c>
      <c r="P66" s="75" t="s">
        <v>1066</v>
      </c>
      <c r="Q66" s="75">
        <v>0</v>
      </c>
      <c r="R66" s="75">
        <v>0</v>
      </c>
      <c r="S66" s="75">
        <v>0</v>
      </c>
      <c r="W66" s="75">
        <v>1.0000000000000001E-7</v>
      </c>
      <c r="X66" s="75">
        <v>-9.1700000000000004E-2</v>
      </c>
      <c r="Y66" s="75">
        <v>1904.61</v>
      </c>
      <c r="Z66" s="75" t="s">
        <v>1658</v>
      </c>
      <c r="AA66" s="75" t="s">
        <v>1658</v>
      </c>
      <c r="AB66" s="75" t="s">
        <v>1588</v>
      </c>
      <c r="AC66" s="75">
        <v>0</v>
      </c>
      <c r="AD66" s="75">
        <v>0</v>
      </c>
      <c r="AH66" s="75">
        <v>0</v>
      </c>
      <c r="AI66" s="75">
        <v>0</v>
      </c>
      <c r="AM66" s="75">
        <v>1.0000000000000001E-7</v>
      </c>
      <c r="AN66" s="75" t="s">
        <v>1676</v>
      </c>
      <c r="AO66" s="75" t="s">
        <v>1842</v>
      </c>
      <c r="AP66" s="75" t="s">
        <v>1660</v>
      </c>
      <c r="AQ66" s="77">
        <v>36130</v>
      </c>
      <c r="AR66" s="77">
        <v>39933</v>
      </c>
      <c r="AS66" s="75" t="s">
        <v>1581</v>
      </c>
      <c r="AT66" s="75" t="s">
        <v>759</v>
      </c>
      <c r="AU66" s="75" t="s">
        <v>1496</v>
      </c>
      <c r="AV66" s="75" t="s">
        <v>1497</v>
      </c>
      <c r="AW66" s="75" t="s">
        <v>1498</v>
      </c>
      <c r="AX66" s="75" t="s">
        <v>1075</v>
      </c>
      <c r="AY66" s="75" t="s">
        <v>1090</v>
      </c>
      <c r="AZ66" s="77">
        <v>36342</v>
      </c>
      <c r="BA66" s="75" t="s">
        <v>967</v>
      </c>
      <c r="BB66" s="75" t="s">
        <v>778</v>
      </c>
      <c r="BC66" s="75" t="s">
        <v>756</v>
      </c>
      <c r="BD66" s="75" t="s">
        <v>1588</v>
      </c>
    </row>
    <row r="67" spans="1:56" s="75" customFormat="1" hidden="1" outlineLevel="2" x14ac:dyDescent="0.25">
      <c r="A67" s="75">
        <v>13825</v>
      </c>
      <c r="B67" s="76" t="s">
        <v>738</v>
      </c>
      <c r="C67" s="75" t="s">
        <v>868</v>
      </c>
      <c r="D67" s="75" t="s">
        <v>1659</v>
      </c>
      <c r="E67" s="75" t="s">
        <v>1655</v>
      </c>
      <c r="F67" s="75" t="s">
        <v>758</v>
      </c>
      <c r="G67" s="75" t="s">
        <v>768</v>
      </c>
      <c r="H67" s="75" t="s">
        <v>1584</v>
      </c>
      <c r="I67" s="75" t="s">
        <v>1510</v>
      </c>
      <c r="J67" s="75">
        <v>1550000</v>
      </c>
      <c r="K67" s="75">
        <v>0</v>
      </c>
      <c r="L67" s="38">
        <v>20150</v>
      </c>
      <c r="M67" s="77">
        <v>36327</v>
      </c>
      <c r="N67" s="75" t="s">
        <v>1657</v>
      </c>
      <c r="O67" s="75" t="s">
        <v>732</v>
      </c>
      <c r="P67" s="75" t="s">
        <v>1066</v>
      </c>
      <c r="Q67" s="75">
        <v>2.262</v>
      </c>
      <c r="R67" s="75">
        <v>2.262</v>
      </c>
      <c r="S67" s="75">
        <v>0</v>
      </c>
      <c r="W67" s="75">
        <v>-7.4999999999999997E-2</v>
      </c>
      <c r="X67" s="75">
        <v>-6.2000000000000006E-2</v>
      </c>
      <c r="Y67" s="75">
        <v>20150</v>
      </c>
      <c r="Z67" s="75" t="s">
        <v>1658</v>
      </c>
      <c r="AA67" s="75" t="s">
        <v>1658</v>
      </c>
      <c r="AB67" s="75" t="s">
        <v>1588</v>
      </c>
      <c r="AC67" s="75">
        <v>0</v>
      </c>
      <c r="AD67" s="75">
        <v>0</v>
      </c>
      <c r="AH67" s="75">
        <v>0</v>
      </c>
      <c r="AI67" s="75">
        <v>0</v>
      </c>
      <c r="AM67" s="75">
        <v>-7.4999999999999997E-2</v>
      </c>
      <c r="AN67" s="75" t="s">
        <v>1659</v>
      </c>
      <c r="AO67" s="75" t="s">
        <v>1082</v>
      </c>
      <c r="AP67" s="75" t="s">
        <v>1660</v>
      </c>
      <c r="AQ67" s="77">
        <v>36342</v>
      </c>
      <c r="AR67" s="77">
        <v>36372</v>
      </c>
      <c r="AS67" s="75" t="s">
        <v>1584</v>
      </c>
      <c r="AU67" s="75" t="s">
        <v>1496</v>
      </c>
      <c r="AV67" s="75" t="s">
        <v>1497</v>
      </c>
      <c r="AW67" s="75" t="s">
        <v>1498</v>
      </c>
      <c r="AX67" s="75" t="s">
        <v>771</v>
      </c>
      <c r="AY67" s="75" t="s">
        <v>1090</v>
      </c>
      <c r="AZ67" s="77">
        <v>36342</v>
      </c>
      <c r="BA67" s="75" t="s">
        <v>999</v>
      </c>
      <c r="BB67" s="75" t="s">
        <v>778</v>
      </c>
      <c r="BC67" s="75" t="s">
        <v>343</v>
      </c>
      <c r="BD67" s="75" t="s">
        <v>1588</v>
      </c>
    </row>
    <row r="68" spans="1:56" s="75" customFormat="1" hidden="1" outlineLevel="2" x14ac:dyDescent="0.25">
      <c r="A68" s="75">
        <v>13825</v>
      </c>
      <c r="B68" s="76" t="s">
        <v>738</v>
      </c>
      <c r="C68" s="75" t="s">
        <v>869</v>
      </c>
      <c r="D68" s="75" t="s">
        <v>1659</v>
      </c>
      <c r="E68" s="75" t="s">
        <v>1655</v>
      </c>
      <c r="F68" s="75" t="s">
        <v>801</v>
      </c>
      <c r="G68" s="75" t="s">
        <v>768</v>
      </c>
      <c r="H68" s="75" t="s">
        <v>1596</v>
      </c>
      <c r="I68" s="75" t="s">
        <v>1510</v>
      </c>
      <c r="J68" s="75">
        <v>-1550000</v>
      </c>
      <c r="K68" s="75">
        <v>0</v>
      </c>
      <c r="L68" s="38">
        <v>-68355</v>
      </c>
      <c r="M68" s="77">
        <v>36334</v>
      </c>
      <c r="N68" s="75" t="s">
        <v>1657</v>
      </c>
      <c r="O68" s="75" t="s">
        <v>732</v>
      </c>
      <c r="P68" s="75" t="s">
        <v>1066</v>
      </c>
      <c r="Q68" s="75">
        <v>2.2025000000000001</v>
      </c>
      <c r="R68" s="75">
        <v>2.2465999999999999</v>
      </c>
      <c r="S68" s="75">
        <v>-68355</v>
      </c>
      <c r="T68" s="75" t="s">
        <v>1658</v>
      </c>
      <c r="U68" s="75" t="s">
        <v>1802</v>
      </c>
      <c r="V68" s="75" t="s">
        <v>1588</v>
      </c>
      <c r="W68" s="75">
        <v>0</v>
      </c>
      <c r="X68" s="75">
        <v>0</v>
      </c>
      <c r="Y68" s="75">
        <v>0</v>
      </c>
      <c r="AC68" s="75">
        <v>0</v>
      </c>
      <c r="AD68" s="75">
        <v>0</v>
      </c>
      <c r="AH68" s="75">
        <v>0</v>
      </c>
      <c r="AI68" s="75">
        <v>0</v>
      </c>
      <c r="AM68" s="75">
        <v>2.2025000000000001</v>
      </c>
      <c r="AN68" s="75" t="s">
        <v>1659</v>
      </c>
      <c r="AO68" s="75" t="s">
        <v>1805</v>
      </c>
      <c r="AP68" s="75" t="s">
        <v>1660</v>
      </c>
      <c r="AQ68" s="77">
        <v>36342</v>
      </c>
      <c r="AR68" s="77">
        <v>36372</v>
      </c>
      <c r="AS68" s="75" t="s">
        <v>1584</v>
      </c>
      <c r="AU68" s="75" t="s">
        <v>1496</v>
      </c>
      <c r="AV68" s="75" t="s">
        <v>1497</v>
      </c>
      <c r="AW68" s="75" t="s">
        <v>1498</v>
      </c>
      <c r="AX68" s="75" t="s">
        <v>870</v>
      </c>
      <c r="AY68" s="75" t="s">
        <v>1804</v>
      </c>
      <c r="AZ68" s="77">
        <v>36342</v>
      </c>
      <c r="BA68" s="75" t="s">
        <v>999</v>
      </c>
      <c r="BB68" s="75" t="s">
        <v>778</v>
      </c>
      <c r="BC68" s="75" t="s">
        <v>343</v>
      </c>
      <c r="BD68" s="75" t="s">
        <v>1588</v>
      </c>
    </row>
    <row r="69" spans="1:56" s="75" customFormat="1" hidden="1" outlineLevel="2" x14ac:dyDescent="0.25">
      <c r="A69" s="75">
        <v>13825</v>
      </c>
      <c r="B69" s="76" t="s">
        <v>738</v>
      </c>
      <c r="C69" s="75" t="s">
        <v>871</v>
      </c>
      <c r="D69" s="75" t="s">
        <v>1659</v>
      </c>
      <c r="E69" s="75" t="s">
        <v>1655</v>
      </c>
      <c r="F69" s="75" t="s">
        <v>758</v>
      </c>
      <c r="G69" s="75" t="s">
        <v>769</v>
      </c>
      <c r="H69" s="75" t="s">
        <v>1596</v>
      </c>
      <c r="I69" s="75" t="s">
        <v>1510</v>
      </c>
      <c r="J69" s="75">
        <v>-310000</v>
      </c>
      <c r="K69" s="75">
        <v>0</v>
      </c>
      <c r="L69" s="38">
        <v>-930</v>
      </c>
      <c r="M69" s="77">
        <v>36336</v>
      </c>
      <c r="N69" s="75" t="s">
        <v>1657</v>
      </c>
      <c r="O69" s="75" t="s">
        <v>732</v>
      </c>
      <c r="P69" s="75" t="s">
        <v>1066</v>
      </c>
      <c r="Q69" s="75">
        <v>2.262</v>
      </c>
      <c r="R69" s="75">
        <v>2.262</v>
      </c>
      <c r="S69" s="75">
        <v>0</v>
      </c>
      <c r="W69" s="75">
        <v>-5.5E-2</v>
      </c>
      <c r="X69" s="75">
        <v>-5.2000000000000005E-2</v>
      </c>
      <c r="Y69" s="75">
        <v>-930</v>
      </c>
      <c r="Z69" s="75" t="s">
        <v>1658</v>
      </c>
      <c r="AA69" s="75" t="s">
        <v>1658</v>
      </c>
      <c r="AB69" s="75" t="s">
        <v>1588</v>
      </c>
      <c r="AC69" s="75">
        <v>0</v>
      </c>
      <c r="AD69" s="75">
        <v>0</v>
      </c>
      <c r="AH69" s="75">
        <v>0</v>
      </c>
      <c r="AI69" s="75">
        <v>0</v>
      </c>
      <c r="AM69" s="75">
        <v>-5.5E-2</v>
      </c>
      <c r="AN69" s="75" t="s">
        <v>1659</v>
      </c>
      <c r="AO69" s="75" t="s">
        <v>1082</v>
      </c>
      <c r="AP69" s="75" t="s">
        <v>1660</v>
      </c>
      <c r="AQ69" s="77">
        <v>36342</v>
      </c>
      <c r="AR69" s="77">
        <v>36372</v>
      </c>
      <c r="AS69" s="75" t="s">
        <v>1584</v>
      </c>
      <c r="AU69" s="75" t="s">
        <v>1496</v>
      </c>
      <c r="AV69" s="75" t="s">
        <v>1497</v>
      </c>
      <c r="AW69" s="75" t="s">
        <v>1498</v>
      </c>
      <c r="AX69" s="75" t="s">
        <v>771</v>
      </c>
      <c r="AY69" s="75" t="s">
        <v>1090</v>
      </c>
      <c r="AZ69" s="77">
        <v>36342</v>
      </c>
      <c r="BA69" s="75" t="s">
        <v>999</v>
      </c>
      <c r="BB69" s="75" t="s">
        <v>778</v>
      </c>
      <c r="BC69" s="75" t="s">
        <v>343</v>
      </c>
      <c r="BD69" s="75" t="s">
        <v>1588</v>
      </c>
    </row>
    <row r="70" spans="1:56" s="75" customFormat="1" hidden="1" outlineLevel="2" x14ac:dyDescent="0.25">
      <c r="A70" s="75">
        <v>13825</v>
      </c>
      <c r="B70" s="76" t="s">
        <v>738</v>
      </c>
      <c r="C70" s="75" t="s">
        <v>872</v>
      </c>
      <c r="D70" s="75" t="s">
        <v>1659</v>
      </c>
      <c r="E70" s="75" t="s">
        <v>1655</v>
      </c>
      <c r="F70" s="75" t="s">
        <v>821</v>
      </c>
      <c r="G70" s="75" t="s">
        <v>1083</v>
      </c>
      <c r="H70" s="75" t="s">
        <v>1584</v>
      </c>
      <c r="I70" s="75" t="s">
        <v>968</v>
      </c>
      <c r="J70" s="75">
        <v>1550000</v>
      </c>
      <c r="K70" s="75">
        <v>0</v>
      </c>
      <c r="L70" s="38">
        <v>61845</v>
      </c>
      <c r="M70" s="77">
        <v>36335</v>
      </c>
      <c r="N70" s="75" t="s">
        <v>1657</v>
      </c>
      <c r="O70" s="75" t="s">
        <v>732</v>
      </c>
      <c r="P70" s="75" t="s">
        <v>1066</v>
      </c>
      <c r="Q70" s="75">
        <v>2.1924999999999999</v>
      </c>
      <c r="R70" s="75">
        <v>2.2324000000000002</v>
      </c>
      <c r="S70" s="75">
        <v>61845</v>
      </c>
      <c r="T70" s="75" t="s">
        <v>1658</v>
      </c>
      <c r="U70" s="75" t="s">
        <v>1802</v>
      </c>
      <c r="V70" s="75" t="s">
        <v>1588</v>
      </c>
      <c r="W70" s="75">
        <v>0</v>
      </c>
      <c r="X70" s="75">
        <v>0</v>
      </c>
      <c r="Y70" s="75">
        <v>0</v>
      </c>
      <c r="AC70" s="75">
        <v>0</v>
      </c>
      <c r="AD70" s="75">
        <v>0</v>
      </c>
      <c r="AH70" s="75">
        <v>0</v>
      </c>
      <c r="AI70" s="75">
        <v>0</v>
      </c>
      <c r="AM70" s="75">
        <v>2.1924999999999999</v>
      </c>
      <c r="AN70" s="75" t="s">
        <v>1659</v>
      </c>
      <c r="AO70" s="75" t="s">
        <v>1805</v>
      </c>
      <c r="AP70" s="75" t="s">
        <v>1660</v>
      </c>
      <c r="AQ70" s="77">
        <v>36342</v>
      </c>
      <c r="AR70" s="77">
        <v>36372</v>
      </c>
      <c r="AS70" s="75" t="s">
        <v>1584</v>
      </c>
      <c r="AU70" s="75" t="s">
        <v>1496</v>
      </c>
      <c r="AV70" s="75" t="s">
        <v>1497</v>
      </c>
      <c r="AW70" s="75" t="s">
        <v>1498</v>
      </c>
      <c r="AX70" s="75" t="s">
        <v>870</v>
      </c>
      <c r="AY70" s="75" t="s">
        <v>1804</v>
      </c>
      <c r="AZ70" s="77">
        <v>36342</v>
      </c>
      <c r="BA70" s="75" t="s">
        <v>999</v>
      </c>
      <c r="BB70" s="75" t="s">
        <v>778</v>
      </c>
      <c r="BC70" s="75" t="s">
        <v>1000</v>
      </c>
      <c r="BD70" s="75" t="s">
        <v>1588</v>
      </c>
    </row>
    <row r="71" spans="1:56" s="75" customFormat="1" hidden="1" outlineLevel="2" x14ac:dyDescent="0.25">
      <c r="A71" s="75">
        <v>13825</v>
      </c>
      <c r="B71" s="76" t="s">
        <v>738</v>
      </c>
      <c r="C71" s="75" t="s">
        <v>873</v>
      </c>
      <c r="D71" s="75" t="s">
        <v>1659</v>
      </c>
      <c r="E71" s="75" t="s">
        <v>1655</v>
      </c>
      <c r="F71" s="75" t="s">
        <v>760</v>
      </c>
      <c r="H71" s="75" t="s">
        <v>1596</v>
      </c>
      <c r="I71" s="75" t="s">
        <v>968</v>
      </c>
      <c r="J71" s="75">
        <v>-8000</v>
      </c>
      <c r="K71" s="75">
        <v>0</v>
      </c>
      <c r="L71" s="38">
        <v>400</v>
      </c>
      <c r="M71" s="77">
        <v>36368</v>
      </c>
      <c r="N71" s="75" t="s">
        <v>1657</v>
      </c>
      <c r="O71" s="75" t="s">
        <v>732</v>
      </c>
      <c r="P71" s="75" t="s">
        <v>1066</v>
      </c>
      <c r="Q71" s="75">
        <v>0</v>
      </c>
      <c r="R71" s="75">
        <v>0</v>
      </c>
      <c r="S71" s="75">
        <v>0</v>
      </c>
      <c r="W71" s="75">
        <v>0</v>
      </c>
      <c r="X71" s="75">
        <v>0</v>
      </c>
      <c r="Y71" s="75">
        <v>0</v>
      </c>
      <c r="AC71" s="75">
        <v>0</v>
      </c>
      <c r="AD71" s="75">
        <v>0</v>
      </c>
      <c r="AH71" s="75">
        <v>0.05</v>
      </c>
      <c r="AI71" s="75">
        <v>400</v>
      </c>
      <c r="AJ71" s="75" t="s">
        <v>1658</v>
      </c>
      <c r="AK71" s="75" t="s">
        <v>1658</v>
      </c>
      <c r="AL71" s="75" t="s">
        <v>1588</v>
      </c>
      <c r="AM71" s="75">
        <v>0</v>
      </c>
      <c r="AN71" s="75" t="s">
        <v>1659</v>
      </c>
      <c r="AO71" s="75" t="s">
        <v>760</v>
      </c>
      <c r="AP71" s="75" t="s">
        <v>1660</v>
      </c>
      <c r="AQ71" s="77">
        <v>36342</v>
      </c>
      <c r="AR71" s="77">
        <v>36372</v>
      </c>
      <c r="AS71" s="75" t="s">
        <v>1584</v>
      </c>
      <c r="AU71" s="75" t="s">
        <v>1496</v>
      </c>
      <c r="AV71" s="75" t="s">
        <v>1498</v>
      </c>
      <c r="AW71" s="75" t="s">
        <v>1498</v>
      </c>
      <c r="AX71" s="75" t="s">
        <v>771</v>
      </c>
      <c r="AY71" s="75" t="s">
        <v>1090</v>
      </c>
      <c r="AZ71" s="77">
        <v>36342</v>
      </c>
      <c r="BA71" s="75" t="s">
        <v>999</v>
      </c>
      <c r="BB71" s="75" t="s">
        <v>778</v>
      </c>
      <c r="BC71" s="75" t="s">
        <v>1000</v>
      </c>
      <c r="BD71" s="75" t="s">
        <v>1588</v>
      </c>
    </row>
    <row r="72" spans="1:56" s="75" customFormat="1" hidden="1" outlineLevel="2" x14ac:dyDescent="0.25">
      <c r="A72" s="75">
        <v>13825</v>
      </c>
      <c r="B72" s="76" t="s">
        <v>738</v>
      </c>
      <c r="C72" s="75" t="s">
        <v>1016</v>
      </c>
      <c r="D72" s="75" t="s">
        <v>1659</v>
      </c>
      <c r="E72" s="75" t="s">
        <v>1655</v>
      </c>
      <c r="F72" s="75" t="s">
        <v>758</v>
      </c>
      <c r="G72" s="75" t="s">
        <v>775</v>
      </c>
      <c r="H72" s="75" t="s">
        <v>1584</v>
      </c>
      <c r="I72" s="75" t="s">
        <v>969</v>
      </c>
      <c r="J72" s="75">
        <v>310000</v>
      </c>
      <c r="K72" s="75">
        <v>0</v>
      </c>
      <c r="L72" s="38">
        <v>1705</v>
      </c>
      <c r="M72" s="77">
        <v>36286</v>
      </c>
      <c r="N72" s="75" t="s">
        <v>1657</v>
      </c>
      <c r="O72" s="75" t="s">
        <v>732</v>
      </c>
      <c r="P72" s="75" t="s">
        <v>1066</v>
      </c>
      <c r="Q72" s="75">
        <v>2.262</v>
      </c>
      <c r="R72" s="75">
        <v>2.262</v>
      </c>
      <c r="S72" s="75">
        <v>0</v>
      </c>
      <c r="W72" s="75">
        <v>8.2500000000000004E-2</v>
      </c>
      <c r="X72" s="75">
        <v>8.8000000000000009E-2</v>
      </c>
      <c r="Y72" s="75">
        <v>1705</v>
      </c>
      <c r="Z72" s="75" t="s">
        <v>1658</v>
      </c>
      <c r="AA72" s="75" t="s">
        <v>1658</v>
      </c>
      <c r="AB72" s="75" t="s">
        <v>1588</v>
      </c>
      <c r="AC72" s="75">
        <v>0</v>
      </c>
      <c r="AD72" s="75">
        <v>0</v>
      </c>
      <c r="AH72" s="75">
        <v>0</v>
      </c>
      <c r="AI72" s="75">
        <v>0</v>
      </c>
      <c r="AM72" s="75">
        <v>8.2500000000000004E-2</v>
      </c>
      <c r="AN72" s="75" t="s">
        <v>1676</v>
      </c>
      <c r="AO72" s="75" t="s">
        <v>1082</v>
      </c>
      <c r="AP72" s="75" t="s">
        <v>1660</v>
      </c>
      <c r="AQ72" s="77">
        <v>36312</v>
      </c>
      <c r="AR72" s="77">
        <v>36464</v>
      </c>
      <c r="AS72" s="75" t="s">
        <v>1584</v>
      </c>
      <c r="AU72" s="75" t="s">
        <v>1496</v>
      </c>
      <c r="AV72" s="75" t="s">
        <v>1497</v>
      </c>
      <c r="AW72" s="75" t="s">
        <v>1498</v>
      </c>
      <c r="AX72" s="75" t="s">
        <v>771</v>
      </c>
      <c r="AY72" s="75" t="s">
        <v>1090</v>
      </c>
      <c r="AZ72" s="77">
        <v>36342</v>
      </c>
      <c r="BA72" s="75" t="s">
        <v>999</v>
      </c>
      <c r="BB72" s="75" t="s">
        <v>778</v>
      </c>
      <c r="BC72" s="75" t="s">
        <v>344</v>
      </c>
      <c r="BD72" s="75" t="s">
        <v>1588</v>
      </c>
    </row>
    <row r="73" spans="1:56" s="75" customFormat="1" hidden="1" outlineLevel="2" x14ac:dyDescent="0.25">
      <c r="A73" s="75">
        <v>13825</v>
      </c>
      <c r="B73" s="76" t="s">
        <v>738</v>
      </c>
      <c r="C73" s="75" t="s">
        <v>874</v>
      </c>
      <c r="D73" s="75" t="s">
        <v>1659</v>
      </c>
      <c r="E73" s="75" t="s">
        <v>1655</v>
      </c>
      <c r="F73" s="75" t="s">
        <v>758</v>
      </c>
      <c r="G73" s="75" t="s">
        <v>1586</v>
      </c>
      <c r="H73" s="75" t="s">
        <v>1596</v>
      </c>
      <c r="I73" s="75" t="s">
        <v>969</v>
      </c>
      <c r="J73" s="75">
        <v>-620000</v>
      </c>
      <c r="K73" s="75">
        <v>0</v>
      </c>
      <c r="L73" s="38">
        <v>-23560</v>
      </c>
      <c r="M73" s="77">
        <v>36313</v>
      </c>
      <c r="N73" s="75" t="s">
        <v>1657</v>
      </c>
      <c r="O73" s="75" t="s">
        <v>732</v>
      </c>
      <c r="P73" s="75" t="s">
        <v>1066</v>
      </c>
      <c r="Q73" s="75">
        <v>2.262</v>
      </c>
      <c r="R73" s="75">
        <v>2.262</v>
      </c>
      <c r="S73" s="75">
        <v>0</v>
      </c>
      <c r="W73" s="75">
        <v>0.03</v>
      </c>
      <c r="X73" s="75">
        <v>6.8000000000000005E-2</v>
      </c>
      <c r="Y73" s="75">
        <v>-23560</v>
      </c>
      <c r="Z73" s="75" t="s">
        <v>1658</v>
      </c>
      <c r="AA73" s="75" t="s">
        <v>1658</v>
      </c>
      <c r="AB73" s="75" t="s">
        <v>1588</v>
      </c>
      <c r="AC73" s="75">
        <v>0</v>
      </c>
      <c r="AD73" s="75">
        <v>0</v>
      </c>
      <c r="AH73" s="75">
        <v>0</v>
      </c>
      <c r="AI73" s="75">
        <v>0</v>
      </c>
      <c r="AM73" s="75">
        <v>0.03</v>
      </c>
      <c r="AN73" s="75" t="s">
        <v>1659</v>
      </c>
      <c r="AO73" s="75" t="s">
        <v>1082</v>
      </c>
      <c r="AP73" s="75" t="s">
        <v>1660</v>
      </c>
      <c r="AQ73" s="77">
        <v>36342</v>
      </c>
      <c r="AR73" s="77">
        <v>36372</v>
      </c>
      <c r="AS73" s="75" t="s">
        <v>1584</v>
      </c>
      <c r="AU73" s="75" t="s">
        <v>1496</v>
      </c>
      <c r="AV73" s="75" t="s">
        <v>1497</v>
      </c>
      <c r="AW73" s="75" t="s">
        <v>1498</v>
      </c>
      <c r="AX73" s="75" t="s">
        <v>771</v>
      </c>
      <c r="AY73" s="75" t="s">
        <v>1090</v>
      </c>
      <c r="AZ73" s="77">
        <v>36342</v>
      </c>
      <c r="BA73" s="75" t="s">
        <v>999</v>
      </c>
      <c r="BB73" s="75" t="s">
        <v>778</v>
      </c>
      <c r="BC73" s="75" t="s">
        <v>344</v>
      </c>
      <c r="BD73" s="75" t="s">
        <v>1588</v>
      </c>
    </row>
    <row r="74" spans="1:56" s="75" customFormat="1" hidden="1" outlineLevel="2" x14ac:dyDescent="0.25">
      <c r="A74" s="75">
        <v>13825</v>
      </c>
      <c r="B74" s="76" t="s">
        <v>738</v>
      </c>
      <c r="C74" s="75" t="s">
        <v>875</v>
      </c>
      <c r="D74" s="75" t="s">
        <v>1659</v>
      </c>
      <c r="E74" s="75" t="s">
        <v>1655</v>
      </c>
      <c r="F74" s="75" t="s">
        <v>758</v>
      </c>
      <c r="G74" s="75" t="s">
        <v>1586</v>
      </c>
      <c r="H74" s="75" t="s">
        <v>1596</v>
      </c>
      <c r="I74" s="75" t="s">
        <v>969</v>
      </c>
      <c r="J74" s="75">
        <v>-310000</v>
      </c>
      <c r="K74" s="75">
        <v>0</v>
      </c>
      <c r="L74" s="38">
        <v>-10230</v>
      </c>
      <c r="M74" s="77">
        <v>36313</v>
      </c>
      <c r="N74" s="75" t="s">
        <v>1657</v>
      </c>
      <c r="O74" s="75" t="s">
        <v>732</v>
      </c>
      <c r="P74" s="75" t="s">
        <v>1066</v>
      </c>
      <c r="Q74" s="75">
        <v>2.262</v>
      </c>
      <c r="R74" s="75">
        <v>2.262</v>
      </c>
      <c r="S74" s="75">
        <v>0</v>
      </c>
      <c r="W74" s="75">
        <v>3.5000000000000003E-2</v>
      </c>
      <c r="X74" s="75">
        <v>6.8000000000000005E-2</v>
      </c>
      <c r="Y74" s="75">
        <v>-10230</v>
      </c>
      <c r="Z74" s="75" t="s">
        <v>1658</v>
      </c>
      <c r="AA74" s="75" t="s">
        <v>1658</v>
      </c>
      <c r="AB74" s="75" t="s">
        <v>1588</v>
      </c>
      <c r="AC74" s="75">
        <v>0</v>
      </c>
      <c r="AD74" s="75">
        <v>0</v>
      </c>
      <c r="AH74" s="75">
        <v>0</v>
      </c>
      <c r="AI74" s="75">
        <v>0</v>
      </c>
      <c r="AM74" s="75">
        <v>3.5000000000000003E-2</v>
      </c>
      <c r="AN74" s="75" t="s">
        <v>1659</v>
      </c>
      <c r="AO74" s="75" t="s">
        <v>1082</v>
      </c>
      <c r="AP74" s="75" t="s">
        <v>1660</v>
      </c>
      <c r="AQ74" s="77">
        <v>36342</v>
      </c>
      <c r="AR74" s="77">
        <v>36372</v>
      </c>
      <c r="AS74" s="75" t="s">
        <v>1584</v>
      </c>
      <c r="AU74" s="75" t="s">
        <v>1496</v>
      </c>
      <c r="AV74" s="75" t="s">
        <v>1497</v>
      </c>
      <c r="AW74" s="75" t="s">
        <v>1498</v>
      </c>
      <c r="AX74" s="75" t="s">
        <v>771</v>
      </c>
      <c r="AY74" s="75" t="s">
        <v>1090</v>
      </c>
      <c r="AZ74" s="77">
        <v>36342</v>
      </c>
      <c r="BA74" s="75" t="s">
        <v>999</v>
      </c>
      <c r="BB74" s="75" t="s">
        <v>778</v>
      </c>
      <c r="BC74" s="75" t="s">
        <v>344</v>
      </c>
      <c r="BD74" s="75" t="s">
        <v>1588</v>
      </c>
    </row>
    <row r="75" spans="1:56" s="75" customFormat="1" hidden="1" outlineLevel="2" x14ac:dyDescent="0.25">
      <c r="A75" s="75">
        <v>13825</v>
      </c>
      <c r="B75" s="76" t="s">
        <v>738</v>
      </c>
      <c r="C75" s="75" t="s">
        <v>876</v>
      </c>
      <c r="D75" s="75" t="s">
        <v>1659</v>
      </c>
      <c r="E75" s="75" t="s">
        <v>1655</v>
      </c>
      <c r="F75" s="75" t="s">
        <v>758</v>
      </c>
      <c r="G75" s="75" t="s">
        <v>1586</v>
      </c>
      <c r="H75" s="75" t="s">
        <v>1596</v>
      </c>
      <c r="I75" s="75" t="s">
        <v>969</v>
      </c>
      <c r="J75" s="75">
        <v>-310000</v>
      </c>
      <c r="K75" s="75">
        <v>0</v>
      </c>
      <c r="L75" s="38">
        <v>-9455</v>
      </c>
      <c r="M75" s="77">
        <v>36313</v>
      </c>
      <c r="N75" s="75" t="s">
        <v>1657</v>
      </c>
      <c r="O75" s="75" t="s">
        <v>732</v>
      </c>
      <c r="P75" s="75" t="s">
        <v>1066</v>
      </c>
      <c r="Q75" s="75">
        <v>2.262</v>
      </c>
      <c r="R75" s="75">
        <v>2.262</v>
      </c>
      <c r="S75" s="75">
        <v>0</v>
      </c>
      <c r="W75" s="75">
        <v>3.7499999999999999E-2</v>
      </c>
      <c r="X75" s="75">
        <v>6.8000000000000005E-2</v>
      </c>
      <c r="Y75" s="75">
        <v>-9455</v>
      </c>
      <c r="Z75" s="75" t="s">
        <v>1658</v>
      </c>
      <c r="AA75" s="75" t="s">
        <v>1658</v>
      </c>
      <c r="AB75" s="75" t="s">
        <v>1588</v>
      </c>
      <c r="AC75" s="75">
        <v>0</v>
      </c>
      <c r="AD75" s="75">
        <v>0</v>
      </c>
      <c r="AH75" s="75">
        <v>0</v>
      </c>
      <c r="AI75" s="75">
        <v>0</v>
      </c>
      <c r="AM75" s="75">
        <v>3.7499999999999999E-2</v>
      </c>
      <c r="AN75" s="75" t="s">
        <v>1659</v>
      </c>
      <c r="AO75" s="75" t="s">
        <v>1082</v>
      </c>
      <c r="AP75" s="75" t="s">
        <v>1660</v>
      </c>
      <c r="AQ75" s="77">
        <v>36342</v>
      </c>
      <c r="AR75" s="77">
        <v>36372</v>
      </c>
      <c r="AS75" s="75" t="s">
        <v>1584</v>
      </c>
      <c r="AU75" s="75" t="s">
        <v>1496</v>
      </c>
      <c r="AV75" s="75" t="s">
        <v>1497</v>
      </c>
      <c r="AW75" s="75" t="s">
        <v>1498</v>
      </c>
      <c r="AX75" s="75" t="s">
        <v>771</v>
      </c>
      <c r="AY75" s="75" t="s">
        <v>1090</v>
      </c>
      <c r="AZ75" s="77">
        <v>36342</v>
      </c>
      <c r="BA75" s="75" t="s">
        <v>999</v>
      </c>
      <c r="BB75" s="75" t="s">
        <v>778</v>
      </c>
      <c r="BC75" s="75" t="s">
        <v>344</v>
      </c>
      <c r="BD75" s="75" t="s">
        <v>1588</v>
      </c>
    </row>
    <row r="76" spans="1:56" s="75" customFormat="1" hidden="1" outlineLevel="2" x14ac:dyDescent="0.25">
      <c r="A76" s="75">
        <v>13825</v>
      </c>
      <c r="B76" s="76" t="s">
        <v>738</v>
      </c>
      <c r="C76" s="75" t="s">
        <v>877</v>
      </c>
      <c r="D76" s="75" t="s">
        <v>1659</v>
      </c>
      <c r="E76" s="75" t="s">
        <v>1655</v>
      </c>
      <c r="F76" s="75" t="s">
        <v>758</v>
      </c>
      <c r="G76" s="75" t="s">
        <v>1586</v>
      </c>
      <c r="H76" s="75" t="s">
        <v>1584</v>
      </c>
      <c r="I76" s="75" t="s">
        <v>969</v>
      </c>
      <c r="J76" s="75">
        <v>310000</v>
      </c>
      <c r="K76" s="75">
        <v>0</v>
      </c>
      <c r="L76" s="38">
        <v>12555</v>
      </c>
      <c r="M76" s="77">
        <v>36321</v>
      </c>
      <c r="N76" s="75" t="s">
        <v>1657</v>
      </c>
      <c r="O76" s="75" t="s">
        <v>732</v>
      </c>
      <c r="P76" s="75" t="s">
        <v>1066</v>
      </c>
      <c r="Q76" s="75">
        <v>2.262</v>
      </c>
      <c r="R76" s="75">
        <v>2.262</v>
      </c>
      <c r="S76" s="75">
        <v>0</v>
      </c>
      <c r="W76" s="75">
        <v>2.75E-2</v>
      </c>
      <c r="X76" s="75">
        <v>6.8000000000000005E-2</v>
      </c>
      <c r="Y76" s="75">
        <v>12555</v>
      </c>
      <c r="Z76" s="75" t="s">
        <v>1658</v>
      </c>
      <c r="AA76" s="75" t="s">
        <v>1658</v>
      </c>
      <c r="AB76" s="75" t="s">
        <v>1588</v>
      </c>
      <c r="AC76" s="75">
        <v>0</v>
      </c>
      <c r="AD76" s="75">
        <v>0</v>
      </c>
      <c r="AH76" s="75">
        <v>0</v>
      </c>
      <c r="AI76" s="75">
        <v>0</v>
      </c>
      <c r="AM76" s="75">
        <v>2.75E-2</v>
      </c>
      <c r="AN76" s="75" t="s">
        <v>1659</v>
      </c>
      <c r="AO76" s="75" t="s">
        <v>1082</v>
      </c>
      <c r="AP76" s="75" t="s">
        <v>1660</v>
      </c>
      <c r="AQ76" s="77">
        <v>36342</v>
      </c>
      <c r="AR76" s="77">
        <v>36372</v>
      </c>
      <c r="AS76" s="75" t="s">
        <v>1584</v>
      </c>
      <c r="AU76" s="75" t="s">
        <v>1496</v>
      </c>
      <c r="AV76" s="75" t="s">
        <v>1497</v>
      </c>
      <c r="AW76" s="75" t="s">
        <v>1498</v>
      </c>
      <c r="AX76" s="75" t="s">
        <v>771</v>
      </c>
      <c r="AY76" s="75" t="s">
        <v>1090</v>
      </c>
      <c r="AZ76" s="77">
        <v>36342</v>
      </c>
      <c r="BA76" s="75" t="s">
        <v>999</v>
      </c>
      <c r="BB76" s="75" t="s">
        <v>778</v>
      </c>
      <c r="BC76" s="75" t="s">
        <v>344</v>
      </c>
      <c r="BD76" s="75" t="s">
        <v>1588</v>
      </c>
    </row>
    <row r="77" spans="1:56" s="75" customFormat="1" hidden="1" outlineLevel="2" x14ac:dyDescent="0.25">
      <c r="A77" s="75">
        <v>13825</v>
      </c>
      <c r="B77" s="76" t="s">
        <v>738</v>
      </c>
      <c r="C77" s="75" t="s">
        <v>878</v>
      </c>
      <c r="D77" s="75" t="s">
        <v>1659</v>
      </c>
      <c r="E77" s="75" t="s">
        <v>1655</v>
      </c>
      <c r="F77" s="75" t="s">
        <v>758</v>
      </c>
      <c r="G77" s="75" t="s">
        <v>1586</v>
      </c>
      <c r="H77" s="75" t="s">
        <v>1584</v>
      </c>
      <c r="I77" s="75" t="s">
        <v>969</v>
      </c>
      <c r="J77" s="75">
        <v>620000</v>
      </c>
      <c r="K77" s="75">
        <v>0</v>
      </c>
      <c r="L77" s="38">
        <v>26660</v>
      </c>
      <c r="M77" s="77">
        <v>36321</v>
      </c>
      <c r="N77" s="75" t="s">
        <v>1657</v>
      </c>
      <c r="O77" s="75" t="s">
        <v>732</v>
      </c>
      <c r="P77" s="75" t="s">
        <v>1066</v>
      </c>
      <c r="Q77" s="75">
        <v>2.262</v>
      </c>
      <c r="R77" s="75">
        <v>2.262</v>
      </c>
      <c r="S77" s="75">
        <v>0</v>
      </c>
      <c r="W77" s="75">
        <v>2.5000000000000001E-2</v>
      </c>
      <c r="X77" s="75">
        <v>6.8000000000000005E-2</v>
      </c>
      <c r="Y77" s="75">
        <v>26660</v>
      </c>
      <c r="Z77" s="75" t="s">
        <v>1658</v>
      </c>
      <c r="AA77" s="75" t="s">
        <v>1658</v>
      </c>
      <c r="AB77" s="75" t="s">
        <v>1588</v>
      </c>
      <c r="AC77" s="75">
        <v>0</v>
      </c>
      <c r="AD77" s="75">
        <v>0</v>
      </c>
      <c r="AH77" s="75">
        <v>0</v>
      </c>
      <c r="AI77" s="75">
        <v>0</v>
      </c>
      <c r="AM77" s="75">
        <v>2.5000000000000001E-2</v>
      </c>
      <c r="AN77" s="75" t="s">
        <v>1659</v>
      </c>
      <c r="AO77" s="75" t="s">
        <v>1082</v>
      </c>
      <c r="AP77" s="75" t="s">
        <v>1660</v>
      </c>
      <c r="AQ77" s="77">
        <v>36342</v>
      </c>
      <c r="AR77" s="77">
        <v>36372</v>
      </c>
      <c r="AS77" s="75" t="s">
        <v>1584</v>
      </c>
      <c r="AU77" s="75" t="s">
        <v>1496</v>
      </c>
      <c r="AV77" s="75" t="s">
        <v>1497</v>
      </c>
      <c r="AW77" s="75" t="s">
        <v>1498</v>
      </c>
      <c r="AX77" s="75" t="s">
        <v>771</v>
      </c>
      <c r="AY77" s="75" t="s">
        <v>1090</v>
      </c>
      <c r="AZ77" s="77">
        <v>36342</v>
      </c>
      <c r="BA77" s="75" t="s">
        <v>999</v>
      </c>
      <c r="BB77" s="75" t="s">
        <v>778</v>
      </c>
      <c r="BC77" s="75" t="s">
        <v>344</v>
      </c>
      <c r="BD77" s="75" t="s">
        <v>1588</v>
      </c>
    </row>
    <row r="78" spans="1:56" s="75" customFormat="1" hidden="1" outlineLevel="2" x14ac:dyDescent="0.25">
      <c r="A78" s="75">
        <v>13825</v>
      </c>
      <c r="B78" s="76" t="s">
        <v>738</v>
      </c>
      <c r="C78" s="75" t="s">
        <v>879</v>
      </c>
      <c r="D78" s="75" t="s">
        <v>1659</v>
      </c>
      <c r="E78" s="75" t="s">
        <v>1655</v>
      </c>
      <c r="F78" s="75" t="s">
        <v>1656</v>
      </c>
      <c r="G78" s="75" t="s">
        <v>1586</v>
      </c>
      <c r="H78" s="75" t="s">
        <v>1596</v>
      </c>
      <c r="I78" s="75" t="s">
        <v>969</v>
      </c>
      <c r="J78" s="75">
        <v>-620000</v>
      </c>
      <c r="K78" s="75">
        <v>0</v>
      </c>
      <c r="L78" s="38">
        <v>-22196</v>
      </c>
      <c r="M78" s="77">
        <v>36321</v>
      </c>
      <c r="N78" s="75" t="s">
        <v>1657</v>
      </c>
      <c r="O78" s="75" t="s">
        <v>732</v>
      </c>
      <c r="P78" s="75" t="s">
        <v>1066</v>
      </c>
      <c r="Q78" s="75">
        <v>2.2717000000000001</v>
      </c>
      <c r="R78" s="75">
        <v>2.2717000000000001</v>
      </c>
      <c r="S78" s="75">
        <v>0</v>
      </c>
      <c r="W78" s="75">
        <v>2.2499999999999999E-2</v>
      </c>
      <c r="X78" s="75">
        <v>5.8300000000000005E-2</v>
      </c>
      <c r="Y78" s="75">
        <v>-22196</v>
      </c>
      <c r="Z78" s="75" t="s">
        <v>1658</v>
      </c>
      <c r="AA78" s="75" t="s">
        <v>1658</v>
      </c>
      <c r="AB78" s="75" t="s">
        <v>1588</v>
      </c>
      <c r="AC78" s="75">
        <v>0</v>
      </c>
      <c r="AD78" s="75">
        <v>0</v>
      </c>
      <c r="AH78" s="75">
        <v>0</v>
      </c>
      <c r="AI78" s="75">
        <v>0</v>
      </c>
      <c r="AM78" s="75">
        <v>2.2499999999999999E-2</v>
      </c>
      <c r="AN78" s="75" t="s">
        <v>1659</v>
      </c>
      <c r="AO78" s="75" t="s">
        <v>1082</v>
      </c>
      <c r="AP78" s="75" t="s">
        <v>1660</v>
      </c>
      <c r="AQ78" s="77">
        <v>36342</v>
      </c>
      <c r="AR78" s="77">
        <v>36372</v>
      </c>
      <c r="AS78" s="75" t="s">
        <v>1584</v>
      </c>
      <c r="AU78" s="75" t="s">
        <v>1496</v>
      </c>
      <c r="AV78" s="75" t="s">
        <v>1497</v>
      </c>
      <c r="AW78" s="75" t="s">
        <v>1498</v>
      </c>
      <c r="AX78" s="75" t="s">
        <v>771</v>
      </c>
      <c r="AY78" s="75" t="s">
        <v>1090</v>
      </c>
      <c r="AZ78" s="77">
        <v>36342</v>
      </c>
      <c r="BA78" s="75" t="s">
        <v>999</v>
      </c>
      <c r="BB78" s="75" t="s">
        <v>778</v>
      </c>
      <c r="BC78" s="75" t="s">
        <v>344</v>
      </c>
      <c r="BD78" s="75" t="s">
        <v>1588</v>
      </c>
    </row>
    <row r="79" spans="1:56" s="75" customFormat="1" hidden="1" outlineLevel="2" x14ac:dyDescent="0.25">
      <c r="A79" s="75">
        <v>13825</v>
      </c>
      <c r="B79" s="76" t="s">
        <v>738</v>
      </c>
      <c r="C79" s="75" t="s">
        <v>880</v>
      </c>
      <c r="D79" s="75" t="s">
        <v>1659</v>
      </c>
      <c r="E79" s="75" t="s">
        <v>1655</v>
      </c>
      <c r="F79" s="75" t="s">
        <v>758</v>
      </c>
      <c r="G79" s="75" t="s">
        <v>775</v>
      </c>
      <c r="H79" s="75" t="s">
        <v>1596</v>
      </c>
      <c r="I79" s="75" t="s">
        <v>969</v>
      </c>
      <c r="J79" s="75">
        <v>-310000</v>
      </c>
      <c r="K79" s="75">
        <v>0</v>
      </c>
      <c r="L79" s="38">
        <v>-12555</v>
      </c>
      <c r="M79" s="77">
        <v>36321</v>
      </c>
      <c r="N79" s="75" t="s">
        <v>1657</v>
      </c>
      <c r="O79" s="75" t="s">
        <v>732</v>
      </c>
      <c r="P79" s="75" t="s">
        <v>1066</v>
      </c>
      <c r="Q79" s="75">
        <v>2.262</v>
      </c>
      <c r="R79" s="75">
        <v>2.262</v>
      </c>
      <c r="S79" s="75">
        <v>0</v>
      </c>
      <c r="W79" s="75">
        <v>4.7500000000000001E-2</v>
      </c>
      <c r="X79" s="75">
        <v>8.8000000000000009E-2</v>
      </c>
      <c r="Y79" s="75">
        <v>-12555</v>
      </c>
      <c r="Z79" s="75" t="s">
        <v>1658</v>
      </c>
      <c r="AA79" s="75" t="s">
        <v>1658</v>
      </c>
      <c r="AB79" s="75" t="s">
        <v>1588</v>
      </c>
      <c r="AC79" s="75">
        <v>0</v>
      </c>
      <c r="AD79" s="75">
        <v>0</v>
      </c>
      <c r="AH79" s="75">
        <v>0</v>
      </c>
      <c r="AI79" s="75">
        <v>0</v>
      </c>
      <c r="AM79" s="75">
        <v>4.7500000000000001E-2</v>
      </c>
      <c r="AN79" s="75" t="s">
        <v>1659</v>
      </c>
      <c r="AO79" s="75" t="s">
        <v>1082</v>
      </c>
      <c r="AP79" s="75" t="s">
        <v>1660</v>
      </c>
      <c r="AQ79" s="77">
        <v>36342</v>
      </c>
      <c r="AR79" s="77">
        <v>36372</v>
      </c>
      <c r="AS79" s="75" t="s">
        <v>1584</v>
      </c>
      <c r="AU79" s="75" t="s">
        <v>1496</v>
      </c>
      <c r="AV79" s="75" t="s">
        <v>1497</v>
      </c>
      <c r="AW79" s="75" t="s">
        <v>1498</v>
      </c>
      <c r="AX79" s="75" t="s">
        <v>771</v>
      </c>
      <c r="AY79" s="75" t="s">
        <v>1090</v>
      </c>
      <c r="AZ79" s="77">
        <v>36342</v>
      </c>
      <c r="BA79" s="75" t="s">
        <v>999</v>
      </c>
      <c r="BB79" s="75" t="s">
        <v>778</v>
      </c>
      <c r="BC79" s="75" t="s">
        <v>344</v>
      </c>
      <c r="BD79" s="75" t="s">
        <v>1588</v>
      </c>
    </row>
    <row r="80" spans="1:56" s="75" customFormat="1" hidden="1" outlineLevel="2" x14ac:dyDescent="0.25">
      <c r="A80" s="75">
        <v>13825</v>
      </c>
      <c r="B80" s="76" t="s">
        <v>738</v>
      </c>
      <c r="C80" s="75" t="s">
        <v>881</v>
      </c>
      <c r="D80" s="75" t="s">
        <v>1659</v>
      </c>
      <c r="E80" s="75" t="s">
        <v>1655</v>
      </c>
      <c r="F80" s="75" t="s">
        <v>758</v>
      </c>
      <c r="G80" s="75" t="s">
        <v>1586</v>
      </c>
      <c r="H80" s="75" t="s">
        <v>1596</v>
      </c>
      <c r="I80" s="75" t="s">
        <v>969</v>
      </c>
      <c r="J80" s="75">
        <v>-310000</v>
      </c>
      <c r="K80" s="75">
        <v>0</v>
      </c>
      <c r="L80" s="38">
        <v>20150.03</v>
      </c>
      <c r="M80" s="77">
        <v>36325</v>
      </c>
      <c r="N80" s="75" t="s">
        <v>1657</v>
      </c>
      <c r="O80" s="75" t="s">
        <v>732</v>
      </c>
      <c r="P80" s="75" t="s">
        <v>1066</v>
      </c>
      <c r="Q80" s="75">
        <v>2.395</v>
      </c>
      <c r="R80" s="75">
        <v>2.262</v>
      </c>
      <c r="S80" s="75">
        <v>41230</v>
      </c>
      <c r="T80" s="75" t="s">
        <v>1658</v>
      </c>
      <c r="U80" s="75" t="s">
        <v>1658</v>
      </c>
      <c r="V80" s="75" t="s">
        <v>1588</v>
      </c>
      <c r="W80" s="75">
        <v>1.0000000000000001E-7</v>
      </c>
      <c r="X80" s="75">
        <v>6.8000000000000005E-2</v>
      </c>
      <c r="Y80" s="75">
        <v>-21079.97</v>
      </c>
      <c r="Z80" s="75" t="s">
        <v>1658</v>
      </c>
      <c r="AA80" s="75" t="s">
        <v>1658</v>
      </c>
      <c r="AB80" s="75" t="s">
        <v>1588</v>
      </c>
      <c r="AC80" s="75">
        <v>0</v>
      </c>
      <c r="AD80" s="75">
        <v>0</v>
      </c>
      <c r="AH80" s="75">
        <v>0</v>
      </c>
      <c r="AI80" s="75">
        <v>0</v>
      </c>
      <c r="AM80" s="75">
        <v>2.3950001000000003</v>
      </c>
      <c r="AN80" s="75" t="s">
        <v>1676</v>
      </c>
      <c r="AO80" s="75" t="s">
        <v>1842</v>
      </c>
      <c r="AP80" s="75" t="s">
        <v>1660</v>
      </c>
      <c r="AQ80" s="77">
        <v>36342</v>
      </c>
      <c r="AR80" s="77">
        <v>36372</v>
      </c>
      <c r="AS80" s="75" t="s">
        <v>1584</v>
      </c>
      <c r="AU80" s="75" t="s">
        <v>1496</v>
      </c>
      <c r="AV80" s="75" t="s">
        <v>1497</v>
      </c>
      <c r="AW80" s="75" t="s">
        <v>1498</v>
      </c>
      <c r="AX80" s="75" t="s">
        <v>771</v>
      </c>
      <c r="AY80" s="75" t="s">
        <v>1090</v>
      </c>
      <c r="AZ80" s="77">
        <v>36342</v>
      </c>
      <c r="BA80" s="75" t="s">
        <v>999</v>
      </c>
      <c r="BB80" s="75" t="s">
        <v>778</v>
      </c>
      <c r="BC80" s="75" t="s">
        <v>344</v>
      </c>
      <c r="BD80" s="75" t="s">
        <v>1588</v>
      </c>
    </row>
    <row r="81" spans="1:56" s="75" customFormat="1" hidden="1" outlineLevel="2" x14ac:dyDescent="0.25">
      <c r="A81" s="75">
        <v>13825</v>
      </c>
      <c r="B81" s="76" t="s">
        <v>738</v>
      </c>
      <c r="C81" s="75" t="s">
        <v>882</v>
      </c>
      <c r="D81" s="75" t="s">
        <v>1659</v>
      </c>
      <c r="E81" s="75" t="s">
        <v>1655</v>
      </c>
      <c r="F81" s="75" t="s">
        <v>758</v>
      </c>
      <c r="G81" s="75" t="s">
        <v>1586</v>
      </c>
      <c r="H81" s="75" t="s">
        <v>1596</v>
      </c>
      <c r="I81" s="75" t="s">
        <v>969</v>
      </c>
      <c r="J81" s="75">
        <v>-310000</v>
      </c>
      <c r="K81" s="75">
        <v>0</v>
      </c>
      <c r="L81" s="38">
        <v>-12555</v>
      </c>
      <c r="M81" s="77">
        <v>36325</v>
      </c>
      <c r="N81" s="75" t="s">
        <v>1657</v>
      </c>
      <c r="O81" s="75" t="s">
        <v>732</v>
      </c>
      <c r="P81" s="75" t="s">
        <v>1066</v>
      </c>
      <c r="Q81" s="75">
        <v>2.262</v>
      </c>
      <c r="R81" s="75">
        <v>2.262</v>
      </c>
      <c r="S81" s="75">
        <v>0</v>
      </c>
      <c r="W81" s="75">
        <v>2.75E-2</v>
      </c>
      <c r="X81" s="75">
        <v>6.8000000000000005E-2</v>
      </c>
      <c r="Y81" s="75">
        <v>-12555</v>
      </c>
      <c r="Z81" s="75" t="s">
        <v>1658</v>
      </c>
      <c r="AA81" s="75" t="s">
        <v>1658</v>
      </c>
      <c r="AB81" s="75" t="s">
        <v>1588</v>
      </c>
      <c r="AC81" s="75">
        <v>0</v>
      </c>
      <c r="AD81" s="75">
        <v>0</v>
      </c>
      <c r="AH81" s="75">
        <v>0</v>
      </c>
      <c r="AI81" s="75">
        <v>0</v>
      </c>
      <c r="AM81" s="75">
        <v>2.75E-2</v>
      </c>
      <c r="AN81" s="75" t="s">
        <v>1676</v>
      </c>
      <c r="AO81" s="75" t="s">
        <v>1082</v>
      </c>
      <c r="AP81" s="75" t="s">
        <v>1660</v>
      </c>
      <c r="AQ81" s="77">
        <v>36342</v>
      </c>
      <c r="AR81" s="77">
        <v>36372</v>
      </c>
      <c r="AS81" s="75" t="s">
        <v>1584</v>
      </c>
      <c r="AU81" s="75" t="s">
        <v>1496</v>
      </c>
      <c r="AV81" s="75" t="s">
        <v>1497</v>
      </c>
      <c r="AW81" s="75" t="s">
        <v>1498</v>
      </c>
      <c r="AX81" s="75" t="s">
        <v>771</v>
      </c>
      <c r="AY81" s="75" t="s">
        <v>1090</v>
      </c>
      <c r="AZ81" s="77">
        <v>36342</v>
      </c>
      <c r="BA81" s="75" t="s">
        <v>999</v>
      </c>
      <c r="BB81" s="75" t="s">
        <v>778</v>
      </c>
      <c r="BC81" s="75" t="s">
        <v>344</v>
      </c>
      <c r="BD81" s="75" t="s">
        <v>1588</v>
      </c>
    </row>
    <row r="82" spans="1:56" s="75" customFormat="1" hidden="1" outlineLevel="2" x14ac:dyDescent="0.25">
      <c r="A82" s="75">
        <v>13825</v>
      </c>
      <c r="B82" s="76" t="s">
        <v>738</v>
      </c>
      <c r="C82" s="75" t="s">
        <v>883</v>
      </c>
      <c r="D82" s="75" t="s">
        <v>1659</v>
      </c>
      <c r="E82" s="75" t="s">
        <v>1655</v>
      </c>
      <c r="F82" s="75" t="s">
        <v>758</v>
      </c>
      <c r="G82" s="75" t="s">
        <v>1586</v>
      </c>
      <c r="H82" s="75" t="s">
        <v>1596</v>
      </c>
      <c r="I82" s="75" t="s">
        <v>969</v>
      </c>
      <c r="J82" s="75">
        <v>-310000</v>
      </c>
      <c r="K82" s="75">
        <v>0</v>
      </c>
      <c r="L82" s="38">
        <v>-12555</v>
      </c>
      <c r="M82" s="77">
        <v>36328</v>
      </c>
      <c r="N82" s="75" t="s">
        <v>1657</v>
      </c>
      <c r="O82" s="75" t="s">
        <v>732</v>
      </c>
      <c r="P82" s="75" t="s">
        <v>1066</v>
      </c>
      <c r="Q82" s="75">
        <v>2.262</v>
      </c>
      <c r="R82" s="75">
        <v>2.262</v>
      </c>
      <c r="S82" s="75">
        <v>0</v>
      </c>
      <c r="W82" s="75">
        <v>2.75E-2</v>
      </c>
      <c r="X82" s="75">
        <v>6.8000000000000005E-2</v>
      </c>
      <c r="Y82" s="75">
        <v>-12555</v>
      </c>
      <c r="Z82" s="75" t="s">
        <v>1658</v>
      </c>
      <c r="AA82" s="75" t="s">
        <v>1658</v>
      </c>
      <c r="AB82" s="75" t="s">
        <v>1588</v>
      </c>
      <c r="AC82" s="75">
        <v>0</v>
      </c>
      <c r="AD82" s="75">
        <v>0</v>
      </c>
      <c r="AH82" s="75">
        <v>0</v>
      </c>
      <c r="AI82" s="75">
        <v>0</v>
      </c>
      <c r="AM82" s="75">
        <v>2.75E-2</v>
      </c>
      <c r="AN82" s="75" t="s">
        <v>1676</v>
      </c>
      <c r="AO82" s="75" t="s">
        <v>1082</v>
      </c>
      <c r="AP82" s="75" t="s">
        <v>1660</v>
      </c>
      <c r="AQ82" s="77">
        <v>36342</v>
      </c>
      <c r="AR82" s="77">
        <v>36372</v>
      </c>
      <c r="AS82" s="75" t="s">
        <v>1584</v>
      </c>
      <c r="AU82" s="75" t="s">
        <v>1496</v>
      </c>
      <c r="AV82" s="75" t="s">
        <v>1497</v>
      </c>
      <c r="AW82" s="75" t="s">
        <v>1498</v>
      </c>
      <c r="AX82" s="75" t="s">
        <v>771</v>
      </c>
      <c r="AY82" s="75" t="s">
        <v>1090</v>
      </c>
      <c r="AZ82" s="77">
        <v>36342</v>
      </c>
      <c r="BA82" s="75" t="s">
        <v>999</v>
      </c>
      <c r="BB82" s="75" t="s">
        <v>778</v>
      </c>
      <c r="BC82" s="75" t="s">
        <v>344</v>
      </c>
      <c r="BD82" s="75" t="s">
        <v>1588</v>
      </c>
    </row>
    <row r="83" spans="1:56" s="75" customFormat="1" hidden="1" outlineLevel="2" x14ac:dyDescent="0.25">
      <c r="A83" s="75">
        <v>13825</v>
      </c>
      <c r="B83" s="76" t="s">
        <v>738</v>
      </c>
      <c r="C83" s="75" t="s">
        <v>884</v>
      </c>
      <c r="D83" s="75" t="s">
        <v>1659</v>
      </c>
      <c r="E83" s="75" t="s">
        <v>1655</v>
      </c>
      <c r="F83" s="75" t="s">
        <v>758</v>
      </c>
      <c r="G83" s="75" t="s">
        <v>1586</v>
      </c>
      <c r="H83" s="75" t="s">
        <v>1596</v>
      </c>
      <c r="I83" s="75" t="s">
        <v>969</v>
      </c>
      <c r="J83" s="75">
        <v>-310000</v>
      </c>
      <c r="K83" s="75">
        <v>0</v>
      </c>
      <c r="L83" s="38">
        <v>-12555</v>
      </c>
      <c r="M83" s="77">
        <v>36328</v>
      </c>
      <c r="N83" s="75" t="s">
        <v>1657</v>
      </c>
      <c r="O83" s="75" t="s">
        <v>732</v>
      </c>
      <c r="P83" s="75" t="s">
        <v>1066</v>
      </c>
      <c r="Q83" s="75">
        <v>2.262</v>
      </c>
      <c r="R83" s="75">
        <v>2.262</v>
      </c>
      <c r="S83" s="75">
        <v>0</v>
      </c>
      <c r="W83" s="75">
        <v>2.75E-2</v>
      </c>
      <c r="X83" s="75">
        <v>6.8000000000000005E-2</v>
      </c>
      <c r="Y83" s="75">
        <v>-12555</v>
      </c>
      <c r="Z83" s="75" t="s">
        <v>1658</v>
      </c>
      <c r="AA83" s="75" t="s">
        <v>1658</v>
      </c>
      <c r="AB83" s="75" t="s">
        <v>1588</v>
      </c>
      <c r="AC83" s="75">
        <v>0</v>
      </c>
      <c r="AD83" s="75">
        <v>0</v>
      </c>
      <c r="AH83" s="75">
        <v>0</v>
      </c>
      <c r="AI83" s="75">
        <v>0</v>
      </c>
      <c r="AM83" s="75">
        <v>2.75E-2</v>
      </c>
      <c r="AN83" s="75" t="s">
        <v>1659</v>
      </c>
      <c r="AO83" s="75" t="s">
        <v>1082</v>
      </c>
      <c r="AP83" s="75" t="s">
        <v>1660</v>
      </c>
      <c r="AQ83" s="77">
        <v>36342</v>
      </c>
      <c r="AR83" s="77">
        <v>36372</v>
      </c>
      <c r="AS83" s="75" t="s">
        <v>1584</v>
      </c>
      <c r="AU83" s="75" t="s">
        <v>1496</v>
      </c>
      <c r="AV83" s="75" t="s">
        <v>1497</v>
      </c>
      <c r="AW83" s="75" t="s">
        <v>1498</v>
      </c>
      <c r="AX83" s="75" t="s">
        <v>771</v>
      </c>
      <c r="AY83" s="75" t="s">
        <v>1090</v>
      </c>
      <c r="AZ83" s="77">
        <v>36342</v>
      </c>
      <c r="BA83" s="75" t="s">
        <v>999</v>
      </c>
      <c r="BB83" s="75" t="s">
        <v>778</v>
      </c>
      <c r="BC83" s="75" t="s">
        <v>344</v>
      </c>
      <c r="BD83" s="75" t="s">
        <v>1588</v>
      </c>
    </row>
    <row r="84" spans="1:56" s="75" customFormat="1" hidden="1" outlineLevel="2" x14ac:dyDescent="0.25">
      <c r="A84" s="75">
        <v>13825</v>
      </c>
      <c r="B84" s="76" t="s">
        <v>738</v>
      </c>
      <c r="C84" s="75" t="s">
        <v>885</v>
      </c>
      <c r="D84" s="75" t="s">
        <v>1659</v>
      </c>
      <c r="E84" s="75" t="s">
        <v>1655</v>
      </c>
      <c r="F84" s="75" t="s">
        <v>758</v>
      </c>
      <c r="G84" s="75" t="s">
        <v>1586</v>
      </c>
      <c r="H84" s="75" t="s">
        <v>1596</v>
      </c>
      <c r="I84" s="75" t="s">
        <v>969</v>
      </c>
      <c r="J84" s="75">
        <v>-620000</v>
      </c>
      <c r="K84" s="75">
        <v>0</v>
      </c>
      <c r="L84" s="38">
        <v>-25110</v>
      </c>
      <c r="M84" s="77">
        <v>36328</v>
      </c>
      <c r="N84" s="75" t="s">
        <v>1657</v>
      </c>
      <c r="O84" s="75" t="s">
        <v>732</v>
      </c>
      <c r="P84" s="75" t="s">
        <v>1066</v>
      </c>
      <c r="Q84" s="75">
        <v>2.262</v>
      </c>
      <c r="R84" s="75">
        <v>2.262</v>
      </c>
      <c r="S84" s="75">
        <v>0</v>
      </c>
      <c r="W84" s="75">
        <v>2.75E-2</v>
      </c>
      <c r="X84" s="75">
        <v>6.8000000000000005E-2</v>
      </c>
      <c r="Y84" s="75">
        <v>-25110</v>
      </c>
      <c r="Z84" s="75" t="s">
        <v>1658</v>
      </c>
      <c r="AA84" s="75" t="s">
        <v>1658</v>
      </c>
      <c r="AB84" s="75" t="s">
        <v>1588</v>
      </c>
      <c r="AC84" s="75">
        <v>0</v>
      </c>
      <c r="AD84" s="75">
        <v>0</v>
      </c>
      <c r="AH84" s="75">
        <v>0</v>
      </c>
      <c r="AI84" s="75">
        <v>0</v>
      </c>
      <c r="AM84" s="75">
        <v>2.75E-2</v>
      </c>
      <c r="AN84" s="75" t="s">
        <v>1676</v>
      </c>
      <c r="AO84" s="75" t="s">
        <v>1082</v>
      </c>
      <c r="AP84" s="75" t="s">
        <v>1660</v>
      </c>
      <c r="AQ84" s="77">
        <v>36342</v>
      </c>
      <c r="AR84" s="77">
        <v>36372</v>
      </c>
      <c r="AS84" s="75" t="s">
        <v>1584</v>
      </c>
      <c r="AU84" s="75" t="s">
        <v>1496</v>
      </c>
      <c r="AV84" s="75" t="s">
        <v>1497</v>
      </c>
      <c r="AW84" s="75" t="s">
        <v>1498</v>
      </c>
      <c r="AX84" s="75" t="s">
        <v>771</v>
      </c>
      <c r="AY84" s="75" t="s">
        <v>1090</v>
      </c>
      <c r="AZ84" s="77">
        <v>36342</v>
      </c>
      <c r="BA84" s="75" t="s">
        <v>999</v>
      </c>
      <c r="BB84" s="75" t="s">
        <v>778</v>
      </c>
      <c r="BC84" s="75" t="s">
        <v>344</v>
      </c>
      <c r="BD84" s="75" t="s">
        <v>1588</v>
      </c>
    </row>
    <row r="85" spans="1:56" s="75" customFormat="1" hidden="1" outlineLevel="2" x14ac:dyDescent="0.25">
      <c r="A85" s="75">
        <v>13825</v>
      </c>
      <c r="B85" s="76" t="s">
        <v>738</v>
      </c>
      <c r="C85" s="75" t="s">
        <v>886</v>
      </c>
      <c r="D85" s="75" t="s">
        <v>1659</v>
      </c>
      <c r="E85" s="75" t="s">
        <v>1655</v>
      </c>
      <c r="F85" s="75" t="s">
        <v>758</v>
      </c>
      <c r="G85" s="75" t="s">
        <v>1586</v>
      </c>
      <c r="H85" s="75" t="s">
        <v>1584</v>
      </c>
      <c r="I85" s="75" t="s">
        <v>969</v>
      </c>
      <c r="J85" s="75">
        <v>155000</v>
      </c>
      <c r="K85" s="75">
        <v>0</v>
      </c>
      <c r="L85" s="38">
        <v>5890</v>
      </c>
      <c r="M85" s="77">
        <v>36328</v>
      </c>
      <c r="N85" s="75" t="s">
        <v>1657</v>
      </c>
      <c r="O85" s="75" t="s">
        <v>732</v>
      </c>
      <c r="P85" s="75" t="s">
        <v>1066</v>
      </c>
      <c r="Q85" s="75">
        <v>2.262</v>
      </c>
      <c r="R85" s="75">
        <v>2.262</v>
      </c>
      <c r="S85" s="75">
        <v>0</v>
      </c>
      <c r="W85" s="75">
        <v>0.03</v>
      </c>
      <c r="X85" s="75">
        <v>6.8000000000000005E-2</v>
      </c>
      <c r="Y85" s="75">
        <v>5890</v>
      </c>
      <c r="Z85" s="75" t="s">
        <v>1658</v>
      </c>
      <c r="AA85" s="75" t="s">
        <v>1658</v>
      </c>
      <c r="AB85" s="75" t="s">
        <v>1588</v>
      </c>
      <c r="AC85" s="75">
        <v>0</v>
      </c>
      <c r="AD85" s="75">
        <v>0</v>
      </c>
      <c r="AH85" s="75">
        <v>0</v>
      </c>
      <c r="AI85" s="75">
        <v>0</v>
      </c>
      <c r="AM85" s="75">
        <v>0.03</v>
      </c>
      <c r="AN85" s="75" t="s">
        <v>1676</v>
      </c>
      <c r="AO85" s="75" t="s">
        <v>1082</v>
      </c>
      <c r="AP85" s="75" t="s">
        <v>1660</v>
      </c>
      <c r="AQ85" s="77">
        <v>36342</v>
      </c>
      <c r="AR85" s="77">
        <v>36464</v>
      </c>
      <c r="AS85" s="75" t="s">
        <v>1584</v>
      </c>
      <c r="AU85" s="75" t="s">
        <v>1496</v>
      </c>
      <c r="AV85" s="75" t="s">
        <v>1497</v>
      </c>
      <c r="AW85" s="75" t="s">
        <v>1498</v>
      </c>
      <c r="AX85" s="75" t="s">
        <v>771</v>
      </c>
      <c r="AY85" s="75" t="s">
        <v>1090</v>
      </c>
      <c r="AZ85" s="77">
        <v>36342</v>
      </c>
      <c r="BA85" s="75" t="s">
        <v>999</v>
      </c>
      <c r="BB85" s="75" t="s">
        <v>778</v>
      </c>
      <c r="BC85" s="75" t="s">
        <v>344</v>
      </c>
      <c r="BD85" s="75" t="s">
        <v>1588</v>
      </c>
    </row>
    <row r="86" spans="1:56" s="75" customFormat="1" hidden="1" outlineLevel="2" x14ac:dyDescent="0.25">
      <c r="A86" s="75">
        <v>13825</v>
      </c>
      <c r="B86" s="76" t="s">
        <v>738</v>
      </c>
      <c r="C86" s="75" t="s">
        <v>887</v>
      </c>
      <c r="D86" s="75" t="s">
        <v>1659</v>
      </c>
      <c r="E86" s="75" t="s">
        <v>1655</v>
      </c>
      <c r="F86" s="75" t="s">
        <v>758</v>
      </c>
      <c r="G86" s="75" t="s">
        <v>1586</v>
      </c>
      <c r="H86" s="75" t="s">
        <v>1584</v>
      </c>
      <c r="I86" s="75" t="s">
        <v>969</v>
      </c>
      <c r="J86" s="75">
        <v>310000</v>
      </c>
      <c r="K86" s="75">
        <v>0</v>
      </c>
      <c r="L86" s="38">
        <v>11780</v>
      </c>
      <c r="M86" s="77">
        <v>36329</v>
      </c>
      <c r="N86" s="75" t="s">
        <v>1657</v>
      </c>
      <c r="O86" s="75" t="s">
        <v>732</v>
      </c>
      <c r="P86" s="75" t="s">
        <v>1066</v>
      </c>
      <c r="Q86" s="75">
        <v>2.262</v>
      </c>
      <c r="R86" s="75">
        <v>2.262</v>
      </c>
      <c r="S86" s="75">
        <v>0</v>
      </c>
      <c r="W86" s="75">
        <v>0.03</v>
      </c>
      <c r="X86" s="75">
        <v>6.8000000000000005E-2</v>
      </c>
      <c r="Y86" s="75">
        <v>11780</v>
      </c>
      <c r="Z86" s="75" t="s">
        <v>1658</v>
      </c>
      <c r="AA86" s="75" t="s">
        <v>1658</v>
      </c>
      <c r="AB86" s="75" t="s">
        <v>1588</v>
      </c>
      <c r="AC86" s="75">
        <v>0</v>
      </c>
      <c r="AD86" s="75">
        <v>0</v>
      </c>
      <c r="AH86" s="75">
        <v>0</v>
      </c>
      <c r="AI86" s="75">
        <v>0</v>
      </c>
      <c r="AM86" s="75">
        <v>0.03</v>
      </c>
      <c r="AN86" s="75" t="s">
        <v>1676</v>
      </c>
      <c r="AO86" s="75" t="s">
        <v>1082</v>
      </c>
      <c r="AP86" s="75" t="s">
        <v>1660</v>
      </c>
      <c r="AQ86" s="77">
        <v>36342</v>
      </c>
      <c r="AR86" s="77">
        <v>36464</v>
      </c>
      <c r="AS86" s="75" t="s">
        <v>1584</v>
      </c>
      <c r="AU86" s="75" t="s">
        <v>1496</v>
      </c>
      <c r="AV86" s="75" t="s">
        <v>1497</v>
      </c>
      <c r="AW86" s="75" t="s">
        <v>1498</v>
      </c>
      <c r="AX86" s="75" t="s">
        <v>771</v>
      </c>
      <c r="AY86" s="75" t="s">
        <v>1090</v>
      </c>
      <c r="AZ86" s="77">
        <v>36342</v>
      </c>
      <c r="BA86" s="75" t="s">
        <v>999</v>
      </c>
      <c r="BB86" s="75" t="s">
        <v>778</v>
      </c>
      <c r="BC86" s="75" t="s">
        <v>344</v>
      </c>
      <c r="BD86" s="75" t="s">
        <v>1588</v>
      </c>
    </row>
    <row r="87" spans="1:56" s="75" customFormat="1" hidden="1" outlineLevel="2" x14ac:dyDescent="0.25">
      <c r="A87" s="75">
        <v>13825</v>
      </c>
      <c r="B87" s="76" t="s">
        <v>738</v>
      </c>
      <c r="C87" s="75" t="s">
        <v>888</v>
      </c>
      <c r="D87" s="75" t="s">
        <v>1659</v>
      </c>
      <c r="E87" s="75" t="s">
        <v>1655</v>
      </c>
      <c r="F87" s="75" t="s">
        <v>758</v>
      </c>
      <c r="G87" s="75" t="s">
        <v>1586</v>
      </c>
      <c r="H87" s="75" t="s">
        <v>1584</v>
      </c>
      <c r="I87" s="75" t="s">
        <v>969</v>
      </c>
      <c r="J87" s="75">
        <v>310000</v>
      </c>
      <c r="K87" s="75">
        <v>0</v>
      </c>
      <c r="L87" s="38">
        <v>11780</v>
      </c>
      <c r="M87" s="77">
        <v>36329</v>
      </c>
      <c r="N87" s="75" t="s">
        <v>1657</v>
      </c>
      <c r="O87" s="75" t="s">
        <v>732</v>
      </c>
      <c r="P87" s="75" t="s">
        <v>1066</v>
      </c>
      <c r="Q87" s="75">
        <v>2.262</v>
      </c>
      <c r="R87" s="75">
        <v>2.262</v>
      </c>
      <c r="S87" s="75">
        <v>0</v>
      </c>
      <c r="W87" s="75">
        <v>0.03</v>
      </c>
      <c r="X87" s="75">
        <v>6.8000000000000005E-2</v>
      </c>
      <c r="Y87" s="75">
        <v>11780</v>
      </c>
      <c r="Z87" s="75" t="s">
        <v>1658</v>
      </c>
      <c r="AA87" s="75" t="s">
        <v>1658</v>
      </c>
      <c r="AB87" s="75" t="s">
        <v>1588</v>
      </c>
      <c r="AC87" s="75">
        <v>0</v>
      </c>
      <c r="AD87" s="75">
        <v>0</v>
      </c>
      <c r="AH87" s="75">
        <v>0</v>
      </c>
      <c r="AI87" s="75">
        <v>0</v>
      </c>
      <c r="AM87" s="75">
        <v>0.03</v>
      </c>
      <c r="AN87" s="75" t="s">
        <v>1659</v>
      </c>
      <c r="AO87" s="75" t="s">
        <v>1082</v>
      </c>
      <c r="AP87" s="75" t="s">
        <v>1660</v>
      </c>
      <c r="AQ87" s="77">
        <v>36342</v>
      </c>
      <c r="AR87" s="77">
        <v>36372</v>
      </c>
      <c r="AS87" s="75" t="s">
        <v>1584</v>
      </c>
      <c r="AU87" s="75" t="s">
        <v>1496</v>
      </c>
      <c r="AV87" s="75" t="s">
        <v>1497</v>
      </c>
      <c r="AW87" s="75" t="s">
        <v>1498</v>
      </c>
      <c r="AX87" s="75" t="s">
        <v>771</v>
      </c>
      <c r="AY87" s="75" t="s">
        <v>1090</v>
      </c>
      <c r="AZ87" s="77">
        <v>36342</v>
      </c>
      <c r="BA87" s="75" t="s">
        <v>999</v>
      </c>
      <c r="BB87" s="75" t="s">
        <v>778</v>
      </c>
      <c r="BC87" s="75" t="s">
        <v>344</v>
      </c>
      <c r="BD87" s="75" t="s">
        <v>1588</v>
      </c>
    </row>
    <row r="88" spans="1:56" s="75" customFormat="1" hidden="1" outlineLevel="2" x14ac:dyDescent="0.25">
      <c r="A88" s="75">
        <v>13825</v>
      </c>
      <c r="B88" s="76" t="s">
        <v>738</v>
      </c>
      <c r="C88" s="75" t="s">
        <v>889</v>
      </c>
      <c r="D88" s="75" t="s">
        <v>1659</v>
      </c>
      <c r="E88" s="75" t="s">
        <v>1655</v>
      </c>
      <c r="F88" s="75" t="s">
        <v>758</v>
      </c>
      <c r="G88" s="75" t="s">
        <v>1586</v>
      </c>
      <c r="H88" s="75" t="s">
        <v>1596</v>
      </c>
      <c r="I88" s="75" t="s">
        <v>969</v>
      </c>
      <c r="J88" s="75">
        <v>-310000</v>
      </c>
      <c r="K88" s="75">
        <v>0</v>
      </c>
      <c r="L88" s="38">
        <v>-11780</v>
      </c>
      <c r="M88" s="77">
        <v>36329</v>
      </c>
      <c r="N88" s="75" t="s">
        <v>1657</v>
      </c>
      <c r="O88" s="75" t="s">
        <v>732</v>
      </c>
      <c r="P88" s="75" t="s">
        <v>1066</v>
      </c>
      <c r="Q88" s="75">
        <v>2.262</v>
      </c>
      <c r="R88" s="75">
        <v>2.262</v>
      </c>
      <c r="S88" s="75">
        <v>0</v>
      </c>
      <c r="W88" s="75">
        <v>0.03</v>
      </c>
      <c r="X88" s="75">
        <v>6.8000000000000005E-2</v>
      </c>
      <c r="Y88" s="75">
        <v>-11780</v>
      </c>
      <c r="Z88" s="75" t="s">
        <v>1658</v>
      </c>
      <c r="AA88" s="75" t="s">
        <v>1658</v>
      </c>
      <c r="AB88" s="75" t="s">
        <v>1588</v>
      </c>
      <c r="AC88" s="75">
        <v>0</v>
      </c>
      <c r="AD88" s="75">
        <v>0</v>
      </c>
      <c r="AH88" s="75">
        <v>0</v>
      </c>
      <c r="AI88" s="75">
        <v>0</v>
      </c>
      <c r="AM88" s="75">
        <v>0.03</v>
      </c>
      <c r="AN88" s="75" t="s">
        <v>1659</v>
      </c>
      <c r="AO88" s="75" t="s">
        <v>1082</v>
      </c>
      <c r="AP88" s="75" t="s">
        <v>1660</v>
      </c>
      <c r="AQ88" s="77">
        <v>36342</v>
      </c>
      <c r="AR88" s="77">
        <v>36372</v>
      </c>
      <c r="AS88" s="75" t="s">
        <v>1584</v>
      </c>
      <c r="AU88" s="75" t="s">
        <v>1496</v>
      </c>
      <c r="AV88" s="75" t="s">
        <v>1497</v>
      </c>
      <c r="AW88" s="75" t="s">
        <v>1498</v>
      </c>
      <c r="AX88" s="75" t="s">
        <v>771</v>
      </c>
      <c r="AY88" s="75" t="s">
        <v>1090</v>
      </c>
      <c r="AZ88" s="77">
        <v>36342</v>
      </c>
      <c r="BA88" s="75" t="s">
        <v>999</v>
      </c>
      <c r="BB88" s="75" t="s">
        <v>778</v>
      </c>
      <c r="BC88" s="75" t="s">
        <v>344</v>
      </c>
      <c r="BD88" s="75" t="s">
        <v>1588</v>
      </c>
    </row>
    <row r="89" spans="1:56" s="75" customFormat="1" hidden="1" outlineLevel="2" x14ac:dyDescent="0.25">
      <c r="A89" s="75">
        <v>13825</v>
      </c>
      <c r="B89" s="76" t="s">
        <v>738</v>
      </c>
      <c r="C89" s="75" t="s">
        <v>890</v>
      </c>
      <c r="D89" s="75" t="s">
        <v>1659</v>
      </c>
      <c r="E89" s="75" t="s">
        <v>1655</v>
      </c>
      <c r="F89" s="75" t="s">
        <v>758</v>
      </c>
      <c r="G89" s="75" t="s">
        <v>1586</v>
      </c>
      <c r="H89" s="75" t="s">
        <v>1596</v>
      </c>
      <c r="I89" s="75" t="s">
        <v>969</v>
      </c>
      <c r="J89" s="75">
        <v>-620000</v>
      </c>
      <c r="K89" s="75">
        <v>0</v>
      </c>
      <c r="L89" s="38">
        <v>-18910</v>
      </c>
      <c r="M89" s="77">
        <v>36333</v>
      </c>
      <c r="N89" s="75" t="s">
        <v>1657</v>
      </c>
      <c r="O89" s="75" t="s">
        <v>732</v>
      </c>
      <c r="P89" s="75" t="s">
        <v>1066</v>
      </c>
      <c r="Q89" s="75">
        <v>2.262</v>
      </c>
      <c r="R89" s="75">
        <v>2.262</v>
      </c>
      <c r="S89" s="75">
        <v>0</v>
      </c>
      <c r="W89" s="75">
        <v>3.7499999999999999E-2</v>
      </c>
      <c r="X89" s="75">
        <v>6.8000000000000005E-2</v>
      </c>
      <c r="Y89" s="75">
        <v>-18910</v>
      </c>
      <c r="Z89" s="75" t="s">
        <v>1658</v>
      </c>
      <c r="AA89" s="75" t="s">
        <v>1658</v>
      </c>
      <c r="AB89" s="75" t="s">
        <v>1588</v>
      </c>
      <c r="AC89" s="75">
        <v>0</v>
      </c>
      <c r="AD89" s="75">
        <v>0</v>
      </c>
      <c r="AH89" s="75">
        <v>0</v>
      </c>
      <c r="AI89" s="75">
        <v>0</v>
      </c>
      <c r="AM89" s="75">
        <v>3.7499999999999999E-2</v>
      </c>
      <c r="AN89" s="75" t="s">
        <v>1659</v>
      </c>
      <c r="AO89" s="75" t="s">
        <v>1082</v>
      </c>
      <c r="AP89" s="75" t="s">
        <v>1660</v>
      </c>
      <c r="AQ89" s="77">
        <v>36342</v>
      </c>
      <c r="AR89" s="77">
        <v>36372</v>
      </c>
      <c r="AS89" s="75" t="s">
        <v>1584</v>
      </c>
      <c r="AU89" s="75" t="s">
        <v>1496</v>
      </c>
      <c r="AV89" s="75" t="s">
        <v>1497</v>
      </c>
      <c r="AW89" s="75" t="s">
        <v>1498</v>
      </c>
      <c r="AX89" s="75" t="s">
        <v>771</v>
      </c>
      <c r="AY89" s="75" t="s">
        <v>1090</v>
      </c>
      <c r="AZ89" s="77">
        <v>36342</v>
      </c>
      <c r="BA89" s="75" t="s">
        <v>999</v>
      </c>
      <c r="BB89" s="75" t="s">
        <v>778</v>
      </c>
      <c r="BC89" s="75" t="s">
        <v>344</v>
      </c>
      <c r="BD89" s="75" t="s">
        <v>1588</v>
      </c>
    </row>
    <row r="90" spans="1:56" s="75" customFormat="1" hidden="1" outlineLevel="2" x14ac:dyDescent="0.25">
      <c r="A90" s="75">
        <v>13825</v>
      </c>
      <c r="B90" s="76" t="s">
        <v>738</v>
      </c>
      <c r="C90" s="75" t="s">
        <v>891</v>
      </c>
      <c r="D90" s="75" t="s">
        <v>1659</v>
      </c>
      <c r="E90" s="75" t="s">
        <v>1655</v>
      </c>
      <c r="F90" s="75" t="s">
        <v>758</v>
      </c>
      <c r="G90" s="75" t="s">
        <v>1586</v>
      </c>
      <c r="H90" s="75" t="s">
        <v>1584</v>
      </c>
      <c r="I90" s="75" t="s">
        <v>969</v>
      </c>
      <c r="J90" s="75">
        <v>1550000</v>
      </c>
      <c r="K90" s="75">
        <v>0</v>
      </c>
      <c r="L90" s="38">
        <v>43400</v>
      </c>
      <c r="M90" s="77">
        <v>36334</v>
      </c>
      <c r="N90" s="75" t="s">
        <v>1657</v>
      </c>
      <c r="O90" s="75" t="s">
        <v>732</v>
      </c>
      <c r="P90" s="75" t="s">
        <v>1066</v>
      </c>
      <c r="Q90" s="75">
        <v>2.262</v>
      </c>
      <c r="R90" s="75">
        <v>2.262</v>
      </c>
      <c r="S90" s="75">
        <v>0</v>
      </c>
      <c r="W90" s="75">
        <v>0.04</v>
      </c>
      <c r="X90" s="75">
        <v>6.8000000000000005E-2</v>
      </c>
      <c r="Y90" s="75">
        <v>43400</v>
      </c>
      <c r="Z90" s="75" t="s">
        <v>1658</v>
      </c>
      <c r="AA90" s="75" t="s">
        <v>1658</v>
      </c>
      <c r="AB90" s="75" t="s">
        <v>1588</v>
      </c>
      <c r="AC90" s="75">
        <v>0</v>
      </c>
      <c r="AD90" s="75">
        <v>0</v>
      </c>
      <c r="AH90" s="75">
        <v>0</v>
      </c>
      <c r="AI90" s="75">
        <v>0</v>
      </c>
      <c r="AM90" s="75">
        <v>0.04</v>
      </c>
      <c r="AN90" s="75" t="s">
        <v>1659</v>
      </c>
      <c r="AO90" s="75" t="s">
        <v>1082</v>
      </c>
      <c r="AP90" s="75" t="s">
        <v>1660</v>
      </c>
      <c r="AQ90" s="77">
        <v>36342</v>
      </c>
      <c r="AR90" s="77">
        <v>36372</v>
      </c>
      <c r="AS90" s="75" t="s">
        <v>1584</v>
      </c>
      <c r="AU90" s="75" t="s">
        <v>1496</v>
      </c>
      <c r="AV90" s="75" t="s">
        <v>1497</v>
      </c>
      <c r="AW90" s="75" t="s">
        <v>1498</v>
      </c>
      <c r="AX90" s="75" t="s">
        <v>771</v>
      </c>
      <c r="AY90" s="75" t="s">
        <v>1090</v>
      </c>
      <c r="AZ90" s="77">
        <v>36342</v>
      </c>
      <c r="BA90" s="75" t="s">
        <v>999</v>
      </c>
      <c r="BB90" s="75" t="s">
        <v>778</v>
      </c>
      <c r="BC90" s="75" t="s">
        <v>344</v>
      </c>
      <c r="BD90" s="75" t="s">
        <v>1588</v>
      </c>
    </row>
    <row r="91" spans="1:56" s="75" customFormat="1" hidden="1" outlineLevel="2" x14ac:dyDescent="0.25">
      <c r="A91" s="75">
        <v>13825</v>
      </c>
      <c r="B91" s="76" t="s">
        <v>738</v>
      </c>
      <c r="C91" s="75" t="s">
        <v>892</v>
      </c>
      <c r="D91" s="75" t="s">
        <v>1659</v>
      </c>
      <c r="E91" s="75" t="s">
        <v>1655</v>
      </c>
      <c r="F91" s="75" t="s">
        <v>758</v>
      </c>
      <c r="G91" s="75" t="s">
        <v>1586</v>
      </c>
      <c r="H91" s="75" t="s">
        <v>1596</v>
      </c>
      <c r="I91" s="75" t="s">
        <v>969</v>
      </c>
      <c r="J91" s="75">
        <v>-310000</v>
      </c>
      <c r="K91" s="75">
        <v>0</v>
      </c>
      <c r="L91" s="38">
        <v>-9455</v>
      </c>
      <c r="M91" s="77">
        <v>36335</v>
      </c>
      <c r="N91" s="75" t="s">
        <v>1657</v>
      </c>
      <c r="O91" s="75" t="s">
        <v>732</v>
      </c>
      <c r="P91" s="75" t="s">
        <v>1066</v>
      </c>
      <c r="Q91" s="75">
        <v>2.262</v>
      </c>
      <c r="R91" s="75">
        <v>2.262</v>
      </c>
      <c r="S91" s="75">
        <v>0</v>
      </c>
      <c r="W91" s="75">
        <v>3.7499999999999999E-2</v>
      </c>
      <c r="X91" s="75">
        <v>6.8000000000000005E-2</v>
      </c>
      <c r="Y91" s="75">
        <v>-9455</v>
      </c>
      <c r="Z91" s="75" t="s">
        <v>1658</v>
      </c>
      <c r="AA91" s="75" t="s">
        <v>1658</v>
      </c>
      <c r="AB91" s="75" t="s">
        <v>1588</v>
      </c>
      <c r="AC91" s="75">
        <v>0</v>
      </c>
      <c r="AD91" s="75">
        <v>0</v>
      </c>
      <c r="AH91" s="75">
        <v>0</v>
      </c>
      <c r="AI91" s="75">
        <v>0</v>
      </c>
      <c r="AM91" s="75">
        <v>3.7499999999999999E-2</v>
      </c>
      <c r="AN91" s="75" t="s">
        <v>1659</v>
      </c>
      <c r="AO91" s="75" t="s">
        <v>1082</v>
      </c>
      <c r="AP91" s="75" t="s">
        <v>1660</v>
      </c>
      <c r="AQ91" s="77">
        <v>36342</v>
      </c>
      <c r="AR91" s="77">
        <v>36372</v>
      </c>
      <c r="AS91" s="75" t="s">
        <v>1584</v>
      </c>
      <c r="AU91" s="75" t="s">
        <v>1496</v>
      </c>
      <c r="AV91" s="75" t="s">
        <v>1497</v>
      </c>
      <c r="AW91" s="75" t="s">
        <v>1498</v>
      </c>
      <c r="AX91" s="75" t="s">
        <v>771</v>
      </c>
      <c r="AY91" s="75" t="s">
        <v>1090</v>
      </c>
      <c r="AZ91" s="77">
        <v>36342</v>
      </c>
      <c r="BA91" s="75" t="s">
        <v>999</v>
      </c>
      <c r="BB91" s="75" t="s">
        <v>778</v>
      </c>
      <c r="BC91" s="75" t="s">
        <v>344</v>
      </c>
      <c r="BD91" s="75" t="s">
        <v>1588</v>
      </c>
    </row>
    <row r="92" spans="1:56" s="75" customFormat="1" hidden="1" outlineLevel="2" x14ac:dyDescent="0.25">
      <c r="A92" s="75">
        <v>13825</v>
      </c>
      <c r="B92" s="76" t="s">
        <v>738</v>
      </c>
      <c r="C92" s="75" t="s">
        <v>893</v>
      </c>
      <c r="D92" s="75" t="s">
        <v>1659</v>
      </c>
      <c r="E92" s="75" t="s">
        <v>1655</v>
      </c>
      <c r="F92" s="75" t="s">
        <v>758</v>
      </c>
      <c r="G92" s="75" t="s">
        <v>1586</v>
      </c>
      <c r="H92" s="75" t="s">
        <v>1596</v>
      </c>
      <c r="I92" s="75" t="s">
        <v>969</v>
      </c>
      <c r="J92" s="75">
        <v>-310000</v>
      </c>
      <c r="K92" s="75">
        <v>0</v>
      </c>
      <c r="L92" s="38">
        <v>-10230</v>
      </c>
      <c r="M92" s="77">
        <v>36335</v>
      </c>
      <c r="N92" s="75" t="s">
        <v>1657</v>
      </c>
      <c r="O92" s="75" t="s">
        <v>732</v>
      </c>
      <c r="P92" s="75" t="s">
        <v>1066</v>
      </c>
      <c r="Q92" s="75">
        <v>2.262</v>
      </c>
      <c r="R92" s="75">
        <v>2.262</v>
      </c>
      <c r="S92" s="75">
        <v>0</v>
      </c>
      <c r="W92" s="75">
        <v>3.5000000000000003E-2</v>
      </c>
      <c r="X92" s="75">
        <v>6.8000000000000005E-2</v>
      </c>
      <c r="Y92" s="75">
        <v>-10230</v>
      </c>
      <c r="Z92" s="75" t="s">
        <v>1658</v>
      </c>
      <c r="AA92" s="75" t="s">
        <v>1658</v>
      </c>
      <c r="AB92" s="75" t="s">
        <v>1588</v>
      </c>
      <c r="AC92" s="75">
        <v>0</v>
      </c>
      <c r="AD92" s="75">
        <v>0</v>
      </c>
      <c r="AH92" s="75">
        <v>0</v>
      </c>
      <c r="AI92" s="75">
        <v>0</v>
      </c>
      <c r="AM92" s="75">
        <v>3.5000000000000003E-2</v>
      </c>
      <c r="AN92" s="75" t="s">
        <v>1659</v>
      </c>
      <c r="AO92" s="75" t="s">
        <v>1082</v>
      </c>
      <c r="AP92" s="75" t="s">
        <v>1660</v>
      </c>
      <c r="AQ92" s="77">
        <v>36342</v>
      </c>
      <c r="AR92" s="77">
        <v>36372</v>
      </c>
      <c r="AS92" s="75" t="s">
        <v>1584</v>
      </c>
      <c r="AU92" s="75" t="s">
        <v>1496</v>
      </c>
      <c r="AV92" s="75" t="s">
        <v>1497</v>
      </c>
      <c r="AW92" s="75" t="s">
        <v>1498</v>
      </c>
      <c r="AX92" s="75" t="s">
        <v>771</v>
      </c>
      <c r="AY92" s="75" t="s">
        <v>1090</v>
      </c>
      <c r="AZ92" s="77">
        <v>36342</v>
      </c>
      <c r="BA92" s="75" t="s">
        <v>999</v>
      </c>
      <c r="BB92" s="75" t="s">
        <v>778</v>
      </c>
      <c r="BC92" s="75" t="s">
        <v>344</v>
      </c>
      <c r="BD92" s="75" t="s">
        <v>1588</v>
      </c>
    </row>
    <row r="93" spans="1:56" s="75" customFormat="1" hidden="1" outlineLevel="2" x14ac:dyDescent="0.25">
      <c r="A93" s="75">
        <v>13825</v>
      </c>
      <c r="B93" s="76" t="s">
        <v>738</v>
      </c>
      <c r="C93" s="75" t="s">
        <v>894</v>
      </c>
      <c r="D93" s="75" t="s">
        <v>1659</v>
      </c>
      <c r="E93" s="75" t="s">
        <v>1655</v>
      </c>
      <c r="F93" s="75" t="s">
        <v>828</v>
      </c>
      <c r="G93" s="75" t="s">
        <v>1586</v>
      </c>
      <c r="H93" s="75" t="s">
        <v>1596</v>
      </c>
      <c r="I93" s="75" t="s">
        <v>969</v>
      </c>
      <c r="J93" s="75">
        <v>-775000</v>
      </c>
      <c r="K93" s="75">
        <v>0</v>
      </c>
      <c r="L93" s="38">
        <v>-2790</v>
      </c>
      <c r="M93" s="77">
        <v>36335</v>
      </c>
      <c r="N93" s="75" t="s">
        <v>1657</v>
      </c>
      <c r="O93" s="75" t="s">
        <v>732</v>
      </c>
      <c r="P93" s="75" t="s">
        <v>1066</v>
      </c>
      <c r="Q93" s="75">
        <v>2.3325</v>
      </c>
      <c r="R93" s="75">
        <v>2.3361000000000001</v>
      </c>
      <c r="S93" s="75">
        <v>-2790</v>
      </c>
      <c r="T93" s="75" t="s">
        <v>1658</v>
      </c>
      <c r="U93" s="75" t="s">
        <v>1802</v>
      </c>
      <c r="V93" s="75" t="s">
        <v>1588</v>
      </c>
      <c r="W93" s="75">
        <v>0</v>
      </c>
      <c r="X93" s="75">
        <v>0</v>
      </c>
      <c r="Y93" s="75">
        <v>0</v>
      </c>
      <c r="AC93" s="75">
        <v>0</v>
      </c>
      <c r="AD93" s="75">
        <v>0</v>
      </c>
      <c r="AH93" s="75">
        <v>0</v>
      </c>
      <c r="AI93" s="75">
        <v>0</v>
      </c>
      <c r="AM93" s="75">
        <v>2.3325</v>
      </c>
      <c r="AN93" s="75" t="s">
        <v>1659</v>
      </c>
      <c r="AO93" s="75" t="s">
        <v>1805</v>
      </c>
      <c r="AP93" s="75" t="s">
        <v>1660</v>
      </c>
      <c r="AQ93" s="77">
        <v>36342</v>
      </c>
      <c r="AR93" s="77">
        <v>36372</v>
      </c>
      <c r="AS93" s="75" t="s">
        <v>1584</v>
      </c>
      <c r="AU93" s="75" t="s">
        <v>1496</v>
      </c>
      <c r="AV93" s="75" t="s">
        <v>1497</v>
      </c>
      <c r="AW93" s="75" t="s">
        <v>1498</v>
      </c>
      <c r="AX93" s="75" t="s">
        <v>870</v>
      </c>
      <c r="AY93" s="75" t="s">
        <v>1804</v>
      </c>
      <c r="AZ93" s="77">
        <v>36342</v>
      </c>
      <c r="BA93" s="75" t="s">
        <v>999</v>
      </c>
      <c r="BB93" s="75" t="s">
        <v>778</v>
      </c>
      <c r="BC93" s="75" t="s">
        <v>344</v>
      </c>
      <c r="BD93" s="75" t="s">
        <v>1588</v>
      </c>
    </row>
    <row r="94" spans="1:56" s="75" customFormat="1" hidden="1" outlineLevel="2" x14ac:dyDescent="0.25">
      <c r="A94" s="75">
        <v>13825</v>
      </c>
      <c r="B94" s="76" t="s">
        <v>738</v>
      </c>
      <c r="C94" s="75" t="s">
        <v>895</v>
      </c>
      <c r="D94" s="75" t="s">
        <v>1659</v>
      </c>
      <c r="E94" s="75" t="s">
        <v>1655</v>
      </c>
      <c r="F94" s="75" t="s">
        <v>758</v>
      </c>
      <c r="G94" s="75" t="s">
        <v>1586</v>
      </c>
      <c r="H94" s="75" t="s">
        <v>1584</v>
      </c>
      <c r="I94" s="75" t="s">
        <v>969</v>
      </c>
      <c r="J94" s="75">
        <v>775000</v>
      </c>
      <c r="K94" s="75">
        <v>0</v>
      </c>
      <c r="L94" s="38">
        <v>-0.08</v>
      </c>
      <c r="M94" s="77">
        <v>36336</v>
      </c>
      <c r="N94" s="75" t="s">
        <v>1657</v>
      </c>
      <c r="O94" s="75" t="s">
        <v>732</v>
      </c>
      <c r="P94" s="75" t="s">
        <v>1066</v>
      </c>
      <c r="Q94" s="75">
        <v>2.33</v>
      </c>
      <c r="R94" s="75">
        <v>2.262</v>
      </c>
      <c r="S94" s="75">
        <v>-52700</v>
      </c>
      <c r="T94" s="75" t="s">
        <v>1658</v>
      </c>
      <c r="U94" s="75" t="s">
        <v>1658</v>
      </c>
      <c r="V94" s="75" t="s">
        <v>1588</v>
      </c>
      <c r="W94" s="75">
        <v>1.0000000000000001E-7</v>
      </c>
      <c r="X94" s="75">
        <v>6.8000000000000005E-2</v>
      </c>
      <c r="Y94" s="75">
        <v>52699.92</v>
      </c>
      <c r="Z94" s="75" t="s">
        <v>1658</v>
      </c>
      <c r="AA94" s="75" t="s">
        <v>1658</v>
      </c>
      <c r="AB94" s="75" t="s">
        <v>1588</v>
      </c>
      <c r="AC94" s="75">
        <v>0</v>
      </c>
      <c r="AD94" s="75">
        <v>0</v>
      </c>
      <c r="AH94" s="75">
        <v>0</v>
      </c>
      <c r="AI94" s="75">
        <v>0</v>
      </c>
      <c r="AM94" s="75">
        <v>2.3300000999999999</v>
      </c>
      <c r="AN94" s="75" t="s">
        <v>1676</v>
      </c>
      <c r="AO94" s="75" t="s">
        <v>1842</v>
      </c>
      <c r="AP94" s="75" t="s">
        <v>1660</v>
      </c>
      <c r="AQ94" s="77">
        <v>36342</v>
      </c>
      <c r="AR94" s="77">
        <v>36372</v>
      </c>
      <c r="AS94" s="75" t="s">
        <v>1584</v>
      </c>
      <c r="AU94" s="75" t="s">
        <v>1496</v>
      </c>
      <c r="AV94" s="75" t="s">
        <v>1497</v>
      </c>
      <c r="AW94" s="75" t="s">
        <v>1498</v>
      </c>
      <c r="AX94" s="75" t="s">
        <v>771</v>
      </c>
      <c r="AY94" s="75" t="s">
        <v>1090</v>
      </c>
      <c r="AZ94" s="77">
        <v>36342</v>
      </c>
      <c r="BA94" s="75" t="s">
        <v>999</v>
      </c>
      <c r="BB94" s="75" t="s">
        <v>778</v>
      </c>
      <c r="BC94" s="75" t="s">
        <v>344</v>
      </c>
      <c r="BD94" s="75" t="s">
        <v>1588</v>
      </c>
    </row>
    <row r="95" spans="1:56" s="75" customFormat="1" hidden="1" outlineLevel="2" x14ac:dyDescent="0.25">
      <c r="A95" s="75">
        <v>13825</v>
      </c>
      <c r="B95" s="76" t="s">
        <v>738</v>
      </c>
      <c r="C95" s="75" t="s">
        <v>896</v>
      </c>
      <c r="D95" s="75" t="s">
        <v>1659</v>
      </c>
      <c r="E95" s="75" t="s">
        <v>1655</v>
      </c>
      <c r="F95" s="75" t="s">
        <v>758</v>
      </c>
      <c r="G95" s="75" t="s">
        <v>775</v>
      </c>
      <c r="H95" s="75" t="s">
        <v>1584</v>
      </c>
      <c r="I95" s="75" t="s">
        <v>969</v>
      </c>
      <c r="J95" s="75">
        <v>310000</v>
      </c>
      <c r="K95" s="75">
        <v>0</v>
      </c>
      <c r="L95" s="38">
        <v>10230</v>
      </c>
      <c r="M95" s="77">
        <v>36336</v>
      </c>
      <c r="N95" s="75" t="s">
        <v>1657</v>
      </c>
      <c r="O95" s="75" t="s">
        <v>732</v>
      </c>
      <c r="P95" s="75" t="s">
        <v>1066</v>
      </c>
      <c r="Q95" s="75">
        <v>2.262</v>
      </c>
      <c r="R95" s="75">
        <v>2.262</v>
      </c>
      <c r="S95" s="75">
        <v>0</v>
      </c>
      <c r="W95" s="75">
        <v>5.5E-2</v>
      </c>
      <c r="X95" s="75">
        <v>8.8000000000000009E-2</v>
      </c>
      <c r="Y95" s="75">
        <v>10230</v>
      </c>
      <c r="Z95" s="75" t="s">
        <v>1658</v>
      </c>
      <c r="AA95" s="75" t="s">
        <v>1658</v>
      </c>
      <c r="AB95" s="75" t="s">
        <v>1588</v>
      </c>
      <c r="AC95" s="75">
        <v>0</v>
      </c>
      <c r="AD95" s="75">
        <v>0</v>
      </c>
      <c r="AH95" s="75">
        <v>0</v>
      </c>
      <c r="AI95" s="75">
        <v>0</v>
      </c>
      <c r="AM95" s="75">
        <v>5.5E-2</v>
      </c>
      <c r="AN95" s="75" t="s">
        <v>1659</v>
      </c>
      <c r="AO95" s="75" t="s">
        <v>1082</v>
      </c>
      <c r="AP95" s="75" t="s">
        <v>1660</v>
      </c>
      <c r="AQ95" s="77">
        <v>36342</v>
      </c>
      <c r="AR95" s="77">
        <v>36372</v>
      </c>
      <c r="AS95" s="75" t="s">
        <v>1584</v>
      </c>
      <c r="AU95" s="75" t="s">
        <v>1496</v>
      </c>
      <c r="AV95" s="75" t="s">
        <v>1497</v>
      </c>
      <c r="AW95" s="75" t="s">
        <v>1498</v>
      </c>
      <c r="AX95" s="75" t="s">
        <v>771</v>
      </c>
      <c r="AY95" s="75" t="s">
        <v>1090</v>
      </c>
      <c r="AZ95" s="77">
        <v>36342</v>
      </c>
      <c r="BA95" s="75" t="s">
        <v>999</v>
      </c>
      <c r="BB95" s="75" t="s">
        <v>778</v>
      </c>
      <c r="BC95" s="75" t="s">
        <v>344</v>
      </c>
      <c r="BD95" s="75" t="s">
        <v>1588</v>
      </c>
    </row>
    <row r="96" spans="1:56" s="75" customFormat="1" hidden="1" outlineLevel="2" x14ac:dyDescent="0.25">
      <c r="A96" s="75">
        <v>13825</v>
      </c>
      <c r="B96" s="76" t="s">
        <v>738</v>
      </c>
      <c r="C96" s="75" t="s">
        <v>897</v>
      </c>
      <c r="D96" s="75" t="s">
        <v>1659</v>
      </c>
      <c r="E96" s="75" t="s">
        <v>1655</v>
      </c>
      <c r="F96" s="75" t="s">
        <v>758</v>
      </c>
      <c r="G96" s="75" t="s">
        <v>775</v>
      </c>
      <c r="H96" s="75" t="s">
        <v>1584</v>
      </c>
      <c r="I96" s="75" t="s">
        <v>969</v>
      </c>
      <c r="J96" s="75">
        <v>310000</v>
      </c>
      <c r="K96" s="75">
        <v>0</v>
      </c>
      <c r="L96" s="38">
        <v>10230</v>
      </c>
      <c r="M96" s="77">
        <v>36336</v>
      </c>
      <c r="N96" s="75" t="s">
        <v>1657</v>
      </c>
      <c r="O96" s="75" t="s">
        <v>732</v>
      </c>
      <c r="P96" s="75" t="s">
        <v>1066</v>
      </c>
      <c r="Q96" s="75">
        <v>2.262</v>
      </c>
      <c r="R96" s="75">
        <v>2.262</v>
      </c>
      <c r="S96" s="75">
        <v>0</v>
      </c>
      <c r="W96" s="75">
        <v>5.5E-2</v>
      </c>
      <c r="X96" s="75">
        <v>8.8000000000000009E-2</v>
      </c>
      <c r="Y96" s="75">
        <v>10230</v>
      </c>
      <c r="Z96" s="75" t="s">
        <v>1658</v>
      </c>
      <c r="AA96" s="75" t="s">
        <v>1658</v>
      </c>
      <c r="AB96" s="75" t="s">
        <v>1588</v>
      </c>
      <c r="AC96" s="75">
        <v>0</v>
      </c>
      <c r="AD96" s="75">
        <v>0</v>
      </c>
      <c r="AH96" s="75">
        <v>0</v>
      </c>
      <c r="AI96" s="75">
        <v>0</v>
      </c>
      <c r="AM96" s="75">
        <v>5.5E-2</v>
      </c>
      <c r="AN96" s="75" t="s">
        <v>1659</v>
      </c>
      <c r="AO96" s="75" t="s">
        <v>1082</v>
      </c>
      <c r="AP96" s="75" t="s">
        <v>1660</v>
      </c>
      <c r="AQ96" s="77">
        <v>36342</v>
      </c>
      <c r="AR96" s="77">
        <v>36372</v>
      </c>
      <c r="AS96" s="75" t="s">
        <v>1584</v>
      </c>
      <c r="AU96" s="75" t="s">
        <v>1496</v>
      </c>
      <c r="AV96" s="75" t="s">
        <v>1497</v>
      </c>
      <c r="AW96" s="75" t="s">
        <v>1498</v>
      </c>
      <c r="AX96" s="75" t="s">
        <v>771</v>
      </c>
      <c r="AY96" s="75" t="s">
        <v>1090</v>
      </c>
      <c r="AZ96" s="77">
        <v>36342</v>
      </c>
      <c r="BA96" s="75" t="s">
        <v>999</v>
      </c>
      <c r="BB96" s="75" t="s">
        <v>778</v>
      </c>
      <c r="BC96" s="75" t="s">
        <v>344</v>
      </c>
      <c r="BD96" s="75" t="s">
        <v>1588</v>
      </c>
    </row>
    <row r="97" spans="1:56" s="75" customFormat="1" hidden="1" outlineLevel="2" x14ac:dyDescent="0.25">
      <c r="A97" s="75">
        <v>13825</v>
      </c>
      <c r="B97" s="76" t="s">
        <v>738</v>
      </c>
      <c r="C97" s="75" t="s">
        <v>898</v>
      </c>
      <c r="D97" s="75" t="s">
        <v>1659</v>
      </c>
      <c r="E97" s="75" t="s">
        <v>1655</v>
      </c>
      <c r="F97" s="75" t="s">
        <v>758</v>
      </c>
      <c r="G97" s="75" t="s">
        <v>775</v>
      </c>
      <c r="H97" s="75" t="s">
        <v>1584</v>
      </c>
      <c r="I97" s="75" t="s">
        <v>969</v>
      </c>
      <c r="J97" s="75">
        <v>310000</v>
      </c>
      <c r="K97" s="75">
        <v>0</v>
      </c>
      <c r="L97" s="38">
        <v>10230</v>
      </c>
      <c r="M97" s="77">
        <v>36336</v>
      </c>
      <c r="N97" s="75" t="s">
        <v>1657</v>
      </c>
      <c r="O97" s="75" t="s">
        <v>732</v>
      </c>
      <c r="P97" s="75" t="s">
        <v>1066</v>
      </c>
      <c r="Q97" s="75">
        <v>2.262</v>
      </c>
      <c r="R97" s="75">
        <v>2.262</v>
      </c>
      <c r="S97" s="75">
        <v>0</v>
      </c>
      <c r="W97" s="75">
        <v>5.5E-2</v>
      </c>
      <c r="X97" s="75">
        <v>8.8000000000000009E-2</v>
      </c>
      <c r="Y97" s="75">
        <v>10230</v>
      </c>
      <c r="Z97" s="75" t="s">
        <v>1658</v>
      </c>
      <c r="AA97" s="75" t="s">
        <v>1658</v>
      </c>
      <c r="AB97" s="75" t="s">
        <v>1588</v>
      </c>
      <c r="AC97" s="75">
        <v>0</v>
      </c>
      <c r="AD97" s="75">
        <v>0</v>
      </c>
      <c r="AH97" s="75">
        <v>0</v>
      </c>
      <c r="AI97" s="75">
        <v>0</v>
      </c>
      <c r="AM97" s="75">
        <v>5.5E-2</v>
      </c>
      <c r="AN97" s="75" t="s">
        <v>1659</v>
      </c>
      <c r="AO97" s="75" t="s">
        <v>1082</v>
      </c>
      <c r="AP97" s="75" t="s">
        <v>1660</v>
      </c>
      <c r="AQ97" s="77">
        <v>36342</v>
      </c>
      <c r="AR97" s="77">
        <v>36372</v>
      </c>
      <c r="AS97" s="75" t="s">
        <v>1584</v>
      </c>
      <c r="AU97" s="75" t="s">
        <v>1496</v>
      </c>
      <c r="AV97" s="75" t="s">
        <v>1497</v>
      </c>
      <c r="AW97" s="75" t="s">
        <v>1498</v>
      </c>
      <c r="AX97" s="75" t="s">
        <v>771</v>
      </c>
      <c r="AY97" s="75" t="s">
        <v>1090</v>
      </c>
      <c r="AZ97" s="77">
        <v>36342</v>
      </c>
      <c r="BA97" s="75" t="s">
        <v>999</v>
      </c>
      <c r="BB97" s="75" t="s">
        <v>778</v>
      </c>
      <c r="BC97" s="75" t="s">
        <v>344</v>
      </c>
      <c r="BD97" s="75" t="s">
        <v>1588</v>
      </c>
    </row>
    <row r="98" spans="1:56" s="75" customFormat="1" hidden="1" outlineLevel="2" x14ac:dyDescent="0.25">
      <c r="A98" s="75">
        <v>13825</v>
      </c>
      <c r="B98" s="76" t="s">
        <v>738</v>
      </c>
      <c r="C98" s="75" t="s">
        <v>899</v>
      </c>
      <c r="D98" s="75" t="s">
        <v>1659</v>
      </c>
      <c r="E98" s="75" t="s">
        <v>1655</v>
      </c>
      <c r="F98" s="75" t="s">
        <v>758</v>
      </c>
      <c r="G98" s="75" t="s">
        <v>775</v>
      </c>
      <c r="H98" s="75" t="s">
        <v>1584</v>
      </c>
      <c r="I98" s="75" t="s">
        <v>969</v>
      </c>
      <c r="J98" s="75">
        <v>155000</v>
      </c>
      <c r="K98" s="75">
        <v>0</v>
      </c>
      <c r="L98" s="38">
        <v>5115</v>
      </c>
      <c r="M98" s="77">
        <v>36336</v>
      </c>
      <c r="N98" s="75" t="s">
        <v>1657</v>
      </c>
      <c r="O98" s="75" t="s">
        <v>732</v>
      </c>
      <c r="P98" s="75" t="s">
        <v>1066</v>
      </c>
      <c r="Q98" s="75">
        <v>2.262</v>
      </c>
      <c r="R98" s="75">
        <v>2.262</v>
      </c>
      <c r="S98" s="75">
        <v>0</v>
      </c>
      <c r="W98" s="75">
        <v>5.5E-2</v>
      </c>
      <c r="X98" s="75">
        <v>8.8000000000000009E-2</v>
      </c>
      <c r="Y98" s="75">
        <v>5115</v>
      </c>
      <c r="Z98" s="75" t="s">
        <v>1658</v>
      </c>
      <c r="AA98" s="75" t="s">
        <v>1658</v>
      </c>
      <c r="AB98" s="75" t="s">
        <v>1588</v>
      </c>
      <c r="AC98" s="75">
        <v>0</v>
      </c>
      <c r="AD98" s="75">
        <v>0</v>
      </c>
      <c r="AH98" s="75">
        <v>0</v>
      </c>
      <c r="AI98" s="75">
        <v>0</v>
      </c>
      <c r="AM98" s="75">
        <v>5.5E-2</v>
      </c>
      <c r="AN98" s="75" t="s">
        <v>1659</v>
      </c>
      <c r="AO98" s="75" t="s">
        <v>1082</v>
      </c>
      <c r="AP98" s="75" t="s">
        <v>1660</v>
      </c>
      <c r="AQ98" s="77">
        <v>36342</v>
      </c>
      <c r="AR98" s="77">
        <v>36372</v>
      </c>
      <c r="AS98" s="75" t="s">
        <v>1584</v>
      </c>
      <c r="AU98" s="75" t="s">
        <v>1496</v>
      </c>
      <c r="AV98" s="75" t="s">
        <v>1497</v>
      </c>
      <c r="AW98" s="75" t="s">
        <v>1498</v>
      </c>
      <c r="AX98" s="75" t="s">
        <v>771</v>
      </c>
      <c r="AY98" s="75" t="s">
        <v>1090</v>
      </c>
      <c r="AZ98" s="77">
        <v>36342</v>
      </c>
      <c r="BA98" s="75" t="s">
        <v>999</v>
      </c>
      <c r="BB98" s="75" t="s">
        <v>778</v>
      </c>
      <c r="BC98" s="75" t="s">
        <v>344</v>
      </c>
      <c r="BD98" s="75" t="s">
        <v>1588</v>
      </c>
    </row>
    <row r="99" spans="1:56" s="75" customFormat="1" hidden="1" outlineLevel="2" x14ac:dyDescent="0.25">
      <c r="A99" s="75">
        <v>13825</v>
      </c>
      <c r="B99" s="76" t="s">
        <v>738</v>
      </c>
      <c r="C99" s="75" t="s">
        <v>900</v>
      </c>
      <c r="D99" s="75" t="s">
        <v>1659</v>
      </c>
      <c r="E99" s="75" t="s">
        <v>1655</v>
      </c>
      <c r="F99" s="75" t="s">
        <v>758</v>
      </c>
      <c r="G99" s="75" t="s">
        <v>1586</v>
      </c>
      <c r="H99" s="75" t="s">
        <v>1584</v>
      </c>
      <c r="I99" s="75" t="s">
        <v>969</v>
      </c>
      <c r="J99" s="75">
        <v>155000</v>
      </c>
      <c r="K99" s="75">
        <v>0</v>
      </c>
      <c r="L99" s="38">
        <v>5890</v>
      </c>
      <c r="M99" s="77">
        <v>36336</v>
      </c>
      <c r="N99" s="75" t="s">
        <v>1657</v>
      </c>
      <c r="O99" s="75" t="s">
        <v>732</v>
      </c>
      <c r="P99" s="75" t="s">
        <v>1066</v>
      </c>
      <c r="Q99" s="75">
        <v>2.262</v>
      </c>
      <c r="R99" s="75">
        <v>2.262</v>
      </c>
      <c r="S99" s="75">
        <v>0</v>
      </c>
      <c r="W99" s="75">
        <v>0.03</v>
      </c>
      <c r="X99" s="75">
        <v>6.8000000000000005E-2</v>
      </c>
      <c r="Y99" s="75">
        <v>5890</v>
      </c>
      <c r="Z99" s="75" t="s">
        <v>1658</v>
      </c>
      <c r="AA99" s="75" t="s">
        <v>1658</v>
      </c>
      <c r="AB99" s="75" t="s">
        <v>1588</v>
      </c>
      <c r="AC99" s="75">
        <v>0</v>
      </c>
      <c r="AD99" s="75">
        <v>0</v>
      </c>
      <c r="AH99" s="75">
        <v>0</v>
      </c>
      <c r="AI99" s="75">
        <v>0</v>
      </c>
      <c r="AM99" s="75">
        <v>0.03</v>
      </c>
      <c r="AN99" s="75" t="s">
        <v>1659</v>
      </c>
      <c r="AO99" s="75" t="s">
        <v>1082</v>
      </c>
      <c r="AP99" s="75" t="s">
        <v>1660</v>
      </c>
      <c r="AQ99" s="77">
        <v>36342</v>
      </c>
      <c r="AR99" s="77">
        <v>36372</v>
      </c>
      <c r="AS99" s="75" t="s">
        <v>1584</v>
      </c>
      <c r="AU99" s="75" t="s">
        <v>1496</v>
      </c>
      <c r="AV99" s="75" t="s">
        <v>1497</v>
      </c>
      <c r="AW99" s="75" t="s">
        <v>1498</v>
      </c>
      <c r="AX99" s="75" t="s">
        <v>771</v>
      </c>
      <c r="AY99" s="75" t="s">
        <v>1090</v>
      </c>
      <c r="AZ99" s="77">
        <v>36342</v>
      </c>
      <c r="BA99" s="75" t="s">
        <v>999</v>
      </c>
      <c r="BB99" s="75" t="s">
        <v>778</v>
      </c>
      <c r="BC99" s="75" t="s">
        <v>344</v>
      </c>
      <c r="BD99" s="75" t="s">
        <v>1588</v>
      </c>
    </row>
    <row r="100" spans="1:56" s="75" customFormat="1" hidden="1" outlineLevel="2" x14ac:dyDescent="0.25">
      <c r="A100" s="75">
        <v>13825</v>
      </c>
      <c r="B100" s="76" t="s">
        <v>738</v>
      </c>
      <c r="C100" s="75" t="s">
        <v>901</v>
      </c>
      <c r="D100" s="75" t="s">
        <v>1659</v>
      </c>
      <c r="E100" s="75" t="s">
        <v>1655</v>
      </c>
      <c r="F100" s="75" t="s">
        <v>758</v>
      </c>
      <c r="G100" s="75" t="s">
        <v>1586</v>
      </c>
      <c r="H100" s="75" t="s">
        <v>1584</v>
      </c>
      <c r="I100" s="75" t="s">
        <v>969</v>
      </c>
      <c r="J100" s="75">
        <v>775000</v>
      </c>
      <c r="K100" s="75">
        <v>0</v>
      </c>
      <c r="L100" s="38">
        <v>23637.5</v>
      </c>
      <c r="M100" s="77">
        <v>36339</v>
      </c>
      <c r="N100" s="75" t="s">
        <v>1657</v>
      </c>
      <c r="O100" s="75" t="s">
        <v>732</v>
      </c>
      <c r="P100" s="75" t="s">
        <v>1066</v>
      </c>
      <c r="Q100" s="75">
        <v>2.262</v>
      </c>
      <c r="R100" s="75">
        <v>2.262</v>
      </c>
      <c r="S100" s="75">
        <v>0</v>
      </c>
      <c r="W100" s="75">
        <v>3.7499999999999999E-2</v>
      </c>
      <c r="X100" s="75">
        <v>6.8000000000000005E-2</v>
      </c>
      <c r="Y100" s="75">
        <v>23637.5</v>
      </c>
      <c r="Z100" s="75" t="s">
        <v>1658</v>
      </c>
      <c r="AA100" s="75" t="s">
        <v>1658</v>
      </c>
      <c r="AB100" s="75" t="s">
        <v>1588</v>
      </c>
      <c r="AC100" s="75">
        <v>0</v>
      </c>
      <c r="AD100" s="75">
        <v>0</v>
      </c>
      <c r="AH100" s="75">
        <v>0</v>
      </c>
      <c r="AI100" s="75">
        <v>0</v>
      </c>
      <c r="AM100" s="75">
        <v>3.7499999999999999E-2</v>
      </c>
      <c r="AN100" s="75" t="s">
        <v>1676</v>
      </c>
      <c r="AO100" s="75" t="s">
        <v>1082</v>
      </c>
      <c r="AP100" s="75" t="s">
        <v>1660</v>
      </c>
      <c r="AQ100" s="77">
        <v>36342</v>
      </c>
      <c r="AR100" s="77">
        <v>36372</v>
      </c>
      <c r="AS100" s="75" t="s">
        <v>1584</v>
      </c>
      <c r="AU100" s="75" t="s">
        <v>1496</v>
      </c>
      <c r="AV100" s="75" t="s">
        <v>1497</v>
      </c>
      <c r="AW100" s="75" t="s">
        <v>1498</v>
      </c>
      <c r="AX100" s="75" t="s">
        <v>771</v>
      </c>
      <c r="AY100" s="75" t="s">
        <v>1090</v>
      </c>
      <c r="AZ100" s="77">
        <v>36342</v>
      </c>
      <c r="BA100" s="75" t="s">
        <v>999</v>
      </c>
      <c r="BB100" s="75" t="s">
        <v>778</v>
      </c>
      <c r="BC100" s="75" t="s">
        <v>344</v>
      </c>
      <c r="BD100" s="75" t="s">
        <v>1588</v>
      </c>
    </row>
    <row r="101" spans="1:56" s="75" customFormat="1" hidden="1" outlineLevel="2" x14ac:dyDescent="0.25">
      <c r="A101" s="75">
        <v>13825</v>
      </c>
      <c r="B101" s="76" t="s">
        <v>738</v>
      </c>
      <c r="C101" s="75" t="s">
        <v>902</v>
      </c>
      <c r="D101" s="75" t="s">
        <v>1659</v>
      </c>
      <c r="E101" s="75" t="s">
        <v>1655</v>
      </c>
      <c r="F101" s="75" t="s">
        <v>758</v>
      </c>
      <c r="G101" s="75" t="s">
        <v>1586</v>
      </c>
      <c r="H101" s="75" t="s">
        <v>1584</v>
      </c>
      <c r="I101" s="75" t="s">
        <v>969</v>
      </c>
      <c r="J101" s="75">
        <v>310000</v>
      </c>
      <c r="K101" s="75">
        <v>0</v>
      </c>
      <c r="L101" s="38">
        <v>10230</v>
      </c>
      <c r="M101" s="77">
        <v>36339</v>
      </c>
      <c r="N101" s="75" t="s">
        <v>1657</v>
      </c>
      <c r="O101" s="75" t="s">
        <v>732</v>
      </c>
      <c r="P101" s="75" t="s">
        <v>1066</v>
      </c>
      <c r="Q101" s="75">
        <v>2.262</v>
      </c>
      <c r="R101" s="75">
        <v>2.262</v>
      </c>
      <c r="S101" s="75">
        <v>0</v>
      </c>
      <c r="W101" s="75">
        <v>3.5000000000000003E-2</v>
      </c>
      <c r="X101" s="75">
        <v>6.8000000000000005E-2</v>
      </c>
      <c r="Y101" s="75">
        <v>10230</v>
      </c>
      <c r="Z101" s="75" t="s">
        <v>1658</v>
      </c>
      <c r="AA101" s="75" t="s">
        <v>1658</v>
      </c>
      <c r="AB101" s="75" t="s">
        <v>1588</v>
      </c>
      <c r="AC101" s="75">
        <v>0</v>
      </c>
      <c r="AD101" s="75">
        <v>0</v>
      </c>
      <c r="AH101" s="75">
        <v>0</v>
      </c>
      <c r="AI101" s="75">
        <v>0</v>
      </c>
      <c r="AM101" s="75">
        <v>3.5000000000000003E-2</v>
      </c>
      <c r="AN101" s="75" t="s">
        <v>1659</v>
      </c>
      <c r="AO101" s="75" t="s">
        <v>1082</v>
      </c>
      <c r="AP101" s="75" t="s">
        <v>1660</v>
      </c>
      <c r="AQ101" s="77">
        <v>36342</v>
      </c>
      <c r="AR101" s="77">
        <v>36372</v>
      </c>
      <c r="AS101" s="75" t="s">
        <v>1584</v>
      </c>
      <c r="AU101" s="75" t="s">
        <v>1496</v>
      </c>
      <c r="AV101" s="75" t="s">
        <v>1497</v>
      </c>
      <c r="AW101" s="75" t="s">
        <v>1498</v>
      </c>
      <c r="AX101" s="75" t="s">
        <v>771</v>
      </c>
      <c r="AY101" s="75" t="s">
        <v>1090</v>
      </c>
      <c r="AZ101" s="77">
        <v>36342</v>
      </c>
      <c r="BA101" s="75" t="s">
        <v>999</v>
      </c>
      <c r="BB101" s="75" t="s">
        <v>778</v>
      </c>
      <c r="BC101" s="75" t="s">
        <v>344</v>
      </c>
      <c r="BD101" s="75" t="s">
        <v>1588</v>
      </c>
    </row>
    <row r="102" spans="1:56" s="75" customFormat="1" hidden="1" outlineLevel="2" x14ac:dyDescent="0.25">
      <c r="A102" s="75">
        <v>13825</v>
      </c>
      <c r="B102" s="76" t="s">
        <v>738</v>
      </c>
      <c r="C102" s="75" t="s">
        <v>903</v>
      </c>
      <c r="D102" s="75" t="s">
        <v>1659</v>
      </c>
      <c r="E102" s="75" t="s">
        <v>1655</v>
      </c>
      <c r="F102" s="75" t="s">
        <v>758</v>
      </c>
      <c r="G102" s="75" t="s">
        <v>1586</v>
      </c>
      <c r="H102" s="75" t="s">
        <v>1584</v>
      </c>
      <c r="I102" s="75" t="s">
        <v>969</v>
      </c>
      <c r="J102" s="75">
        <v>310000</v>
      </c>
      <c r="K102" s="75">
        <v>0</v>
      </c>
      <c r="L102" s="38">
        <v>10230</v>
      </c>
      <c r="M102" s="77">
        <v>36339</v>
      </c>
      <c r="N102" s="75" t="s">
        <v>1657</v>
      </c>
      <c r="O102" s="75" t="s">
        <v>732</v>
      </c>
      <c r="P102" s="75" t="s">
        <v>1066</v>
      </c>
      <c r="Q102" s="75">
        <v>2.262</v>
      </c>
      <c r="R102" s="75">
        <v>2.262</v>
      </c>
      <c r="S102" s="75">
        <v>0</v>
      </c>
      <c r="W102" s="75">
        <v>3.5000000000000003E-2</v>
      </c>
      <c r="X102" s="75">
        <v>6.8000000000000005E-2</v>
      </c>
      <c r="Y102" s="75">
        <v>10230</v>
      </c>
      <c r="Z102" s="75" t="s">
        <v>1658</v>
      </c>
      <c r="AA102" s="75" t="s">
        <v>1658</v>
      </c>
      <c r="AB102" s="75" t="s">
        <v>1588</v>
      </c>
      <c r="AC102" s="75">
        <v>0</v>
      </c>
      <c r="AD102" s="75">
        <v>0</v>
      </c>
      <c r="AH102" s="75">
        <v>0</v>
      </c>
      <c r="AI102" s="75">
        <v>0</v>
      </c>
      <c r="AM102" s="75">
        <v>3.5000000000000003E-2</v>
      </c>
      <c r="AN102" s="75" t="s">
        <v>1659</v>
      </c>
      <c r="AO102" s="75" t="s">
        <v>1082</v>
      </c>
      <c r="AP102" s="75" t="s">
        <v>1660</v>
      </c>
      <c r="AQ102" s="77">
        <v>36342</v>
      </c>
      <c r="AR102" s="77">
        <v>36372</v>
      </c>
      <c r="AS102" s="75" t="s">
        <v>1584</v>
      </c>
      <c r="AU102" s="75" t="s">
        <v>1496</v>
      </c>
      <c r="AV102" s="75" t="s">
        <v>1497</v>
      </c>
      <c r="AW102" s="75" t="s">
        <v>1498</v>
      </c>
      <c r="AX102" s="75" t="s">
        <v>771</v>
      </c>
      <c r="AY102" s="75" t="s">
        <v>1090</v>
      </c>
      <c r="AZ102" s="77">
        <v>36342</v>
      </c>
      <c r="BA102" s="75" t="s">
        <v>999</v>
      </c>
      <c r="BB102" s="75" t="s">
        <v>778</v>
      </c>
      <c r="BC102" s="75" t="s">
        <v>344</v>
      </c>
      <c r="BD102" s="75" t="s">
        <v>1588</v>
      </c>
    </row>
    <row r="103" spans="1:56" s="75" customFormat="1" hidden="1" outlineLevel="2" x14ac:dyDescent="0.25">
      <c r="A103" s="75">
        <v>13825</v>
      </c>
      <c r="B103" s="76" t="s">
        <v>738</v>
      </c>
      <c r="C103" s="75" t="s">
        <v>904</v>
      </c>
      <c r="D103" s="75" t="s">
        <v>1659</v>
      </c>
      <c r="E103" s="75" t="s">
        <v>1655</v>
      </c>
      <c r="F103" s="75" t="s">
        <v>758</v>
      </c>
      <c r="G103" s="75" t="s">
        <v>1586</v>
      </c>
      <c r="H103" s="75" t="s">
        <v>1584</v>
      </c>
      <c r="I103" s="75" t="s">
        <v>969</v>
      </c>
      <c r="J103" s="75">
        <v>930000</v>
      </c>
      <c r="K103" s="75">
        <v>0</v>
      </c>
      <c r="L103" s="38">
        <v>30690</v>
      </c>
      <c r="M103" s="77">
        <v>36339</v>
      </c>
      <c r="N103" s="75" t="s">
        <v>1657</v>
      </c>
      <c r="O103" s="75" t="s">
        <v>732</v>
      </c>
      <c r="P103" s="75" t="s">
        <v>1066</v>
      </c>
      <c r="Q103" s="75">
        <v>2.262</v>
      </c>
      <c r="R103" s="75">
        <v>2.262</v>
      </c>
      <c r="S103" s="75">
        <v>0</v>
      </c>
      <c r="W103" s="75">
        <v>3.5000000000000003E-2</v>
      </c>
      <c r="X103" s="75">
        <v>6.8000000000000005E-2</v>
      </c>
      <c r="Y103" s="75">
        <v>30690</v>
      </c>
      <c r="Z103" s="75" t="s">
        <v>1658</v>
      </c>
      <c r="AA103" s="75" t="s">
        <v>1658</v>
      </c>
      <c r="AB103" s="75" t="s">
        <v>1588</v>
      </c>
      <c r="AC103" s="75">
        <v>0</v>
      </c>
      <c r="AD103" s="75">
        <v>0</v>
      </c>
      <c r="AH103" s="75">
        <v>0</v>
      </c>
      <c r="AI103" s="75">
        <v>0</v>
      </c>
      <c r="AM103" s="75">
        <v>3.5000000000000003E-2</v>
      </c>
      <c r="AN103" s="75" t="s">
        <v>1659</v>
      </c>
      <c r="AO103" s="75" t="s">
        <v>1082</v>
      </c>
      <c r="AP103" s="75" t="s">
        <v>1660</v>
      </c>
      <c r="AQ103" s="77">
        <v>36342</v>
      </c>
      <c r="AR103" s="77">
        <v>36372</v>
      </c>
      <c r="AS103" s="75" t="s">
        <v>1584</v>
      </c>
      <c r="AU103" s="75" t="s">
        <v>1496</v>
      </c>
      <c r="AV103" s="75" t="s">
        <v>1497</v>
      </c>
      <c r="AW103" s="75" t="s">
        <v>1498</v>
      </c>
      <c r="AX103" s="75" t="s">
        <v>771</v>
      </c>
      <c r="AY103" s="75" t="s">
        <v>1090</v>
      </c>
      <c r="AZ103" s="77">
        <v>36342</v>
      </c>
      <c r="BA103" s="75" t="s">
        <v>999</v>
      </c>
      <c r="BB103" s="75" t="s">
        <v>778</v>
      </c>
      <c r="BC103" s="75" t="s">
        <v>344</v>
      </c>
      <c r="BD103" s="75" t="s">
        <v>1588</v>
      </c>
    </row>
    <row r="104" spans="1:56" s="75" customFormat="1" hidden="1" outlineLevel="2" x14ac:dyDescent="0.25">
      <c r="A104" s="75">
        <v>13825</v>
      </c>
      <c r="B104" s="76" t="s">
        <v>738</v>
      </c>
      <c r="C104" s="75" t="s">
        <v>905</v>
      </c>
      <c r="D104" s="75" t="s">
        <v>1659</v>
      </c>
      <c r="E104" s="75" t="s">
        <v>1655</v>
      </c>
      <c r="F104" s="75" t="s">
        <v>758</v>
      </c>
      <c r="G104" s="75" t="s">
        <v>1586</v>
      </c>
      <c r="H104" s="75" t="s">
        <v>1584</v>
      </c>
      <c r="I104" s="75" t="s">
        <v>969</v>
      </c>
      <c r="J104" s="75">
        <v>133300</v>
      </c>
      <c r="K104" s="75">
        <v>0</v>
      </c>
      <c r="L104" s="38">
        <v>4065.65</v>
      </c>
      <c r="M104" s="77">
        <v>36339</v>
      </c>
      <c r="N104" s="75" t="s">
        <v>1657</v>
      </c>
      <c r="O104" s="75" t="s">
        <v>732</v>
      </c>
      <c r="P104" s="75" t="s">
        <v>1066</v>
      </c>
      <c r="Q104" s="75">
        <v>2.262</v>
      </c>
      <c r="R104" s="75">
        <v>2.262</v>
      </c>
      <c r="S104" s="75">
        <v>0</v>
      </c>
      <c r="W104" s="75">
        <v>3.7499999999999999E-2</v>
      </c>
      <c r="X104" s="75">
        <v>6.8000000000000005E-2</v>
      </c>
      <c r="Y104" s="75">
        <v>4065.65</v>
      </c>
      <c r="Z104" s="75" t="s">
        <v>1658</v>
      </c>
      <c r="AA104" s="75" t="s">
        <v>1658</v>
      </c>
      <c r="AB104" s="75" t="s">
        <v>1588</v>
      </c>
      <c r="AC104" s="75">
        <v>0</v>
      </c>
      <c r="AD104" s="75">
        <v>0</v>
      </c>
      <c r="AH104" s="75">
        <v>0</v>
      </c>
      <c r="AI104" s="75">
        <v>0</v>
      </c>
      <c r="AM104" s="75">
        <v>3.7499999999999999E-2</v>
      </c>
      <c r="AN104" s="75" t="s">
        <v>1659</v>
      </c>
      <c r="AO104" s="75" t="s">
        <v>1082</v>
      </c>
      <c r="AP104" s="75" t="s">
        <v>1660</v>
      </c>
      <c r="AQ104" s="77">
        <v>36342</v>
      </c>
      <c r="AR104" s="77">
        <v>36372</v>
      </c>
      <c r="AS104" s="75" t="s">
        <v>1584</v>
      </c>
      <c r="AU104" s="75" t="s">
        <v>1496</v>
      </c>
      <c r="AV104" s="75" t="s">
        <v>1497</v>
      </c>
      <c r="AW104" s="75" t="s">
        <v>1498</v>
      </c>
      <c r="AX104" s="75" t="s">
        <v>771</v>
      </c>
      <c r="AY104" s="75" t="s">
        <v>1090</v>
      </c>
      <c r="AZ104" s="77">
        <v>36342</v>
      </c>
      <c r="BA104" s="75" t="s">
        <v>999</v>
      </c>
      <c r="BB104" s="75" t="s">
        <v>778</v>
      </c>
      <c r="BC104" s="75" t="s">
        <v>344</v>
      </c>
      <c r="BD104" s="75" t="s">
        <v>1588</v>
      </c>
    </row>
    <row r="105" spans="1:56" s="75" customFormat="1" hidden="1" outlineLevel="2" x14ac:dyDescent="0.25">
      <c r="A105" s="75">
        <v>13825</v>
      </c>
      <c r="B105" s="76" t="s">
        <v>738</v>
      </c>
      <c r="C105" s="75" t="s">
        <v>906</v>
      </c>
      <c r="D105" s="75" t="s">
        <v>1659</v>
      </c>
      <c r="E105" s="75" t="s">
        <v>1655</v>
      </c>
      <c r="F105" s="75" t="s">
        <v>758</v>
      </c>
      <c r="G105" s="75" t="s">
        <v>775</v>
      </c>
      <c r="H105" s="75" t="s">
        <v>1596</v>
      </c>
      <c r="I105" s="75" t="s">
        <v>969</v>
      </c>
      <c r="J105" s="75">
        <v>-310000</v>
      </c>
      <c r="K105" s="75">
        <v>0</v>
      </c>
      <c r="L105" s="38">
        <v>-10230</v>
      </c>
      <c r="M105" s="77">
        <v>36339</v>
      </c>
      <c r="N105" s="75" t="s">
        <v>1657</v>
      </c>
      <c r="O105" s="75" t="s">
        <v>732</v>
      </c>
      <c r="P105" s="75" t="s">
        <v>1066</v>
      </c>
      <c r="Q105" s="75">
        <v>2.262</v>
      </c>
      <c r="R105" s="75">
        <v>2.262</v>
      </c>
      <c r="S105" s="75">
        <v>0</v>
      </c>
      <c r="W105" s="75">
        <v>5.5E-2</v>
      </c>
      <c r="X105" s="75">
        <v>8.8000000000000009E-2</v>
      </c>
      <c r="Y105" s="75">
        <v>-10230</v>
      </c>
      <c r="Z105" s="75" t="s">
        <v>1658</v>
      </c>
      <c r="AA105" s="75" t="s">
        <v>1658</v>
      </c>
      <c r="AB105" s="75" t="s">
        <v>1588</v>
      </c>
      <c r="AC105" s="75">
        <v>0</v>
      </c>
      <c r="AD105" s="75">
        <v>0</v>
      </c>
      <c r="AH105" s="75">
        <v>0</v>
      </c>
      <c r="AI105" s="75">
        <v>0</v>
      </c>
      <c r="AM105" s="75">
        <v>5.5E-2</v>
      </c>
      <c r="AN105" s="75" t="s">
        <v>1659</v>
      </c>
      <c r="AO105" s="75" t="s">
        <v>1082</v>
      </c>
      <c r="AP105" s="75" t="s">
        <v>1660</v>
      </c>
      <c r="AQ105" s="77">
        <v>36342</v>
      </c>
      <c r="AR105" s="77">
        <v>36372</v>
      </c>
      <c r="AS105" s="75" t="s">
        <v>1584</v>
      </c>
      <c r="AU105" s="75" t="s">
        <v>1496</v>
      </c>
      <c r="AV105" s="75" t="s">
        <v>1497</v>
      </c>
      <c r="AW105" s="75" t="s">
        <v>1498</v>
      </c>
      <c r="AX105" s="75" t="s">
        <v>771</v>
      </c>
      <c r="AY105" s="75" t="s">
        <v>1090</v>
      </c>
      <c r="AZ105" s="77">
        <v>36342</v>
      </c>
      <c r="BA105" s="75" t="s">
        <v>999</v>
      </c>
      <c r="BB105" s="75" t="s">
        <v>778</v>
      </c>
      <c r="BC105" s="75" t="s">
        <v>344</v>
      </c>
      <c r="BD105" s="75" t="s">
        <v>1588</v>
      </c>
    </row>
    <row r="106" spans="1:56" s="75" customFormat="1" hidden="1" outlineLevel="2" x14ac:dyDescent="0.25">
      <c r="A106" s="75">
        <v>13825</v>
      </c>
      <c r="B106" s="76" t="s">
        <v>738</v>
      </c>
      <c r="C106" s="75" t="s">
        <v>907</v>
      </c>
      <c r="D106" s="75" t="s">
        <v>1659</v>
      </c>
      <c r="E106" s="75" t="s">
        <v>1655</v>
      </c>
      <c r="F106" s="75" t="s">
        <v>758</v>
      </c>
      <c r="G106" s="75" t="s">
        <v>1586</v>
      </c>
      <c r="H106" s="75" t="s">
        <v>1584</v>
      </c>
      <c r="I106" s="75" t="s">
        <v>969</v>
      </c>
      <c r="J106" s="75">
        <v>310000</v>
      </c>
      <c r="K106" s="75">
        <v>0</v>
      </c>
      <c r="L106" s="38">
        <v>9455</v>
      </c>
      <c r="M106" s="77">
        <v>36339</v>
      </c>
      <c r="N106" s="75" t="s">
        <v>1657</v>
      </c>
      <c r="O106" s="75" t="s">
        <v>732</v>
      </c>
      <c r="P106" s="75" t="s">
        <v>1066</v>
      </c>
      <c r="Q106" s="75">
        <v>2.262</v>
      </c>
      <c r="R106" s="75">
        <v>2.262</v>
      </c>
      <c r="S106" s="75">
        <v>0</v>
      </c>
      <c r="W106" s="75">
        <v>3.7499999999999999E-2</v>
      </c>
      <c r="X106" s="75">
        <v>6.8000000000000005E-2</v>
      </c>
      <c r="Y106" s="75">
        <v>9455</v>
      </c>
      <c r="Z106" s="75" t="s">
        <v>1658</v>
      </c>
      <c r="AA106" s="75" t="s">
        <v>1658</v>
      </c>
      <c r="AB106" s="75" t="s">
        <v>1588</v>
      </c>
      <c r="AC106" s="75">
        <v>0</v>
      </c>
      <c r="AD106" s="75">
        <v>0</v>
      </c>
      <c r="AH106" s="75">
        <v>0</v>
      </c>
      <c r="AI106" s="75">
        <v>0</v>
      </c>
      <c r="AM106" s="75">
        <v>3.7499999999999999E-2</v>
      </c>
      <c r="AN106" s="75" t="s">
        <v>1659</v>
      </c>
      <c r="AO106" s="75" t="s">
        <v>1082</v>
      </c>
      <c r="AP106" s="75" t="s">
        <v>1660</v>
      </c>
      <c r="AQ106" s="77">
        <v>36342</v>
      </c>
      <c r="AR106" s="77">
        <v>36372</v>
      </c>
      <c r="AS106" s="75" t="s">
        <v>1584</v>
      </c>
      <c r="AU106" s="75" t="s">
        <v>1496</v>
      </c>
      <c r="AV106" s="75" t="s">
        <v>1497</v>
      </c>
      <c r="AW106" s="75" t="s">
        <v>1498</v>
      </c>
      <c r="AX106" s="75" t="s">
        <v>771</v>
      </c>
      <c r="AY106" s="75" t="s">
        <v>1090</v>
      </c>
      <c r="AZ106" s="77">
        <v>36342</v>
      </c>
      <c r="BA106" s="75" t="s">
        <v>999</v>
      </c>
      <c r="BB106" s="75" t="s">
        <v>778</v>
      </c>
      <c r="BC106" s="75" t="s">
        <v>344</v>
      </c>
      <c r="BD106" s="75" t="s">
        <v>1588</v>
      </c>
    </row>
    <row r="107" spans="1:56" s="75" customFormat="1" hidden="1" outlineLevel="2" x14ac:dyDescent="0.25">
      <c r="A107" s="75">
        <v>13825</v>
      </c>
      <c r="B107" s="76" t="s">
        <v>738</v>
      </c>
      <c r="C107" s="75" t="s">
        <v>908</v>
      </c>
      <c r="D107" s="75" t="s">
        <v>1659</v>
      </c>
      <c r="E107" s="75" t="s">
        <v>1655</v>
      </c>
      <c r="F107" s="75" t="s">
        <v>828</v>
      </c>
      <c r="G107" s="75" t="s">
        <v>1586</v>
      </c>
      <c r="H107" s="75" t="s">
        <v>1584</v>
      </c>
      <c r="I107" s="75" t="s">
        <v>969</v>
      </c>
      <c r="J107" s="75">
        <v>775000</v>
      </c>
      <c r="K107" s="75">
        <v>0</v>
      </c>
      <c r="L107" s="38">
        <v>-41772.5</v>
      </c>
      <c r="M107" s="77">
        <v>36340</v>
      </c>
      <c r="N107" s="75" t="s">
        <v>1657</v>
      </c>
      <c r="O107" s="75" t="s">
        <v>732</v>
      </c>
      <c r="P107" s="75" t="s">
        <v>1066</v>
      </c>
      <c r="Q107" s="75">
        <v>2.39</v>
      </c>
      <c r="R107" s="75">
        <v>2.3361000000000001</v>
      </c>
      <c r="S107" s="75">
        <v>-41772.5</v>
      </c>
      <c r="T107" s="75" t="s">
        <v>1658</v>
      </c>
      <c r="U107" s="75" t="s">
        <v>1802</v>
      </c>
      <c r="V107" s="75" t="s">
        <v>1588</v>
      </c>
      <c r="W107" s="75">
        <v>0</v>
      </c>
      <c r="X107" s="75">
        <v>0</v>
      </c>
      <c r="Y107" s="75">
        <v>0</v>
      </c>
      <c r="AC107" s="75">
        <v>0</v>
      </c>
      <c r="AD107" s="75">
        <v>0</v>
      </c>
      <c r="AH107" s="75">
        <v>0</v>
      </c>
      <c r="AI107" s="75">
        <v>0</v>
      </c>
      <c r="AM107" s="75">
        <v>2.39</v>
      </c>
      <c r="AN107" s="75" t="s">
        <v>1659</v>
      </c>
      <c r="AO107" s="75" t="s">
        <v>1805</v>
      </c>
      <c r="AP107" s="75" t="s">
        <v>1660</v>
      </c>
      <c r="AQ107" s="77">
        <v>36342</v>
      </c>
      <c r="AR107" s="77">
        <v>36372</v>
      </c>
      <c r="AS107" s="75" t="s">
        <v>1584</v>
      </c>
      <c r="AU107" s="75" t="s">
        <v>1496</v>
      </c>
      <c r="AV107" s="75" t="s">
        <v>1497</v>
      </c>
      <c r="AW107" s="75" t="s">
        <v>1498</v>
      </c>
      <c r="AX107" s="75" t="s">
        <v>870</v>
      </c>
      <c r="AY107" s="75" t="s">
        <v>1804</v>
      </c>
      <c r="AZ107" s="77">
        <v>36342</v>
      </c>
      <c r="BA107" s="75" t="s">
        <v>999</v>
      </c>
      <c r="BB107" s="75" t="s">
        <v>778</v>
      </c>
      <c r="BC107" s="75" t="s">
        <v>344</v>
      </c>
      <c r="BD107" s="75" t="s">
        <v>1588</v>
      </c>
    </row>
    <row r="108" spans="1:56" s="75" customFormat="1" hidden="1" outlineLevel="2" x14ac:dyDescent="0.25">
      <c r="A108" s="75">
        <v>13825</v>
      </c>
      <c r="B108" s="76" t="s">
        <v>738</v>
      </c>
      <c r="C108" s="75" t="s">
        <v>909</v>
      </c>
      <c r="D108" s="75" t="s">
        <v>1659</v>
      </c>
      <c r="E108" s="75" t="s">
        <v>1655</v>
      </c>
      <c r="F108" s="75" t="s">
        <v>828</v>
      </c>
      <c r="G108" s="75" t="s">
        <v>1586</v>
      </c>
      <c r="H108" s="75" t="s">
        <v>1596</v>
      </c>
      <c r="I108" s="75" t="s">
        <v>969</v>
      </c>
      <c r="J108" s="75">
        <v>-310000</v>
      </c>
      <c r="K108" s="75">
        <v>0</v>
      </c>
      <c r="L108" s="38">
        <v>13609</v>
      </c>
      <c r="M108" s="77">
        <v>36340</v>
      </c>
      <c r="N108" s="75" t="s">
        <v>1657</v>
      </c>
      <c r="O108" s="75" t="s">
        <v>732</v>
      </c>
      <c r="P108" s="75" t="s">
        <v>1066</v>
      </c>
      <c r="Q108" s="75">
        <v>2.38</v>
      </c>
      <c r="R108" s="75">
        <v>2.3361000000000001</v>
      </c>
      <c r="S108" s="75">
        <v>13609</v>
      </c>
      <c r="T108" s="75" t="s">
        <v>1658</v>
      </c>
      <c r="U108" s="75" t="s">
        <v>1802</v>
      </c>
      <c r="V108" s="75" t="s">
        <v>1588</v>
      </c>
      <c r="W108" s="75">
        <v>0</v>
      </c>
      <c r="X108" s="75">
        <v>0</v>
      </c>
      <c r="Y108" s="75">
        <v>0</v>
      </c>
      <c r="AC108" s="75">
        <v>0</v>
      </c>
      <c r="AD108" s="75">
        <v>0</v>
      </c>
      <c r="AH108" s="75">
        <v>0</v>
      </c>
      <c r="AI108" s="75">
        <v>0</v>
      </c>
      <c r="AM108" s="75">
        <v>2.38</v>
      </c>
      <c r="AN108" s="75" t="s">
        <v>1659</v>
      </c>
      <c r="AO108" s="75" t="s">
        <v>1805</v>
      </c>
      <c r="AP108" s="75" t="s">
        <v>1660</v>
      </c>
      <c r="AQ108" s="77">
        <v>36342</v>
      </c>
      <c r="AR108" s="77">
        <v>36372</v>
      </c>
      <c r="AS108" s="75" t="s">
        <v>1584</v>
      </c>
      <c r="AU108" s="75" t="s">
        <v>1496</v>
      </c>
      <c r="AV108" s="75" t="s">
        <v>1497</v>
      </c>
      <c r="AW108" s="75" t="s">
        <v>1498</v>
      </c>
      <c r="AX108" s="75" t="s">
        <v>870</v>
      </c>
      <c r="AY108" s="75" t="s">
        <v>1804</v>
      </c>
      <c r="AZ108" s="77">
        <v>36342</v>
      </c>
      <c r="BA108" s="75" t="s">
        <v>999</v>
      </c>
      <c r="BB108" s="75" t="s">
        <v>778</v>
      </c>
      <c r="BC108" s="75" t="s">
        <v>344</v>
      </c>
      <c r="BD108" s="75" t="s">
        <v>1588</v>
      </c>
    </row>
    <row r="109" spans="1:56" s="75" customFormat="1" hidden="1" outlineLevel="2" x14ac:dyDescent="0.25">
      <c r="A109" s="75">
        <v>13825</v>
      </c>
      <c r="B109" s="76" t="s">
        <v>738</v>
      </c>
      <c r="C109" s="75" t="s">
        <v>910</v>
      </c>
      <c r="D109" s="75" t="s">
        <v>1659</v>
      </c>
      <c r="E109" s="75" t="s">
        <v>1655</v>
      </c>
      <c r="F109" s="75" t="s">
        <v>828</v>
      </c>
      <c r="G109" s="75" t="s">
        <v>1586</v>
      </c>
      <c r="H109" s="75" t="s">
        <v>1584</v>
      </c>
      <c r="I109" s="75" t="s">
        <v>969</v>
      </c>
      <c r="J109" s="75">
        <v>125000</v>
      </c>
      <c r="K109" s="75">
        <v>0</v>
      </c>
      <c r="L109" s="38">
        <v>3150</v>
      </c>
      <c r="M109" s="77">
        <v>36343</v>
      </c>
      <c r="N109" s="75" t="s">
        <v>1657</v>
      </c>
      <c r="O109" s="75" t="s">
        <v>732</v>
      </c>
      <c r="P109" s="75" t="s">
        <v>1066</v>
      </c>
      <c r="Q109" s="75">
        <v>2.3199999999999998</v>
      </c>
      <c r="R109" s="75">
        <v>2.3452000000000002</v>
      </c>
      <c r="S109" s="75">
        <v>3150</v>
      </c>
      <c r="T109" s="75" t="s">
        <v>1658</v>
      </c>
      <c r="U109" s="75" t="s">
        <v>1802</v>
      </c>
      <c r="V109" s="75" t="s">
        <v>1588</v>
      </c>
      <c r="W109" s="75">
        <v>0</v>
      </c>
      <c r="X109" s="75">
        <v>0</v>
      </c>
      <c r="Y109" s="75">
        <v>0</v>
      </c>
      <c r="AC109" s="75">
        <v>0</v>
      </c>
      <c r="AD109" s="75">
        <v>0</v>
      </c>
      <c r="AH109" s="75">
        <v>0</v>
      </c>
      <c r="AI109" s="75">
        <v>0</v>
      </c>
      <c r="AM109" s="75">
        <v>2.3199999999999998</v>
      </c>
      <c r="AN109" s="75" t="s">
        <v>1659</v>
      </c>
      <c r="AO109" s="75" t="s">
        <v>1805</v>
      </c>
      <c r="AP109" s="75" t="s">
        <v>1660</v>
      </c>
      <c r="AQ109" s="77">
        <v>36348</v>
      </c>
      <c r="AR109" s="77">
        <v>36372</v>
      </c>
      <c r="AS109" s="75" t="s">
        <v>1584</v>
      </c>
      <c r="AU109" s="75" t="s">
        <v>1496</v>
      </c>
      <c r="AV109" s="75" t="s">
        <v>1497</v>
      </c>
      <c r="AW109" s="75" t="s">
        <v>1498</v>
      </c>
      <c r="AX109" s="75" t="s">
        <v>870</v>
      </c>
      <c r="AY109" s="75" t="s">
        <v>1804</v>
      </c>
      <c r="AZ109" s="77">
        <v>36342</v>
      </c>
      <c r="BA109" s="75" t="s">
        <v>999</v>
      </c>
      <c r="BB109" s="75" t="s">
        <v>778</v>
      </c>
      <c r="BC109" s="75" t="s">
        <v>344</v>
      </c>
      <c r="BD109" s="75" t="s">
        <v>1588</v>
      </c>
    </row>
    <row r="110" spans="1:56" s="75" customFormat="1" hidden="1" outlineLevel="2" x14ac:dyDescent="0.25">
      <c r="A110" s="75">
        <v>13825</v>
      </c>
      <c r="B110" s="76" t="s">
        <v>738</v>
      </c>
      <c r="C110" s="75" t="s">
        <v>911</v>
      </c>
      <c r="D110" s="75" t="s">
        <v>1659</v>
      </c>
      <c r="E110" s="75" t="s">
        <v>1655</v>
      </c>
      <c r="F110" s="75" t="s">
        <v>828</v>
      </c>
      <c r="G110" s="75" t="s">
        <v>1586</v>
      </c>
      <c r="H110" s="75" t="s">
        <v>1584</v>
      </c>
      <c r="I110" s="75" t="s">
        <v>969</v>
      </c>
      <c r="J110" s="75">
        <v>125000</v>
      </c>
      <c r="K110" s="75">
        <v>0</v>
      </c>
      <c r="L110" s="38">
        <v>2525</v>
      </c>
      <c r="M110" s="77">
        <v>36343</v>
      </c>
      <c r="N110" s="75" t="s">
        <v>1657</v>
      </c>
      <c r="O110" s="75" t="s">
        <v>732</v>
      </c>
      <c r="P110" s="75" t="s">
        <v>1066</v>
      </c>
      <c r="Q110" s="75">
        <v>2.3250000000000002</v>
      </c>
      <c r="R110" s="75">
        <v>2.3452000000000002</v>
      </c>
      <c r="S110" s="75">
        <v>2525</v>
      </c>
      <c r="T110" s="75" t="s">
        <v>1658</v>
      </c>
      <c r="U110" s="75" t="s">
        <v>1802</v>
      </c>
      <c r="V110" s="75" t="s">
        <v>1588</v>
      </c>
      <c r="W110" s="75">
        <v>0</v>
      </c>
      <c r="X110" s="75">
        <v>0</v>
      </c>
      <c r="Y110" s="75">
        <v>0</v>
      </c>
      <c r="AC110" s="75">
        <v>0</v>
      </c>
      <c r="AD110" s="75">
        <v>0</v>
      </c>
      <c r="AH110" s="75">
        <v>0</v>
      </c>
      <c r="AI110" s="75">
        <v>0</v>
      </c>
      <c r="AM110" s="75">
        <v>2.3250000000000002</v>
      </c>
      <c r="AN110" s="75" t="s">
        <v>1659</v>
      </c>
      <c r="AO110" s="75" t="s">
        <v>1805</v>
      </c>
      <c r="AP110" s="75" t="s">
        <v>1660</v>
      </c>
      <c r="AQ110" s="77">
        <v>36348</v>
      </c>
      <c r="AR110" s="77">
        <v>36372</v>
      </c>
      <c r="AS110" s="75" t="s">
        <v>1584</v>
      </c>
      <c r="AU110" s="75" t="s">
        <v>1496</v>
      </c>
      <c r="AV110" s="75" t="s">
        <v>1497</v>
      </c>
      <c r="AW110" s="75" t="s">
        <v>1498</v>
      </c>
      <c r="AX110" s="75" t="s">
        <v>870</v>
      </c>
      <c r="AY110" s="75" t="s">
        <v>1804</v>
      </c>
      <c r="AZ110" s="77">
        <v>36342</v>
      </c>
      <c r="BA110" s="75" t="s">
        <v>999</v>
      </c>
      <c r="BB110" s="75" t="s">
        <v>778</v>
      </c>
      <c r="BC110" s="75" t="s">
        <v>344</v>
      </c>
      <c r="BD110" s="75" t="s">
        <v>1588</v>
      </c>
    </row>
    <row r="111" spans="1:56" s="75" customFormat="1" hidden="1" outlineLevel="2" x14ac:dyDescent="0.25">
      <c r="A111" s="75">
        <v>13825</v>
      </c>
      <c r="B111" s="76" t="s">
        <v>738</v>
      </c>
      <c r="C111" s="75" t="s">
        <v>912</v>
      </c>
      <c r="D111" s="75" t="s">
        <v>1659</v>
      </c>
      <c r="E111" s="75" t="s">
        <v>1655</v>
      </c>
      <c r="F111" s="75" t="s">
        <v>758</v>
      </c>
      <c r="G111" s="75" t="s">
        <v>1695</v>
      </c>
      <c r="H111" s="75" t="s">
        <v>1596</v>
      </c>
      <c r="I111" s="75" t="s">
        <v>739</v>
      </c>
      <c r="J111" s="75">
        <v>-310000</v>
      </c>
      <c r="K111" s="75">
        <v>0</v>
      </c>
      <c r="L111" s="38">
        <v>-30380</v>
      </c>
      <c r="M111" s="77">
        <v>36314</v>
      </c>
      <c r="N111" s="75" t="s">
        <v>1657</v>
      </c>
      <c r="O111" s="75" t="s">
        <v>732</v>
      </c>
      <c r="P111" s="75" t="s">
        <v>1066</v>
      </c>
      <c r="Q111" s="75">
        <v>2.262</v>
      </c>
      <c r="R111" s="75">
        <v>2.262</v>
      </c>
      <c r="S111" s="75">
        <v>0</v>
      </c>
      <c r="W111" s="75">
        <v>-0.37</v>
      </c>
      <c r="X111" s="75">
        <v>-0.27200000000000002</v>
      </c>
      <c r="Y111" s="75">
        <v>-30380</v>
      </c>
      <c r="Z111" s="75" t="s">
        <v>1658</v>
      </c>
      <c r="AA111" s="75" t="s">
        <v>1658</v>
      </c>
      <c r="AB111" s="75" t="s">
        <v>1588</v>
      </c>
      <c r="AC111" s="75">
        <v>0</v>
      </c>
      <c r="AD111" s="75">
        <v>0</v>
      </c>
      <c r="AH111" s="75">
        <v>0</v>
      </c>
      <c r="AI111" s="75">
        <v>0</v>
      </c>
      <c r="AM111" s="75">
        <v>-0.37</v>
      </c>
      <c r="AN111" s="75" t="s">
        <v>1676</v>
      </c>
      <c r="AO111" s="75" t="s">
        <v>1082</v>
      </c>
      <c r="AP111" s="75" t="s">
        <v>1660</v>
      </c>
      <c r="AQ111" s="77">
        <v>36342</v>
      </c>
      <c r="AR111" s="77">
        <v>36372</v>
      </c>
      <c r="AS111" s="75" t="s">
        <v>1584</v>
      </c>
      <c r="AU111" s="75" t="s">
        <v>1496</v>
      </c>
      <c r="AV111" s="75" t="s">
        <v>1497</v>
      </c>
      <c r="AW111" s="75" t="s">
        <v>1498</v>
      </c>
      <c r="AX111" s="75" t="s">
        <v>771</v>
      </c>
      <c r="AY111" s="75" t="s">
        <v>1090</v>
      </c>
      <c r="AZ111" s="77">
        <v>36342</v>
      </c>
      <c r="BA111" s="75" t="s">
        <v>999</v>
      </c>
      <c r="BB111" s="75" t="s">
        <v>778</v>
      </c>
      <c r="BC111" s="75" t="s">
        <v>740</v>
      </c>
      <c r="BD111" s="75" t="s">
        <v>1588</v>
      </c>
    </row>
    <row r="112" spans="1:56" s="75" customFormat="1" hidden="1" outlineLevel="2" x14ac:dyDescent="0.25">
      <c r="A112" s="75">
        <v>13825</v>
      </c>
      <c r="B112" s="76" t="s">
        <v>738</v>
      </c>
      <c r="C112" s="75" t="s">
        <v>913</v>
      </c>
      <c r="D112" s="75" t="s">
        <v>1659</v>
      </c>
      <c r="E112" s="75" t="s">
        <v>1655</v>
      </c>
      <c r="F112" s="75" t="s">
        <v>758</v>
      </c>
      <c r="G112" s="75" t="s">
        <v>1695</v>
      </c>
      <c r="H112" s="75" t="s">
        <v>1596</v>
      </c>
      <c r="I112" s="75" t="s">
        <v>739</v>
      </c>
      <c r="J112" s="75">
        <v>-310000</v>
      </c>
      <c r="K112" s="75">
        <v>0</v>
      </c>
      <c r="L112" s="38">
        <v>-30380</v>
      </c>
      <c r="M112" s="77">
        <v>36314</v>
      </c>
      <c r="N112" s="75" t="s">
        <v>1657</v>
      </c>
      <c r="O112" s="75" t="s">
        <v>732</v>
      </c>
      <c r="P112" s="75" t="s">
        <v>1066</v>
      </c>
      <c r="Q112" s="75">
        <v>2.262</v>
      </c>
      <c r="R112" s="75">
        <v>2.262</v>
      </c>
      <c r="S112" s="75">
        <v>0</v>
      </c>
      <c r="W112" s="75">
        <v>-0.37</v>
      </c>
      <c r="X112" s="75">
        <v>-0.27200000000000002</v>
      </c>
      <c r="Y112" s="75">
        <v>-30380</v>
      </c>
      <c r="Z112" s="75" t="s">
        <v>1658</v>
      </c>
      <c r="AA112" s="75" t="s">
        <v>1658</v>
      </c>
      <c r="AB112" s="75" t="s">
        <v>1588</v>
      </c>
      <c r="AC112" s="75">
        <v>0</v>
      </c>
      <c r="AD112" s="75">
        <v>0</v>
      </c>
      <c r="AH112" s="75">
        <v>0</v>
      </c>
      <c r="AI112" s="75">
        <v>0</v>
      </c>
      <c r="AM112" s="75">
        <v>-0.37</v>
      </c>
      <c r="AN112" s="75" t="s">
        <v>1676</v>
      </c>
      <c r="AO112" s="75" t="s">
        <v>1082</v>
      </c>
      <c r="AP112" s="75" t="s">
        <v>1660</v>
      </c>
      <c r="AQ112" s="77">
        <v>36342</v>
      </c>
      <c r="AR112" s="77">
        <v>36372</v>
      </c>
      <c r="AS112" s="75" t="s">
        <v>1584</v>
      </c>
      <c r="AU112" s="75" t="s">
        <v>1496</v>
      </c>
      <c r="AV112" s="75" t="s">
        <v>1497</v>
      </c>
      <c r="AW112" s="75" t="s">
        <v>1498</v>
      </c>
      <c r="AX112" s="75" t="s">
        <v>771</v>
      </c>
      <c r="AY112" s="75" t="s">
        <v>1090</v>
      </c>
      <c r="AZ112" s="77">
        <v>36342</v>
      </c>
      <c r="BA112" s="75" t="s">
        <v>999</v>
      </c>
      <c r="BB112" s="75" t="s">
        <v>778</v>
      </c>
      <c r="BC112" s="75" t="s">
        <v>740</v>
      </c>
      <c r="BD112" s="75" t="s">
        <v>1588</v>
      </c>
    </row>
    <row r="113" spans="1:56" s="75" customFormat="1" hidden="1" outlineLevel="2" x14ac:dyDescent="0.25">
      <c r="A113" s="75">
        <v>13825</v>
      </c>
      <c r="B113" s="76" t="s">
        <v>738</v>
      </c>
      <c r="C113" s="75" t="s">
        <v>914</v>
      </c>
      <c r="D113" s="75" t="s">
        <v>1659</v>
      </c>
      <c r="E113" s="75" t="s">
        <v>1655</v>
      </c>
      <c r="F113" s="75" t="s">
        <v>758</v>
      </c>
      <c r="G113" s="75" t="s">
        <v>1695</v>
      </c>
      <c r="H113" s="75" t="s">
        <v>1596</v>
      </c>
      <c r="I113" s="75" t="s">
        <v>739</v>
      </c>
      <c r="J113" s="75">
        <v>-310000</v>
      </c>
      <c r="K113" s="75">
        <v>0</v>
      </c>
      <c r="L113" s="38">
        <v>-28830</v>
      </c>
      <c r="M113" s="77">
        <v>36314</v>
      </c>
      <c r="N113" s="75" t="s">
        <v>1657</v>
      </c>
      <c r="O113" s="75" t="s">
        <v>732</v>
      </c>
      <c r="P113" s="75" t="s">
        <v>1066</v>
      </c>
      <c r="Q113" s="75">
        <v>2.262</v>
      </c>
      <c r="R113" s="75">
        <v>2.262</v>
      </c>
      <c r="S113" s="75">
        <v>0</v>
      </c>
      <c r="W113" s="75">
        <v>-0.36499999999999999</v>
      </c>
      <c r="X113" s="75">
        <v>-0.27200000000000002</v>
      </c>
      <c r="Y113" s="75">
        <v>-28830</v>
      </c>
      <c r="Z113" s="75" t="s">
        <v>1658</v>
      </c>
      <c r="AA113" s="75" t="s">
        <v>1658</v>
      </c>
      <c r="AB113" s="75" t="s">
        <v>1588</v>
      </c>
      <c r="AC113" s="75">
        <v>0</v>
      </c>
      <c r="AD113" s="75">
        <v>0</v>
      </c>
      <c r="AH113" s="75">
        <v>0</v>
      </c>
      <c r="AI113" s="75">
        <v>0</v>
      </c>
      <c r="AM113" s="75">
        <v>-0.36499999999999999</v>
      </c>
      <c r="AN113" s="75" t="s">
        <v>1676</v>
      </c>
      <c r="AO113" s="75" t="s">
        <v>1082</v>
      </c>
      <c r="AP113" s="75" t="s">
        <v>1660</v>
      </c>
      <c r="AQ113" s="77">
        <v>36342</v>
      </c>
      <c r="AR113" s="77">
        <v>36372</v>
      </c>
      <c r="AS113" s="75" t="s">
        <v>1584</v>
      </c>
      <c r="AU113" s="75" t="s">
        <v>1496</v>
      </c>
      <c r="AV113" s="75" t="s">
        <v>1497</v>
      </c>
      <c r="AW113" s="75" t="s">
        <v>1498</v>
      </c>
      <c r="AX113" s="75" t="s">
        <v>771</v>
      </c>
      <c r="AY113" s="75" t="s">
        <v>1090</v>
      </c>
      <c r="AZ113" s="77">
        <v>36342</v>
      </c>
      <c r="BA113" s="75" t="s">
        <v>999</v>
      </c>
      <c r="BB113" s="75" t="s">
        <v>778</v>
      </c>
      <c r="BC113" s="75" t="s">
        <v>740</v>
      </c>
      <c r="BD113" s="75" t="s">
        <v>1588</v>
      </c>
    </row>
    <row r="114" spans="1:56" s="75" customFormat="1" hidden="1" outlineLevel="2" x14ac:dyDescent="0.25">
      <c r="A114" s="75">
        <v>13825</v>
      </c>
      <c r="B114" s="76" t="s">
        <v>738</v>
      </c>
      <c r="C114" s="75" t="s">
        <v>915</v>
      </c>
      <c r="D114" s="75" t="s">
        <v>1659</v>
      </c>
      <c r="E114" s="75" t="s">
        <v>1655</v>
      </c>
      <c r="F114" s="75" t="s">
        <v>758</v>
      </c>
      <c r="G114" s="75" t="s">
        <v>768</v>
      </c>
      <c r="H114" s="75" t="s">
        <v>1584</v>
      </c>
      <c r="I114" s="75" t="s">
        <v>739</v>
      </c>
      <c r="J114" s="75">
        <v>465000</v>
      </c>
      <c r="K114" s="75">
        <v>0</v>
      </c>
      <c r="L114" s="38">
        <v>3720</v>
      </c>
      <c r="M114" s="77">
        <v>36322</v>
      </c>
      <c r="N114" s="75" t="s">
        <v>1657</v>
      </c>
      <c r="O114" s="75" t="s">
        <v>732</v>
      </c>
      <c r="P114" s="75" t="s">
        <v>1066</v>
      </c>
      <c r="Q114" s="75">
        <v>2.262</v>
      </c>
      <c r="R114" s="75">
        <v>2.262</v>
      </c>
      <c r="S114" s="75">
        <v>0</v>
      </c>
      <c r="W114" s="75">
        <v>-7.0000000000000007E-2</v>
      </c>
      <c r="X114" s="75">
        <v>-6.2000000000000006E-2</v>
      </c>
      <c r="Y114" s="75">
        <v>3720</v>
      </c>
      <c r="Z114" s="75" t="s">
        <v>1658</v>
      </c>
      <c r="AA114" s="75" t="s">
        <v>1658</v>
      </c>
      <c r="AB114" s="75" t="s">
        <v>1588</v>
      </c>
      <c r="AC114" s="75">
        <v>0</v>
      </c>
      <c r="AD114" s="75">
        <v>0</v>
      </c>
      <c r="AH114" s="75">
        <v>0</v>
      </c>
      <c r="AI114" s="75">
        <v>0</v>
      </c>
      <c r="AM114" s="75">
        <v>-7.0000000000000007E-2</v>
      </c>
      <c r="AN114" s="75" t="s">
        <v>1659</v>
      </c>
      <c r="AO114" s="75" t="s">
        <v>1082</v>
      </c>
      <c r="AP114" s="75" t="s">
        <v>1660</v>
      </c>
      <c r="AQ114" s="77">
        <v>36342</v>
      </c>
      <c r="AR114" s="77">
        <v>36372</v>
      </c>
      <c r="AS114" s="75" t="s">
        <v>1584</v>
      </c>
      <c r="AU114" s="75" t="s">
        <v>1496</v>
      </c>
      <c r="AV114" s="75" t="s">
        <v>1497</v>
      </c>
      <c r="AW114" s="75" t="s">
        <v>1498</v>
      </c>
      <c r="AX114" s="75" t="s">
        <v>771</v>
      </c>
      <c r="AY114" s="75" t="s">
        <v>1090</v>
      </c>
      <c r="AZ114" s="77">
        <v>36342</v>
      </c>
      <c r="BA114" s="75" t="s">
        <v>999</v>
      </c>
      <c r="BB114" s="75" t="s">
        <v>778</v>
      </c>
      <c r="BC114" s="75" t="s">
        <v>740</v>
      </c>
      <c r="BD114" s="75" t="s">
        <v>1588</v>
      </c>
    </row>
    <row r="115" spans="1:56" s="75" customFormat="1" hidden="1" outlineLevel="2" x14ac:dyDescent="0.25">
      <c r="A115" s="75">
        <v>13825</v>
      </c>
      <c r="B115" s="76" t="s">
        <v>738</v>
      </c>
      <c r="C115" s="75" t="s">
        <v>916</v>
      </c>
      <c r="D115" s="75" t="s">
        <v>1659</v>
      </c>
      <c r="E115" s="75" t="s">
        <v>1655</v>
      </c>
      <c r="F115" s="75" t="s">
        <v>758</v>
      </c>
      <c r="G115" s="75" t="s">
        <v>768</v>
      </c>
      <c r="H115" s="75" t="s">
        <v>1584</v>
      </c>
      <c r="I115" s="75" t="s">
        <v>739</v>
      </c>
      <c r="J115" s="75">
        <v>310000</v>
      </c>
      <c r="K115" s="75">
        <v>0</v>
      </c>
      <c r="L115" s="38">
        <v>2480</v>
      </c>
      <c r="M115" s="77">
        <v>36322</v>
      </c>
      <c r="N115" s="75" t="s">
        <v>1657</v>
      </c>
      <c r="O115" s="75" t="s">
        <v>732</v>
      </c>
      <c r="P115" s="75" t="s">
        <v>1066</v>
      </c>
      <c r="Q115" s="75">
        <v>2.262</v>
      </c>
      <c r="R115" s="75">
        <v>2.262</v>
      </c>
      <c r="S115" s="75">
        <v>0</v>
      </c>
      <c r="W115" s="75">
        <v>-7.0000000000000007E-2</v>
      </c>
      <c r="X115" s="75">
        <v>-6.2000000000000006E-2</v>
      </c>
      <c r="Y115" s="75">
        <v>2480</v>
      </c>
      <c r="Z115" s="75" t="s">
        <v>1658</v>
      </c>
      <c r="AA115" s="75" t="s">
        <v>1658</v>
      </c>
      <c r="AB115" s="75" t="s">
        <v>1588</v>
      </c>
      <c r="AC115" s="75">
        <v>0</v>
      </c>
      <c r="AD115" s="75">
        <v>0</v>
      </c>
      <c r="AH115" s="75">
        <v>0</v>
      </c>
      <c r="AI115" s="75">
        <v>0</v>
      </c>
      <c r="AM115" s="75">
        <v>-7.0000000000000007E-2</v>
      </c>
      <c r="AN115" s="75" t="s">
        <v>1659</v>
      </c>
      <c r="AO115" s="75" t="s">
        <v>1082</v>
      </c>
      <c r="AP115" s="75" t="s">
        <v>1660</v>
      </c>
      <c r="AQ115" s="77">
        <v>36342</v>
      </c>
      <c r="AR115" s="77">
        <v>36372</v>
      </c>
      <c r="AS115" s="75" t="s">
        <v>1584</v>
      </c>
      <c r="AU115" s="75" t="s">
        <v>1496</v>
      </c>
      <c r="AV115" s="75" t="s">
        <v>1497</v>
      </c>
      <c r="AW115" s="75" t="s">
        <v>1498</v>
      </c>
      <c r="AX115" s="75" t="s">
        <v>771</v>
      </c>
      <c r="AY115" s="75" t="s">
        <v>1090</v>
      </c>
      <c r="AZ115" s="77">
        <v>36342</v>
      </c>
      <c r="BA115" s="75" t="s">
        <v>999</v>
      </c>
      <c r="BB115" s="75" t="s">
        <v>778</v>
      </c>
      <c r="BC115" s="75" t="s">
        <v>740</v>
      </c>
      <c r="BD115" s="75" t="s">
        <v>1588</v>
      </c>
    </row>
    <row r="116" spans="1:56" s="75" customFormat="1" hidden="1" outlineLevel="2" x14ac:dyDescent="0.25">
      <c r="A116" s="75">
        <v>13825</v>
      </c>
      <c r="B116" s="76" t="s">
        <v>738</v>
      </c>
      <c r="C116" s="75" t="s">
        <v>917</v>
      </c>
      <c r="D116" s="75" t="s">
        <v>1659</v>
      </c>
      <c r="E116" s="75" t="s">
        <v>1655</v>
      </c>
      <c r="F116" s="75" t="s">
        <v>758</v>
      </c>
      <c r="G116" s="75" t="s">
        <v>768</v>
      </c>
      <c r="H116" s="75" t="s">
        <v>1584</v>
      </c>
      <c r="I116" s="75" t="s">
        <v>739</v>
      </c>
      <c r="J116" s="75">
        <v>155000</v>
      </c>
      <c r="K116" s="75">
        <v>0</v>
      </c>
      <c r="L116" s="38">
        <v>1627.5</v>
      </c>
      <c r="M116" s="77">
        <v>36325</v>
      </c>
      <c r="N116" s="75" t="s">
        <v>1657</v>
      </c>
      <c r="O116" s="75" t="s">
        <v>732</v>
      </c>
      <c r="P116" s="75" t="s">
        <v>1066</v>
      </c>
      <c r="Q116" s="75">
        <v>2.262</v>
      </c>
      <c r="R116" s="75">
        <v>2.262</v>
      </c>
      <c r="S116" s="75">
        <v>0</v>
      </c>
      <c r="W116" s="75">
        <v>-7.2499999999999995E-2</v>
      </c>
      <c r="X116" s="75">
        <v>-6.2000000000000006E-2</v>
      </c>
      <c r="Y116" s="75">
        <v>1627.5</v>
      </c>
      <c r="Z116" s="75" t="s">
        <v>1658</v>
      </c>
      <c r="AA116" s="75" t="s">
        <v>1658</v>
      </c>
      <c r="AB116" s="75" t="s">
        <v>1588</v>
      </c>
      <c r="AC116" s="75">
        <v>0</v>
      </c>
      <c r="AD116" s="75">
        <v>0</v>
      </c>
      <c r="AH116" s="75">
        <v>0</v>
      </c>
      <c r="AI116" s="75">
        <v>0</v>
      </c>
      <c r="AM116" s="75">
        <v>-7.2499999999999995E-2</v>
      </c>
      <c r="AN116" s="75" t="s">
        <v>1676</v>
      </c>
      <c r="AO116" s="75" t="s">
        <v>1082</v>
      </c>
      <c r="AP116" s="75" t="s">
        <v>1660</v>
      </c>
      <c r="AQ116" s="77">
        <v>36342</v>
      </c>
      <c r="AR116" s="77">
        <v>36464</v>
      </c>
      <c r="AS116" s="75" t="s">
        <v>1584</v>
      </c>
      <c r="AU116" s="75" t="s">
        <v>1496</v>
      </c>
      <c r="AV116" s="75" t="s">
        <v>1497</v>
      </c>
      <c r="AW116" s="75" t="s">
        <v>1498</v>
      </c>
      <c r="AX116" s="75" t="s">
        <v>771</v>
      </c>
      <c r="AY116" s="75" t="s">
        <v>1090</v>
      </c>
      <c r="AZ116" s="77">
        <v>36342</v>
      </c>
      <c r="BA116" s="75" t="s">
        <v>999</v>
      </c>
      <c r="BB116" s="75" t="s">
        <v>778</v>
      </c>
      <c r="BC116" s="75" t="s">
        <v>740</v>
      </c>
      <c r="BD116" s="75" t="s">
        <v>1588</v>
      </c>
    </row>
    <row r="117" spans="1:56" s="75" customFormat="1" hidden="1" outlineLevel="2" x14ac:dyDescent="0.25">
      <c r="A117" s="75">
        <v>13825</v>
      </c>
      <c r="B117" s="76" t="s">
        <v>738</v>
      </c>
      <c r="C117" s="75" t="s">
        <v>918</v>
      </c>
      <c r="D117" s="75" t="s">
        <v>1659</v>
      </c>
      <c r="E117" s="75" t="s">
        <v>1655</v>
      </c>
      <c r="F117" s="75" t="s">
        <v>758</v>
      </c>
      <c r="G117" s="75" t="s">
        <v>768</v>
      </c>
      <c r="H117" s="75" t="s">
        <v>1584</v>
      </c>
      <c r="I117" s="75" t="s">
        <v>739</v>
      </c>
      <c r="J117" s="75">
        <v>310000</v>
      </c>
      <c r="K117" s="75">
        <v>0</v>
      </c>
      <c r="L117" s="38">
        <v>4030</v>
      </c>
      <c r="M117" s="77">
        <v>36325</v>
      </c>
      <c r="N117" s="75" t="s">
        <v>1657</v>
      </c>
      <c r="O117" s="75" t="s">
        <v>732</v>
      </c>
      <c r="P117" s="75" t="s">
        <v>1066</v>
      </c>
      <c r="Q117" s="75">
        <v>2.262</v>
      </c>
      <c r="R117" s="75">
        <v>2.262</v>
      </c>
      <c r="S117" s="75">
        <v>0</v>
      </c>
      <c r="W117" s="75">
        <v>-7.4999999999999997E-2</v>
      </c>
      <c r="X117" s="75">
        <v>-6.2000000000000006E-2</v>
      </c>
      <c r="Y117" s="75">
        <v>4030</v>
      </c>
      <c r="Z117" s="75" t="s">
        <v>1658</v>
      </c>
      <c r="AA117" s="75" t="s">
        <v>1658</v>
      </c>
      <c r="AB117" s="75" t="s">
        <v>1588</v>
      </c>
      <c r="AC117" s="75">
        <v>0</v>
      </c>
      <c r="AD117" s="75">
        <v>0</v>
      </c>
      <c r="AH117" s="75">
        <v>0</v>
      </c>
      <c r="AI117" s="75">
        <v>0</v>
      </c>
      <c r="AM117" s="75">
        <v>-7.4999999999999997E-2</v>
      </c>
      <c r="AN117" s="75" t="s">
        <v>1676</v>
      </c>
      <c r="AO117" s="75" t="s">
        <v>1082</v>
      </c>
      <c r="AP117" s="75" t="s">
        <v>1660</v>
      </c>
      <c r="AQ117" s="77">
        <v>36342</v>
      </c>
      <c r="AR117" s="77">
        <v>36464</v>
      </c>
      <c r="AS117" s="75" t="s">
        <v>1584</v>
      </c>
      <c r="AU117" s="75" t="s">
        <v>1496</v>
      </c>
      <c r="AV117" s="75" t="s">
        <v>1497</v>
      </c>
      <c r="AW117" s="75" t="s">
        <v>1498</v>
      </c>
      <c r="AX117" s="75" t="s">
        <v>771</v>
      </c>
      <c r="AY117" s="75" t="s">
        <v>1090</v>
      </c>
      <c r="AZ117" s="77">
        <v>36342</v>
      </c>
      <c r="BA117" s="75" t="s">
        <v>999</v>
      </c>
      <c r="BB117" s="75" t="s">
        <v>778</v>
      </c>
      <c r="BC117" s="75" t="s">
        <v>740</v>
      </c>
      <c r="BD117" s="75" t="s">
        <v>1588</v>
      </c>
    </row>
    <row r="118" spans="1:56" s="75" customFormat="1" hidden="1" outlineLevel="2" x14ac:dyDescent="0.25">
      <c r="A118" s="75">
        <v>13825</v>
      </c>
      <c r="B118" s="76" t="s">
        <v>738</v>
      </c>
      <c r="C118" s="75" t="s">
        <v>919</v>
      </c>
      <c r="D118" s="75" t="s">
        <v>1659</v>
      </c>
      <c r="E118" s="75" t="s">
        <v>1655</v>
      </c>
      <c r="F118" s="75" t="s">
        <v>758</v>
      </c>
      <c r="G118" s="75" t="s">
        <v>1586</v>
      </c>
      <c r="H118" s="75" t="s">
        <v>1596</v>
      </c>
      <c r="I118" s="75" t="s">
        <v>739</v>
      </c>
      <c r="J118" s="75">
        <v>-1550000</v>
      </c>
      <c r="K118" s="75">
        <v>0</v>
      </c>
      <c r="L118" s="38">
        <v>-62775</v>
      </c>
      <c r="M118" s="77">
        <v>36327</v>
      </c>
      <c r="N118" s="75" t="s">
        <v>1657</v>
      </c>
      <c r="O118" s="75" t="s">
        <v>732</v>
      </c>
      <c r="P118" s="75" t="s">
        <v>1066</v>
      </c>
      <c r="Q118" s="75">
        <v>2.262</v>
      </c>
      <c r="R118" s="75">
        <v>2.262</v>
      </c>
      <c r="S118" s="75">
        <v>0</v>
      </c>
      <c r="W118" s="75">
        <v>2.75E-2</v>
      </c>
      <c r="X118" s="75">
        <v>6.8000000000000005E-2</v>
      </c>
      <c r="Y118" s="75">
        <v>-62775</v>
      </c>
      <c r="Z118" s="75" t="s">
        <v>1658</v>
      </c>
      <c r="AA118" s="75" t="s">
        <v>1658</v>
      </c>
      <c r="AB118" s="75" t="s">
        <v>1588</v>
      </c>
      <c r="AC118" s="75">
        <v>0</v>
      </c>
      <c r="AD118" s="75">
        <v>0</v>
      </c>
      <c r="AH118" s="75">
        <v>0</v>
      </c>
      <c r="AI118" s="75">
        <v>0</v>
      </c>
      <c r="AM118" s="75">
        <v>2.75E-2</v>
      </c>
      <c r="AN118" s="75" t="s">
        <v>1659</v>
      </c>
      <c r="AO118" s="75" t="s">
        <v>1082</v>
      </c>
      <c r="AP118" s="75" t="s">
        <v>1660</v>
      </c>
      <c r="AQ118" s="77">
        <v>36342</v>
      </c>
      <c r="AR118" s="77">
        <v>36372</v>
      </c>
      <c r="AS118" s="75" t="s">
        <v>1584</v>
      </c>
      <c r="AU118" s="75" t="s">
        <v>1496</v>
      </c>
      <c r="AV118" s="75" t="s">
        <v>1497</v>
      </c>
      <c r="AW118" s="75" t="s">
        <v>1498</v>
      </c>
      <c r="AX118" s="75" t="s">
        <v>771</v>
      </c>
      <c r="AY118" s="75" t="s">
        <v>1090</v>
      </c>
      <c r="AZ118" s="77">
        <v>36342</v>
      </c>
      <c r="BA118" s="75" t="s">
        <v>999</v>
      </c>
      <c r="BB118" s="75" t="s">
        <v>778</v>
      </c>
      <c r="BC118" s="75" t="s">
        <v>740</v>
      </c>
      <c r="BD118" s="75" t="s">
        <v>1588</v>
      </c>
    </row>
    <row r="119" spans="1:56" s="75" customFormat="1" hidden="1" outlineLevel="2" x14ac:dyDescent="0.25">
      <c r="A119" s="75">
        <v>13825</v>
      </c>
      <c r="B119" s="76" t="s">
        <v>738</v>
      </c>
      <c r="C119" s="75" t="s">
        <v>920</v>
      </c>
      <c r="D119" s="75" t="s">
        <v>1659</v>
      </c>
      <c r="E119" s="75" t="s">
        <v>1655</v>
      </c>
      <c r="F119" s="75" t="s">
        <v>758</v>
      </c>
      <c r="G119" s="75" t="s">
        <v>1586</v>
      </c>
      <c r="H119" s="75" t="s">
        <v>1596</v>
      </c>
      <c r="I119" s="75" t="s">
        <v>739</v>
      </c>
      <c r="J119" s="75">
        <v>-930000</v>
      </c>
      <c r="K119" s="75">
        <v>0</v>
      </c>
      <c r="L119" s="38">
        <v>-18599.91</v>
      </c>
      <c r="M119" s="77">
        <v>36328</v>
      </c>
      <c r="N119" s="75" t="s">
        <v>1657</v>
      </c>
      <c r="O119" s="75" t="s">
        <v>732</v>
      </c>
      <c r="P119" s="75" t="s">
        <v>1066</v>
      </c>
      <c r="Q119" s="75">
        <v>2.31</v>
      </c>
      <c r="R119" s="75">
        <v>2.262</v>
      </c>
      <c r="S119" s="75">
        <v>44640</v>
      </c>
      <c r="T119" s="75" t="s">
        <v>1658</v>
      </c>
      <c r="U119" s="75" t="s">
        <v>1658</v>
      </c>
      <c r="V119" s="75" t="s">
        <v>1588</v>
      </c>
      <c r="W119" s="75">
        <v>1.0000000000000001E-7</v>
      </c>
      <c r="X119" s="75">
        <v>6.8000000000000005E-2</v>
      </c>
      <c r="Y119" s="75">
        <v>-63239.91</v>
      </c>
      <c r="Z119" s="75" t="s">
        <v>1658</v>
      </c>
      <c r="AA119" s="75" t="s">
        <v>1658</v>
      </c>
      <c r="AB119" s="75" t="s">
        <v>1588</v>
      </c>
      <c r="AC119" s="75">
        <v>0</v>
      </c>
      <c r="AD119" s="75">
        <v>0</v>
      </c>
      <c r="AH119" s="75">
        <v>0</v>
      </c>
      <c r="AI119" s="75">
        <v>0</v>
      </c>
      <c r="AM119" s="75">
        <v>2.3100000999999999</v>
      </c>
      <c r="AN119" s="75" t="s">
        <v>1676</v>
      </c>
      <c r="AO119" s="75" t="s">
        <v>1842</v>
      </c>
      <c r="AP119" s="75" t="s">
        <v>1660</v>
      </c>
      <c r="AQ119" s="77">
        <v>36342</v>
      </c>
      <c r="AR119" s="77">
        <v>36372</v>
      </c>
      <c r="AS119" s="75" t="s">
        <v>1584</v>
      </c>
      <c r="AU119" s="75" t="s">
        <v>1496</v>
      </c>
      <c r="AV119" s="75" t="s">
        <v>1497</v>
      </c>
      <c r="AW119" s="75" t="s">
        <v>1498</v>
      </c>
      <c r="AX119" s="75" t="s">
        <v>771</v>
      </c>
      <c r="AY119" s="75" t="s">
        <v>1090</v>
      </c>
      <c r="AZ119" s="77">
        <v>36342</v>
      </c>
      <c r="BA119" s="75" t="s">
        <v>999</v>
      </c>
      <c r="BB119" s="75" t="s">
        <v>778</v>
      </c>
      <c r="BC119" s="75" t="s">
        <v>740</v>
      </c>
      <c r="BD119" s="75" t="s">
        <v>1588</v>
      </c>
    </row>
    <row r="120" spans="1:56" s="75" customFormat="1" hidden="1" outlineLevel="2" x14ac:dyDescent="0.25">
      <c r="A120" s="75">
        <v>13825</v>
      </c>
      <c r="B120" s="76" t="s">
        <v>738</v>
      </c>
      <c r="C120" s="75" t="s">
        <v>921</v>
      </c>
      <c r="D120" s="75" t="s">
        <v>1659</v>
      </c>
      <c r="E120" s="75" t="s">
        <v>1655</v>
      </c>
      <c r="F120" s="75" t="s">
        <v>758</v>
      </c>
      <c r="G120" s="75" t="s">
        <v>1586</v>
      </c>
      <c r="H120" s="75" t="s">
        <v>1584</v>
      </c>
      <c r="I120" s="75" t="s">
        <v>739</v>
      </c>
      <c r="J120" s="75">
        <v>465000</v>
      </c>
      <c r="K120" s="75">
        <v>0</v>
      </c>
      <c r="L120" s="38">
        <v>17670</v>
      </c>
      <c r="M120" s="77">
        <v>36328</v>
      </c>
      <c r="N120" s="75" t="s">
        <v>1657</v>
      </c>
      <c r="O120" s="75" t="s">
        <v>732</v>
      </c>
      <c r="P120" s="75" t="s">
        <v>1066</v>
      </c>
      <c r="Q120" s="75">
        <v>2.262</v>
      </c>
      <c r="R120" s="75">
        <v>2.262</v>
      </c>
      <c r="S120" s="75">
        <v>0</v>
      </c>
      <c r="W120" s="75">
        <v>0.03</v>
      </c>
      <c r="X120" s="75">
        <v>6.8000000000000005E-2</v>
      </c>
      <c r="Y120" s="75">
        <v>17670</v>
      </c>
      <c r="Z120" s="75" t="s">
        <v>1658</v>
      </c>
      <c r="AA120" s="75" t="s">
        <v>1658</v>
      </c>
      <c r="AB120" s="75" t="s">
        <v>1588</v>
      </c>
      <c r="AC120" s="75">
        <v>0</v>
      </c>
      <c r="AD120" s="75">
        <v>0</v>
      </c>
      <c r="AH120" s="75">
        <v>0</v>
      </c>
      <c r="AI120" s="75">
        <v>0</v>
      </c>
      <c r="AM120" s="75">
        <v>0.03</v>
      </c>
      <c r="AN120" s="75" t="s">
        <v>1676</v>
      </c>
      <c r="AO120" s="75" t="s">
        <v>1082</v>
      </c>
      <c r="AP120" s="75" t="s">
        <v>1660</v>
      </c>
      <c r="AQ120" s="77">
        <v>36342</v>
      </c>
      <c r="AR120" s="77">
        <v>36372</v>
      </c>
      <c r="AS120" s="75" t="s">
        <v>1584</v>
      </c>
      <c r="AU120" s="75" t="s">
        <v>1496</v>
      </c>
      <c r="AV120" s="75" t="s">
        <v>1497</v>
      </c>
      <c r="AW120" s="75" t="s">
        <v>1498</v>
      </c>
      <c r="AX120" s="75" t="s">
        <v>771</v>
      </c>
      <c r="AY120" s="75" t="s">
        <v>1090</v>
      </c>
      <c r="AZ120" s="77">
        <v>36342</v>
      </c>
      <c r="BA120" s="75" t="s">
        <v>999</v>
      </c>
      <c r="BB120" s="75" t="s">
        <v>778</v>
      </c>
      <c r="BC120" s="75" t="s">
        <v>740</v>
      </c>
      <c r="BD120" s="75" t="s">
        <v>1588</v>
      </c>
    </row>
    <row r="121" spans="1:56" s="75" customFormat="1" hidden="1" outlineLevel="2" x14ac:dyDescent="0.25">
      <c r="A121" s="75">
        <v>13825</v>
      </c>
      <c r="B121" s="76" t="s">
        <v>738</v>
      </c>
      <c r="C121" s="75" t="s">
        <v>922</v>
      </c>
      <c r="D121" s="75" t="s">
        <v>1659</v>
      </c>
      <c r="E121" s="75" t="s">
        <v>1655</v>
      </c>
      <c r="F121" s="75" t="s">
        <v>758</v>
      </c>
      <c r="G121" s="75" t="s">
        <v>774</v>
      </c>
      <c r="H121" s="75" t="s">
        <v>1596</v>
      </c>
      <c r="I121" s="75" t="s">
        <v>739</v>
      </c>
      <c r="J121" s="75">
        <v>-310000</v>
      </c>
      <c r="K121" s="75">
        <v>0</v>
      </c>
      <c r="L121" s="38">
        <v>7750.03</v>
      </c>
      <c r="M121" s="77">
        <v>36329</v>
      </c>
      <c r="N121" s="75" t="s">
        <v>1657</v>
      </c>
      <c r="O121" s="75" t="s">
        <v>732</v>
      </c>
      <c r="P121" s="75" t="s">
        <v>1066</v>
      </c>
      <c r="Q121" s="75">
        <v>2.1949999999999998</v>
      </c>
      <c r="R121" s="75">
        <v>2.262</v>
      </c>
      <c r="S121" s="75">
        <v>-20770</v>
      </c>
      <c r="T121" s="75" t="s">
        <v>1658</v>
      </c>
      <c r="U121" s="75" t="s">
        <v>1658</v>
      </c>
      <c r="V121" s="75" t="s">
        <v>1588</v>
      </c>
      <c r="W121" s="75">
        <v>1.0000000000000001E-7</v>
      </c>
      <c r="X121" s="75">
        <v>-9.2000000000000012E-2</v>
      </c>
      <c r="Y121" s="75">
        <v>28520.03</v>
      </c>
      <c r="Z121" s="75" t="s">
        <v>1658</v>
      </c>
      <c r="AA121" s="75" t="s">
        <v>1658</v>
      </c>
      <c r="AB121" s="75" t="s">
        <v>1588</v>
      </c>
      <c r="AC121" s="75">
        <v>0</v>
      </c>
      <c r="AD121" s="75">
        <v>0</v>
      </c>
      <c r="AH121" s="75">
        <v>0</v>
      </c>
      <c r="AI121" s="75">
        <v>0</v>
      </c>
      <c r="AM121" s="75">
        <v>2.1950001000000001</v>
      </c>
      <c r="AN121" s="75" t="s">
        <v>1676</v>
      </c>
      <c r="AO121" s="75" t="s">
        <v>1842</v>
      </c>
      <c r="AP121" s="75" t="s">
        <v>1660</v>
      </c>
      <c r="AQ121" s="77">
        <v>36342</v>
      </c>
      <c r="AR121" s="77">
        <v>36372</v>
      </c>
      <c r="AS121" s="75" t="s">
        <v>1584</v>
      </c>
      <c r="AU121" s="75" t="s">
        <v>1496</v>
      </c>
      <c r="AV121" s="75" t="s">
        <v>1497</v>
      </c>
      <c r="AW121" s="75" t="s">
        <v>1498</v>
      </c>
      <c r="AX121" s="75" t="s">
        <v>771</v>
      </c>
      <c r="AY121" s="75" t="s">
        <v>1090</v>
      </c>
      <c r="AZ121" s="77">
        <v>36342</v>
      </c>
      <c r="BA121" s="75" t="s">
        <v>999</v>
      </c>
      <c r="BB121" s="75" t="s">
        <v>778</v>
      </c>
      <c r="BC121" s="75" t="s">
        <v>740</v>
      </c>
      <c r="BD121" s="75" t="s">
        <v>1588</v>
      </c>
    </row>
    <row r="122" spans="1:56" s="75" customFormat="1" hidden="1" outlineLevel="2" x14ac:dyDescent="0.25">
      <c r="A122" s="75">
        <v>13825</v>
      </c>
      <c r="B122" s="76" t="s">
        <v>738</v>
      </c>
      <c r="C122" s="75" t="s">
        <v>923</v>
      </c>
      <c r="D122" s="75" t="s">
        <v>1659</v>
      </c>
      <c r="E122" s="75" t="s">
        <v>1655</v>
      </c>
      <c r="F122" s="75" t="s">
        <v>758</v>
      </c>
      <c r="G122" s="75" t="s">
        <v>1695</v>
      </c>
      <c r="H122" s="75" t="s">
        <v>1584</v>
      </c>
      <c r="I122" s="75" t="s">
        <v>739</v>
      </c>
      <c r="J122" s="75">
        <v>310000</v>
      </c>
      <c r="K122" s="75">
        <v>0</v>
      </c>
      <c r="L122" s="38">
        <v>5580</v>
      </c>
      <c r="M122" s="77">
        <v>36332</v>
      </c>
      <c r="N122" s="75" t="s">
        <v>1657</v>
      </c>
      <c r="O122" s="75" t="s">
        <v>732</v>
      </c>
      <c r="P122" s="75" t="s">
        <v>1066</v>
      </c>
      <c r="Q122" s="75">
        <v>2.262</v>
      </c>
      <c r="R122" s="75">
        <v>2.262</v>
      </c>
      <c r="S122" s="75">
        <v>0</v>
      </c>
      <c r="W122" s="75">
        <v>-0.28999999999999998</v>
      </c>
      <c r="X122" s="75">
        <v>-0.27200000000000002</v>
      </c>
      <c r="Y122" s="75">
        <v>5580</v>
      </c>
      <c r="Z122" s="75" t="s">
        <v>1658</v>
      </c>
      <c r="AA122" s="75" t="s">
        <v>1658</v>
      </c>
      <c r="AB122" s="75" t="s">
        <v>1666</v>
      </c>
      <c r="AC122" s="75">
        <v>0</v>
      </c>
      <c r="AD122" s="75">
        <v>0</v>
      </c>
      <c r="AH122" s="75">
        <v>0</v>
      </c>
      <c r="AI122" s="75">
        <v>0</v>
      </c>
      <c r="AM122" s="75">
        <v>-0.28999999999999998</v>
      </c>
      <c r="AN122" s="75" t="s">
        <v>1659</v>
      </c>
      <c r="AO122" s="75" t="s">
        <v>1082</v>
      </c>
      <c r="AP122" s="75" t="s">
        <v>1660</v>
      </c>
      <c r="AQ122" s="77">
        <v>36342</v>
      </c>
      <c r="AR122" s="77">
        <v>36464</v>
      </c>
      <c r="AS122" s="75" t="s">
        <v>1584</v>
      </c>
      <c r="AU122" s="75" t="s">
        <v>1496</v>
      </c>
      <c r="AV122" s="75" t="s">
        <v>1497</v>
      </c>
      <c r="AW122" s="75" t="s">
        <v>1498</v>
      </c>
      <c r="AX122" s="75" t="s">
        <v>771</v>
      </c>
      <c r="AY122" s="75" t="s">
        <v>1090</v>
      </c>
      <c r="AZ122" s="77">
        <v>36342</v>
      </c>
      <c r="BA122" s="75" t="s">
        <v>999</v>
      </c>
      <c r="BB122" s="75" t="s">
        <v>778</v>
      </c>
      <c r="BC122" s="75" t="s">
        <v>740</v>
      </c>
      <c r="BD122" s="75" t="s">
        <v>1666</v>
      </c>
    </row>
    <row r="123" spans="1:56" s="75" customFormat="1" hidden="1" outlineLevel="2" x14ac:dyDescent="0.25">
      <c r="A123" s="75">
        <v>13825</v>
      </c>
      <c r="B123" s="76" t="s">
        <v>738</v>
      </c>
      <c r="C123" s="75" t="s">
        <v>924</v>
      </c>
      <c r="D123" s="75" t="s">
        <v>1659</v>
      </c>
      <c r="E123" s="75" t="s">
        <v>1655</v>
      </c>
      <c r="F123" s="75" t="s">
        <v>758</v>
      </c>
      <c r="G123" s="75" t="s">
        <v>774</v>
      </c>
      <c r="H123" s="75" t="s">
        <v>1596</v>
      </c>
      <c r="I123" s="75" t="s">
        <v>739</v>
      </c>
      <c r="J123" s="75">
        <v>-930000</v>
      </c>
      <c r="K123" s="75">
        <v>0</v>
      </c>
      <c r="L123" s="38">
        <v>-23715</v>
      </c>
      <c r="M123" s="77">
        <v>36333</v>
      </c>
      <c r="N123" s="75" t="s">
        <v>1657</v>
      </c>
      <c r="O123" s="75" t="s">
        <v>732</v>
      </c>
      <c r="P123" s="75" t="s">
        <v>1066</v>
      </c>
      <c r="Q123" s="75">
        <v>2.262</v>
      </c>
      <c r="R123" s="75">
        <v>2.262</v>
      </c>
      <c r="S123" s="75">
        <v>0</v>
      </c>
      <c r="W123" s="75">
        <v>-0.11749999999999999</v>
      </c>
      <c r="X123" s="75">
        <v>-9.2000000000000012E-2</v>
      </c>
      <c r="Y123" s="75">
        <v>-23715</v>
      </c>
      <c r="Z123" s="75" t="s">
        <v>1658</v>
      </c>
      <c r="AA123" s="75" t="s">
        <v>1658</v>
      </c>
      <c r="AB123" s="75" t="s">
        <v>1588</v>
      </c>
      <c r="AC123" s="75">
        <v>0</v>
      </c>
      <c r="AD123" s="75">
        <v>0</v>
      </c>
      <c r="AH123" s="75">
        <v>0</v>
      </c>
      <c r="AI123" s="75">
        <v>0</v>
      </c>
      <c r="AM123" s="75">
        <v>-0.11749999999999999</v>
      </c>
      <c r="AN123" s="75" t="s">
        <v>1659</v>
      </c>
      <c r="AO123" s="75" t="s">
        <v>1082</v>
      </c>
      <c r="AP123" s="75" t="s">
        <v>1660</v>
      </c>
      <c r="AQ123" s="77">
        <v>36342</v>
      </c>
      <c r="AR123" s="77">
        <v>36372</v>
      </c>
      <c r="AS123" s="75" t="s">
        <v>1584</v>
      </c>
      <c r="AU123" s="75" t="s">
        <v>1496</v>
      </c>
      <c r="AV123" s="75" t="s">
        <v>1497</v>
      </c>
      <c r="AW123" s="75" t="s">
        <v>1498</v>
      </c>
      <c r="AX123" s="75" t="s">
        <v>771</v>
      </c>
      <c r="AY123" s="75" t="s">
        <v>1090</v>
      </c>
      <c r="AZ123" s="77">
        <v>36342</v>
      </c>
      <c r="BA123" s="75" t="s">
        <v>999</v>
      </c>
      <c r="BB123" s="75" t="s">
        <v>778</v>
      </c>
      <c r="BC123" s="75" t="s">
        <v>740</v>
      </c>
      <c r="BD123" s="75" t="s">
        <v>1588</v>
      </c>
    </row>
    <row r="124" spans="1:56" s="75" customFormat="1" hidden="1" outlineLevel="2" x14ac:dyDescent="0.25">
      <c r="A124" s="75">
        <v>13825</v>
      </c>
      <c r="B124" s="76" t="s">
        <v>738</v>
      </c>
      <c r="C124" s="75" t="s">
        <v>925</v>
      </c>
      <c r="D124" s="75" t="s">
        <v>1659</v>
      </c>
      <c r="E124" s="75" t="s">
        <v>1655</v>
      </c>
      <c r="F124" s="75" t="s">
        <v>758</v>
      </c>
      <c r="G124" s="75" t="s">
        <v>774</v>
      </c>
      <c r="H124" s="75" t="s">
        <v>1584</v>
      </c>
      <c r="I124" s="75" t="s">
        <v>739</v>
      </c>
      <c r="J124" s="75">
        <v>620000</v>
      </c>
      <c r="K124" s="75">
        <v>0</v>
      </c>
      <c r="L124" s="38">
        <v>14260</v>
      </c>
      <c r="M124" s="77">
        <v>36336</v>
      </c>
      <c r="N124" s="75" t="s">
        <v>1657</v>
      </c>
      <c r="O124" s="75" t="s">
        <v>732</v>
      </c>
      <c r="P124" s="75" t="s">
        <v>1066</v>
      </c>
      <c r="Q124" s="75">
        <v>2.262</v>
      </c>
      <c r="R124" s="75">
        <v>2.262</v>
      </c>
      <c r="S124" s="75">
        <v>0</v>
      </c>
      <c r="W124" s="75">
        <v>-0.115</v>
      </c>
      <c r="X124" s="75">
        <v>-9.2000000000000012E-2</v>
      </c>
      <c r="Y124" s="75">
        <v>14260</v>
      </c>
      <c r="Z124" s="75" t="s">
        <v>1658</v>
      </c>
      <c r="AA124" s="75" t="s">
        <v>1658</v>
      </c>
      <c r="AB124" s="75" t="s">
        <v>1588</v>
      </c>
      <c r="AC124" s="75">
        <v>0</v>
      </c>
      <c r="AD124" s="75">
        <v>0</v>
      </c>
      <c r="AH124" s="75">
        <v>0</v>
      </c>
      <c r="AI124" s="75">
        <v>0</v>
      </c>
      <c r="AM124" s="75">
        <v>-0.115</v>
      </c>
      <c r="AN124" s="75" t="s">
        <v>1676</v>
      </c>
      <c r="AO124" s="75" t="s">
        <v>1082</v>
      </c>
      <c r="AP124" s="75" t="s">
        <v>1660</v>
      </c>
      <c r="AQ124" s="77">
        <v>36342</v>
      </c>
      <c r="AR124" s="77">
        <v>36372</v>
      </c>
      <c r="AS124" s="75" t="s">
        <v>1584</v>
      </c>
      <c r="AU124" s="75" t="s">
        <v>1496</v>
      </c>
      <c r="AV124" s="75" t="s">
        <v>1497</v>
      </c>
      <c r="AW124" s="75" t="s">
        <v>1498</v>
      </c>
      <c r="AX124" s="75" t="s">
        <v>771</v>
      </c>
      <c r="AY124" s="75" t="s">
        <v>1090</v>
      </c>
      <c r="AZ124" s="77">
        <v>36342</v>
      </c>
      <c r="BA124" s="75" t="s">
        <v>999</v>
      </c>
      <c r="BB124" s="75" t="s">
        <v>778</v>
      </c>
      <c r="BC124" s="75" t="s">
        <v>740</v>
      </c>
      <c r="BD124" s="75" t="s">
        <v>1588</v>
      </c>
    </row>
    <row r="125" spans="1:56" s="75" customFormat="1" hidden="1" outlineLevel="2" x14ac:dyDescent="0.25">
      <c r="A125" s="75">
        <v>13825</v>
      </c>
      <c r="B125" s="76" t="s">
        <v>738</v>
      </c>
      <c r="C125" s="75" t="s">
        <v>926</v>
      </c>
      <c r="D125" s="75" t="s">
        <v>1659</v>
      </c>
      <c r="E125" s="75" t="s">
        <v>1655</v>
      </c>
      <c r="F125" s="75" t="s">
        <v>758</v>
      </c>
      <c r="G125" s="75" t="s">
        <v>774</v>
      </c>
      <c r="H125" s="75" t="s">
        <v>1584</v>
      </c>
      <c r="I125" s="75" t="s">
        <v>739</v>
      </c>
      <c r="J125" s="75">
        <v>310000</v>
      </c>
      <c r="K125" s="75">
        <v>0</v>
      </c>
      <c r="L125" s="38">
        <v>7130</v>
      </c>
      <c r="M125" s="77">
        <v>36336</v>
      </c>
      <c r="N125" s="75" t="s">
        <v>1657</v>
      </c>
      <c r="O125" s="75" t="s">
        <v>732</v>
      </c>
      <c r="P125" s="75" t="s">
        <v>1066</v>
      </c>
      <c r="Q125" s="75">
        <v>2.262</v>
      </c>
      <c r="R125" s="75">
        <v>2.262</v>
      </c>
      <c r="S125" s="75">
        <v>0</v>
      </c>
      <c r="W125" s="75">
        <v>-0.115</v>
      </c>
      <c r="X125" s="75">
        <v>-9.2000000000000012E-2</v>
      </c>
      <c r="Y125" s="75">
        <v>7130</v>
      </c>
      <c r="Z125" s="75" t="s">
        <v>1658</v>
      </c>
      <c r="AA125" s="75" t="s">
        <v>1658</v>
      </c>
      <c r="AB125" s="75" t="s">
        <v>1588</v>
      </c>
      <c r="AC125" s="75">
        <v>0</v>
      </c>
      <c r="AD125" s="75">
        <v>0</v>
      </c>
      <c r="AH125" s="75">
        <v>0</v>
      </c>
      <c r="AI125" s="75">
        <v>0</v>
      </c>
      <c r="AM125" s="75">
        <v>-0.115</v>
      </c>
      <c r="AN125" s="75" t="s">
        <v>1676</v>
      </c>
      <c r="AO125" s="75" t="s">
        <v>1082</v>
      </c>
      <c r="AP125" s="75" t="s">
        <v>1660</v>
      </c>
      <c r="AQ125" s="77">
        <v>36342</v>
      </c>
      <c r="AR125" s="77">
        <v>36372</v>
      </c>
      <c r="AS125" s="75" t="s">
        <v>1584</v>
      </c>
      <c r="AU125" s="75" t="s">
        <v>1496</v>
      </c>
      <c r="AV125" s="75" t="s">
        <v>1497</v>
      </c>
      <c r="AW125" s="75" t="s">
        <v>1498</v>
      </c>
      <c r="AX125" s="75" t="s">
        <v>771</v>
      </c>
      <c r="AY125" s="75" t="s">
        <v>1090</v>
      </c>
      <c r="AZ125" s="77">
        <v>36342</v>
      </c>
      <c r="BA125" s="75" t="s">
        <v>999</v>
      </c>
      <c r="BB125" s="75" t="s">
        <v>778</v>
      </c>
      <c r="BC125" s="75" t="s">
        <v>740</v>
      </c>
      <c r="BD125" s="75" t="s">
        <v>1588</v>
      </c>
    </row>
    <row r="126" spans="1:56" s="75" customFormat="1" hidden="1" outlineLevel="2" x14ac:dyDescent="0.25">
      <c r="A126" s="75">
        <v>13825</v>
      </c>
      <c r="B126" s="76" t="s">
        <v>738</v>
      </c>
      <c r="C126" s="75" t="s">
        <v>927</v>
      </c>
      <c r="D126" s="75" t="s">
        <v>1659</v>
      </c>
      <c r="E126" s="75" t="s">
        <v>1655</v>
      </c>
      <c r="F126" s="75" t="s">
        <v>758</v>
      </c>
      <c r="G126" s="75" t="s">
        <v>774</v>
      </c>
      <c r="H126" s="75" t="s">
        <v>1596</v>
      </c>
      <c r="I126" s="75" t="s">
        <v>739</v>
      </c>
      <c r="J126" s="75">
        <v>-620000</v>
      </c>
      <c r="K126" s="75">
        <v>0</v>
      </c>
      <c r="L126" s="38">
        <v>-12399.94</v>
      </c>
      <c r="M126" s="77">
        <v>36339</v>
      </c>
      <c r="N126" s="75" t="s">
        <v>1657</v>
      </c>
      <c r="O126" s="75" t="s">
        <v>732</v>
      </c>
      <c r="P126" s="75" t="s">
        <v>1066</v>
      </c>
      <c r="Q126" s="75">
        <v>2.15</v>
      </c>
      <c r="R126" s="75">
        <v>2.262</v>
      </c>
      <c r="S126" s="75">
        <v>-69440</v>
      </c>
      <c r="T126" s="75" t="s">
        <v>1658</v>
      </c>
      <c r="U126" s="75" t="s">
        <v>1658</v>
      </c>
      <c r="V126" s="75" t="s">
        <v>1588</v>
      </c>
      <c r="W126" s="75">
        <v>1.0000000000000001E-7</v>
      </c>
      <c r="X126" s="75">
        <v>-9.2000000000000012E-2</v>
      </c>
      <c r="Y126" s="75">
        <v>57040.06</v>
      </c>
      <c r="Z126" s="75" t="s">
        <v>1658</v>
      </c>
      <c r="AA126" s="75" t="s">
        <v>1658</v>
      </c>
      <c r="AB126" s="75" t="s">
        <v>1588</v>
      </c>
      <c r="AC126" s="75">
        <v>0</v>
      </c>
      <c r="AD126" s="75">
        <v>0</v>
      </c>
      <c r="AH126" s="75">
        <v>0</v>
      </c>
      <c r="AI126" s="75">
        <v>0</v>
      </c>
      <c r="AM126" s="75">
        <v>2.1500001000000002</v>
      </c>
      <c r="AN126" s="75" t="s">
        <v>1676</v>
      </c>
      <c r="AO126" s="75" t="s">
        <v>1842</v>
      </c>
      <c r="AP126" s="75" t="s">
        <v>1660</v>
      </c>
      <c r="AQ126" s="77">
        <v>36342</v>
      </c>
      <c r="AR126" s="77">
        <v>36372</v>
      </c>
      <c r="AS126" s="75" t="s">
        <v>1584</v>
      </c>
      <c r="AU126" s="75" t="s">
        <v>1496</v>
      </c>
      <c r="AV126" s="75" t="s">
        <v>1497</v>
      </c>
      <c r="AW126" s="75" t="s">
        <v>1498</v>
      </c>
      <c r="AX126" s="75" t="s">
        <v>771</v>
      </c>
      <c r="AY126" s="75" t="s">
        <v>1090</v>
      </c>
      <c r="AZ126" s="77">
        <v>36342</v>
      </c>
      <c r="BA126" s="75" t="s">
        <v>999</v>
      </c>
      <c r="BB126" s="75" t="s">
        <v>778</v>
      </c>
      <c r="BC126" s="75" t="s">
        <v>740</v>
      </c>
      <c r="BD126" s="75" t="s">
        <v>1588</v>
      </c>
    </row>
    <row r="127" spans="1:56" s="75" customFormat="1" hidden="1" outlineLevel="2" x14ac:dyDescent="0.25">
      <c r="A127" s="75">
        <v>13825</v>
      </c>
      <c r="B127" s="76" t="s">
        <v>738</v>
      </c>
      <c r="C127" s="75" t="s">
        <v>928</v>
      </c>
      <c r="D127" s="75" t="s">
        <v>1659</v>
      </c>
      <c r="E127" s="75" t="s">
        <v>1655</v>
      </c>
      <c r="F127" s="75" t="s">
        <v>758</v>
      </c>
      <c r="G127" s="75" t="s">
        <v>774</v>
      </c>
      <c r="H127" s="75" t="s">
        <v>1596</v>
      </c>
      <c r="I127" s="75" t="s">
        <v>739</v>
      </c>
      <c r="J127" s="75">
        <v>-465000</v>
      </c>
      <c r="K127" s="75">
        <v>0</v>
      </c>
      <c r="L127" s="38">
        <v>-11624.95</v>
      </c>
      <c r="M127" s="77">
        <v>36339</v>
      </c>
      <c r="N127" s="75" t="s">
        <v>1657</v>
      </c>
      <c r="O127" s="75" t="s">
        <v>732</v>
      </c>
      <c r="P127" s="75" t="s">
        <v>1066</v>
      </c>
      <c r="Q127" s="75">
        <v>2.145</v>
      </c>
      <c r="R127" s="75">
        <v>2.262</v>
      </c>
      <c r="S127" s="75">
        <v>-54405</v>
      </c>
      <c r="T127" s="75" t="s">
        <v>1658</v>
      </c>
      <c r="U127" s="75" t="s">
        <v>1658</v>
      </c>
      <c r="V127" s="75" t="s">
        <v>1588</v>
      </c>
      <c r="W127" s="75">
        <v>1.0000000000000001E-7</v>
      </c>
      <c r="X127" s="75">
        <v>-9.2000000000000012E-2</v>
      </c>
      <c r="Y127" s="75">
        <v>42780.05</v>
      </c>
      <c r="Z127" s="75" t="s">
        <v>1658</v>
      </c>
      <c r="AA127" s="75" t="s">
        <v>1658</v>
      </c>
      <c r="AB127" s="75" t="s">
        <v>1588</v>
      </c>
      <c r="AC127" s="75">
        <v>0</v>
      </c>
      <c r="AD127" s="75">
        <v>0</v>
      </c>
      <c r="AH127" s="75">
        <v>0</v>
      </c>
      <c r="AI127" s="75">
        <v>0</v>
      </c>
      <c r="AM127" s="75">
        <v>2.1450001000000003</v>
      </c>
      <c r="AN127" s="75" t="s">
        <v>1676</v>
      </c>
      <c r="AO127" s="75" t="s">
        <v>1842</v>
      </c>
      <c r="AP127" s="75" t="s">
        <v>1660</v>
      </c>
      <c r="AQ127" s="77">
        <v>36342</v>
      </c>
      <c r="AR127" s="77">
        <v>36372</v>
      </c>
      <c r="AS127" s="75" t="s">
        <v>1584</v>
      </c>
      <c r="AU127" s="75" t="s">
        <v>1496</v>
      </c>
      <c r="AV127" s="75" t="s">
        <v>1497</v>
      </c>
      <c r="AW127" s="75" t="s">
        <v>1498</v>
      </c>
      <c r="AX127" s="75" t="s">
        <v>771</v>
      </c>
      <c r="AY127" s="75" t="s">
        <v>1090</v>
      </c>
      <c r="AZ127" s="77">
        <v>36342</v>
      </c>
      <c r="BA127" s="75" t="s">
        <v>999</v>
      </c>
      <c r="BB127" s="75" t="s">
        <v>778</v>
      </c>
      <c r="BC127" s="75" t="s">
        <v>740</v>
      </c>
      <c r="BD127" s="75" t="s">
        <v>1588</v>
      </c>
    </row>
    <row r="128" spans="1:56" s="75" customFormat="1" hidden="1" outlineLevel="2" x14ac:dyDescent="0.25">
      <c r="A128" s="75">
        <v>13825</v>
      </c>
      <c r="B128" s="76" t="s">
        <v>738</v>
      </c>
      <c r="C128" s="75" t="s">
        <v>929</v>
      </c>
      <c r="D128" s="75" t="s">
        <v>1659</v>
      </c>
      <c r="E128" s="75" t="s">
        <v>1655</v>
      </c>
      <c r="F128" s="75" t="s">
        <v>758</v>
      </c>
      <c r="G128" s="75" t="s">
        <v>774</v>
      </c>
      <c r="H128" s="75" t="s">
        <v>1596</v>
      </c>
      <c r="I128" s="75" t="s">
        <v>739</v>
      </c>
      <c r="J128" s="75">
        <v>-620000</v>
      </c>
      <c r="K128" s="75">
        <v>0</v>
      </c>
      <c r="L128" s="38">
        <v>-12399.94</v>
      </c>
      <c r="M128" s="77">
        <v>36339</v>
      </c>
      <c r="N128" s="75" t="s">
        <v>1657</v>
      </c>
      <c r="O128" s="75" t="s">
        <v>732</v>
      </c>
      <c r="P128" s="75" t="s">
        <v>1066</v>
      </c>
      <c r="Q128" s="75">
        <v>2.15</v>
      </c>
      <c r="R128" s="75">
        <v>2.262</v>
      </c>
      <c r="S128" s="75">
        <v>-69440</v>
      </c>
      <c r="T128" s="75" t="s">
        <v>1658</v>
      </c>
      <c r="U128" s="75" t="s">
        <v>1658</v>
      </c>
      <c r="V128" s="75" t="s">
        <v>1588</v>
      </c>
      <c r="W128" s="75">
        <v>1.0000000000000001E-7</v>
      </c>
      <c r="X128" s="75">
        <v>-9.2000000000000012E-2</v>
      </c>
      <c r="Y128" s="75">
        <v>57040.06</v>
      </c>
      <c r="Z128" s="75" t="s">
        <v>1658</v>
      </c>
      <c r="AA128" s="75" t="s">
        <v>1658</v>
      </c>
      <c r="AB128" s="75" t="s">
        <v>1588</v>
      </c>
      <c r="AC128" s="75">
        <v>0</v>
      </c>
      <c r="AD128" s="75">
        <v>0</v>
      </c>
      <c r="AH128" s="75">
        <v>0</v>
      </c>
      <c r="AI128" s="75">
        <v>0</v>
      </c>
      <c r="AM128" s="75">
        <v>2.1500001000000002</v>
      </c>
      <c r="AN128" s="75" t="s">
        <v>1676</v>
      </c>
      <c r="AO128" s="75" t="s">
        <v>1842</v>
      </c>
      <c r="AP128" s="75" t="s">
        <v>1660</v>
      </c>
      <c r="AQ128" s="77">
        <v>36342</v>
      </c>
      <c r="AR128" s="77">
        <v>36372</v>
      </c>
      <c r="AS128" s="75" t="s">
        <v>1584</v>
      </c>
      <c r="AU128" s="75" t="s">
        <v>1496</v>
      </c>
      <c r="AV128" s="75" t="s">
        <v>1497</v>
      </c>
      <c r="AW128" s="75" t="s">
        <v>1498</v>
      </c>
      <c r="AX128" s="75" t="s">
        <v>771</v>
      </c>
      <c r="AY128" s="75" t="s">
        <v>1090</v>
      </c>
      <c r="AZ128" s="77">
        <v>36342</v>
      </c>
      <c r="BA128" s="75" t="s">
        <v>999</v>
      </c>
      <c r="BB128" s="75" t="s">
        <v>778</v>
      </c>
      <c r="BC128" s="75" t="s">
        <v>740</v>
      </c>
      <c r="BD128" s="75" t="s">
        <v>1588</v>
      </c>
    </row>
    <row r="129" spans="1:56" s="75" customFormat="1" hidden="1" outlineLevel="2" x14ac:dyDescent="0.25">
      <c r="A129" s="75">
        <v>13825</v>
      </c>
      <c r="B129" s="76" t="s">
        <v>738</v>
      </c>
      <c r="C129" s="75" t="s">
        <v>930</v>
      </c>
      <c r="D129" s="75" t="s">
        <v>1659</v>
      </c>
      <c r="E129" s="75" t="s">
        <v>1655</v>
      </c>
      <c r="F129" s="75" t="s">
        <v>758</v>
      </c>
      <c r="G129" s="75" t="s">
        <v>774</v>
      </c>
      <c r="H129" s="75" t="s">
        <v>1596</v>
      </c>
      <c r="I129" s="75" t="s">
        <v>739</v>
      </c>
      <c r="J129" s="75">
        <v>-310000</v>
      </c>
      <c r="K129" s="75">
        <v>0</v>
      </c>
      <c r="L129" s="38">
        <v>-6199.97</v>
      </c>
      <c r="M129" s="77">
        <v>36339</v>
      </c>
      <c r="N129" s="75" t="s">
        <v>1657</v>
      </c>
      <c r="O129" s="75" t="s">
        <v>732</v>
      </c>
      <c r="P129" s="75" t="s">
        <v>1066</v>
      </c>
      <c r="Q129" s="75">
        <v>2.15</v>
      </c>
      <c r="R129" s="75">
        <v>2.262</v>
      </c>
      <c r="S129" s="75">
        <v>-34720</v>
      </c>
      <c r="T129" s="75" t="s">
        <v>1658</v>
      </c>
      <c r="U129" s="75" t="s">
        <v>1658</v>
      </c>
      <c r="V129" s="75" t="s">
        <v>1588</v>
      </c>
      <c r="W129" s="75">
        <v>1.0000000000000001E-7</v>
      </c>
      <c r="X129" s="75">
        <v>-9.2000000000000012E-2</v>
      </c>
      <c r="Y129" s="75">
        <v>28520.03</v>
      </c>
      <c r="Z129" s="75" t="s">
        <v>1658</v>
      </c>
      <c r="AA129" s="75" t="s">
        <v>1658</v>
      </c>
      <c r="AB129" s="75" t="s">
        <v>1588</v>
      </c>
      <c r="AC129" s="75">
        <v>0</v>
      </c>
      <c r="AD129" s="75">
        <v>0</v>
      </c>
      <c r="AH129" s="75">
        <v>0</v>
      </c>
      <c r="AI129" s="75">
        <v>0</v>
      </c>
      <c r="AM129" s="75">
        <v>2.1500001000000002</v>
      </c>
      <c r="AN129" s="75" t="s">
        <v>1676</v>
      </c>
      <c r="AO129" s="75" t="s">
        <v>1842</v>
      </c>
      <c r="AP129" s="75" t="s">
        <v>1660</v>
      </c>
      <c r="AQ129" s="77">
        <v>36342</v>
      </c>
      <c r="AR129" s="77">
        <v>36372</v>
      </c>
      <c r="AS129" s="75" t="s">
        <v>1584</v>
      </c>
      <c r="AU129" s="75" t="s">
        <v>1496</v>
      </c>
      <c r="AV129" s="75" t="s">
        <v>1497</v>
      </c>
      <c r="AW129" s="75" t="s">
        <v>1498</v>
      </c>
      <c r="AX129" s="75" t="s">
        <v>771</v>
      </c>
      <c r="AY129" s="75" t="s">
        <v>1090</v>
      </c>
      <c r="AZ129" s="77">
        <v>36342</v>
      </c>
      <c r="BA129" s="75" t="s">
        <v>999</v>
      </c>
      <c r="BB129" s="75" t="s">
        <v>778</v>
      </c>
      <c r="BC129" s="75" t="s">
        <v>740</v>
      </c>
      <c r="BD129" s="75" t="s">
        <v>1588</v>
      </c>
    </row>
    <row r="130" spans="1:56" s="75" customFormat="1" hidden="1" outlineLevel="2" x14ac:dyDescent="0.25">
      <c r="A130" s="75">
        <v>13825</v>
      </c>
      <c r="B130" s="76" t="s">
        <v>738</v>
      </c>
      <c r="C130" s="75" t="s">
        <v>931</v>
      </c>
      <c r="D130" s="75" t="s">
        <v>1659</v>
      </c>
      <c r="E130" s="75" t="s">
        <v>1655</v>
      </c>
      <c r="F130" s="75" t="s">
        <v>809</v>
      </c>
      <c r="G130" s="75" t="s">
        <v>1788</v>
      </c>
      <c r="H130" s="75" t="s">
        <v>1584</v>
      </c>
      <c r="I130" s="75" t="s">
        <v>739</v>
      </c>
      <c r="J130" s="75">
        <v>240000</v>
      </c>
      <c r="K130" s="75">
        <v>0</v>
      </c>
      <c r="L130" s="38">
        <v>21096</v>
      </c>
      <c r="M130" s="77">
        <v>36348</v>
      </c>
      <c r="N130" s="75" t="s">
        <v>1657</v>
      </c>
      <c r="O130" s="75" t="s">
        <v>732</v>
      </c>
      <c r="P130" s="75" t="s">
        <v>1066</v>
      </c>
      <c r="Q130" s="75">
        <v>2.2050000000000001</v>
      </c>
      <c r="R130" s="75">
        <v>2.2928999999999999</v>
      </c>
      <c r="S130" s="75">
        <v>21096</v>
      </c>
      <c r="T130" s="75" t="s">
        <v>1658</v>
      </c>
      <c r="U130" s="75" t="s">
        <v>1802</v>
      </c>
      <c r="V130" s="75" t="s">
        <v>1666</v>
      </c>
      <c r="W130" s="75">
        <v>0</v>
      </c>
      <c r="X130" s="75">
        <v>0</v>
      </c>
      <c r="Y130" s="75">
        <v>0</v>
      </c>
      <c r="AC130" s="75">
        <v>0</v>
      </c>
      <c r="AD130" s="75">
        <v>0</v>
      </c>
      <c r="AH130" s="75">
        <v>0</v>
      </c>
      <c r="AI130" s="75">
        <v>0</v>
      </c>
      <c r="AM130" s="75">
        <v>2.2050000000000001</v>
      </c>
      <c r="AN130" s="75" t="s">
        <v>1659</v>
      </c>
      <c r="AO130" s="75" t="s">
        <v>1805</v>
      </c>
      <c r="AP130" s="75" t="s">
        <v>1660</v>
      </c>
      <c r="AQ130" s="77">
        <v>36349</v>
      </c>
      <c r="AR130" s="77">
        <v>36372</v>
      </c>
      <c r="AS130" s="75" t="s">
        <v>1584</v>
      </c>
      <c r="AU130" s="75" t="s">
        <v>1496</v>
      </c>
      <c r="AV130" s="75" t="s">
        <v>1497</v>
      </c>
      <c r="AW130" s="75" t="s">
        <v>1498</v>
      </c>
      <c r="AX130" s="75" t="s">
        <v>870</v>
      </c>
      <c r="AY130" s="75" t="s">
        <v>1804</v>
      </c>
      <c r="AZ130" s="77">
        <v>36342</v>
      </c>
      <c r="BA130" s="75" t="s">
        <v>999</v>
      </c>
      <c r="BB130" s="75" t="s">
        <v>778</v>
      </c>
      <c r="BC130" s="75" t="s">
        <v>740</v>
      </c>
      <c r="BD130" s="75" t="s">
        <v>1666</v>
      </c>
    </row>
    <row r="131" spans="1:56" s="75" customFormat="1" hidden="1" outlineLevel="2" x14ac:dyDescent="0.25">
      <c r="A131" s="75">
        <v>13825</v>
      </c>
      <c r="B131" s="76" t="s">
        <v>738</v>
      </c>
      <c r="C131" s="75" t="s">
        <v>932</v>
      </c>
      <c r="D131" s="75" t="s">
        <v>1659</v>
      </c>
      <c r="E131" s="75" t="s">
        <v>1655</v>
      </c>
      <c r="F131" s="75" t="s">
        <v>758</v>
      </c>
      <c r="G131" s="75" t="s">
        <v>833</v>
      </c>
      <c r="H131" s="75" t="s">
        <v>1596</v>
      </c>
      <c r="I131" s="75" t="s">
        <v>970</v>
      </c>
      <c r="J131" s="75">
        <v>-300000</v>
      </c>
      <c r="K131" s="75">
        <v>0</v>
      </c>
      <c r="L131" s="38">
        <v>21000.03</v>
      </c>
      <c r="M131" s="77">
        <v>36308</v>
      </c>
      <c r="N131" s="75" t="s">
        <v>1657</v>
      </c>
      <c r="O131" s="75" t="s">
        <v>732</v>
      </c>
      <c r="P131" s="75" t="s">
        <v>1066</v>
      </c>
      <c r="Q131" s="75">
        <v>2.2799999999999998</v>
      </c>
      <c r="R131" s="75">
        <v>2.262</v>
      </c>
      <c r="S131" s="75">
        <v>5400</v>
      </c>
      <c r="T131" s="75" t="s">
        <v>1658</v>
      </c>
      <c r="U131" s="75" t="s">
        <v>1658</v>
      </c>
      <c r="V131" s="75" t="s">
        <v>1588</v>
      </c>
      <c r="W131" s="75">
        <v>1.0000000000000001E-7</v>
      </c>
      <c r="X131" s="75">
        <v>-5.2000000000000005E-2</v>
      </c>
      <c r="Y131" s="75">
        <v>15600.03</v>
      </c>
      <c r="Z131" s="75" t="s">
        <v>1658</v>
      </c>
      <c r="AA131" s="75" t="s">
        <v>1658</v>
      </c>
      <c r="AB131" s="75" t="s">
        <v>1588</v>
      </c>
      <c r="AC131" s="75">
        <v>0</v>
      </c>
      <c r="AD131" s="75">
        <v>0</v>
      </c>
      <c r="AH131" s="75">
        <v>0</v>
      </c>
      <c r="AI131" s="75">
        <v>0</v>
      </c>
      <c r="AM131" s="75">
        <v>2.2800001000000001</v>
      </c>
      <c r="AN131" s="75" t="s">
        <v>1676</v>
      </c>
      <c r="AO131" s="75" t="s">
        <v>1842</v>
      </c>
      <c r="AP131" s="75" t="s">
        <v>1660</v>
      </c>
      <c r="AQ131" s="77">
        <v>36342</v>
      </c>
      <c r="AR131" s="77">
        <v>36372</v>
      </c>
      <c r="AS131" s="75" t="s">
        <v>1584</v>
      </c>
      <c r="AU131" s="75" t="s">
        <v>1496</v>
      </c>
      <c r="AV131" s="75" t="s">
        <v>1498</v>
      </c>
      <c r="AW131" s="75" t="s">
        <v>1498</v>
      </c>
      <c r="AX131" s="75" t="s">
        <v>771</v>
      </c>
      <c r="AY131" s="75" t="s">
        <v>1090</v>
      </c>
      <c r="AZ131" s="77">
        <v>36342</v>
      </c>
      <c r="BA131" s="75" t="s">
        <v>999</v>
      </c>
      <c r="BB131" s="75" t="s">
        <v>778</v>
      </c>
      <c r="BC131" s="75" t="s">
        <v>1767</v>
      </c>
      <c r="BD131" s="75" t="s">
        <v>1588</v>
      </c>
    </row>
    <row r="132" spans="1:56" s="75" customFormat="1" hidden="1" outlineLevel="2" x14ac:dyDescent="0.25">
      <c r="A132" s="75">
        <v>13825</v>
      </c>
      <c r="B132" s="76" t="s">
        <v>738</v>
      </c>
      <c r="C132" s="75" t="s">
        <v>933</v>
      </c>
      <c r="D132" s="75" t="s">
        <v>1659</v>
      </c>
      <c r="E132" s="75" t="s">
        <v>1655</v>
      </c>
      <c r="F132" s="75" t="s">
        <v>758</v>
      </c>
      <c r="G132" s="75" t="s">
        <v>833</v>
      </c>
      <c r="H132" s="75" t="s">
        <v>1584</v>
      </c>
      <c r="I132" s="75" t="s">
        <v>970</v>
      </c>
      <c r="J132" s="75">
        <v>300000</v>
      </c>
      <c r="K132" s="75">
        <v>0</v>
      </c>
      <c r="L132" s="38">
        <v>-24750.03</v>
      </c>
      <c r="M132" s="77">
        <v>36308</v>
      </c>
      <c r="N132" s="75" t="s">
        <v>1657</v>
      </c>
      <c r="O132" s="75" t="s">
        <v>732</v>
      </c>
      <c r="P132" s="75" t="s">
        <v>1066</v>
      </c>
      <c r="Q132" s="75">
        <v>2.2925</v>
      </c>
      <c r="R132" s="75">
        <v>2.262</v>
      </c>
      <c r="S132" s="75">
        <v>-9150</v>
      </c>
      <c r="T132" s="75" t="s">
        <v>1658</v>
      </c>
      <c r="U132" s="75" t="s">
        <v>1658</v>
      </c>
      <c r="V132" s="75" t="s">
        <v>1588</v>
      </c>
      <c r="W132" s="75">
        <v>1.0000000000000001E-7</v>
      </c>
      <c r="X132" s="75">
        <v>-5.2000000000000005E-2</v>
      </c>
      <c r="Y132" s="75">
        <v>-15600.03</v>
      </c>
      <c r="Z132" s="75" t="s">
        <v>1658</v>
      </c>
      <c r="AA132" s="75" t="s">
        <v>1658</v>
      </c>
      <c r="AB132" s="75" t="s">
        <v>1588</v>
      </c>
      <c r="AC132" s="75">
        <v>0</v>
      </c>
      <c r="AD132" s="75">
        <v>0</v>
      </c>
      <c r="AH132" s="75">
        <v>0</v>
      </c>
      <c r="AI132" s="75">
        <v>0</v>
      </c>
      <c r="AM132" s="75">
        <v>2.2925001000000003</v>
      </c>
      <c r="AN132" s="75" t="s">
        <v>1676</v>
      </c>
      <c r="AO132" s="75" t="s">
        <v>1842</v>
      </c>
      <c r="AP132" s="75" t="s">
        <v>1660</v>
      </c>
      <c r="AQ132" s="77">
        <v>36342</v>
      </c>
      <c r="AR132" s="77">
        <v>36372</v>
      </c>
      <c r="AS132" s="75" t="s">
        <v>1584</v>
      </c>
      <c r="AU132" s="75" t="s">
        <v>1496</v>
      </c>
      <c r="AV132" s="75" t="s">
        <v>1498</v>
      </c>
      <c r="AW132" s="75" t="s">
        <v>1498</v>
      </c>
      <c r="AX132" s="75" t="s">
        <v>771</v>
      </c>
      <c r="AY132" s="75" t="s">
        <v>1090</v>
      </c>
      <c r="AZ132" s="77">
        <v>36342</v>
      </c>
      <c r="BA132" s="75" t="s">
        <v>999</v>
      </c>
      <c r="BB132" s="75" t="s">
        <v>778</v>
      </c>
      <c r="BC132" s="75" t="s">
        <v>1767</v>
      </c>
      <c r="BD132" s="75" t="s">
        <v>1588</v>
      </c>
    </row>
    <row r="133" spans="1:56" s="75" customFormat="1" hidden="1" outlineLevel="2" x14ac:dyDescent="0.25">
      <c r="A133" s="75">
        <v>13825</v>
      </c>
      <c r="B133" s="76" t="s">
        <v>738</v>
      </c>
      <c r="C133" s="75" t="s">
        <v>934</v>
      </c>
      <c r="D133" s="75" t="s">
        <v>1659</v>
      </c>
      <c r="E133" s="75" t="s">
        <v>1655</v>
      </c>
      <c r="F133" s="75" t="s">
        <v>758</v>
      </c>
      <c r="G133" s="75" t="s">
        <v>768</v>
      </c>
      <c r="H133" s="75" t="s">
        <v>1584</v>
      </c>
      <c r="I133" s="75" t="s">
        <v>970</v>
      </c>
      <c r="J133" s="75">
        <v>120000</v>
      </c>
      <c r="K133" s="75">
        <v>0</v>
      </c>
      <c r="L133" s="38">
        <v>-11400.01</v>
      </c>
      <c r="M133" s="77">
        <v>36308</v>
      </c>
      <c r="N133" s="75" t="s">
        <v>1657</v>
      </c>
      <c r="O133" s="75" t="s">
        <v>732</v>
      </c>
      <c r="P133" s="75" t="s">
        <v>1066</v>
      </c>
      <c r="Q133" s="75">
        <v>2.2949999999999999</v>
      </c>
      <c r="R133" s="75">
        <v>2.262</v>
      </c>
      <c r="S133" s="75">
        <v>-3960</v>
      </c>
      <c r="T133" s="75" t="s">
        <v>1658</v>
      </c>
      <c r="U133" s="75" t="s">
        <v>1658</v>
      </c>
      <c r="V133" s="75" t="s">
        <v>1588</v>
      </c>
      <c r="W133" s="75">
        <v>1.0000000000000001E-7</v>
      </c>
      <c r="X133" s="75">
        <v>-6.2000000000000006E-2</v>
      </c>
      <c r="Y133" s="75">
        <v>-7440.01</v>
      </c>
      <c r="Z133" s="75" t="s">
        <v>1658</v>
      </c>
      <c r="AA133" s="75" t="s">
        <v>1658</v>
      </c>
      <c r="AB133" s="75" t="s">
        <v>1588</v>
      </c>
      <c r="AC133" s="75">
        <v>0</v>
      </c>
      <c r="AD133" s="75">
        <v>0</v>
      </c>
      <c r="AH133" s="75">
        <v>0</v>
      </c>
      <c r="AI133" s="75">
        <v>0</v>
      </c>
      <c r="AM133" s="75">
        <v>2.2950001000000002</v>
      </c>
      <c r="AN133" s="75" t="s">
        <v>1676</v>
      </c>
      <c r="AO133" s="75" t="s">
        <v>1842</v>
      </c>
      <c r="AP133" s="75" t="s">
        <v>1660</v>
      </c>
      <c r="AQ133" s="77">
        <v>36342</v>
      </c>
      <c r="AR133" s="77">
        <v>36372</v>
      </c>
      <c r="AS133" s="75" t="s">
        <v>1584</v>
      </c>
      <c r="AU133" s="75" t="s">
        <v>1496</v>
      </c>
      <c r="AV133" s="75" t="s">
        <v>1498</v>
      </c>
      <c r="AW133" s="75" t="s">
        <v>1498</v>
      </c>
      <c r="AX133" s="75" t="s">
        <v>771</v>
      </c>
      <c r="AY133" s="75" t="s">
        <v>1090</v>
      </c>
      <c r="AZ133" s="77">
        <v>36342</v>
      </c>
      <c r="BA133" s="75" t="s">
        <v>999</v>
      </c>
      <c r="BB133" s="75" t="s">
        <v>778</v>
      </c>
      <c r="BC133" s="75" t="s">
        <v>1767</v>
      </c>
      <c r="BD133" s="75" t="s">
        <v>1588</v>
      </c>
    </row>
    <row r="134" spans="1:56" s="75" customFormat="1" hidden="1" outlineLevel="2" x14ac:dyDescent="0.25">
      <c r="A134" s="75">
        <v>13825</v>
      </c>
      <c r="B134" s="76" t="s">
        <v>738</v>
      </c>
      <c r="C134" s="75" t="s">
        <v>935</v>
      </c>
      <c r="D134" s="75" t="s">
        <v>1659</v>
      </c>
      <c r="E134" s="75" t="s">
        <v>1655</v>
      </c>
      <c r="F134" s="75" t="s">
        <v>758</v>
      </c>
      <c r="G134" s="75" t="s">
        <v>767</v>
      </c>
      <c r="H134" s="75" t="s">
        <v>1596</v>
      </c>
      <c r="I134" s="75" t="s">
        <v>970</v>
      </c>
      <c r="J134" s="75">
        <v>-620000</v>
      </c>
      <c r="K134" s="75">
        <v>0</v>
      </c>
      <c r="L134" s="38">
        <v>-17360</v>
      </c>
      <c r="M134" s="77">
        <v>36320</v>
      </c>
      <c r="N134" s="75" t="s">
        <v>1657</v>
      </c>
      <c r="O134" s="75" t="s">
        <v>732</v>
      </c>
      <c r="P134" s="75" t="s">
        <v>1066</v>
      </c>
      <c r="Q134" s="75">
        <v>2.262</v>
      </c>
      <c r="R134" s="75">
        <v>2.262</v>
      </c>
      <c r="S134" s="75">
        <v>0</v>
      </c>
      <c r="W134" s="75">
        <v>-0.11</v>
      </c>
      <c r="X134" s="75">
        <v>-8.199999999999999E-2</v>
      </c>
      <c r="Y134" s="75">
        <v>-17360</v>
      </c>
      <c r="Z134" s="75" t="s">
        <v>1658</v>
      </c>
      <c r="AA134" s="75" t="s">
        <v>1658</v>
      </c>
      <c r="AB134" s="75" t="s">
        <v>1588</v>
      </c>
      <c r="AC134" s="75">
        <v>0</v>
      </c>
      <c r="AD134" s="75">
        <v>0</v>
      </c>
      <c r="AH134" s="75">
        <v>0</v>
      </c>
      <c r="AI134" s="75">
        <v>0</v>
      </c>
      <c r="AM134" s="75">
        <v>-0.11</v>
      </c>
      <c r="AN134" s="75" t="s">
        <v>1676</v>
      </c>
      <c r="AO134" s="75" t="s">
        <v>1082</v>
      </c>
      <c r="AP134" s="75" t="s">
        <v>1660</v>
      </c>
      <c r="AQ134" s="77">
        <v>36342</v>
      </c>
      <c r="AR134" s="77">
        <v>36372</v>
      </c>
      <c r="AS134" s="75" t="s">
        <v>1584</v>
      </c>
      <c r="AU134" s="75" t="s">
        <v>1496</v>
      </c>
      <c r="AV134" s="75" t="s">
        <v>1497</v>
      </c>
      <c r="AW134" s="75" t="s">
        <v>1498</v>
      </c>
      <c r="AX134" s="75" t="s">
        <v>771</v>
      </c>
      <c r="AY134" s="75" t="s">
        <v>1090</v>
      </c>
      <c r="AZ134" s="77">
        <v>36342</v>
      </c>
      <c r="BA134" s="75" t="s">
        <v>999</v>
      </c>
      <c r="BB134" s="75" t="s">
        <v>778</v>
      </c>
      <c r="BC134" s="75" t="s">
        <v>1767</v>
      </c>
      <c r="BD134" s="75" t="s">
        <v>1588</v>
      </c>
    </row>
    <row r="135" spans="1:56" s="75" customFormat="1" hidden="1" outlineLevel="2" x14ac:dyDescent="0.25">
      <c r="A135" s="75">
        <v>13825</v>
      </c>
      <c r="B135" s="76" t="s">
        <v>738</v>
      </c>
      <c r="C135" s="75" t="s">
        <v>936</v>
      </c>
      <c r="D135" s="75" t="s">
        <v>1659</v>
      </c>
      <c r="E135" s="75" t="s">
        <v>1655</v>
      </c>
      <c r="F135" s="75" t="s">
        <v>758</v>
      </c>
      <c r="G135" s="75" t="s">
        <v>1586</v>
      </c>
      <c r="H135" s="75" t="s">
        <v>1584</v>
      </c>
      <c r="I135" s="75" t="s">
        <v>970</v>
      </c>
      <c r="J135" s="75">
        <v>620000</v>
      </c>
      <c r="K135" s="75">
        <v>0</v>
      </c>
      <c r="L135" s="38">
        <v>28210</v>
      </c>
      <c r="M135" s="77">
        <v>36320</v>
      </c>
      <c r="N135" s="75" t="s">
        <v>1657</v>
      </c>
      <c r="O135" s="75" t="s">
        <v>732</v>
      </c>
      <c r="P135" s="75" t="s">
        <v>1066</v>
      </c>
      <c r="Q135" s="75">
        <v>2.262</v>
      </c>
      <c r="R135" s="75">
        <v>2.262</v>
      </c>
      <c r="S135" s="75">
        <v>0</v>
      </c>
      <c r="W135" s="75">
        <v>2.2499999999999999E-2</v>
      </c>
      <c r="X135" s="75">
        <v>6.8000000000000005E-2</v>
      </c>
      <c r="Y135" s="75">
        <v>28210</v>
      </c>
      <c r="Z135" s="75" t="s">
        <v>1658</v>
      </c>
      <c r="AA135" s="75" t="s">
        <v>1658</v>
      </c>
      <c r="AB135" s="75" t="s">
        <v>1588</v>
      </c>
      <c r="AC135" s="75">
        <v>0</v>
      </c>
      <c r="AD135" s="75">
        <v>0</v>
      </c>
      <c r="AH135" s="75">
        <v>0</v>
      </c>
      <c r="AI135" s="75">
        <v>0</v>
      </c>
      <c r="AM135" s="75">
        <v>2.2499999999999999E-2</v>
      </c>
      <c r="AN135" s="75" t="s">
        <v>1676</v>
      </c>
      <c r="AO135" s="75" t="s">
        <v>1082</v>
      </c>
      <c r="AP135" s="75" t="s">
        <v>1660</v>
      </c>
      <c r="AQ135" s="77">
        <v>36342</v>
      </c>
      <c r="AR135" s="77">
        <v>36372</v>
      </c>
      <c r="AS135" s="75" t="s">
        <v>1584</v>
      </c>
      <c r="AU135" s="75" t="s">
        <v>1496</v>
      </c>
      <c r="AV135" s="75" t="s">
        <v>1497</v>
      </c>
      <c r="AW135" s="75" t="s">
        <v>1498</v>
      </c>
      <c r="AX135" s="75" t="s">
        <v>771</v>
      </c>
      <c r="AY135" s="75" t="s">
        <v>1090</v>
      </c>
      <c r="AZ135" s="77">
        <v>36342</v>
      </c>
      <c r="BA135" s="75" t="s">
        <v>999</v>
      </c>
      <c r="BB135" s="75" t="s">
        <v>778</v>
      </c>
      <c r="BC135" s="75" t="s">
        <v>1767</v>
      </c>
      <c r="BD135" s="75" t="s">
        <v>1588</v>
      </c>
    </row>
    <row r="136" spans="1:56" s="75" customFormat="1" hidden="1" outlineLevel="2" x14ac:dyDescent="0.25">
      <c r="A136" s="75">
        <v>13825</v>
      </c>
      <c r="B136" s="76" t="s">
        <v>738</v>
      </c>
      <c r="C136" s="75" t="s">
        <v>937</v>
      </c>
      <c r="D136" s="75" t="s">
        <v>1659</v>
      </c>
      <c r="E136" s="75" t="s">
        <v>1655</v>
      </c>
      <c r="F136" s="75" t="s">
        <v>758</v>
      </c>
      <c r="G136" s="75" t="s">
        <v>1586</v>
      </c>
      <c r="H136" s="75" t="s">
        <v>1584</v>
      </c>
      <c r="I136" s="75" t="s">
        <v>970</v>
      </c>
      <c r="J136" s="75">
        <v>620000</v>
      </c>
      <c r="K136" s="75">
        <v>0</v>
      </c>
      <c r="L136" s="38">
        <v>29760</v>
      </c>
      <c r="M136" s="77">
        <v>36321</v>
      </c>
      <c r="N136" s="75" t="s">
        <v>1657</v>
      </c>
      <c r="O136" s="75" t="s">
        <v>732</v>
      </c>
      <c r="P136" s="75" t="s">
        <v>1066</v>
      </c>
      <c r="Q136" s="75">
        <v>2.262</v>
      </c>
      <c r="R136" s="75">
        <v>2.262</v>
      </c>
      <c r="S136" s="75">
        <v>0</v>
      </c>
      <c r="W136" s="75">
        <v>0.02</v>
      </c>
      <c r="X136" s="75">
        <v>6.8000000000000005E-2</v>
      </c>
      <c r="Y136" s="75">
        <v>29760</v>
      </c>
      <c r="Z136" s="75" t="s">
        <v>1658</v>
      </c>
      <c r="AA136" s="75" t="s">
        <v>1658</v>
      </c>
      <c r="AB136" s="75" t="s">
        <v>1588</v>
      </c>
      <c r="AC136" s="75">
        <v>0</v>
      </c>
      <c r="AD136" s="75">
        <v>0</v>
      </c>
      <c r="AH136" s="75">
        <v>0</v>
      </c>
      <c r="AI136" s="75">
        <v>0</v>
      </c>
      <c r="AM136" s="75">
        <v>0.02</v>
      </c>
      <c r="AN136" s="75" t="s">
        <v>1676</v>
      </c>
      <c r="AO136" s="75" t="s">
        <v>1082</v>
      </c>
      <c r="AP136" s="75" t="s">
        <v>1660</v>
      </c>
      <c r="AQ136" s="77">
        <v>36342</v>
      </c>
      <c r="AR136" s="77">
        <v>36372</v>
      </c>
      <c r="AS136" s="75" t="s">
        <v>1584</v>
      </c>
      <c r="AU136" s="75" t="s">
        <v>1496</v>
      </c>
      <c r="AV136" s="75" t="s">
        <v>1497</v>
      </c>
      <c r="AW136" s="75" t="s">
        <v>1498</v>
      </c>
      <c r="AX136" s="75" t="s">
        <v>771</v>
      </c>
      <c r="AY136" s="75" t="s">
        <v>1090</v>
      </c>
      <c r="AZ136" s="77">
        <v>36342</v>
      </c>
      <c r="BA136" s="75" t="s">
        <v>999</v>
      </c>
      <c r="BB136" s="75" t="s">
        <v>778</v>
      </c>
      <c r="BC136" s="75" t="s">
        <v>1767</v>
      </c>
      <c r="BD136" s="75" t="s">
        <v>1588</v>
      </c>
    </row>
    <row r="137" spans="1:56" s="75" customFormat="1" hidden="1" outlineLevel="2" x14ac:dyDescent="0.25">
      <c r="A137" s="75">
        <v>13825</v>
      </c>
      <c r="B137" s="76" t="s">
        <v>738</v>
      </c>
      <c r="C137" s="75" t="s">
        <v>938</v>
      </c>
      <c r="D137" s="75" t="s">
        <v>1659</v>
      </c>
      <c r="E137" s="75" t="s">
        <v>1655</v>
      </c>
      <c r="F137" s="75" t="s">
        <v>758</v>
      </c>
      <c r="G137" s="75" t="s">
        <v>767</v>
      </c>
      <c r="H137" s="75" t="s">
        <v>1596</v>
      </c>
      <c r="I137" s="75" t="s">
        <v>970</v>
      </c>
      <c r="J137" s="75">
        <v>-620000</v>
      </c>
      <c r="K137" s="75">
        <v>0</v>
      </c>
      <c r="L137" s="38">
        <v>-17360</v>
      </c>
      <c r="M137" s="77">
        <v>36321</v>
      </c>
      <c r="N137" s="75" t="s">
        <v>1657</v>
      </c>
      <c r="O137" s="75" t="s">
        <v>732</v>
      </c>
      <c r="P137" s="75" t="s">
        <v>1066</v>
      </c>
      <c r="Q137" s="75">
        <v>2.262</v>
      </c>
      <c r="R137" s="75">
        <v>2.262</v>
      </c>
      <c r="S137" s="75">
        <v>0</v>
      </c>
      <c r="W137" s="75">
        <v>-0.11</v>
      </c>
      <c r="X137" s="75">
        <v>-8.199999999999999E-2</v>
      </c>
      <c r="Y137" s="75">
        <v>-17360</v>
      </c>
      <c r="Z137" s="75" t="s">
        <v>1658</v>
      </c>
      <c r="AA137" s="75" t="s">
        <v>1658</v>
      </c>
      <c r="AB137" s="75" t="s">
        <v>1588</v>
      </c>
      <c r="AC137" s="75">
        <v>0</v>
      </c>
      <c r="AD137" s="75">
        <v>0</v>
      </c>
      <c r="AH137" s="75">
        <v>0</v>
      </c>
      <c r="AI137" s="75">
        <v>0</v>
      </c>
      <c r="AM137" s="75">
        <v>-0.11</v>
      </c>
      <c r="AN137" s="75" t="s">
        <v>1676</v>
      </c>
      <c r="AO137" s="75" t="s">
        <v>1082</v>
      </c>
      <c r="AP137" s="75" t="s">
        <v>1660</v>
      </c>
      <c r="AQ137" s="77">
        <v>36342</v>
      </c>
      <c r="AR137" s="77">
        <v>36372</v>
      </c>
      <c r="AS137" s="75" t="s">
        <v>1584</v>
      </c>
      <c r="AU137" s="75" t="s">
        <v>1496</v>
      </c>
      <c r="AV137" s="75" t="s">
        <v>1497</v>
      </c>
      <c r="AW137" s="75" t="s">
        <v>1498</v>
      </c>
      <c r="AX137" s="75" t="s">
        <v>771</v>
      </c>
      <c r="AY137" s="75" t="s">
        <v>1090</v>
      </c>
      <c r="AZ137" s="77">
        <v>36342</v>
      </c>
      <c r="BA137" s="75" t="s">
        <v>999</v>
      </c>
      <c r="BB137" s="75" t="s">
        <v>778</v>
      </c>
      <c r="BC137" s="75" t="s">
        <v>1767</v>
      </c>
      <c r="BD137" s="75" t="s">
        <v>1588</v>
      </c>
    </row>
    <row r="138" spans="1:56" s="75" customFormat="1" hidden="1" outlineLevel="2" x14ac:dyDescent="0.25">
      <c r="A138" s="75">
        <v>13825</v>
      </c>
      <c r="B138" s="76" t="s">
        <v>738</v>
      </c>
      <c r="C138" s="75" t="s">
        <v>939</v>
      </c>
      <c r="D138" s="75" t="s">
        <v>1659</v>
      </c>
      <c r="E138" s="75" t="s">
        <v>1655</v>
      </c>
      <c r="F138" s="75" t="s">
        <v>758</v>
      </c>
      <c r="G138" s="75" t="s">
        <v>767</v>
      </c>
      <c r="H138" s="75" t="s">
        <v>1596</v>
      </c>
      <c r="I138" s="75" t="s">
        <v>970</v>
      </c>
      <c r="J138" s="75">
        <v>-310000</v>
      </c>
      <c r="K138" s="75">
        <v>0</v>
      </c>
      <c r="L138" s="38">
        <v>-5580</v>
      </c>
      <c r="M138" s="77">
        <v>36335</v>
      </c>
      <c r="N138" s="75" t="s">
        <v>1657</v>
      </c>
      <c r="O138" s="75" t="s">
        <v>732</v>
      </c>
      <c r="P138" s="75" t="s">
        <v>1066</v>
      </c>
      <c r="Q138" s="75">
        <v>2.262</v>
      </c>
      <c r="R138" s="75">
        <v>2.262</v>
      </c>
      <c r="S138" s="75">
        <v>0</v>
      </c>
      <c r="W138" s="75">
        <v>-0.1</v>
      </c>
      <c r="X138" s="75">
        <v>-8.199999999999999E-2</v>
      </c>
      <c r="Y138" s="75">
        <v>-5580</v>
      </c>
      <c r="Z138" s="75" t="s">
        <v>1658</v>
      </c>
      <c r="AA138" s="75" t="s">
        <v>1658</v>
      </c>
      <c r="AB138" s="75" t="s">
        <v>1588</v>
      </c>
      <c r="AC138" s="75">
        <v>0</v>
      </c>
      <c r="AD138" s="75">
        <v>0</v>
      </c>
      <c r="AH138" s="75">
        <v>0</v>
      </c>
      <c r="AI138" s="75">
        <v>0</v>
      </c>
      <c r="AM138" s="75">
        <v>-0.1</v>
      </c>
      <c r="AN138" s="75" t="s">
        <v>1676</v>
      </c>
      <c r="AO138" s="75" t="s">
        <v>1082</v>
      </c>
      <c r="AP138" s="75" t="s">
        <v>1660</v>
      </c>
      <c r="AQ138" s="77">
        <v>36342</v>
      </c>
      <c r="AR138" s="77">
        <v>36372</v>
      </c>
      <c r="AS138" s="75" t="s">
        <v>1584</v>
      </c>
      <c r="AU138" s="75" t="s">
        <v>1496</v>
      </c>
      <c r="AV138" s="75" t="s">
        <v>1497</v>
      </c>
      <c r="AW138" s="75" t="s">
        <v>1498</v>
      </c>
      <c r="AX138" s="75" t="s">
        <v>771</v>
      </c>
      <c r="AY138" s="75" t="s">
        <v>1090</v>
      </c>
      <c r="AZ138" s="77">
        <v>36342</v>
      </c>
      <c r="BA138" s="75" t="s">
        <v>999</v>
      </c>
      <c r="BB138" s="75" t="s">
        <v>778</v>
      </c>
      <c r="BC138" s="75" t="s">
        <v>1767</v>
      </c>
      <c r="BD138" s="75" t="s">
        <v>1588</v>
      </c>
    </row>
    <row r="139" spans="1:56" s="75" customFormat="1" hidden="1" outlineLevel="2" x14ac:dyDescent="0.25">
      <c r="A139" s="75">
        <v>13825</v>
      </c>
      <c r="B139" s="76" t="s">
        <v>738</v>
      </c>
      <c r="C139" s="75" t="s">
        <v>940</v>
      </c>
      <c r="D139" s="75" t="s">
        <v>1659</v>
      </c>
      <c r="E139" s="75" t="s">
        <v>1655</v>
      </c>
      <c r="F139" s="75" t="s">
        <v>758</v>
      </c>
      <c r="G139" s="75" t="s">
        <v>1586</v>
      </c>
      <c r="H139" s="75" t="s">
        <v>1584</v>
      </c>
      <c r="I139" s="75" t="s">
        <v>970</v>
      </c>
      <c r="J139" s="75">
        <v>310000</v>
      </c>
      <c r="K139" s="75">
        <v>0</v>
      </c>
      <c r="L139" s="38">
        <v>10230</v>
      </c>
      <c r="M139" s="77">
        <v>36335</v>
      </c>
      <c r="N139" s="75" t="s">
        <v>1657</v>
      </c>
      <c r="O139" s="75" t="s">
        <v>732</v>
      </c>
      <c r="P139" s="75" t="s">
        <v>1066</v>
      </c>
      <c r="Q139" s="75">
        <v>2.262</v>
      </c>
      <c r="R139" s="75">
        <v>2.262</v>
      </c>
      <c r="S139" s="75">
        <v>0</v>
      </c>
      <c r="W139" s="75">
        <v>3.5000000000000003E-2</v>
      </c>
      <c r="X139" s="75">
        <v>6.8000000000000005E-2</v>
      </c>
      <c r="Y139" s="75">
        <v>10230</v>
      </c>
      <c r="Z139" s="75" t="s">
        <v>1658</v>
      </c>
      <c r="AA139" s="75" t="s">
        <v>1658</v>
      </c>
      <c r="AB139" s="75" t="s">
        <v>1588</v>
      </c>
      <c r="AC139" s="75">
        <v>0</v>
      </c>
      <c r="AD139" s="75">
        <v>0</v>
      </c>
      <c r="AH139" s="75">
        <v>0</v>
      </c>
      <c r="AI139" s="75">
        <v>0</v>
      </c>
      <c r="AM139" s="75">
        <v>3.5000000000000003E-2</v>
      </c>
      <c r="AN139" s="75" t="s">
        <v>1676</v>
      </c>
      <c r="AO139" s="75" t="s">
        <v>1082</v>
      </c>
      <c r="AP139" s="75" t="s">
        <v>1660</v>
      </c>
      <c r="AQ139" s="77">
        <v>36342</v>
      </c>
      <c r="AR139" s="77">
        <v>36372</v>
      </c>
      <c r="AS139" s="75" t="s">
        <v>1584</v>
      </c>
      <c r="AU139" s="75" t="s">
        <v>1496</v>
      </c>
      <c r="AV139" s="75" t="s">
        <v>1497</v>
      </c>
      <c r="AW139" s="75" t="s">
        <v>1498</v>
      </c>
      <c r="AX139" s="75" t="s">
        <v>771</v>
      </c>
      <c r="AY139" s="75" t="s">
        <v>1090</v>
      </c>
      <c r="AZ139" s="77">
        <v>36342</v>
      </c>
      <c r="BA139" s="75" t="s">
        <v>999</v>
      </c>
      <c r="BB139" s="75" t="s">
        <v>778</v>
      </c>
      <c r="BC139" s="75" t="s">
        <v>1767</v>
      </c>
      <c r="BD139" s="75" t="s">
        <v>1588</v>
      </c>
    </row>
    <row r="140" spans="1:56" s="75" customFormat="1" hidden="1" outlineLevel="2" x14ac:dyDescent="0.25">
      <c r="A140" s="75">
        <v>13825</v>
      </c>
      <c r="B140" s="76" t="s">
        <v>738</v>
      </c>
      <c r="C140" s="75" t="s">
        <v>941</v>
      </c>
      <c r="D140" s="75" t="s">
        <v>1659</v>
      </c>
      <c r="E140" s="75" t="s">
        <v>1655</v>
      </c>
      <c r="F140" s="75" t="s">
        <v>758</v>
      </c>
      <c r="G140" s="75" t="s">
        <v>1091</v>
      </c>
      <c r="H140" s="75" t="s">
        <v>1596</v>
      </c>
      <c r="I140" s="75" t="s">
        <v>970</v>
      </c>
      <c r="J140" s="75">
        <v>-310000</v>
      </c>
      <c r="K140" s="75">
        <v>0</v>
      </c>
      <c r="L140" s="38">
        <v>-8680</v>
      </c>
      <c r="M140" s="77">
        <v>36336</v>
      </c>
      <c r="N140" s="75" t="s">
        <v>1657</v>
      </c>
      <c r="O140" s="75" t="s">
        <v>732</v>
      </c>
      <c r="P140" s="75" t="s">
        <v>1066</v>
      </c>
      <c r="Q140" s="75">
        <v>2.262</v>
      </c>
      <c r="R140" s="75">
        <v>2.262</v>
      </c>
      <c r="S140" s="75">
        <v>0</v>
      </c>
      <c r="W140" s="75">
        <v>-0.13</v>
      </c>
      <c r="X140" s="75">
        <v>-0.10200000000000001</v>
      </c>
      <c r="Y140" s="75">
        <v>-8680</v>
      </c>
      <c r="Z140" s="75" t="s">
        <v>1658</v>
      </c>
      <c r="AA140" s="75" t="s">
        <v>1658</v>
      </c>
      <c r="AB140" s="75" t="s">
        <v>1588</v>
      </c>
      <c r="AC140" s="75">
        <v>0</v>
      </c>
      <c r="AD140" s="75">
        <v>0</v>
      </c>
      <c r="AH140" s="75">
        <v>0</v>
      </c>
      <c r="AI140" s="75">
        <v>0</v>
      </c>
      <c r="AM140" s="75">
        <v>-0.13</v>
      </c>
      <c r="AN140" s="75" t="s">
        <v>1676</v>
      </c>
      <c r="AO140" s="75" t="s">
        <v>1082</v>
      </c>
      <c r="AP140" s="75" t="s">
        <v>1660</v>
      </c>
      <c r="AQ140" s="77">
        <v>36342</v>
      </c>
      <c r="AR140" s="77">
        <v>36372</v>
      </c>
      <c r="AS140" s="75" t="s">
        <v>1584</v>
      </c>
      <c r="AU140" s="75" t="s">
        <v>1496</v>
      </c>
      <c r="AV140" s="75" t="s">
        <v>1497</v>
      </c>
      <c r="AW140" s="75" t="s">
        <v>1498</v>
      </c>
      <c r="AX140" s="75" t="s">
        <v>771</v>
      </c>
      <c r="AY140" s="75" t="s">
        <v>1090</v>
      </c>
      <c r="AZ140" s="77">
        <v>36342</v>
      </c>
      <c r="BA140" s="75" t="s">
        <v>999</v>
      </c>
      <c r="BB140" s="75" t="s">
        <v>778</v>
      </c>
      <c r="BC140" s="75" t="s">
        <v>1767</v>
      </c>
      <c r="BD140" s="75" t="s">
        <v>1588</v>
      </c>
    </row>
    <row r="141" spans="1:56" s="75" customFormat="1" hidden="1" outlineLevel="2" x14ac:dyDescent="0.25">
      <c r="A141" s="75">
        <v>13825</v>
      </c>
      <c r="B141" s="76" t="s">
        <v>738</v>
      </c>
      <c r="C141" s="75" t="s">
        <v>942</v>
      </c>
      <c r="D141" s="75" t="s">
        <v>1659</v>
      </c>
      <c r="E141" s="75" t="s">
        <v>1655</v>
      </c>
      <c r="F141" s="75" t="s">
        <v>758</v>
      </c>
      <c r="G141" s="75" t="s">
        <v>1586</v>
      </c>
      <c r="H141" s="75" t="s">
        <v>1584</v>
      </c>
      <c r="I141" s="75" t="s">
        <v>970</v>
      </c>
      <c r="J141" s="75">
        <v>310000</v>
      </c>
      <c r="K141" s="75">
        <v>0</v>
      </c>
      <c r="L141" s="38">
        <v>10230</v>
      </c>
      <c r="M141" s="77">
        <v>36336</v>
      </c>
      <c r="N141" s="75" t="s">
        <v>1657</v>
      </c>
      <c r="O141" s="75" t="s">
        <v>732</v>
      </c>
      <c r="P141" s="75" t="s">
        <v>1066</v>
      </c>
      <c r="Q141" s="75">
        <v>2.262</v>
      </c>
      <c r="R141" s="75">
        <v>2.262</v>
      </c>
      <c r="S141" s="75">
        <v>0</v>
      </c>
      <c r="W141" s="75">
        <v>3.5000000000000003E-2</v>
      </c>
      <c r="X141" s="75">
        <v>6.8000000000000005E-2</v>
      </c>
      <c r="Y141" s="75">
        <v>10230</v>
      </c>
      <c r="Z141" s="75" t="s">
        <v>1658</v>
      </c>
      <c r="AA141" s="75" t="s">
        <v>1658</v>
      </c>
      <c r="AB141" s="75" t="s">
        <v>1588</v>
      </c>
      <c r="AC141" s="75">
        <v>0</v>
      </c>
      <c r="AD141" s="75">
        <v>0</v>
      </c>
      <c r="AH141" s="75">
        <v>0</v>
      </c>
      <c r="AI141" s="75">
        <v>0</v>
      </c>
      <c r="AM141" s="75">
        <v>3.5000000000000003E-2</v>
      </c>
      <c r="AN141" s="75" t="s">
        <v>1676</v>
      </c>
      <c r="AO141" s="75" t="s">
        <v>1082</v>
      </c>
      <c r="AP141" s="75" t="s">
        <v>1660</v>
      </c>
      <c r="AQ141" s="77">
        <v>36342</v>
      </c>
      <c r="AR141" s="77">
        <v>36372</v>
      </c>
      <c r="AS141" s="75" t="s">
        <v>1584</v>
      </c>
      <c r="AU141" s="75" t="s">
        <v>1496</v>
      </c>
      <c r="AV141" s="75" t="s">
        <v>1497</v>
      </c>
      <c r="AW141" s="75" t="s">
        <v>1498</v>
      </c>
      <c r="AX141" s="75" t="s">
        <v>771</v>
      </c>
      <c r="AY141" s="75" t="s">
        <v>1090</v>
      </c>
      <c r="AZ141" s="77">
        <v>36342</v>
      </c>
      <c r="BA141" s="75" t="s">
        <v>999</v>
      </c>
      <c r="BB141" s="75" t="s">
        <v>778</v>
      </c>
      <c r="BC141" s="75" t="s">
        <v>1767</v>
      </c>
      <c r="BD141" s="75" t="s">
        <v>1588</v>
      </c>
    </row>
    <row r="142" spans="1:56" s="75" customFormat="1" hidden="1" outlineLevel="2" x14ac:dyDescent="0.25">
      <c r="A142" s="75">
        <v>13825</v>
      </c>
      <c r="B142" s="76" t="s">
        <v>738</v>
      </c>
      <c r="C142" s="75" t="s">
        <v>943</v>
      </c>
      <c r="D142" s="75" t="s">
        <v>1659</v>
      </c>
      <c r="E142" s="75" t="s">
        <v>1655</v>
      </c>
      <c r="F142" s="75" t="s">
        <v>760</v>
      </c>
      <c r="H142" s="75" t="s">
        <v>1596</v>
      </c>
      <c r="I142" s="75" t="s">
        <v>970</v>
      </c>
      <c r="J142" s="75">
        <v>-150000</v>
      </c>
      <c r="K142" s="75">
        <v>0</v>
      </c>
      <c r="L142" s="38">
        <v>21750</v>
      </c>
      <c r="M142" s="77">
        <v>36336</v>
      </c>
      <c r="N142" s="75" t="s">
        <v>1657</v>
      </c>
      <c r="O142" s="75" t="s">
        <v>732</v>
      </c>
      <c r="P142" s="75" t="s">
        <v>1066</v>
      </c>
      <c r="Q142" s="75">
        <v>0</v>
      </c>
      <c r="R142" s="75">
        <v>0</v>
      </c>
      <c r="S142" s="75">
        <v>0</v>
      </c>
      <c r="W142" s="75">
        <v>0</v>
      </c>
      <c r="X142" s="75">
        <v>0</v>
      </c>
      <c r="Y142" s="75">
        <v>0</v>
      </c>
      <c r="AC142" s="75">
        <v>0</v>
      </c>
      <c r="AD142" s="75">
        <v>0</v>
      </c>
      <c r="AH142" s="75">
        <v>0.14499999999999999</v>
      </c>
      <c r="AI142" s="75">
        <v>21750</v>
      </c>
      <c r="AJ142" s="75" t="s">
        <v>1658</v>
      </c>
      <c r="AK142" s="75" t="s">
        <v>1658</v>
      </c>
      <c r="AL142" s="75" t="s">
        <v>1588</v>
      </c>
      <c r="AM142" s="75">
        <v>0</v>
      </c>
      <c r="AN142" s="75" t="s">
        <v>1659</v>
      </c>
      <c r="AO142" s="75" t="s">
        <v>760</v>
      </c>
      <c r="AP142" s="75" t="s">
        <v>1660</v>
      </c>
      <c r="AQ142" s="77">
        <v>36342</v>
      </c>
      <c r="AR142" s="77">
        <v>36372</v>
      </c>
      <c r="AS142" s="75" t="s">
        <v>1584</v>
      </c>
      <c r="AU142" s="75" t="s">
        <v>1496</v>
      </c>
      <c r="AV142" s="75" t="s">
        <v>1498</v>
      </c>
      <c r="AW142" s="75" t="s">
        <v>1498</v>
      </c>
      <c r="AX142" s="75" t="s">
        <v>771</v>
      </c>
      <c r="AY142" s="75" t="s">
        <v>1090</v>
      </c>
      <c r="AZ142" s="77">
        <v>36342</v>
      </c>
      <c r="BA142" s="75" t="s">
        <v>999</v>
      </c>
      <c r="BB142" s="75" t="s">
        <v>778</v>
      </c>
      <c r="BC142" s="75" t="s">
        <v>1767</v>
      </c>
      <c r="BD142" s="75" t="s">
        <v>1588</v>
      </c>
    </row>
    <row r="143" spans="1:56" s="75" customFormat="1" hidden="1" outlineLevel="2" x14ac:dyDescent="0.25">
      <c r="A143" s="75">
        <v>13825</v>
      </c>
      <c r="B143" s="76" t="s">
        <v>738</v>
      </c>
      <c r="C143" s="75" t="s">
        <v>944</v>
      </c>
      <c r="D143" s="75" t="s">
        <v>1659</v>
      </c>
      <c r="E143" s="75" t="s">
        <v>1655</v>
      </c>
      <c r="F143" s="75" t="s">
        <v>760</v>
      </c>
      <c r="H143" s="75" t="s">
        <v>1596</v>
      </c>
      <c r="I143" s="75" t="s">
        <v>970</v>
      </c>
      <c r="J143" s="75">
        <v>-15668</v>
      </c>
      <c r="K143" s="75">
        <v>0</v>
      </c>
      <c r="L143" s="38">
        <v>1096.76</v>
      </c>
      <c r="M143" s="77">
        <v>36363</v>
      </c>
      <c r="N143" s="75" t="s">
        <v>1657</v>
      </c>
      <c r="O143" s="75" t="s">
        <v>732</v>
      </c>
      <c r="P143" s="75" t="s">
        <v>1066</v>
      </c>
      <c r="Q143" s="75">
        <v>0</v>
      </c>
      <c r="R143" s="75">
        <v>0</v>
      </c>
      <c r="S143" s="75">
        <v>0</v>
      </c>
      <c r="W143" s="75">
        <v>0</v>
      </c>
      <c r="X143" s="75">
        <v>0</v>
      </c>
      <c r="Y143" s="75">
        <v>0</v>
      </c>
      <c r="AC143" s="75">
        <v>0</v>
      </c>
      <c r="AD143" s="75">
        <v>0</v>
      </c>
      <c r="AH143" s="75">
        <v>7.0000000000000007E-2</v>
      </c>
      <c r="AI143" s="75">
        <v>1096.76</v>
      </c>
      <c r="AJ143" s="75" t="s">
        <v>1658</v>
      </c>
      <c r="AK143" s="75" t="s">
        <v>1658</v>
      </c>
      <c r="AL143" s="75" t="s">
        <v>1588</v>
      </c>
      <c r="AM143" s="75">
        <v>0</v>
      </c>
      <c r="AN143" s="75" t="s">
        <v>1659</v>
      </c>
      <c r="AO143" s="75" t="s">
        <v>760</v>
      </c>
      <c r="AP143" s="75" t="s">
        <v>1660</v>
      </c>
      <c r="AQ143" s="77">
        <v>36342</v>
      </c>
      <c r="AR143" s="77">
        <v>36372</v>
      </c>
      <c r="AS143" s="75" t="s">
        <v>1584</v>
      </c>
      <c r="AU143" s="75" t="s">
        <v>1496</v>
      </c>
      <c r="AV143" s="75" t="s">
        <v>1498</v>
      </c>
      <c r="AW143" s="75" t="s">
        <v>1498</v>
      </c>
      <c r="AX143" s="75" t="s">
        <v>771</v>
      </c>
      <c r="AY143" s="75" t="s">
        <v>1090</v>
      </c>
      <c r="AZ143" s="77">
        <v>36342</v>
      </c>
      <c r="BA143" s="75" t="s">
        <v>999</v>
      </c>
      <c r="BB143" s="75" t="s">
        <v>778</v>
      </c>
      <c r="BC143" s="75" t="s">
        <v>1767</v>
      </c>
      <c r="BD143" s="75" t="s">
        <v>1588</v>
      </c>
    </row>
    <row r="144" spans="1:56" s="75" customFormat="1" hidden="1" outlineLevel="2" x14ac:dyDescent="0.25">
      <c r="A144" s="75">
        <v>13825</v>
      </c>
      <c r="B144" s="76" t="s">
        <v>738</v>
      </c>
      <c r="C144" s="75" t="s">
        <v>945</v>
      </c>
      <c r="D144" s="75" t="s">
        <v>1659</v>
      </c>
      <c r="E144" s="75" t="s">
        <v>1655</v>
      </c>
      <c r="F144" s="75" t="s">
        <v>760</v>
      </c>
      <c r="H144" s="75" t="s">
        <v>1596</v>
      </c>
      <c r="I144" s="75" t="s">
        <v>970</v>
      </c>
      <c r="J144" s="75">
        <v>-10000</v>
      </c>
      <c r="K144" s="75">
        <v>0</v>
      </c>
      <c r="L144" s="38">
        <v>650</v>
      </c>
      <c r="M144" s="77">
        <v>36369</v>
      </c>
      <c r="N144" s="75" t="s">
        <v>1657</v>
      </c>
      <c r="O144" s="75" t="s">
        <v>732</v>
      </c>
      <c r="P144" s="75" t="s">
        <v>1066</v>
      </c>
      <c r="Q144" s="75">
        <v>0</v>
      </c>
      <c r="R144" s="75">
        <v>0</v>
      </c>
      <c r="S144" s="75">
        <v>0</v>
      </c>
      <c r="W144" s="75">
        <v>0</v>
      </c>
      <c r="X144" s="75">
        <v>0</v>
      </c>
      <c r="Y144" s="75">
        <v>0</v>
      </c>
      <c r="AC144" s="75">
        <v>0</v>
      </c>
      <c r="AD144" s="75">
        <v>0</v>
      </c>
      <c r="AH144" s="75">
        <v>6.5000000000000002E-2</v>
      </c>
      <c r="AI144" s="75">
        <v>650</v>
      </c>
      <c r="AJ144" s="75" t="s">
        <v>1658</v>
      </c>
      <c r="AK144" s="75" t="s">
        <v>1658</v>
      </c>
      <c r="AL144" s="75" t="s">
        <v>1588</v>
      </c>
      <c r="AM144" s="75">
        <v>0</v>
      </c>
      <c r="AN144" s="75" t="s">
        <v>1659</v>
      </c>
      <c r="AO144" s="75" t="s">
        <v>760</v>
      </c>
      <c r="AP144" s="75" t="s">
        <v>1660</v>
      </c>
      <c r="AQ144" s="77">
        <v>36342</v>
      </c>
      <c r="AR144" s="77">
        <v>36372</v>
      </c>
      <c r="AS144" s="75" t="s">
        <v>1584</v>
      </c>
      <c r="AU144" s="75" t="s">
        <v>1496</v>
      </c>
      <c r="AV144" s="75" t="s">
        <v>1498</v>
      </c>
      <c r="AW144" s="75" t="s">
        <v>1498</v>
      </c>
      <c r="AX144" s="75" t="s">
        <v>771</v>
      </c>
      <c r="AY144" s="75" t="s">
        <v>1090</v>
      </c>
      <c r="AZ144" s="77">
        <v>36342</v>
      </c>
      <c r="BA144" s="75" t="s">
        <v>999</v>
      </c>
      <c r="BB144" s="75" t="s">
        <v>778</v>
      </c>
      <c r="BC144" s="75" t="s">
        <v>1767</v>
      </c>
      <c r="BD144" s="75" t="s">
        <v>1588</v>
      </c>
    </row>
    <row r="145" spans="1:56" s="75" customFormat="1" hidden="1" outlineLevel="2" x14ac:dyDescent="0.25">
      <c r="A145" s="75">
        <v>13825</v>
      </c>
      <c r="B145" s="76" t="s">
        <v>738</v>
      </c>
      <c r="C145" s="75" t="s">
        <v>946</v>
      </c>
      <c r="D145" s="75" t="s">
        <v>1659</v>
      </c>
      <c r="E145" s="75" t="s">
        <v>1655</v>
      </c>
      <c r="F145" s="75" t="s">
        <v>760</v>
      </c>
      <c r="H145" s="75" t="s">
        <v>1596</v>
      </c>
      <c r="I145" s="75" t="s">
        <v>970</v>
      </c>
      <c r="J145" s="75">
        <v>-300000</v>
      </c>
      <c r="K145" s="75">
        <v>0</v>
      </c>
      <c r="L145" s="38">
        <v>54000</v>
      </c>
      <c r="M145" s="77">
        <v>36370</v>
      </c>
      <c r="N145" s="75" t="s">
        <v>1657</v>
      </c>
      <c r="O145" s="75" t="s">
        <v>732</v>
      </c>
      <c r="P145" s="75" t="s">
        <v>1066</v>
      </c>
      <c r="Q145" s="75">
        <v>0</v>
      </c>
      <c r="R145" s="75">
        <v>0</v>
      </c>
      <c r="S145" s="75">
        <v>0</v>
      </c>
      <c r="W145" s="75">
        <v>0</v>
      </c>
      <c r="X145" s="75">
        <v>0</v>
      </c>
      <c r="Y145" s="75">
        <v>0</v>
      </c>
      <c r="AC145" s="75">
        <v>0</v>
      </c>
      <c r="AD145" s="75">
        <v>0</v>
      </c>
      <c r="AH145" s="75">
        <v>0.18</v>
      </c>
      <c r="AI145" s="75">
        <v>54000</v>
      </c>
      <c r="AJ145" s="75" t="s">
        <v>1658</v>
      </c>
      <c r="AK145" s="75" t="s">
        <v>1658</v>
      </c>
      <c r="AL145" s="75" t="s">
        <v>1588</v>
      </c>
      <c r="AM145" s="75">
        <v>0</v>
      </c>
      <c r="AN145" s="75" t="s">
        <v>1659</v>
      </c>
      <c r="AO145" s="75" t="s">
        <v>760</v>
      </c>
      <c r="AP145" s="75" t="s">
        <v>1660</v>
      </c>
      <c r="AQ145" s="77">
        <v>36342</v>
      </c>
      <c r="AR145" s="77">
        <v>36372</v>
      </c>
      <c r="AS145" s="75" t="s">
        <v>1584</v>
      </c>
      <c r="AU145" s="75" t="s">
        <v>1496</v>
      </c>
      <c r="AV145" s="75" t="s">
        <v>1498</v>
      </c>
      <c r="AW145" s="75" t="s">
        <v>1498</v>
      </c>
      <c r="AX145" s="75" t="s">
        <v>771</v>
      </c>
      <c r="AY145" s="75" t="s">
        <v>1090</v>
      </c>
      <c r="AZ145" s="77">
        <v>36342</v>
      </c>
      <c r="BA145" s="75" t="s">
        <v>999</v>
      </c>
      <c r="BB145" s="75" t="s">
        <v>778</v>
      </c>
      <c r="BC145" s="75" t="s">
        <v>1767</v>
      </c>
      <c r="BD145" s="75" t="s">
        <v>1588</v>
      </c>
    </row>
    <row r="146" spans="1:56" s="75" customFormat="1" hidden="1" outlineLevel="2" x14ac:dyDescent="0.25">
      <c r="A146" s="75">
        <v>13825</v>
      </c>
      <c r="B146" s="76" t="s">
        <v>738</v>
      </c>
      <c r="C146" s="75" t="s">
        <v>947</v>
      </c>
      <c r="D146" s="75" t="s">
        <v>1659</v>
      </c>
      <c r="E146" s="75" t="s">
        <v>1655</v>
      </c>
      <c r="F146" s="75" t="s">
        <v>760</v>
      </c>
      <c r="H146" s="75" t="s">
        <v>1596</v>
      </c>
      <c r="I146" s="75" t="s">
        <v>970</v>
      </c>
      <c r="J146" s="75">
        <v>-300000</v>
      </c>
      <c r="K146" s="75">
        <v>0</v>
      </c>
      <c r="L146" s="38">
        <v>33000</v>
      </c>
      <c r="M146" s="77">
        <v>36370</v>
      </c>
      <c r="N146" s="75" t="s">
        <v>1657</v>
      </c>
      <c r="O146" s="75" t="s">
        <v>732</v>
      </c>
      <c r="P146" s="75" t="s">
        <v>1066</v>
      </c>
      <c r="Q146" s="75">
        <v>0</v>
      </c>
      <c r="R146" s="75">
        <v>0</v>
      </c>
      <c r="S146" s="75">
        <v>0</v>
      </c>
      <c r="W146" s="75">
        <v>0</v>
      </c>
      <c r="X146" s="75">
        <v>0</v>
      </c>
      <c r="Y146" s="75">
        <v>0</v>
      </c>
      <c r="AC146" s="75">
        <v>0</v>
      </c>
      <c r="AD146" s="75">
        <v>0</v>
      </c>
      <c r="AH146" s="75">
        <v>0.11</v>
      </c>
      <c r="AI146" s="75">
        <v>33000</v>
      </c>
      <c r="AJ146" s="75" t="s">
        <v>1658</v>
      </c>
      <c r="AK146" s="75" t="s">
        <v>1658</v>
      </c>
      <c r="AL146" s="75" t="s">
        <v>1588</v>
      </c>
      <c r="AM146" s="75">
        <v>0</v>
      </c>
      <c r="AN146" s="75" t="s">
        <v>1659</v>
      </c>
      <c r="AO146" s="75" t="s">
        <v>760</v>
      </c>
      <c r="AP146" s="75" t="s">
        <v>1660</v>
      </c>
      <c r="AQ146" s="77">
        <v>36342</v>
      </c>
      <c r="AR146" s="77">
        <v>36372</v>
      </c>
      <c r="AS146" s="75" t="s">
        <v>1584</v>
      </c>
      <c r="AU146" s="75" t="s">
        <v>1496</v>
      </c>
      <c r="AV146" s="75" t="s">
        <v>1498</v>
      </c>
      <c r="AW146" s="75" t="s">
        <v>1498</v>
      </c>
      <c r="AX146" s="75" t="s">
        <v>771</v>
      </c>
      <c r="AY146" s="75" t="s">
        <v>1090</v>
      </c>
      <c r="AZ146" s="77">
        <v>36342</v>
      </c>
      <c r="BA146" s="75" t="s">
        <v>999</v>
      </c>
      <c r="BB146" s="75" t="s">
        <v>778</v>
      </c>
      <c r="BC146" s="75" t="s">
        <v>1767</v>
      </c>
      <c r="BD146" s="75" t="s">
        <v>1588</v>
      </c>
    </row>
    <row r="147" spans="1:56" s="75" customFormat="1" hidden="1" outlineLevel="2" x14ac:dyDescent="0.25">
      <c r="A147" s="75">
        <v>13825</v>
      </c>
      <c r="B147" s="76" t="s">
        <v>738</v>
      </c>
      <c r="C147" s="75" t="s">
        <v>1726</v>
      </c>
      <c r="D147" s="75" t="s">
        <v>1659</v>
      </c>
      <c r="E147" s="75" t="s">
        <v>1655</v>
      </c>
      <c r="F147" s="75" t="s">
        <v>1656</v>
      </c>
      <c r="G147" s="75" t="s">
        <v>1586</v>
      </c>
      <c r="H147" s="75" t="s">
        <v>1584</v>
      </c>
      <c r="I147" s="75" t="s">
        <v>752</v>
      </c>
      <c r="J147" s="75">
        <v>465000</v>
      </c>
      <c r="K147" s="75">
        <v>0</v>
      </c>
      <c r="L147" s="38">
        <v>38734.5</v>
      </c>
      <c r="M147" s="77">
        <v>35195</v>
      </c>
      <c r="N147" s="75" t="s">
        <v>1657</v>
      </c>
      <c r="O147" s="75" t="s">
        <v>732</v>
      </c>
      <c r="P147" s="75" t="s">
        <v>1066</v>
      </c>
      <c r="Q147" s="75">
        <v>2.2717000000000001</v>
      </c>
      <c r="R147" s="75">
        <v>2.2717000000000001</v>
      </c>
      <c r="S147" s="75">
        <v>0</v>
      </c>
      <c r="W147" s="75">
        <v>-2.5000000000000001E-2</v>
      </c>
      <c r="X147" s="75">
        <v>5.8300000000000005E-2</v>
      </c>
      <c r="Y147" s="75">
        <v>38734.5</v>
      </c>
      <c r="Z147" s="75" t="s">
        <v>1658</v>
      </c>
      <c r="AA147" s="75" t="s">
        <v>1658</v>
      </c>
      <c r="AB147" s="75" t="s">
        <v>1588</v>
      </c>
      <c r="AC147" s="75">
        <v>0</v>
      </c>
      <c r="AD147" s="75">
        <v>0</v>
      </c>
      <c r="AH147" s="75">
        <v>0</v>
      </c>
      <c r="AI147" s="75">
        <v>0</v>
      </c>
      <c r="AM147" s="75">
        <v>-2.5000000000000001E-2</v>
      </c>
      <c r="AN147" s="75" t="s">
        <v>1659</v>
      </c>
      <c r="AO147" s="75" t="s">
        <v>1082</v>
      </c>
      <c r="AP147" s="75" t="s">
        <v>1660</v>
      </c>
      <c r="AQ147" s="77">
        <v>35886</v>
      </c>
      <c r="AR147" s="77">
        <v>39538</v>
      </c>
      <c r="AS147" s="75" t="s">
        <v>1584</v>
      </c>
      <c r="AU147" s="75" t="s">
        <v>1496</v>
      </c>
      <c r="AV147" s="75" t="s">
        <v>1497</v>
      </c>
      <c r="AW147" s="75" t="s">
        <v>1498</v>
      </c>
      <c r="AX147" s="75" t="s">
        <v>771</v>
      </c>
      <c r="AY147" s="75" t="s">
        <v>1090</v>
      </c>
      <c r="AZ147" s="77">
        <v>36342</v>
      </c>
      <c r="BA147" s="75" t="s">
        <v>999</v>
      </c>
      <c r="BB147" s="75" t="s">
        <v>778</v>
      </c>
      <c r="BC147" s="75" t="s">
        <v>1001</v>
      </c>
      <c r="BD147" s="75" t="s">
        <v>1588</v>
      </c>
    </row>
    <row r="148" spans="1:56" s="75" customFormat="1" hidden="1" outlineLevel="2" x14ac:dyDescent="0.25">
      <c r="A148" s="75">
        <v>13825</v>
      </c>
      <c r="B148" s="76" t="s">
        <v>738</v>
      </c>
      <c r="C148" s="75" t="s">
        <v>1546</v>
      </c>
      <c r="D148" s="75" t="s">
        <v>1659</v>
      </c>
      <c r="E148" s="75" t="s">
        <v>1655</v>
      </c>
      <c r="F148" s="75" t="s">
        <v>1656</v>
      </c>
      <c r="G148" s="75" t="s">
        <v>1586</v>
      </c>
      <c r="H148" s="75" t="s">
        <v>1584</v>
      </c>
      <c r="I148" s="75" t="s">
        <v>752</v>
      </c>
      <c r="J148" s="75">
        <v>1374230</v>
      </c>
      <c r="K148" s="75">
        <v>0</v>
      </c>
      <c r="L148" s="38">
        <v>82522.509999999995</v>
      </c>
      <c r="M148" s="77">
        <v>35195</v>
      </c>
      <c r="N148" s="75" t="s">
        <v>1657</v>
      </c>
      <c r="O148" s="75" t="s">
        <v>732</v>
      </c>
      <c r="P148" s="75" t="s">
        <v>1066</v>
      </c>
      <c r="Q148" s="75">
        <v>2.2717000000000001</v>
      </c>
      <c r="R148" s="75">
        <v>2.2717000000000001</v>
      </c>
      <c r="S148" s="75">
        <v>0</v>
      </c>
      <c r="W148" s="75">
        <v>-1.7500000000000003E-3</v>
      </c>
      <c r="X148" s="75">
        <v>5.8300000000000005E-2</v>
      </c>
      <c r="Y148" s="75">
        <v>82522.509999999995</v>
      </c>
      <c r="Z148" s="75" t="s">
        <v>1658</v>
      </c>
      <c r="AA148" s="75" t="s">
        <v>1658</v>
      </c>
      <c r="AB148" s="75" t="s">
        <v>1588</v>
      </c>
      <c r="AC148" s="75">
        <v>0</v>
      </c>
      <c r="AD148" s="75">
        <v>0</v>
      </c>
      <c r="AH148" s="75">
        <v>0</v>
      </c>
      <c r="AI148" s="75">
        <v>0</v>
      </c>
      <c r="AM148" s="75">
        <v>-1.7500000000000003E-3</v>
      </c>
      <c r="AN148" s="75" t="s">
        <v>1659</v>
      </c>
      <c r="AO148" s="75" t="s">
        <v>1082</v>
      </c>
      <c r="AP148" s="75" t="s">
        <v>1660</v>
      </c>
      <c r="AQ148" s="77">
        <v>36130</v>
      </c>
      <c r="AR148" s="77">
        <v>39933</v>
      </c>
      <c r="AS148" s="75" t="s">
        <v>1584</v>
      </c>
      <c r="AU148" s="75" t="s">
        <v>1496</v>
      </c>
      <c r="AV148" s="75" t="s">
        <v>1497</v>
      </c>
      <c r="AW148" s="75" t="s">
        <v>1498</v>
      </c>
      <c r="AX148" s="75" t="s">
        <v>771</v>
      </c>
      <c r="AY148" s="75" t="s">
        <v>1090</v>
      </c>
      <c r="AZ148" s="77">
        <v>36342</v>
      </c>
      <c r="BA148" s="75" t="s">
        <v>999</v>
      </c>
      <c r="BB148" s="75" t="s">
        <v>778</v>
      </c>
      <c r="BC148" s="75" t="s">
        <v>1001</v>
      </c>
      <c r="BD148" s="75" t="s">
        <v>1588</v>
      </c>
    </row>
    <row r="149" spans="1:56" s="75" customFormat="1" hidden="1" outlineLevel="2" x14ac:dyDescent="0.25">
      <c r="A149" s="75">
        <v>13825</v>
      </c>
      <c r="B149" s="76" t="s">
        <v>738</v>
      </c>
      <c r="C149" s="75" t="s">
        <v>1547</v>
      </c>
      <c r="D149" s="75" t="s">
        <v>1659</v>
      </c>
      <c r="E149" s="75" t="s">
        <v>1655</v>
      </c>
      <c r="F149" s="75" t="s">
        <v>1656</v>
      </c>
      <c r="G149" s="75" t="s">
        <v>767</v>
      </c>
      <c r="H149" s="75" t="s">
        <v>1596</v>
      </c>
      <c r="I149" s="75" t="s">
        <v>752</v>
      </c>
      <c r="J149" s="75">
        <v>-1374230</v>
      </c>
      <c r="K149" s="75">
        <v>0</v>
      </c>
      <c r="L149" s="38">
        <v>-58129.93</v>
      </c>
      <c r="M149" s="77">
        <v>35195</v>
      </c>
      <c r="N149" s="75" t="s">
        <v>1657</v>
      </c>
      <c r="O149" s="75" t="s">
        <v>732</v>
      </c>
      <c r="P149" s="75" t="s">
        <v>1066</v>
      </c>
      <c r="Q149" s="75">
        <v>2.2717000000000001</v>
      </c>
      <c r="R149" s="75">
        <v>2.2717000000000001</v>
      </c>
      <c r="S149" s="75">
        <v>0</v>
      </c>
      <c r="W149" s="75">
        <v>-0.13400000000000001</v>
      </c>
      <c r="X149" s="75">
        <v>-9.1700000000000004E-2</v>
      </c>
      <c r="Y149" s="75">
        <v>-58129.93</v>
      </c>
      <c r="Z149" s="75" t="s">
        <v>1658</v>
      </c>
      <c r="AA149" s="75" t="s">
        <v>1658</v>
      </c>
      <c r="AB149" s="75" t="s">
        <v>1588</v>
      </c>
      <c r="AC149" s="75">
        <v>0</v>
      </c>
      <c r="AD149" s="75">
        <v>0</v>
      </c>
      <c r="AH149" s="75">
        <v>0</v>
      </c>
      <c r="AI149" s="75">
        <v>0</v>
      </c>
      <c r="AM149" s="75">
        <v>-0.13400000000000001</v>
      </c>
      <c r="AN149" s="75" t="s">
        <v>1659</v>
      </c>
      <c r="AO149" s="75" t="s">
        <v>1082</v>
      </c>
      <c r="AP149" s="75" t="s">
        <v>1660</v>
      </c>
      <c r="AQ149" s="77">
        <v>36130</v>
      </c>
      <c r="AR149" s="77">
        <v>39933</v>
      </c>
      <c r="AS149" s="75" t="s">
        <v>1584</v>
      </c>
      <c r="AU149" s="75" t="s">
        <v>1496</v>
      </c>
      <c r="AV149" s="75" t="s">
        <v>1497</v>
      </c>
      <c r="AW149" s="75" t="s">
        <v>1498</v>
      </c>
      <c r="AX149" s="75" t="s">
        <v>771</v>
      </c>
      <c r="AY149" s="75" t="s">
        <v>1090</v>
      </c>
      <c r="AZ149" s="77">
        <v>36342</v>
      </c>
      <c r="BA149" s="75" t="s">
        <v>999</v>
      </c>
      <c r="BB149" s="75" t="s">
        <v>778</v>
      </c>
      <c r="BC149" s="75" t="s">
        <v>1001</v>
      </c>
      <c r="BD149" s="75" t="s">
        <v>1588</v>
      </c>
    </row>
    <row r="150" spans="1:56" s="75" customFormat="1" hidden="1" outlineLevel="2" x14ac:dyDescent="0.25">
      <c r="A150" s="75">
        <v>13825</v>
      </c>
      <c r="B150" s="76" t="s">
        <v>738</v>
      </c>
      <c r="C150" s="75" t="s">
        <v>1518</v>
      </c>
      <c r="D150" s="75" t="s">
        <v>1659</v>
      </c>
      <c r="E150" s="75" t="s">
        <v>1655</v>
      </c>
      <c r="F150" s="75" t="s">
        <v>758</v>
      </c>
      <c r="G150" s="75" t="s">
        <v>775</v>
      </c>
      <c r="H150" s="75" t="s">
        <v>1584</v>
      </c>
      <c r="I150" s="75" t="s">
        <v>752</v>
      </c>
      <c r="J150" s="75">
        <v>775000</v>
      </c>
      <c r="K150" s="75">
        <v>0</v>
      </c>
      <c r="L150" s="38">
        <v>-75175</v>
      </c>
      <c r="M150" s="77">
        <v>36082</v>
      </c>
      <c r="N150" s="75" t="s">
        <v>1657</v>
      </c>
      <c r="O150" s="75" t="s">
        <v>732</v>
      </c>
      <c r="P150" s="75" t="s">
        <v>1066</v>
      </c>
      <c r="Q150" s="75">
        <v>2.262</v>
      </c>
      <c r="R150" s="75">
        <v>2.262</v>
      </c>
      <c r="S150" s="75">
        <v>0</v>
      </c>
      <c r="W150" s="75">
        <v>0.185</v>
      </c>
      <c r="X150" s="75">
        <v>8.8000000000000009E-2</v>
      </c>
      <c r="Y150" s="75">
        <v>-75175</v>
      </c>
      <c r="Z150" s="75" t="s">
        <v>1658</v>
      </c>
      <c r="AA150" s="75" t="s">
        <v>1658</v>
      </c>
      <c r="AB150" s="75" t="s">
        <v>1588</v>
      </c>
      <c r="AC150" s="75">
        <v>0</v>
      </c>
      <c r="AD150" s="75">
        <v>0</v>
      </c>
      <c r="AH150" s="75">
        <v>0</v>
      </c>
      <c r="AI150" s="75">
        <v>0</v>
      </c>
      <c r="AM150" s="75">
        <v>0.185</v>
      </c>
      <c r="AN150" s="75" t="s">
        <v>1676</v>
      </c>
      <c r="AO150" s="75" t="s">
        <v>1082</v>
      </c>
      <c r="AP150" s="75" t="s">
        <v>1660</v>
      </c>
      <c r="AQ150" s="77">
        <v>36100</v>
      </c>
      <c r="AR150" s="77">
        <v>36464</v>
      </c>
      <c r="AS150" s="75" t="s">
        <v>1584</v>
      </c>
      <c r="AU150" s="75" t="s">
        <v>1496</v>
      </c>
      <c r="AV150" s="75" t="s">
        <v>1497</v>
      </c>
      <c r="AW150" s="75" t="s">
        <v>1498</v>
      </c>
      <c r="AX150" s="75" t="s">
        <v>771</v>
      </c>
      <c r="AY150" s="75" t="s">
        <v>1090</v>
      </c>
      <c r="AZ150" s="77">
        <v>36342</v>
      </c>
      <c r="BA150" s="75" t="s">
        <v>999</v>
      </c>
      <c r="BB150" s="75" t="s">
        <v>778</v>
      </c>
      <c r="BC150" s="75" t="s">
        <v>1001</v>
      </c>
      <c r="BD150" s="75" t="s">
        <v>1588</v>
      </c>
    </row>
    <row r="151" spans="1:56" s="75" customFormat="1" hidden="1" outlineLevel="2" x14ac:dyDescent="0.25">
      <c r="A151" s="75">
        <v>13825</v>
      </c>
      <c r="B151" s="76" t="s">
        <v>738</v>
      </c>
      <c r="C151" s="75" t="s">
        <v>1519</v>
      </c>
      <c r="D151" s="75" t="s">
        <v>1659</v>
      </c>
      <c r="E151" s="75" t="s">
        <v>1655</v>
      </c>
      <c r="F151" s="75" t="s">
        <v>760</v>
      </c>
      <c r="H151" s="75" t="s">
        <v>1584</v>
      </c>
      <c r="I151" s="75" t="s">
        <v>752</v>
      </c>
      <c r="J151" s="75">
        <v>17500</v>
      </c>
      <c r="K151" s="75">
        <v>0</v>
      </c>
      <c r="L151" s="38">
        <v>-17500</v>
      </c>
      <c r="M151" s="77">
        <v>36096</v>
      </c>
      <c r="N151" s="75" t="s">
        <v>1657</v>
      </c>
      <c r="O151" s="75" t="s">
        <v>732</v>
      </c>
      <c r="P151" s="75" t="s">
        <v>1066</v>
      </c>
      <c r="Q151" s="75">
        <v>0</v>
      </c>
      <c r="R151" s="75">
        <v>0</v>
      </c>
      <c r="S151" s="75">
        <v>0</v>
      </c>
      <c r="W151" s="75">
        <v>0</v>
      </c>
      <c r="X151" s="75">
        <v>0</v>
      </c>
      <c r="Y151" s="75">
        <v>0</v>
      </c>
      <c r="AC151" s="75">
        <v>0</v>
      </c>
      <c r="AD151" s="75">
        <v>0</v>
      </c>
      <c r="AH151" s="75">
        <v>1</v>
      </c>
      <c r="AI151" s="75">
        <v>-17500</v>
      </c>
      <c r="AJ151" s="75" t="s">
        <v>1658</v>
      </c>
      <c r="AK151" s="75" t="s">
        <v>1658</v>
      </c>
      <c r="AL151" s="75" t="s">
        <v>1588</v>
      </c>
      <c r="AM151" s="75">
        <v>0</v>
      </c>
      <c r="AN151" s="75" t="s">
        <v>1659</v>
      </c>
      <c r="AO151" s="75" t="s">
        <v>760</v>
      </c>
      <c r="AP151" s="75" t="s">
        <v>1660</v>
      </c>
      <c r="AQ151" s="77">
        <v>36100</v>
      </c>
      <c r="AR151" s="77">
        <v>42004</v>
      </c>
      <c r="AS151" s="75" t="s">
        <v>1584</v>
      </c>
      <c r="AU151" s="75" t="s">
        <v>1496</v>
      </c>
      <c r="AV151" s="75" t="s">
        <v>1498</v>
      </c>
      <c r="AW151" s="75" t="s">
        <v>1498</v>
      </c>
      <c r="AX151" s="75" t="s">
        <v>771</v>
      </c>
      <c r="AY151" s="75" t="s">
        <v>1090</v>
      </c>
      <c r="AZ151" s="77">
        <v>36342</v>
      </c>
      <c r="BA151" s="75" t="s">
        <v>999</v>
      </c>
      <c r="BB151" s="75" t="s">
        <v>778</v>
      </c>
      <c r="BC151" s="75" t="s">
        <v>1001</v>
      </c>
      <c r="BD151" s="75" t="s">
        <v>1588</v>
      </c>
    </row>
    <row r="152" spans="1:56" s="75" customFormat="1" hidden="1" outlineLevel="2" x14ac:dyDescent="0.25">
      <c r="A152" s="75">
        <v>13825</v>
      </c>
      <c r="B152" s="76" t="s">
        <v>738</v>
      </c>
      <c r="C152" s="75" t="s">
        <v>838</v>
      </c>
      <c r="D152" s="75" t="s">
        <v>1659</v>
      </c>
      <c r="E152" s="75" t="s">
        <v>1655</v>
      </c>
      <c r="F152" s="75" t="s">
        <v>1656</v>
      </c>
      <c r="G152" s="75" t="s">
        <v>767</v>
      </c>
      <c r="H152" s="75" t="s">
        <v>1596</v>
      </c>
      <c r="I152" s="75" t="s">
        <v>752</v>
      </c>
      <c r="J152" s="75">
        <v>-458025</v>
      </c>
      <c r="K152" s="75">
        <v>0</v>
      </c>
      <c r="L152" s="38">
        <v>-22122.61</v>
      </c>
      <c r="M152" s="77">
        <v>36122</v>
      </c>
      <c r="N152" s="75" t="s">
        <v>1657</v>
      </c>
      <c r="O152" s="75" t="s">
        <v>732</v>
      </c>
      <c r="P152" s="75" t="s">
        <v>1066</v>
      </c>
      <c r="Q152" s="75">
        <v>2.2717000000000001</v>
      </c>
      <c r="R152" s="75">
        <v>2.2717000000000001</v>
      </c>
      <c r="S152" s="75">
        <v>0</v>
      </c>
      <c r="W152" s="75">
        <v>-0.14000000000000001</v>
      </c>
      <c r="X152" s="75">
        <v>-9.1700000000000004E-2</v>
      </c>
      <c r="Y152" s="75">
        <v>-22122.61</v>
      </c>
      <c r="Z152" s="75" t="s">
        <v>1658</v>
      </c>
      <c r="AA152" s="75" t="s">
        <v>1658</v>
      </c>
      <c r="AB152" s="75" t="s">
        <v>1588</v>
      </c>
      <c r="AC152" s="75">
        <v>0</v>
      </c>
      <c r="AD152" s="75">
        <v>0</v>
      </c>
      <c r="AH152" s="75">
        <v>0</v>
      </c>
      <c r="AI152" s="75">
        <v>0</v>
      </c>
      <c r="AM152" s="75">
        <v>-0.14000000000000001</v>
      </c>
      <c r="AN152" s="75" t="s">
        <v>1659</v>
      </c>
      <c r="AO152" s="75" t="s">
        <v>1082</v>
      </c>
      <c r="AP152" s="75" t="s">
        <v>1660</v>
      </c>
      <c r="AQ152" s="77">
        <v>36161</v>
      </c>
      <c r="AR152" s="77">
        <v>39933</v>
      </c>
      <c r="AS152" s="75" t="s">
        <v>1584</v>
      </c>
      <c r="AU152" s="75" t="s">
        <v>1496</v>
      </c>
      <c r="AV152" s="75" t="s">
        <v>1497</v>
      </c>
      <c r="AW152" s="75" t="s">
        <v>1498</v>
      </c>
      <c r="AX152" s="75" t="s">
        <v>771</v>
      </c>
      <c r="AY152" s="75" t="s">
        <v>1090</v>
      </c>
      <c r="AZ152" s="77">
        <v>36342</v>
      </c>
      <c r="BA152" s="75" t="s">
        <v>999</v>
      </c>
      <c r="BB152" s="75" t="s">
        <v>778</v>
      </c>
      <c r="BC152" s="75" t="s">
        <v>1001</v>
      </c>
      <c r="BD152" s="75" t="s">
        <v>1588</v>
      </c>
    </row>
    <row r="153" spans="1:56" s="75" customFormat="1" hidden="1" outlineLevel="2" x14ac:dyDescent="0.25">
      <c r="A153" s="75">
        <v>13825</v>
      </c>
      <c r="B153" s="76" t="s">
        <v>738</v>
      </c>
      <c r="C153" s="75" t="s">
        <v>839</v>
      </c>
      <c r="D153" s="75" t="s">
        <v>1659</v>
      </c>
      <c r="E153" s="75" t="s">
        <v>1655</v>
      </c>
      <c r="F153" s="75" t="s">
        <v>1656</v>
      </c>
      <c r="G153" s="75" t="s">
        <v>1586</v>
      </c>
      <c r="H153" s="75" t="s">
        <v>1584</v>
      </c>
      <c r="I153" s="75" t="s">
        <v>752</v>
      </c>
      <c r="J153" s="75">
        <v>458025</v>
      </c>
      <c r="K153" s="75">
        <v>0</v>
      </c>
      <c r="L153" s="38">
        <v>26702.81</v>
      </c>
      <c r="M153" s="77">
        <v>36122</v>
      </c>
      <c r="N153" s="75" t="s">
        <v>1657</v>
      </c>
      <c r="O153" s="75" t="s">
        <v>732</v>
      </c>
      <c r="P153" s="75" t="s">
        <v>1066</v>
      </c>
      <c r="Q153" s="75">
        <v>2.2717000000000001</v>
      </c>
      <c r="R153" s="75">
        <v>2.2717000000000001</v>
      </c>
      <c r="S153" s="75">
        <v>0</v>
      </c>
      <c r="W153" s="75">
        <v>1.0000000000000001E-7</v>
      </c>
      <c r="X153" s="75">
        <v>5.8300000000000005E-2</v>
      </c>
      <c r="Y153" s="75">
        <v>26702.81</v>
      </c>
      <c r="Z153" s="75" t="s">
        <v>1658</v>
      </c>
      <c r="AA153" s="75" t="s">
        <v>1658</v>
      </c>
      <c r="AB153" s="75" t="s">
        <v>1588</v>
      </c>
      <c r="AC153" s="75">
        <v>0</v>
      </c>
      <c r="AD153" s="75">
        <v>0</v>
      </c>
      <c r="AH153" s="75">
        <v>0</v>
      </c>
      <c r="AI153" s="75">
        <v>0</v>
      </c>
      <c r="AM153" s="75">
        <v>1.0000000000000001E-7</v>
      </c>
      <c r="AN153" s="75" t="s">
        <v>1659</v>
      </c>
      <c r="AO153" s="75" t="s">
        <v>1082</v>
      </c>
      <c r="AP153" s="75" t="s">
        <v>1660</v>
      </c>
      <c r="AQ153" s="77">
        <v>36161</v>
      </c>
      <c r="AR153" s="77">
        <v>39933</v>
      </c>
      <c r="AS153" s="75" t="s">
        <v>1584</v>
      </c>
      <c r="AU153" s="75" t="s">
        <v>1496</v>
      </c>
      <c r="AV153" s="75" t="s">
        <v>1497</v>
      </c>
      <c r="AW153" s="75" t="s">
        <v>1498</v>
      </c>
      <c r="AX153" s="75" t="s">
        <v>771</v>
      </c>
      <c r="AY153" s="75" t="s">
        <v>1090</v>
      </c>
      <c r="AZ153" s="77">
        <v>36342</v>
      </c>
      <c r="BA153" s="75" t="s">
        <v>999</v>
      </c>
      <c r="BB153" s="75" t="s">
        <v>778</v>
      </c>
      <c r="BC153" s="75" t="s">
        <v>1001</v>
      </c>
      <c r="BD153" s="75" t="s">
        <v>1588</v>
      </c>
    </row>
    <row r="154" spans="1:56" s="75" customFormat="1" hidden="1" outlineLevel="2" x14ac:dyDescent="0.25">
      <c r="A154" s="75">
        <v>13825</v>
      </c>
      <c r="B154" s="76" t="s">
        <v>738</v>
      </c>
      <c r="C154" s="75" t="s">
        <v>840</v>
      </c>
      <c r="D154" s="75" t="s">
        <v>1659</v>
      </c>
      <c r="E154" s="75" t="s">
        <v>1655</v>
      </c>
      <c r="F154" s="75" t="s">
        <v>1656</v>
      </c>
      <c r="G154" s="75" t="s">
        <v>767</v>
      </c>
      <c r="H154" s="75" t="s">
        <v>1596</v>
      </c>
      <c r="I154" s="75" t="s">
        <v>752</v>
      </c>
      <c r="J154" s="75">
        <v>-6975</v>
      </c>
      <c r="K154" s="75">
        <v>0</v>
      </c>
      <c r="L154" s="38">
        <v>639.61</v>
      </c>
      <c r="M154" s="77">
        <v>36122</v>
      </c>
      <c r="N154" s="75" t="s">
        <v>1657</v>
      </c>
      <c r="O154" s="75" t="s">
        <v>732</v>
      </c>
      <c r="P154" s="75" t="s">
        <v>1066</v>
      </c>
      <c r="Q154" s="75">
        <v>2.2717000000000001</v>
      </c>
      <c r="R154" s="75">
        <v>2.2717000000000001</v>
      </c>
      <c r="S154" s="75">
        <v>0</v>
      </c>
      <c r="W154" s="75">
        <v>1.0000000000000001E-7</v>
      </c>
      <c r="X154" s="75">
        <v>-9.1700000000000004E-2</v>
      </c>
      <c r="Y154" s="75">
        <v>639.61</v>
      </c>
      <c r="Z154" s="75" t="s">
        <v>1658</v>
      </c>
      <c r="AA154" s="75" t="s">
        <v>1658</v>
      </c>
      <c r="AB154" s="75" t="s">
        <v>1588</v>
      </c>
      <c r="AC154" s="75">
        <v>0</v>
      </c>
      <c r="AD154" s="75">
        <v>0</v>
      </c>
      <c r="AH154" s="75">
        <v>0</v>
      </c>
      <c r="AI154" s="75">
        <v>0</v>
      </c>
      <c r="AM154" s="75">
        <v>1.0000000000000001E-7</v>
      </c>
      <c r="AN154" s="75" t="s">
        <v>1659</v>
      </c>
      <c r="AO154" s="75" t="s">
        <v>1082</v>
      </c>
      <c r="AP154" s="75" t="s">
        <v>1660</v>
      </c>
      <c r="AQ154" s="77">
        <v>36161</v>
      </c>
      <c r="AR154" s="77">
        <v>39933</v>
      </c>
      <c r="AS154" s="75" t="s">
        <v>1584</v>
      </c>
      <c r="AU154" s="75" t="s">
        <v>1496</v>
      </c>
      <c r="AV154" s="75" t="s">
        <v>1497</v>
      </c>
      <c r="AW154" s="75" t="s">
        <v>1498</v>
      </c>
      <c r="AX154" s="75" t="s">
        <v>771</v>
      </c>
      <c r="AY154" s="75" t="s">
        <v>1090</v>
      </c>
      <c r="AZ154" s="77">
        <v>36342</v>
      </c>
      <c r="BA154" s="75" t="s">
        <v>999</v>
      </c>
      <c r="BB154" s="75" t="s">
        <v>778</v>
      </c>
      <c r="BC154" s="75" t="s">
        <v>1001</v>
      </c>
      <c r="BD154" s="75" t="s">
        <v>1588</v>
      </c>
    </row>
    <row r="155" spans="1:56" s="75" customFormat="1" hidden="1" outlineLevel="2" x14ac:dyDescent="0.25">
      <c r="A155" s="75">
        <v>13825</v>
      </c>
      <c r="B155" s="76" t="s">
        <v>738</v>
      </c>
      <c r="C155" s="75" t="s">
        <v>1768</v>
      </c>
      <c r="D155" s="75" t="s">
        <v>1659</v>
      </c>
      <c r="E155" s="75" t="s">
        <v>1655</v>
      </c>
      <c r="F155" s="75" t="s">
        <v>758</v>
      </c>
      <c r="G155" s="75" t="s">
        <v>1788</v>
      </c>
      <c r="H155" s="75" t="s">
        <v>1584</v>
      </c>
      <c r="I155" s="75" t="s">
        <v>752</v>
      </c>
      <c r="J155" s="75">
        <v>310000</v>
      </c>
      <c r="K155" s="75">
        <v>0</v>
      </c>
      <c r="L155" s="38">
        <v>4805</v>
      </c>
      <c r="M155" s="77">
        <v>36248</v>
      </c>
      <c r="N155" s="75" t="s">
        <v>1657</v>
      </c>
      <c r="O155" s="75" t="s">
        <v>732</v>
      </c>
      <c r="P155" s="75" t="s">
        <v>1066</v>
      </c>
      <c r="Q155" s="75">
        <v>2.262</v>
      </c>
      <c r="R155" s="75">
        <v>2.262</v>
      </c>
      <c r="S155" s="75">
        <v>0</v>
      </c>
      <c r="W155" s="75">
        <v>2.5000000000000001E-3</v>
      </c>
      <c r="X155" s="75">
        <v>1.8000000000000002E-2</v>
      </c>
      <c r="Y155" s="75">
        <v>4805</v>
      </c>
      <c r="Z155" s="75" t="s">
        <v>1658</v>
      </c>
      <c r="AA155" s="75" t="s">
        <v>1658</v>
      </c>
      <c r="AB155" s="75" t="s">
        <v>1597</v>
      </c>
      <c r="AC155" s="75">
        <v>0</v>
      </c>
      <c r="AD155" s="75">
        <v>0</v>
      </c>
      <c r="AH155" s="75">
        <v>0</v>
      </c>
      <c r="AI155" s="75">
        <v>0</v>
      </c>
      <c r="AM155" s="75">
        <v>2.5000000000000001E-3</v>
      </c>
      <c r="AN155" s="75" t="s">
        <v>1659</v>
      </c>
      <c r="AO155" s="75" t="s">
        <v>1082</v>
      </c>
      <c r="AP155" s="75" t="s">
        <v>1660</v>
      </c>
      <c r="AQ155" s="77">
        <v>36281</v>
      </c>
      <c r="AR155" s="77">
        <v>36616</v>
      </c>
      <c r="AS155" s="75" t="s">
        <v>1584</v>
      </c>
      <c r="AU155" s="75" t="s">
        <v>1496</v>
      </c>
      <c r="AV155" s="75" t="s">
        <v>1497</v>
      </c>
      <c r="AW155" s="75" t="s">
        <v>1498</v>
      </c>
      <c r="AX155" s="75" t="s">
        <v>771</v>
      </c>
      <c r="AY155" s="75" t="s">
        <v>1090</v>
      </c>
      <c r="AZ155" s="77">
        <v>36342</v>
      </c>
      <c r="BA155" s="75" t="s">
        <v>999</v>
      </c>
      <c r="BB155" s="75" t="s">
        <v>778</v>
      </c>
      <c r="BC155" s="75" t="s">
        <v>1001</v>
      </c>
      <c r="BD155" s="75" t="s">
        <v>1597</v>
      </c>
    </row>
    <row r="156" spans="1:56" s="75" customFormat="1" hidden="1" outlineLevel="2" x14ac:dyDescent="0.25">
      <c r="A156" s="75">
        <v>13825</v>
      </c>
      <c r="B156" s="76" t="s">
        <v>738</v>
      </c>
      <c r="C156" s="75" t="s">
        <v>1769</v>
      </c>
      <c r="D156" s="75" t="s">
        <v>1659</v>
      </c>
      <c r="E156" s="75" t="s">
        <v>1655</v>
      </c>
      <c r="F156" s="75" t="s">
        <v>758</v>
      </c>
      <c r="G156" s="75" t="s">
        <v>1766</v>
      </c>
      <c r="H156" s="75" t="s">
        <v>1596</v>
      </c>
      <c r="I156" s="75" t="s">
        <v>752</v>
      </c>
      <c r="J156" s="75">
        <v>-310000</v>
      </c>
      <c r="K156" s="75">
        <v>0</v>
      </c>
      <c r="L156" s="38">
        <v>-11005</v>
      </c>
      <c r="M156" s="77">
        <v>36248</v>
      </c>
      <c r="N156" s="75" t="s">
        <v>1657</v>
      </c>
      <c r="O156" s="75" t="s">
        <v>732</v>
      </c>
      <c r="P156" s="75" t="s">
        <v>1066</v>
      </c>
      <c r="Q156" s="75">
        <v>2.262</v>
      </c>
      <c r="R156" s="75">
        <v>2.262</v>
      </c>
      <c r="S156" s="75">
        <v>0</v>
      </c>
      <c r="W156" s="75">
        <v>-7.7499999999999999E-2</v>
      </c>
      <c r="X156" s="75">
        <v>-4.2000000000000003E-2</v>
      </c>
      <c r="Y156" s="75">
        <v>-11005</v>
      </c>
      <c r="Z156" s="75" t="s">
        <v>1658</v>
      </c>
      <c r="AA156" s="75" t="s">
        <v>1658</v>
      </c>
      <c r="AB156" s="75" t="s">
        <v>1588</v>
      </c>
      <c r="AC156" s="75">
        <v>0</v>
      </c>
      <c r="AD156" s="75">
        <v>0</v>
      </c>
      <c r="AH156" s="75">
        <v>0</v>
      </c>
      <c r="AI156" s="75">
        <v>0</v>
      </c>
      <c r="AM156" s="75">
        <v>-7.7499999999999999E-2</v>
      </c>
      <c r="AN156" s="75" t="s">
        <v>1676</v>
      </c>
      <c r="AO156" s="75" t="s">
        <v>1082</v>
      </c>
      <c r="AP156" s="75" t="s">
        <v>1660</v>
      </c>
      <c r="AQ156" s="77">
        <v>36281</v>
      </c>
      <c r="AR156" s="77">
        <v>36616</v>
      </c>
      <c r="AS156" s="75" t="s">
        <v>1584</v>
      </c>
      <c r="AU156" s="75" t="s">
        <v>1496</v>
      </c>
      <c r="AV156" s="75" t="s">
        <v>1497</v>
      </c>
      <c r="AW156" s="75" t="s">
        <v>1498</v>
      </c>
      <c r="AX156" s="75" t="s">
        <v>771</v>
      </c>
      <c r="AY156" s="75" t="s">
        <v>1090</v>
      </c>
      <c r="AZ156" s="77">
        <v>36342</v>
      </c>
      <c r="BA156" s="75" t="s">
        <v>999</v>
      </c>
      <c r="BB156" s="75" t="s">
        <v>778</v>
      </c>
      <c r="BC156" s="75" t="s">
        <v>1001</v>
      </c>
      <c r="BD156" s="75" t="s">
        <v>1588</v>
      </c>
    </row>
    <row r="157" spans="1:56" s="75" customFormat="1" hidden="1" outlineLevel="2" x14ac:dyDescent="0.25">
      <c r="A157" s="75">
        <v>13825</v>
      </c>
      <c r="B157" s="76" t="s">
        <v>738</v>
      </c>
      <c r="C157" s="75" t="s">
        <v>1770</v>
      </c>
      <c r="D157" s="75" t="s">
        <v>1659</v>
      </c>
      <c r="E157" s="75" t="s">
        <v>1655</v>
      </c>
      <c r="F157" s="75" t="s">
        <v>758</v>
      </c>
      <c r="G157" s="75" t="s">
        <v>1788</v>
      </c>
      <c r="H157" s="75" t="s">
        <v>1584</v>
      </c>
      <c r="I157" s="75" t="s">
        <v>752</v>
      </c>
      <c r="J157" s="75">
        <v>1240000</v>
      </c>
      <c r="K157" s="75">
        <v>0</v>
      </c>
      <c r="L157" s="38">
        <v>19220</v>
      </c>
      <c r="M157" s="77">
        <v>36249</v>
      </c>
      <c r="N157" s="75" t="s">
        <v>1657</v>
      </c>
      <c r="O157" s="75" t="s">
        <v>732</v>
      </c>
      <c r="P157" s="75" t="s">
        <v>1066</v>
      </c>
      <c r="Q157" s="75">
        <v>2.262</v>
      </c>
      <c r="R157" s="75">
        <v>2.262</v>
      </c>
      <c r="S157" s="75">
        <v>0</v>
      </c>
      <c r="W157" s="75">
        <v>2.5000000000000001E-3</v>
      </c>
      <c r="X157" s="75">
        <v>1.8000000000000002E-2</v>
      </c>
      <c r="Y157" s="75">
        <v>19220</v>
      </c>
      <c r="Z157" s="75" t="s">
        <v>1658</v>
      </c>
      <c r="AA157" s="75" t="s">
        <v>1658</v>
      </c>
      <c r="AB157" s="75" t="s">
        <v>1597</v>
      </c>
      <c r="AC157" s="75">
        <v>0</v>
      </c>
      <c r="AD157" s="75">
        <v>0</v>
      </c>
      <c r="AH157" s="75">
        <v>0</v>
      </c>
      <c r="AI157" s="75">
        <v>0</v>
      </c>
      <c r="AM157" s="75">
        <v>2.5000000000000001E-3</v>
      </c>
      <c r="AN157" s="75" t="s">
        <v>763</v>
      </c>
      <c r="AO157" s="75" t="s">
        <v>1082</v>
      </c>
      <c r="AP157" s="75" t="s">
        <v>1660</v>
      </c>
      <c r="AQ157" s="77">
        <v>36281</v>
      </c>
      <c r="AR157" s="77">
        <v>36616</v>
      </c>
      <c r="AS157" s="75" t="s">
        <v>1584</v>
      </c>
      <c r="AU157" s="75" t="s">
        <v>1496</v>
      </c>
      <c r="AV157" s="75" t="s">
        <v>1497</v>
      </c>
      <c r="AW157" s="75" t="s">
        <v>1498</v>
      </c>
      <c r="AX157" s="75" t="s">
        <v>771</v>
      </c>
      <c r="AY157" s="75" t="s">
        <v>1090</v>
      </c>
      <c r="AZ157" s="77">
        <v>36342</v>
      </c>
      <c r="BA157" s="75" t="s">
        <v>999</v>
      </c>
      <c r="BB157" s="75" t="s">
        <v>778</v>
      </c>
      <c r="BC157" s="75" t="s">
        <v>1001</v>
      </c>
      <c r="BD157" s="75" t="s">
        <v>1597</v>
      </c>
    </row>
    <row r="158" spans="1:56" s="75" customFormat="1" hidden="1" outlineLevel="2" x14ac:dyDescent="0.25">
      <c r="A158" s="75">
        <v>13825</v>
      </c>
      <c r="B158" s="76" t="s">
        <v>738</v>
      </c>
      <c r="C158" s="75" t="s">
        <v>1771</v>
      </c>
      <c r="D158" s="75" t="s">
        <v>1659</v>
      </c>
      <c r="E158" s="75" t="s">
        <v>1655</v>
      </c>
      <c r="F158" s="75" t="s">
        <v>758</v>
      </c>
      <c r="G158" s="75" t="s">
        <v>1766</v>
      </c>
      <c r="H158" s="75" t="s">
        <v>1596</v>
      </c>
      <c r="I158" s="75" t="s">
        <v>752</v>
      </c>
      <c r="J158" s="75">
        <v>-1240000</v>
      </c>
      <c r="K158" s="75">
        <v>0</v>
      </c>
      <c r="L158" s="38">
        <v>-44020</v>
      </c>
      <c r="M158" s="77">
        <v>36249</v>
      </c>
      <c r="N158" s="75" t="s">
        <v>1657</v>
      </c>
      <c r="O158" s="75" t="s">
        <v>732</v>
      </c>
      <c r="P158" s="75" t="s">
        <v>1066</v>
      </c>
      <c r="Q158" s="75">
        <v>2.262</v>
      </c>
      <c r="R158" s="75">
        <v>2.262</v>
      </c>
      <c r="S158" s="75">
        <v>0</v>
      </c>
      <c r="W158" s="75">
        <v>-7.7499999999999999E-2</v>
      </c>
      <c r="X158" s="75">
        <v>-4.2000000000000003E-2</v>
      </c>
      <c r="Y158" s="75">
        <v>-44020</v>
      </c>
      <c r="Z158" s="75" t="s">
        <v>1658</v>
      </c>
      <c r="AA158" s="75" t="s">
        <v>1658</v>
      </c>
      <c r="AB158" s="75" t="s">
        <v>1588</v>
      </c>
      <c r="AC158" s="75">
        <v>0</v>
      </c>
      <c r="AD158" s="75">
        <v>0</v>
      </c>
      <c r="AH158" s="75">
        <v>0</v>
      </c>
      <c r="AI158" s="75">
        <v>0</v>
      </c>
      <c r="AM158" s="75">
        <v>-7.7499999999999999E-2</v>
      </c>
      <c r="AN158" s="75" t="s">
        <v>1676</v>
      </c>
      <c r="AO158" s="75" t="s">
        <v>1082</v>
      </c>
      <c r="AP158" s="75" t="s">
        <v>1660</v>
      </c>
      <c r="AQ158" s="77">
        <v>36281</v>
      </c>
      <c r="AR158" s="77">
        <v>36616</v>
      </c>
      <c r="AS158" s="75" t="s">
        <v>1584</v>
      </c>
      <c r="AU158" s="75" t="s">
        <v>1496</v>
      </c>
      <c r="AV158" s="75" t="s">
        <v>1497</v>
      </c>
      <c r="AW158" s="75" t="s">
        <v>1498</v>
      </c>
      <c r="AX158" s="75" t="s">
        <v>771</v>
      </c>
      <c r="AY158" s="75" t="s">
        <v>1090</v>
      </c>
      <c r="AZ158" s="77">
        <v>36342</v>
      </c>
      <c r="BA158" s="75" t="s">
        <v>999</v>
      </c>
      <c r="BB158" s="75" t="s">
        <v>778</v>
      </c>
      <c r="BC158" s="75" t="s">
        <v>1001</v>
      </c>
      <c r="BD158" s="75" t="s">
        <v>1588</v>
      </c>
    </row>
    <row r="159" spans="1:56" s="75" customFormat="1" outlineLevel="1" collapsed="1" x14ac:dyDescent="0.25">
      <c r="B159" s="79" t="s">
        <v>743</v>
      </c>
      <c r="L159" s="38">
        <f>SUBTOTAL(9,L66:L158)</f>
        <v>-30209.330000000013</v>
      </c>
      <c r="M159" s="77"/>
      <c r="S159" s="75">
        <f>SUBTOTAL(9,S66:S158)</f>
        <v>-234007.5</v>
      </c>
      <c r="Y159" s="75">
        <f>SUBTOTAL(9,Y66:Y158)</f>
        <v>110401.41000000003</v>
      </c>
      <c r="AD159" s="75">
        <f>SUBTOTAL(9,AD66:AD158)</f>
        <v>0</v>
      </c>
      <c r="AI159" s="75">
        <f>SUBTOTAL(9,AI66:AI158)</f>
        <v>93396.76</v>
      </c>
      <c r="AQ159" s="77"/>
      <c r="AR159" s="77"/>
      <c r="AZ159" s="77"/>
    </row>
    <row r="160" spans="1:56" s="75" customFormat="1" hidden="1" outlineLevel="2" x14ac:dyDescent="0.25">
      <c r="A160" s="75">
        <v>13825</v>
      </c>
      <c r="B160" s="76" t="s">
        <v>1689</v>
      </c>
      <c r="C160" s="75" t="s">
        <v>1731</v>
      </c>
      <c r="D160" s="75" t="s">
        <v>1064</v>
      </c>
      <c r="E160" s="75" t="s">
        <v>1655</v>
      </c>
      <c r="F160" s="75" t="s">
        <v>1656</v>
      </c>
      <c r="G160" s="75" t="s">
        <v>1600</v>
      </c>
      <c r="H160" s="75" t="s">
        <v>1584</v>
      </c>
      <c r="I160" s="75" t="s">
        <v>1729</v>
      </c>
      <c r="J160" s="75">
        <v>1144985</v>
      </c>
      <c r="K160" s="75">
        <v>0</v>
      </c>
      <c r="L160" s="38">
        <v>-36296.14</v>
      </c>
      <c r="M160" s="77">
        <v>35534</v>
      </c>
      <c r="N160" s="75" t="s">
        <v>1657</v>
      </c>
      <c r="O160" s="75" t="s">
        <v>732</v>
      </c>
      <c r="P160" s="75" t="s">
        <v>1066</v>
      </c>
      <c r="Q160" s="75">
        <v>2.2717000000000001</v>
      </c>
      <c r="R160" s="75">
        <v>2.2717000000000001</v>
      </c>
      <c r="S160" s="75">
        <v>0</v>
      </c>
      <c r="W160" s="75">
        <v>1.0000000000000001E-7</v>
      </c>
      <c r="X160" s="75">
        <v>-3.1699999999999999E-2</v>
      </c>
      <c r="Y160" s="75">
        <v>-36296.14</v>
      </c>
      <c r="Z160" s="75" t="s">
        <v>1658</v>
      </c>
      <c r="AA160" s="75" t="s">
        <v>1658</v>
      </c>
      <c r="AB160" s="75" t="s">
        <v>1597</v>
      </c>
      <c r="AC160" s="75">
        <v>0</v>
      </c>
      <c r="AD160" s="75">
        <v>0</v>
      </c>
      <c r="AH160" s="75">
        <v>0</v>
      </c>
      <c r="AI160" s="75">
        <v>0</v>
      </c>
      <c r="AM160" s="75">
        <v>1.0000000000000001E-7</v>
      </c>
      <c r="AN160" s="75" t="s">
        <v>1659</v>
      </c>
      <c r="AO160" s="75" t="s">
        <v>1082</v>
      </c>
      <c r="AP160" s="75" t="s">
        <v>1660</v>
      </c>
      <c r="AQ160" s="77">
        <v>35551</v>
      </c>
      <c r="AR160" s="77">
        <v>40237</v>
      </c>
      <c r="AS160" s="75" t="s">
        <v>1584</v>
      </c>
      <c r="AU160" s="75" t="s">
        <v>1496</v>
      </c>
      <c r="AV160" s="75" t="s">
        <v>1497</v>
      </c>
      <c r="AW160" s="75" t="s">
        <v>1498</v>
      </c>
      <c r="AX160" s="75" t="s">
        <v>771</v>
      </c>
      <c r="AY160" s="75" t="s">
        <v>1090</v>
      </c>
      <c r="AZ160" s="77">
        <v>36342</v>
      </c>
      <c r="BA160" s="75" t="s">
        <v>999</v>
      </c>
      <c r="BB160" s="75" t="s">
        <v>778</v>
      </c>
      <c r="BC160" s="75" t="s">
        <v>1564</v>
      </c>
      <c r="BD160" s="75" t="s">
        <v>1597</v>
      </c>
    </row>
    <row r="161" spans="1:56" s="75" customFormat="1" hidden="1" outlineLevel="2" x14ac:dyDescent="0.25">
      <c r="A161" s="75">
        <v>13825</v>
      </c>
      <c r="B161" s="76" t="s">
        <v>1689</v>
      </c>
      <c r="C161" s="75" t="s">
        <v>1730</v>
      </c>
      <c r="D161" s="75" t="s">
        <v>965</v>
      </c>
      <c r="E161" s="75" t="s">
        <v>1655</v>
      </c>
      <c r="F161" s="75" t="s">
        <v>1656</v>
      </c>
      <c r="G161" s="75" t="s">
        <v>1603</v>
      </c>
      <c r="H161" s="75" t="s">
        <v>1596</v>
      </c>
      <c r="I161" s="75" t="s">
        <v>1729</v>
      </c>
      <c r="J161" s="75">
        <v>-1144985</v>
      </c>
      <c r="K161" s="75">
        <v>0</v>
      </c>
      <c r="L161" s="38">
        <v>1946.59</v>
      </c>
      <c r="M161" s="77">
        <v>35534</v>
      </c>
      <c r="N161" s="75" t="s">
        <v>1657</v>
      </c>
      <c r="O161" s="75" t="s">
        <v>732</v>
      </c>
      <c r="P161" s="75" t="s">
        <v>1066</v>
      </c>
      <c r="Q161" s="75">
        <v>2.2717000000000001</v>
      </c>
      <c r="R161" s="75">
        <v>2.2717000000000001</v>
      </c>
      <c r="S161" s="75">
        <v>0</v>
      </c>
      <c r="W161" s="75">
        <v>1.0000000000000001E-7</v>
      </c>
      <c r="X161" s="75">
        <v>-1.7000000000000001E-3</v>
      </c>
      <c r="Y161" s="75">
        <v>1946.59</v>
      </c>
      <c r="Z161" s="75" t="s">
        <v>1658</v>
      </c>
      <c r="AA161" s="75" t="s">
        <v>1658</v>
      </c>
      <c r="AB161" s="75" t="s">
        <v>1597</v>
      </c>
      <c r="AC161" s="75">
        <v>0</v>
      </c>
      <c r="AD161" s="75">
        <v>0</v>
      </c>
      <c r="AH161" s="75">
        <v>0</v>
      </c>
      <c r="AI161" s="75">
        <v>0</v>
      </c>
      <c r="AM161" s="75">
        <v>1.0000000000000001E-7</v>
      </c>
      <c r="AN161" s="75" t="s">
        <v>1659</v>
      </c>
      <c r="AO161" s="75" t="s">
        <v>1082</v>
      </c>
      <c r="AP161" s="75" t="s">
        <v>1660</v>
      </c>
      <c r="AQ161" s="77">
        <v>35551</v>
      </c>
      <c r="AR161" s="77">
        <v>40237</v>
      </c>
      <c r="AS161" s="75" t="s">
        <v>1584</v>
      </c>
      <c r="AU161" s="75" t="s">
        <v>1496</v>
      </c>
      <c r="AV161" s="75" t="s">
        <v>1497</v>
      </c>
      <c r="AW161" s="75" t="s">
        <v>1498</v>
      </c>
      <c r="AX161" s="75" t="s">
        <v>771</v>
      </c>
      <c r="AY161" s="75" t="s">
        <v>1090</v>
      </c>
      <c r="AZ161" s="77">
        <v>36342</v>
      </c>
      <c r="BA161" s="75" t="s">
        <v>999</v>
      </c>
      <c r="BB161" s="75" t="s">
        <v>778</v>
      </c>
      <c r="BC161" s="75" t="s">
        <v>1564</v>
      </c>
      <c r="BD161" s="75" t="s">
        <v>1597</v>
      </c>
    </row>
    <row r="162" spans="1:56" s="75" customFormat="1" hidden="1" outlineLevel="2" x14ac:dyDescent="0.25">
      <c r="A162" s="75">
        <v>13825</v>
      </c>
      <c r="B162" s="76" t="s">
        <v>1689</v>
      </c>
      <c r="C162" s="75" t="s">
        <v>948</v>
      </c>
      <c r="D162" s="75" t="s">
        <v>1659</v>
      </c>
      <c r="E162" s="75" t="s">
        <v>1655</v>
      </c>
      <c r="F162" s="75" t="s">
        <v>758</v>
      </c>
      <c r="G162" s="75" t="s">
        <v>1798</v>
      </c>
      <c r="H162" s="75" t="s">
        <v>1584</v>
      </c>
      <c r="I162" s="75" t="s">
        <v>744</v>
      </c>
      <c r="J162" s="75">
        <v>620000</v>
      </c>
      <c r="K162" s="75">
        <v>0</v>
      </c>
      <c r="L162" s="38">
        <v>310</v>
      </c>
      <c r="M162" s="77">
        <v>36312</v>
      </c>
      <c r="N162" s="75" t="s">
        <v>1657</v>
      </c>
      <c r="O162" s="75" t="s">
        <v>732</v>
      </c>
      <c r="P162" s="75" t="s">
        <v>1066</v>
      </c>
      <c r="Q162" s="75">
        <v>2.262</v>
      </c>
      <c r="R162" s="75">
        <v>2.262</v>
      </c>
      <c r="S162" s="75">
        <v>0</v>
      </c>
      <c r="W162" s="75">
        <v>-2.2499999999999999E-2</v>
      </c>
      <c r="X162" s="75">
        <v>-2.2000000000000002E-2</v>
      </c>
      <c r="Y162" s="75">
        <v>310</v>
      </c>
      <c r="Z162" s="75" t="s">
        <v>1658</v>
      </c>
      <c r="AA162" s="75" t="s">
        <v>1658</v>
      </c>
      <c r="AB162" s="75" t="s">
        <v>1597</v>
      </c>
      <c r="AC162" s="75">
        <v>0</v>
      </c>
      <c r="AD162" s="75">
        <v>0</v>
      </c>
      <c r="AH162" s="75">
        <v>0</v>
      </c>
      <c r="AI162" s="75">
        <v>0</v>
      </c>
      <c r="AM162" s="75">
        <v>-2.2499999999999999E-2</v>
      </c>
      <c r="AN162" s="75" t="s">
        <v>1659</v>
      </c>
      <c r="AO162" s="75" t="s">
        <v>1082</v>
      </c>
      <c r="AP162" s="75" t="s">
        <v>1660</v>
      </c>
      <c r="AQ162" s="77">
        <v>36342</v>
      </c>
      <c r="AR162" s="77">
        <v>36372</v>
      </c>
      <c r="AS162" s="75" t="s">
        <v>1584</v>
      </c>
      <c r="AU162" s="75" t="s">
        <v>1496</v>
      </c>
      <c r="AV162" s="75" t="s">
        <v>1497</v>
      </c>
      <c r="AW162" s="75" t="s">
        <v>1498</v>
      </c>
      <c r="AX162" s="75" t="s">
        <v>771</v>
      </c>
      <c r="AY162" s="75" t="s">
        <v>1090</v>
      </c>
      <c r="AZ162" s="77">
        <v>36342</v>
      </c>
      <c r="BA162" s="75" t="s">
        <v>999</v>
      </c>
      <c r="BB162" s="75" t="s">
        <v>778</v>
      </c>
      <c r="BC162" s="75" t="s">
        <v>1002</v>
      </c>
      <c r="BD162" s="75" t="s">
        <v>1597</v>
      </c>
    </row>
    <row r="163" spans="1:56" s="75" customFormat="1" hidden="1" outlineLevel="2" x14ac:dyDescent="0.25">
      <c r="A163" s="75">
        <v>13825</v>
      </c>
      <c r="B163" s="76" t="s">
        <v>1689</v>
      </c>
      <c r="C163" s="75" t="s">
        <v>949</v>
      </c>
      <c r="D163" s="75" t="s">
        <v>1659</v>
      </c>
      <c r="E163" s="75" t="s">
        <v>1655</v>
      </c>
      <c r="F163" s="75" t="s">
        <v>758</v>
      </c>
      <c r="G163" s="75" t="s">
        <v>1798</v>
      </c>
      <c r="H163" s="75" t="s">
        <v>1584</v>
      </c>
      <c r="I163" s="75" t="s">
        <v>744</v>
      </c>
      <c r="J163" s="75">
        <v>930000</v>
      </c>
      <c r="K163" s="75">
        <v>0</v>
      </c>
      <c r="L163" s="38">
        <v>465</v>
      </c>
      <c r="M163" s="77">
        <v>36312</v>
      </c>
      <c r="N163" s="75" t="s">
        <v>1657</v>
      </c>
      <c r="O163" s="75" t="s">
        <v>732</v>
      </c>
      <c r="P163" s="75" t="s">
        <v>1066</v>
      </c>
      <c r="Q163" s="75">
        <v>2.262</v>
      </c>
      <c r="R163" s="75">
        <v>2.262</v>
      </c>
      <c r="S163" s="75">
        <v>0</v>
      </c>
      <c r="W163" s="75">
        <v>-2.2499999999999999E-2</v>
      </c>
      <c r="X163" s="75">
        <v>-2.2000000000000002E-2</v>
      </c>
      <c r="Y163" s="75">
        <v>465</v>
      </c>
      <c r="Z163" s="75" t="s">
        <v>1658</v>
      </c>
      <c r="AA163" s="75" t="s">
        <v>1658</v>
      </c>
      <c r="AB163" s="75" t="s">
        <v>1597</v>
      </c>
      <c r="AC163" s="75">
        <v>0</v>
      </c>
      <c r="AD163" s="75">
        <v>0</v>
      </c>
      <c r="AH163" s="75">
        <v>0</v>
      </c>
      <c r="AI163" s="75">
        <v>0</v>
      </c>
      <c r="AM163" s="75">
        <v>-2.2499999999999999E-2</v>
      </c>
      <c r="AN163" s="75" t="s">
        <v>1659</v>
      </c>
      <c r="AO163" s="75" t="s">
        <v>1082</v>
      </c>
      <c r="AP163" s="75" t="s">
        <v>1660</v>
      </c>
      <c r="AQ163" s="77">
        <v>36342</v>
      </c>
      <c r="AR163" s="77">
        <v>36372</v>
      </c>
      <c r="AS163" s="75" t="s">
        <v>1584</v>
      </c>
      <c r="AU163" s="75" t="s">
        <v>1496</v>
      </c>
      <c r="AV163" s="75" t="s">
        <v>1497</v>
      </c>
      <c r="AW163" s="75" t="s">
        <v>1498</v>
      </c>
      <c r="AX163" s="75" t="s">
        <v>771</v>
      </c>
      <c r="AY163" s="75" t="s">
        <v>1090</v>
      </c>
      <c r="AZ163" s="77">
        <v>36342</v>
      </c>
      <c r="BA163" s="75" t="s">
        <v>999</v>
      </c>
      <c r="BB163" s="75" t="s">
        <v>778</v>
      </c>
      <c r="BC163" s="75" t="s">
        <v>1002</v>
      </c>
      <c r="BD163" s="75" t="s">
        <v>1597</v>
      </c>
    </row>
    <row r="164" spans="1:56" s="75" customFormat="1" hidden="1" outlineLevel="2" x14ac:dyDescent="0.25">
      <c r="A164" s="75">
        <v>13825</v>
      </c>
      <c r="B164" s="76" t="s">
        <v>1689</v>
      </c>
      <c r="C164" s="75" t="s">
        <v>950</v>
      </c>
      <c r="D164" s="75" t="s">
        <v>1659</v>
      </c>
      <c r="E164" s="75" t="s">
        <v>1655</v>
      </c>
      <c r="F164" s="75" t="s">
        <v>758</v>
      </c>
      <c r="G164" s="75" t="s">
        <v>1785</v>
      </c>
      <c r="H164" s="75" t="s">
        <v>1584</v>
      </c>
      <c r="I164" s="75" t="s">
        <v>744</v>
      </c>
      <c r="J164" s="75">
        <v>620000</v>
      </c>
      <c r="K164" s="75">
        <v>0</v>
      </c>
      <c r="L164" s="38">
        <v>-1240.06</v>
      </c>
      <c r="M164" s="77">
        <v>36312</v>
      </c>
      <c r="N164" s="75" t="s">
        <v>1657</v>
      </c>
      <c r="O164" s="75" t="s">
        <v>732</v>
      </c>
      <c r="P164" s="75" t="s">
        <v>1066</v>
      </c>
      <c r="Q164" s="75">
        <v>2.262</v>
      </c>
      <c r="R164" s="75">
        <v>2.262</v>
      </c>
      <c r="S164" s="75">
        <v>0</v>
      </c>
      <c r="W164" s="75">
        <v>1.0000000000000001E-7</v>
      </c>
      <c r="X164" s="75">
        <v>-2E-3</v>
      </c>
      <c r="Y164" s="75">
        <v>-1240.06</v>
      </c>
      <c r="Z164" s="75" t="s">
        <v>1658</v>
      </c>
      <c r="AA164" s="75" t="s">
        <v>1658</v>
      </c>
      <c r="AB164" s="75" t="s">
        <v>1597</v>
      </c>
      <c r="AC164" s="75">
        <v>0</v>
      </c>
      <c r="AD164" s="75">
        <v>0</v>
      </c>
      <c r="AH164" s="75">
        <v>0</v>
      </c>
      <c r="AI164" s="75">
        <v>0</v>
      </c>
      <c r="AM164" s="75">
        <v>1.0000000000000001E-7</v>
      </c>
      <c r="AN164" s="75" t="s">
        <v>1659</v>
      </c>
      <c r="AO164" s="75" t="s">
        <v>1082</v>
      </c>
      <c r="AP164" s="75" t="s">
        <v>1660</v>
      </c>
      <c r="AQ164" s="77">
        <v>36342</v>
      </c>
      <c r="AR164" s="77">
        <v>36372</v>
      </c>
      <c r="AS164" s="75" t="s">
        <v>1584</v>
      </c>
      <c r="AU164" s="75" t="s">
        <v>1496</v>
      </c>
      <c r="AV164" s="75" t="s">
        <v>1497</v>
      </c>
      <c r="AW164" s="75" t="s">
        <v>1498</v>
      </c>
      <c r="AX164" s="75" t="s">
        <v>771</v>
      </c>
      <c r="AY164" s="75" t="s">
        <v>1090</v>
      </c>
      <c r="AZ164" s="77">
        <v>36342</v>
      </c>
      <c r="BA164" s="75" t="s">
        <v>999</v>
      </c>
      <c r="BB164" s="75" t="s">
        <v>778</v>
      </c>
      <c r="BC164" s="75" t="s">
        <v>1002</v>
      </c>
      <c r="BD164" s="75" t="s">
        <v>1597</v>
      </c>
    </row>
    <row r="165" spans="1:56" s="75" customFormat="1" hidden="1" outlineLevel="2" x14ac:dyDescent="0.25">
      <c r="A165" s="75">
        <v>13825</v>
      </c>
      <c r="B165" s="76" t="s">
        <v>1689</v>
      </c>
      <c r="C165" s="75" t="s">
        <v>951</v>
      </c>
      <c r="D165" s="75" t="s">
        <v>1659</v>
      </c>
      <c r="E165" s="75" t="s">
        <v>1655</v>
      </c>
      <c r="F165" s="75" t="s">
        <v>758</v>
      </c>
      <c r="G165" s="75" t="s">
        <v>1785</v>
      </c>
      <c r="H165" s="75" t="s">
        <v>1584</v>
      </c>
      <c r="I165" s="75" t="s">
        <v>744</v>
      </c>
      <c r="J165" s="75">
        <v>310000</v>
      </c>
      <c r="K165" s="75">
        <v>0</v>
      </c>
      <c r="L165" s="38">
        <v>-1395</v>
      </c>
      <c r="M165" s="77">
        <v>36312</v>
      </c>
      <c r="N165" s="75" t="s">
        <v>1657</v>
      </c>
      <c r="O165" s="75" t="s">
        <v>732</v>
      </c>
      <c r="P165" s="75" t="s">
        <v>1066</v>
      </c>
      <c r="Q165" s="75">
        <v>2.262</v>
      </c>
      <c r="R165" s="75">
        <v>2.262</v>
      </c>
      <c r="S165" s="75">
        <v>0</v>
      </c>
      <c r="W165" s="75">
        <v>2.5000000000000001E-3</v>
      </c>
      <c r="X165" s="75">
        <v>-2E-3</v>
      </c>
      <c r="Y165" s="75">
        <v>-1395</v>
      </c>
      <c r="Z165" s="75" t="s">
        <v>1658</v>
      </c>
      <c r="AA165" s="75" t="s">
        <v>1658</v>
      </c>
      <c r="AB165" s="75" t="s">
        <v>1597</v>
      </c>
      <c r="AC165" s="75">
        <v>0</v>
      </c>
      <c r="AD165" s="75">
        <v>0</v>
      </c>
      <c r="AH165" s="75">
        <v>0</v>
      </c>
      <c r="AI165" s="75">
        <v>0</v>
      </c>
      <c r="AM165" s="75">
        <v>2.5000000000000001E-3</v>
      </c>
      <c r="AN165" s="75" t="s">
        <v>1659</v>
      </c>
      <c r="AO165" s="75" t="s">
        <v>1082</v>
      </c>
      <c r="AP165" s="75" t="s">
        <v>1660</v>
      </c>
      <c r="AQ165" s="77">
        <v>36342</v>
      </c>
      <c r="AR165" s="77">
        <v>36372</v>
      </c>
      <c r="AS165" s="75" t="s">
        <v>1584</v>
      </c>
      <c r="AU165" s="75" t="s">
        <v>1496</v>
      </c>
      <c r="AV165" s="75" t="s">
        <v>1497</v>
      </c>
      <c r="AW165" s="75" t="s">
        <v>1498</v>
      </c>
      <c r="AX165" s="75" t="s">
        <v>771</v>
      </c>
      <c r="AY165" s="75" t="s">
        <v>1090</v>
      </c>
      <c r="AZ165" s="77">
        <v>36342</v>
      </c>
      <c r="BA165" s="75" t="s">
        <v>999</v>
      </c>
      <c r="BB165" s="75" t="s">
        <v>778</v>
      </c>
      <c r="BC165" s="75" t="s">
        <v>1002</v>
      </c>
      <c r="BD165" s="75" t="s">
        <v>1597</v>
      </c>
    </row>
    <row r="166" spans="1:56" s="75" customFormat="1" hidden="1" outlineLevel="2" x14ac:dyDescent="0.25">
      <c r="A166" s="75">
        <v>13825</v>
      </c>
      <c r="B166" s="76" t="s">
        <v>1689</v>
      </c>
      <c r="C166" s="75" t="s">
        <v>952</v>
      </c>
      <c r="D166" s="75" t="s">
        <v>1659</v>
      </c>
      <c r="E166" s="75" t="s">
        <v>1655</v>
      </c>
      <c r="F166" s="75" t="s">
        <v>758</v>
      </c>
      <c r="G166" s="75" t="s">
        <v>1785</v>
      </c>
      <c r="H166" s="75" t="s">
        <v>1584</v>
      </c>
      <c r="I166" s="75" t="s">
        <v>744</v>
      </c>
      <c r="J166" s="75">
        <v>310000</v>
      </c>
      <c r="K166" s="75">
        <v>0</v>
      </c>
      <c r="L166" s="38">
        <v>-620.03</v>
      </c>
      <c r="M166" s="77">
        <v>36312</v>
      </c>
      <c r="N166" s="75" t="s">
        <v>1657</v>
      </c>
      <c r="O166" s="75" t="s">
        <v>732</v>
      </c>
      <c r="P166" s="75" t="s">
        <v>1066</v>
      </c>
      <c r="Q166" s="75">
        <v>2.262</v>
      </c>
      <c r="R166" s="75">
        <v>2.262</v>
      </c>
      <c r="S166" s="75">
        <v>0</v>
      </c>
      <c r="W166" s="75">
        <v>1.0000000000000001E-7</v>
      </c>
      <c r="X166" s="75">
        <v>-2E-3</v>
      </c>
      <c r="Y166" s="75">
        <v>-620.03</v>
      </c>
      <c r="Z166" s="75" t="s">
        <v>1658</v>
      </c>
      <c r="AA166" s="75" t="s">
        <v>1658</v>
      </c>
      <c r="AB166" s="75" t="s">
        <v>1597</v>
      </c>
      <c r="AC166" s="75">
        <v>0</v>
      </c>
      <c r="AD166" s="75">
        <v>0</v>
      </c>
      <c r="AH166" s="75">
        <v>0</v>
      </c>
      <c r="AI166" s="75">
        <v>0</v>
      </c>
      <c r="AM166" s="75">
        <v>1.0000000000000001E-7</v>
      </c>
      <c r="AN166" s="75" t="s">
        <v>1659</v>
      </c>
      <c r="AO166" s="75" t="s">
        <v>1082</v>
      </c>
      <c r="AP166" s="75" t="s">
        <v>1660</v>
      </c>
      <c r="AQ166" s="77">
        <v>36342</v>
      </c>
      <c r="AR166" s="77">
        <v>36372</v>
      </c>
      <c r="AS166" s="75" t="s">
        <v>1584</v>
      </c>
      <c r="AU166" s="75" t="s">
        <v>1496</v>
      </c>
      <c r="AV166" s="75" t="s">
        <v>1497</v>
      </c>
      <c r="AW166" s="75" t="s">
        <v>1498</v>
      </c>
      <c r="AX166" s="75" t="s">
        <v>771</v>
      </c>
      <c r="AY166" s="75" t="s">
        <v>1090</v>
      </c>
      <c r="AZ166" s="77">
        <v>36342</v>
      </c>
      <c r="BA166" s="75" t="s">
        <v>999</v>
      </c>
      <c r="BB166" s="75" t="s">
        <v>778</v>
      </c>
      <c r="BC166" s="75" t="s">
        <v>1002</v>
      </c>
      <c r="BD166" s="75" t="s">
        <v>1597</v>
      </c>
    </row>
    <row r="167" spans="1:56" s="75" customFormat="1" hidden="1" outlineLevel="2" x14ac:dyDescent="0.25">
      <c r="A167" s="75">
        <v>13825</v>
      </c>
      <c r="B167" s="76" t="s">
        <v>1689</v>
      </c>
      <c r="C167" s="75" t="s">
        <v>953</v>
      </c>
      <c r="D167" s="75" t="s">
        <v>1659</v>
      </c>
      <c r="E167" s="75" t="s">
        <v>1655</v>
      </c>
      <c r="F167" s="75" t="s">
        <v>758</v>
      </c>
      <c r="G167" s="75" t="s">
        <v>1785</v>
      </c>
      <c r="H167" s="75" t="s">
        <v>1584</v>
      </c>
      <c r="I167" s="75" t="s">
        <v>744</v>
      </c>
      <c r="J167" s="75">
        <v>310000</v>
      </c>
      <c r="K167" s="75">
        <v>0</v>
      </c>
      <c r="L167" s="38">
        <v>-620.03</v>
      </c>
      <c r="M167" s="77">
        <v>36312</v>
      </c>
      <c r="N167" s="75" t="s">
        <v>1657</v>
      </c>
      <c r="O167" s="75" t="s">
        <v>732</v>
      </c>
      <c r="P167" s="75" t="s">
        <v>1066</v>
      </c>
      <c r="Q167" s="75">
        <v>2.262</v>
      </c>
      <c r="R167" s="75">
        <v>2.262</v>
      </c>
      <c r="S167" s="75">
        <v>0</v>
      </c>
      <c r="W167" s="75">
        <v>1.0000000000000001E-7</v>
      </c>
      <c r="X167" s="75">
        <v>-2E-3</v>
      </c>
      <c r="Y167" s="75">
        <v>-620.03</v>
      </c>
      <c r="Z167" s="75" t="s">
        <v>1658</v>
      </c>
      <c r="AA167" s="75" t="s">
        <v>1658</v>
      </c>
      <c r="AB167" s="75" t="s">
        <v>1597</v>
      </c>
      <c r="AC167" s="75">
        <v>0</v>
      </c>
      <c r="AD167" s="75">
        <v>0</v>
      </c>
      <c r="AH167" s="75">
        <v>0</v>
      </c>
      <c r="AI167" s="75">
        <v>0</v>
      </c>
      <c r="AM167" s="75">
        <v>1.0000000000000001E-7</v>
      </c>
      <c r="AN167" s="75" t="s">
        <v>1659</v>
      </c>
      <c r="AO167" s="75" t="s">
        <v>1082</v>
      </c>
      <c r="AP167" s="75" t="s">
        <v>1660</v>
      </c>
      <c r="AQ167" s="77">
        <v>36342</v>
      </c>
      <c r="AR167" s="77">
        <v>36372</v>
      </c>
      <c r="AS167" s="75" t="s">
        <v>1584</v>
      </c>
      <c r="AU167" s="75" t="s">
        <v>1496</v>
      </c>
      <c r="AV167" s="75" t="s">
        <v>1497</v>
      </c>
      <c r="AW167" s="75" t="s">
        <v>1498</v>
      </c>
      <c r="AX167" s="75" t="s">
        <v>771</v>
      </c>
      <c r="AY167" s="75" t="s">
        <v>1090</v>
      </c>
      <c r="AZ167" s="77">
        <v>36342</v>
      </c>
      <c r="BA167" s="75" t="s">
        <v>999</v>
      </c>
      <c r="BB167" s="75" t="s">
        <v>778</v>
      </c>
      <c r="BC167" s="75" t="s">
        <v>1002</v>
      </c>
      <c r="BD167" s="75" t="s">
        <v>1597</v>
      </c>
    </row>
    <row r="168" spans="1:56" s="75" customFormat="1" hidden="1" outlineLevel="2" x14ac:dyDescent="0.25">
      <c r="A168" s="75">
        <v>13825</v>
      </c>
      <c r="B168" s="76" t="s">
        <v>1689</v>
      </c>
      <c r="C168" s="75" t="s">
        <v>954</v>
      </c>
      <c r="D168" s="75" t="s">
        <v>1659</v>
      </c>
      <c r="E168" s="75" t="s">
        <v>1655</v>
      </c>
      <c r="F168" s="75" t="s">
        <v>758</v>
      </c>
      <c r="G168" s="75" t="s">
        <v>1785</v>
      </c>
      <c r="H168" s="75" t="s">
        <v>1584</v>
      </c>
      <c r="I168" s="75" t="s">
        <v>744</v>
      </c>
      <c r="J168" s="75">
        <v>310000</v>
      </c>
      <c r="K168" s="75">
        <v>0</v>
      </c>
      <c r="L168" s="38">
        <v>-620.03</v>
      </c>
      <c r="M168" s="77">
        <v>36312</v>
      </c>
      <c r="N168" s="75" t="s">
        <v>1657</v>
      </c>
      <c r="O168" s="75" t="s">
        <v>732</v>
      </c>
      <c r="P168" s="75" t="s">
        <v>1066</v>
      </c>
      <c r="Q168" s="75">
        <v>2.262</v>
      </c>
      <c r="R168" s="75">
        <v>2.262</v>
      </c>
      <c r="S168" s="75">
        <v>0</v>
      </c>
      <c r="W168" s="75">
        <v>1.0000000000000001E-7</v>
      </c>
      <c r="X168" s="75">
        <v>-2E-3</v>
      </c>
      <c r="Y168" s="75">
        <v>-620.03</v>
      </c>
      <c r="Z168" s="75" t="s">
        <v>1658</v>
      </c>
      <c r="AA168" s="75" t="s">
        <v>1658</v>
      </c>
      <c r="AB168" s="75" t="s">
        <v>1597</v>
      </c>
      <c r="AC168" s="75">
        <v>0</v>
      </c>
      <c r="AD168" s="75">
        <v>0</v>
      </c>
      <c r="AH168" s="75">
        <v>0</v>
      </c>
      <c r="AI168" s="75">
        <v>0</v>
      </c>
      <c r="AM168" s="75">
        <v>1.0000000000000001E-7</v>
      </c>
      <c r="AN168" s="75" t="s">
        <v>1659</v>
      </c>
      <c r="AO168" s="75" t="s">
        <v>1082</v>
      </c>
      <c r="AP168" s="75" t="s">
        <v>1660</v>
      </c>
      <c r="AQ168" s="77">
        <v>36342</v>
      </c>
      <c r="AR168" s="77">
        <v>36372</v>
      </c>
      <c r="AS168" s="75" t="s">
        <v>1584</v>
      </c>
      <c r="AU168" s="75" t="s">
        <v>1496</v>
      </c>
      <c r="AV168" s="75" t="s">
        <v>1497</v>
      </c>
      <c r="AW168" s="75" t="s">
        <v>1498</v>
      </c>
      <c r="AX168" s="75" t="s">
        <v>771</v>
      </c>
      <c r="AY168" s="75" t="s">
        <v>1090</v>
      </c>
      <c r="AZ168" s="77">
        <v>36342</v>
      </c>
      <c r="BA168" s="75" t="s">
        <v>999</v>
      </c>
      <c r="BB168" s="75" t="s">
        <v>778</v>
      </c>
      <c r="BC168" s="75" t="s">
        <v>1002</v>
      </c>
      <c r="BD168" s="75" t="s">
        <v>1597</v>
      </c>
    </row>
    <row r="169" spans="1:56" s="75" customFormat="1" hidden="1" outlineLevel="2" x14ac:dyDescent="0.25">
      <c r="A169" s="75">
        <v>13825</v>
      </c>
      <c r="B169" s="76" t="s">
        <v>1689</v>
      </c>
      <c r="C169" s="75" t="s">
        <v>955</v>
      </c>
      <c r="D169" s="75" t="s">
        <v>1659</v>
      </c>
      <c r="E169" s="75" t="s">
        <v>1655</v>
      </c>
      <c r="F169" s="75" t="s">
        <v>758</v>
      </c>
      <c r="G169" s="75" t="s">
        <v>1785</v>
      </c>
      <c r="H169" s="75" t="s">
        <v>1584</v>
      </c>
      <c r="I169" s="75" t="s">
        <v>744</v>
      </c>
      <c r="J169" s="75">
        <v>155000</v>
      </c>
      <c r="K169" s="75">
        <v>0</v>
      </c>
      <c r="L169" s="38">
        <v>-697.5</v>
      </c>
      <c r="M169" s="77">
        <v>36312</v>
      </c>
      <c r="N169" s="75" t="s">
        <v>1657</v>
      </c>
      <c r="O169" s="75" t="s">
        <v>732</v>
      </c>
      <c r="P169" s="75" t="s">
        <v>1066</v>
      </c>
      <c r="Q169" s="75">
        <v>2.262</v>
      </c>
      <c r="R169" s="75">
        <v>2.262</v>
      </c>
      <c r="S169" s="75">
        <v>0</v>
      </c>
      <c r="W169" s="75">
        <v>2.5000000000000001E-3</v>
      </c>
      <c r="X169" s="75">
        <v>-2E-3</v>
      </c>
      <c r="Y169" s="75">
        <v>-697.5</v>
      </c>
      <c r="Z169" s="75" t="s">
        <v>1658</v>
      </c>
      <c r="AA169" s="75" t="s">
        <v>1658</v>
      </c>
      <c r="AB169" s="75" t="s">
        <v>1597</v>
      </c>
      <c r="AC169" s="75">
        <v>0</v>
      </c>
      <c r="AD169" s="75">
        <v>0</v>
      </c>
      <c r="AH169" s="75">
        <v>0</v>
      </c>
      <c r="AI169" s="75">
        <v>0</v>
      </c>
      <c r="AM169" s="75">
        <v>2.5000000000000001E-3</v>
      </c>
      <c r="AN169" s="75" t="s">
        <v>1659</v>
      </c>
      <c r="AO169" s="75" t="s">
        <v>1082</v>
      </c>
      <c r="AP169" s="75" t="s">
        <v>1660</v>
      </c>
      <c r="AQ169" s="77">
        <v>36342</v>
      </c>
      <c r="AR169" s="77">
        <v>36372</v>
      </c>
      <c r="AS169" s="75" t="s">
        <v>1584</v>
      </c>
      <c r="AU169" s="75" t="s">
        <v>1496</v>
      </c>
      <c r="AV169" s="75" t="s">
        <v>1497</v>
      </c>
      <c r="AW169" s="75" t="s">
        <v>1498</v>
      </c>
      <c r="AX169" s="75" t="s">
        <v>771</v>
      </c>
      <c r="AY169" s="75" t="s">
        <v>1090</v>
      </c>
      <c r="AZ169" s="77">
        <v>36342</v>
      </c>
      <c r="BA169" s="75" t="s">
        <v>999</v>
      </c>
      <c r="BB169" s="75" t="s">
        <v>778</v>
      </c>
      <c r="BC169" s="75" t="s">
        <v>1002</v>
      </c>
      <c r="BD169" s="75" t="s">
        <v>1597</v>
      </c>
    </row>
    <row r="170" spans="1:56" s="75" customFormat="1" hidden="1" outlineLevel="2" x14ac:dyDescent="0.25">
      <c r="A170" s="75">
        <v>13825</v>
      </c>
      <c r="B170" s="76" t="s">
        <v>1689</v>
      </c>
      <c r="C170" s="75" t="s">
        <v>956</v>
      </c>
      <c r="D170" s="75" t="s">
        <v>1659</v>
      </c>
      <c r="E170" s="75" t="s">
        <v>1655</v>
      </c>
      <c r="F170" s="75" t="s">
        <v>758</v>
      </c>
      <c r="G170" s="75" t="s">
        <v>1798</v>
      </c>
      <c r="H170" s="75" t="s">
        <v>1584</v>
      </c>
      <c r="I170" s="75" t="s">
        <v>744</v>
      </c>
      <c r="J170" s="75">
        <v>310000</v>
      </c>
      <c r="K170" s="75">
        <v>0</v>
      </c>
      <c r="L170" s="38">
        <v>155</v>
      </c>
      <c r="M170" s="77">
        <v>36312</v>
      </c>
      <c r="N170" s="75" t="s">
        <v>1657</v>
      </c>
      <c r="O170" s="75" t="s">
        <v>732</v>
      </c>
      <c r="P170" s="75" t="s">
        <v>1066</v>
      </c>
      <c r="Q170" s="75">
        <v>2.262</v>
      </c>
      <c r="R170" s="75">
        <v>2.262</v>
      </c>
      <c r="S170" s="75">
        <v>0</v>
      </c>
      <c r="W170" s="75">
        <v>-2.2499999999999999E-2</v>
      </c>
      <c r="X170" s="75">
        <v>-2.2000000000000002E-2</v>
      </c>
      <c r="Y170" s="75">
        <v>155</v>
      </c>
      <c r="Z170" s="75" t="s">
        <v>1658</v>
      </c>
      <c r="AA170" s="75" t="s">
        <v>1658</v>
      </c>
      <c r="AB170" s="75" t="s">
        <v>1597</v>
      </c>
      <c r="AC170" s="75">
        <v>0</v>
      </c>
      <c r="AD170" s="75">
        <v>0</v>
      </c>
      <c r="AH170" s="75">
        <v>0</v>
      </c>
      <c r="AI170" s="75">
        <v>0</v>
      </c>
      <c r="AM170" s="75">
        <v>-2.2499999999999999E-2</v>
      </c>
      <c r="AN170" s="75" t="s">
        <v>1659</v>
      </c>
      <c r="AO170" s="75" t="s">
        <v>1082</v>
      </c>
      <c r="AP170" s="75" t="s">
        <v>1660</v>
      </c>
      <c r="AQ170" s="77">
        <v>36342</v>
      </c>
      <c r="AR170" s="77">
        <v>36372</v>
      </c>
      <c r="AS170" s="75" t="s">
        <v>1584</v>
      </c>
      <c r="AU170" s="75" t="s">
        <v>1496</v>
      </c>
      <c r="AV170" s="75" t="s">
        <v>1497</v>
      </c>
      <c r="AW170" s="75" t="s">
        <v>1498</v>
      </c>
      <c r="AX170" s="75" t="s">
        <v>771</v>
      </c>
      <c r="AY170" s="75" t="s">
        <v>1090</v>
      </c>
      <c r="AZ170" s="77">
        <v>36342</v>
      </c>
      <c r="BA170" s="75" t="s">
        <v>999</v>
      </c>
      <c r="BB170" s="75" t="s">
        <v>778</v>
      </c>
      <c r="BC170" s="75" t="s">
        <v>1002</v>
      </c>
      <c r="BD170" s="75" t="s">
        <v>1597</v>
      </c>
    </row>
    <row r="171" spans="1:56" s="75" customFormat="1" hidden="1" outlineLevel="2" x14ac:dyDescent="0.25">
      <c r="A171" s="75">
        <v>13825</v>
      </c>
      <c r="B171" s="76" t="s">
        <v>1689</v>
      </c>
      <c r="C171" s="75" t="s">
        <v>957</v>
      </c>
      <c r="D171" s="75" t="s">
        <v>1659</v>
      </c>
      <c r="E171" s="75" t="s">
        <v>1655</v>
      </c>
      <c r="F171" s="75" t="s">
        <v>758</v>
      </c>
      <c r="G171" s="75" t="s">
        <v>1785</v>
      </c>
      <c r="H171" s="75" t="s">
        <v>1584</v>
      </c>
      <c r="I171" s="75" t="s">
        <v>744</v>
      </c>
      <c r="J171" s="75">
        <v>310000</v>
      </c>
      <c r="K171" s="75">
        <v>0</v>
      </c>
      <c r="L171" s="38">
        <v>-620.03</v>
      </c>
      <c r="M171" s="77">
        <v>36312</v>
      </c>
      <c r="N171" s="75" t="s">
        <v>1657</v>
      </c>
      <c r="O171" s="75" t="s">
        <v>732</v>
      </c>
      <c r="P171" s="75" t="s">
        <v>1066</v>
      </c>
      <c r="Q171" s="75">
        <v>2.262</v>
      </c>
      <c r="R171" s="75">
        <v>2.262</v>
      </c>
      <c r="S171" s="75">
        <v>0</v>
      </c>
      <c r="W171" s="75">
        <v>1.0000000000000001E-7</v>
      </c>
      <c r="X171" s="75">
        <v>-2E-3</v>
      </c>
      <c r="Y171" s="75">
        <v>-620.03</v>
      </c>
      <c r="Z171" s="75" t="s">
        <v>1658</v>
      </c>
      <c r="AA171" s="75" t="s">
        <v>1658</v>
      </c>
      <c r="AB171" s="75" t="s">
        <v>1597</v>
      </c>
      <c r="AC171" s="75">
        <v>0</v>
      </c>
      <c r="AD171" s="75">
        <v>0</v>
      </c>
      <c r="AH171" s="75">
        <v>0</v>
      </c>
      <c r="AI171" s="75">
        <v>0</v>
      </c>
      <c r="AM171" s="75">
        <v>1.0000000000000001E-7</v>
      </c>
      <c r="AN171" s="75" t="s">
        <v>1659</v>
      </c>
      <c r="AO171" s="75" t="s">
        <v>1082</v>
      </c>
      <c r="AP171" s="75" t="s">
        <v>1660</v>
      </c>
      <c r="AQ171" s="77">
        <v>36342</v>
      </c>
      <c r="AR171" s="77">
        <v>36372</v>
      </c>
      <c r="AS171" s="75" t="s">
        <v>1584</v>
      </c>
      <c r="AU171" s="75" t="s">
        <v>1496</v>
      </c>
      <c r="AV171" s="75" t="s">
        <v>1497</v>
      </c>
      <c r="AW171" s="75" t="s">
        <v>1498</v>
      </c>
      <c r="AX171" s="75" t="s">
        <v>771</v>
      </c>
      <c r="AY171" s="75" t="s">
        <v>1090</v>
      </c>
      <c r="AZ171" s="77">
        <v>36342</v>
      </c>
      <c r="BA171" s="75" t="s">
        <v>999</v>
      </c>
      <c r="BB171" s="75" t="s">
        <v>778</v>
      </c>
      <c r="BC171" s="75" t="s">
        <v>1002</v>
      </c>
      <c r="BD171" s="75" t="s">
        <v>1597</v>
      </c>
    </row>
    <row r="172" spans="1:56" s="75" customFormat="1" hidden="1" outlineLevel="2" x14ac:dyDescent="0.25">
      <c r="A172" s="75">
        <v>13825</v>
      </c>
      <c r="B172" s="76" t="s">
        <v>1689</v>
      </c>
      <c r="C172" s="75" t="s">
        <v>958</v>
      </c>
      <c r="D172" s="75" t="s">
        <v>1659</v>
      </c>
      <c r="E172" s="75" t="s">
        <v>1655</v>
      </c>
      <c r="F172" s="75" t="s">
        <v>758</v>
      </c>
      <c r="G172" s="75" t="s">
        <v>1785</v>
      </c>
      <c r="H172" s="75" t="s">
        <v>1584</v>
      </c>
      <c r="I172" s="75" t="s">
        <v>744</v>
      </c>
      <c r="J172" s="75">
        <v>310000</v>
      </c>
      <c r="K172" s="75">
        <v>0</v>
      </c>
      <c r="L172" s="38">
        <v>-620.03</v>
      </c>
      <c r="M172" s="77">
        <v>36312</v>
      </c>
      <c r="N172" s="75" t="s">
        <v>1657</v>
      </c>
      <c r="O172" s="75" t="s">
        <v>732</v>
      </c>
      <c r="P172" s="75" t="s">
        <v>1066</v>
      </c>
      <c r="Q172" s="75">
        <v>2.262</v>
      </c>
      <c r="R172" s="75">
        <v>2.262</v>
      </c>
      <c r="S172" s="75">
        <v>0</v>
      </c>
      <c r="W172" s="75">
        <v>1.0000000000000001E-7</v>
      </c>
      <c r="X172" s="75">
        <v>-2E-3</v>
      </c>
      <c r="Y172" s="75">
        <v>-620.03</v>
      </c>
      <c r="Z172" s="75" t="s">
        <v>1658</v>
      </c>
      <c r="AA172" s="75" t="s">
        <v>1658</v>
      </c>
      <c r="AB172" s="75" t="s">
        <v>1597</v>
      </c>
      <c r="AC172" s="75">
        <v>0</v>
      </c>
      <c r="AD172" s="75">
        <v>0</v>
      </c>
      <c r="AH172" s="75">
        <v>0</v>
      </c>
      <c r="AI172" s="75">
        <v>0</v>
      </c>
      <c r="AM172" s="75">
        <v>1.0000000000000001E-7</v>
      </c>
      <c r="AN172" s="75" t="s">
        <v>1659</v>
      </c>
      <c r="AO172" s="75" t="s">
        <v>1082</v>
      </c>
      <c r="AP172" s="75" t="s">
        <v>1660</v>
      </c>
      <c r="AQ172" s="77">
        <v>36342</v>
      </c>
      <c r="AR172" s="77">
        <v>36372</v>
      </c>
      <c r="AS172" s="75" t="s">
        <v>1584</v>
      </c>
      <c r="AU172" s="75" t="s">
        <v>1496</v>
      </c>
      <c r="AV172" s="75" t="s">
        <v>1497</v>
      </c>
      <c r="AW172" s="75" t="s">
        <v>1498</v>
      </c>
      <c r="AX172" s="75" t="s">
        <v>771</v>
      </c>
      <c r="AY172" s="75" t="s">
        <v>1090</v>
      </c>
      <c r="AZ172" s="77">
        <v>36342</v>
      </c>
      <c r="BA172" s="75" t="s">
        <v>999</v>
      </c>
      <c r="BB172" s="75" t="s">
        <v>778</v>
      </c>
      <c r="BC172" s="75" t="s">
        <v>1002</v>
      </c>
      <c r="BD172" s="75" t="s">
        <v>1597</v>
      </c>
    </row>
    <row r="173" spans="1:56" s="75" customFormat="1" hidden="1" outlineLevel="2" x14ac:dyDescent="0.25">
      <c r="A173" s="75">
        <v>13825</v>
      </c>
      <c r="B173" s="76" t="s">
        <v>1689</v>
      </c>
      <c r="C173" s="75" t="s">
        <v>1093</v>
      </c>
      <c r="D173" s="75" t="s">
        <v>1659</v>
      </c>
      <c r="E173" s="75" t="s">
        <v>1655</v>
      </c>
      <c r="F173" s="75" t="s">
        <v>758</v>
      </c>
      <c r="G173" s="75" t="s">
        <v>1798</v>
      </c>
      <c r="H173" s="75" t="s">
        <v>1584</v>
      </c>
      <c r="I173" s="75" t="s">
        <v>744</v>
      </c>
      <c r="J173" s="75">
        <v>620000</v>
      </c>
      <c r="K173" s="75">
        <v>0</v>
      </c>
      <c r="L173" s="38">
        <v>310</v>
      </c>
      <c r="M173" s="77">
        <v>36312</v>
      </c>
      <c r="N173" s="75" t="s">
        <v>1657</v>
      </c>
      <c r="O173" s="75" t="s">
        <v>732</v>
      </c>
      <c r="P173" s="75" t="s">
        <v>1066</v>
      </c>
      <c r="Q173" s="75">
        <v>2.262</v>
      </c>
      <c r="R173" s="75">
        <v>2.262</v>
      </c>
      <c r="S173" s="75">
        <v>0</v>
      </c>
      <c r="W173" s="75">
        <v>-2.2499999999999999E-2</v>
      </c>
      <c r="X173" s="75">
        <v>-2.2000000000000002E-2</v>
      </c>
      <c r="Y173" s="75">
        <v>310</v>
      </c>
      <c r="Z173" s="75" t="s">
        <v>1658</v>
      </c>
      <c r="AA173" s="75" t="s">
        <v>1658</v>
      </c>
      <c r="AB173" s="75" t="s">
        <v>1597</v>
      </c>
      <c r="AC173" s="75">
        <v>0</v>
      </c>
      <c r="AD173" s="75">
        <v>0</v>
      </c>
      <c r="AH173" s="75">
        <v>0</v>
      </c>
      <c r="AI173" s="75">
        <v>0</v>
      </c>
      <c r="AM173" s="75">
        <v>-2.2499999999999999E-2</v>
      </c>
      <c r="AN173" s="75" t="s">
        <v>1659</v>
      </c>
      <c r="AO173" s="75" t="s">
        <v>1082</v>
      </c>
      <c r="AP173" s="75" t="s">
        <v>1660</v>
      </c>
      <c r="AQ173" s="77">
        <v>36342</v>
      </c>
      <c r="AR173" s="77">
        <v>36372</v>
      </c>
      <c r="AS173" s="75" t="s">
        <v>1584</v>
      </c>
      <c r="AU173" s="75" t="s">
        <v>1496</v>
      </c>
      <c r="AV173" s="75" t="s">
        <v>1497</v>
      </c>
      <c r="AW173" s="75" t="s">
        <v>1498</v>
      </c>
      <c r="AX173" s="75" t="s">
        <v>771</v>
      </c>
      <c r="AY173" s="75" t="s">
        <v>1090</v>
      </c>
      <c r="AZ173" s="77">
        <v>36342</v>
      </c>
      <c r="BA173" s="75" t="s">
        <v>999</v>
      </c>
      <c r="BB173" s="75" t="s">
        <v>778</v>
      </c>
      <c r="BC173" s="75" t="s">
        <v>1002</v>
      </c>
      <c r="BD173" s="75" t="s">
        <v>1597</v>
      </c>
    </row>
    <row r="174" spans="1:56" s="75" customFormat="1" hidden="1" outlineLevel="2" x14ac:dyDescent="0.25">
      <c r="A174" s="75">
        <v>13825</v>
      </c>
      <c r="B174" s="76" t="s">
        <v>1689</v>
      </c>
      <c r="C174" s="75" t="s">
        <v>1094</v>
      </c>
      <c r="D174" s="75" t="s">
        <v>1659</v>
      </c>
      <c r="E174" s="75" t="s">
        <v>1655</v>
      </c>
      <c r="F174" s="75" t="s">
        <v>758</v>
      </c>
      <c r="G174" s="75" t="s">
        <v>1785</v>
      </c>
      <c r="H174" s="75" t="s">
        <v>1584</v>
      </c>
      <c r="I174" s="75" t="s">
        <v>744</v>
      </c>
      <c r="J174" s="75">
        <v>310000</v>
      </c>
      <c r="K174" s="75">
        <v>0</v>
      </c>
      <c r="L174" s="38">
        <v>-620.03</v>
      </c>
      <c r="M174" s="77">
        <v>36313</v>
      </c>
      <c r="N174" s="75" t="s">
        <v>1657</v>
      </c>
      <c r="O174" s="75" t="s">
        <v>732</v>
      </c>
      <c r="P174" s="75" t="s">
        <v>1066</v>
      </c>
      <c r="Q174" s="75">
        <v>2.262</v>
      </c>
      <c r="R174" s="75">
        <v>2.262</v>
      </c>
      <c r="S174" s="75">
        <v>0</v>
      </c>
      <c r="W174" s="75">
        <v>1.0000000000000001E-7</v>
      </c>
      <c r="X174" s="75">
        <v>-2E-3</v>
      </c>
      <c r="Y174" s="75">
        <v>-620.03</v>
      </c>
      <c r="Z174" s="75" t="s">
        <v>1658</v>
      </c>
      <c r="AA174" s="75" t="s">
        <v>1658</v>
      </c>
      <c r="AB174" s="75" t="s">
        <v>773</v>
      </c>
      <c r="AC174" s="75">
        <v>0</v>
      </c>
      <c r="AD174" s="75">
        <v>0</v>
      </c>
      <c r="AH174" s="75">
        <v>0</v>
      </c>
      <c r="AI174" s="75">
        <v>0</v>
      </c>
      <c r="AM174" s="75">
        <v>1.0000000000000001E-7</v>
      </c>
      <c r="AN174" s="75" t="s">
        <v>1659</v>
      </c>
      <c r="AO174" s="75" t="s">
        <v>1082</v>
      </c>
      <c r="AP174" s="75" t="s">
        <v>1660</v>
      </c>
      <c r="AQ174" s="77">
        <v>36342</v>
      </c>
      <c r="AR174" s="77">
        <v>36372</v>
      </c>
      <c r="AS174" s="75" t="s">
        <v>1584</v>
      </c>
      <c r="AU174" s="75" t="s">
        <v>1496</v>
      </c>
      <c r="AV174" s="75" t="s">
        <v>1497</v>
      </c>
      <c r="AW174" s="75" t="s">
        <v>1498</v>
      </c>
      <c r="AX174" s="75" t="s">
        <v>771</v>
      </c>
      <c r="AY174" s="75" t="s">
        <v>1090</v>
      </c>
      <c r="AZ174" s="77">
        <v>36342</v>
      </c>
      <c r="BA174" s="75" t="s">
        <v>999</v>
      </c>
      <c r="BB174" s="75" t="s">
        <v>778</v>
      </c>
      <c r="BC174" s="75" t="s">
        <v>1002</v>
      </c>
      <c r="BD174" s="75" t="s">
        <v>773</v>
      </c>
    </row>
    <row r="175" spans="1:56" s="75" customFormat="1" hidden="1" outlineLevel="2" x14ac:dyDescent="0.25">
      <c r="A175" s="75">
        <v>13825</v>
      </c>
      <c r="B175" s="76" t="s">
        <v>1689</v>
      </c>
      <c r="C175" s="75" t="s">
        <v>1095</v>
      </c>
      <c r="D175" s="75" t="s">
        <v>1659</v>
      </c>
      <c r="E175" s="75" t="s">
        <v>1655</v>
      </c>
      <c r="F175" s="75" t="s">
        <v>758</v>
      </c>
      <c r="G175" s="75" t="s">
        <v>1794</v>
      </c>
      <c r="H175" s="75" t="s">
        <v>1584</v>
      </c>
      <c r="I175" s="75" t="s">
        <v>744</v>
      </c>
      <c r="J175" s="75">
        <v>310000</v>
      </c>
      <c r="K175" s="75">
        <v>0</v>
      </c>
      <c r="L175" s="38">
        <v>1705</v>
      </c>
      <c r="M175" s="77">
        <v>36314</v>
      </c>
      <c r="N175" s="75" t="s">
        <v>1657</v>
      </c>
      <c r="O175" s="75" t="s">
        <v>732</v>
      </c>
      <c r="P175" s="75" t="s">
        <v>1066</v>
      </c>
      <c r="Q175" s="75">
        <v>2.262</v>
      </c>
      <c r="R175" s="75">
        <v>2.262</v>
      </c>
      <c r="S175" s="75">
        <v>0</v>
      </c>
      <c r="W175" s="75">
        <v>-2.75E-2</v>
      </c>
      <c r="X175" s="75">
        <v>-2.2000000000000002E-2</v>
      </c>
      <c r="Y175" s="75">
        <v>1705</v>
      </c>
      <c r="Z175" s="75" t="s">
        <v>1658</v>
      </c>
      <c r="AA175" s="75" t="s">
        <v>1658</v>
      </c>
      <c r="AB175" s="75" t="s">
        <v>1597</v>
      </c>
      <c r="AC175" s="75">
        <v>0</v>
      </c>
      <c r="AD175" s="75">
        <v>0</v>
      </c>
      <c r="AH175" s="75">
        <v>0</v>
      </c>
      <c r="AI175" s="75">
        <v>0</v>
      </c>
      <c r="AM175" s="75">
        <v>-2.75E-2</v>
      </c>
      <c r="AN175" s="75" t="s">
        <v>1659</v>
      </c>
      <c r="AO175" s="75" t="s">
        <v>1082</v>
      </c>
      <c r="AP175" s="75" t="s">
        <v>1660</v>
      </c>
      <c r="AQ175" s="77">
        <v>36342</v>
      </c>
      <c r="AR175" s="77">
        <v>36372</v>
      </c>
      <c r="AS175" s="75" t="s">
        <v>1584</v>
      </c>
      <c r="AU175" s="75" t="s">
        <v>1496</v>
      </c>
      <c r="AV175" s="75" t="s">
        <v>1497</v>
      </c>
      <c r="AW175" s="75" t="s">
        <v>1498</v>
      </c>
      <c r="AX175" s="75" t="s">
        <v>771</v>
      </c>
      <c r="AY175" s="75" t="s">
        <v>1090</v>
      </c>
      <c r="AZ175" s="77">
        <v>36342</v>
      </c>
      <c r="BA175" s="75" t="s">
        <v>999</v>
      </c>
      <c r="BB175" s="75" t="s">
        <v>778</v>
      </c>
      <c r="BC175" s="75" t="s">
        <v>1002</v>
      </c>
      <c r="BD175" s="75" t="s">
        <v>1597</v>
      </c>
    </row>
    <row r="176" spans="1:56" s="75" customFormat="1" hidden="1" outlineLevel="2" x14ac:dyDescent="0.25">
      <c r="A176" s="75">
        <v>13825</v>
      </c>
      <c r="B176" s="76" t="s">
        <v>1689</v>
      </c>
      <c r="C176" s="75" t="s">
        <v>1096</v>
      </c>
      <c r="D176" s="75" t="s">
        <v>1659</v>
      </c>
      <c r="E176" s="75" t="s">
        <v>1655</v>
      </c>
      <c r="F176" s="75" t="s">
        <v>758</v>
      </c>
      <c r="G176" s="75" t="s">
        <v>1706</v>
      </c>
      <c r="H176" s="75" t="s">
        <v>1596</v>
      </c>
      <c r="I176" s="75" t="s">
        <v>744</v>
      </c>
      <c r="J176" s="75">
        <v>-310000</v>
      </c>
      <c r="K176" s="75">
        <v>0</v>
      </c>
      <c r="L176" s="38">
        <v>-3255</v>
      </c>
      <c r="M176" s="77">
        <v>36322</v>
      </c>
      <c r="N176" s="75" t="s">
        <v>1657</v>
      </c>
      <c r="O176" s="75" t="s">
        <v>732</v>
      </c>
      <c r="P176" s="75" t="s">
        <v>1066</v>
      </c>
      <c r="Q176" s="75">
        <v>2.262</v>
      </c>
      <c r="R176" s="75">
        <v>2.262</v>
      </c>
      <c r="S176" s="75">
        <v>0</v>
      </c>
      <c r="W176" s="75">
        <v>0.11749999999999999</v>
      </c>
      <c r="X176" s="75">
        <v>0.128</v>
      </c>
      <c r="Y176" s="75">
        <v>-3255</v>
      </c>
      <c r="Z176" s="75" t="s">
        <v>1658</v>
      </c>
      <c r="AA176" s="75" t="s">
        <v>1658</v>
      </c>
      <c r="AB176" s="75" t="s">
        <v>773</v>
      </c>
      <c r="AC176" s="75">
        <v>0</v>
      </c>
      <c r="AD176" s="75">
        <v>0</v>
      </c>
      <c r="AH176" s="75">
        <v>0</v>
      </c>
      <c r="AI176" s="75">
        <v>0</v>
      </c>
      <c r="AM176" s="75">
        <v>0.11749999999999999</v>
      </c>
      <c r="AN176" s="75" t="s">
        <v>1659</v>
      </c>
      <c r="AO176" s="75" t="s">
        <v>1082</v>
      </c>
      <c r="AP176" s="75" t="s">
        <v>1660</v>
      </c>
      <c r="AQ176" s="77">
        <v>36342</v>
      </c>
      <c r="AR176" s="77">
        <v>36372</v>
      </c>
      <c r="AS176" s="75" t="s">
        <v>1584</v>
      </c>
      <c r="AU176" s="75" t="s">
        <v>1496</v>
      </c>
      <c r="AV176" s="75" t="s">
        <v>1497</v>
      </c>
      <c r="AW176" s="75" t="s">
        <v>1498</v>
      </c>
      <c r="AX176" s="75" t="s">
        <v>771</v>
      </c>
      <c r="AY176" s="75" t="s">
        <v>1090</v>
      </c>
      <c r="AZ176" s="77">
        <v>36342</v>
      </c>
      <c r="BA176" s="75" t="s">
        <v>999</v>
      </c>
      <c r="BB176" s="75" t="s">
        <v>778</v>
      </c>
      <c r="BC176" s="75" t="s">
        <v>1002</v>
      </c>
      <c r="BD176" s="75" t="s">
        <v>773</v>
      </c>
    </row>
    <row r="177" spans="1:56" s="75" customFormat="1" hidden="1" outlineLevel="2" x14ac:dyDescent="0.25">
      <c r="A177" s="75">
        <v>13825</v>
      </c>
      <c r="B177" s="76" t="s">
        <v>1689</v>
      </c>
      <c r="C177" s="75" t="s">
        <v>1097</v>
      </c>
      <c r="D177" s="75" t="s">
        <v>1659</v>
      </c>
      <c r="E177" s="75" t="s">
        <v>1655</v>
      </c>
      <c r="F177" s="75" t="s">
        <v>758</v>
      </c>
      <c r="G177" s="75" t="s">
        <v>1706</v>
      </c>
      <c r="H177" s="75" t="s">
        <v>1596</v>
      </c>
      <c r="I177" s="75" t="s">
        <v>744</v>
      </c>
      <c r="J177" s="75">
        <v>-310000</v>
      </c>
      <c r="K177" s="75">
        <v>0</v>
      </c>
      <c r="L177" s="38">
        <v>-2480</v>
      </c>
      <c r="M177" s="77">
        <v>36322</v>
      </c>
      <c r="N177" s="75" t="s">
        <v>1657</v>
      </c>
      <c r="O177" s="75" t="s">
        <v>732</v>
      </c>
      <c r="P177" s="75" t="s">
        <v>1066</v>
      </c>
      <c r="Q177" s="75">
        <v>2.262</v>
      </c>
      <c r="R177" s="75">
        <v>2.262</v>
      </c>
      <c r="S177" s="75">
        <v>0</v>
      </c>
      <c r="W177" s="75">
        <v>0.12</v>
      </c>
      <c r="X177" s="75">
        <v>0.128</v>
      </c>
      <c r="Y177" s="75">
        <v>-2480</v>
      </c>
      <c r="Z177" s="75" t="s">
        <v>1658</v>
      </c>
      <c r="AA177" s="75" t="s">
        <v>1658</v>
      </c>
      <c r="AB177" s="75" t="s">
        <v>773</v>
      </c>
      <c r="AC177" s="75">
        <v>0</v>
      </c>
      <c r="AD177" s="75">
        <v>0</v>
      </c>
      <c r="AH177" s="75">
        <v>0</v>
      </c>
      <c r="AI177" s="75">
        <v>0</v>
      </c>
      <c r="AM177" s="75">
        <v>0.12</v>
      </c>
      <c r="AN177" s="75" t="s">
        <v>1659</v>
      </c>
      <c r="AO177" s="75" t="s">
        <v>1082</v>
      </c>
      <c r="AP177" s="75" t="s">
        <v>1660</v>
      </c>
      <c r="AQ177" s="77">
        <v>36342</v>
      </c>
      <c r="AR177" s="77">
        <v>36372</v>
      </c>
      <c r="AS177" s="75" t="s">
        <v>1584</v>
      </c>
      <c r="AU177" s="75" t="s">
        <v>1496</v>
      </c>
      <c r="AV177" s="75" t="s">
        <v>1497</v>
      </c>
      <c r="AW177" s="75" t="s">
        <v>1498</v>
      </c>
      <c r="AX177" s="75" t="s">
        <v>771</v>
      </c>
      <c r="AY177" s="75" t="s">
        <v>1090</v>
      </c>
      <c r="AZ177" s="77">
        <v>36342</v>
      </c>
      <c r="BA177" s="75" t="s">
        <v>999</v>
      </c>
      <c r="BB177" s="75" t="s">
        <v>778</v>
      </c>
      <c r="BC177" s="75" t="s">
        <v>1002</v>
      </c>
      <c r="BD177" s="75" t="s">
        <v>773</v>
      </c>
    </row>
    <row r="178" spans="1:56" s="75" customFormat="1" hidden="1" outlineLevel="2" x14ac:dyDescent="0.25">
      <c r="A178" s="75">
        <v>13825</v>
      </c>
      <c r="B178" s="76" t="s">
        <v>1689</v>
      </c>
      <c r="C178" s="75" t="s">
        <v>1098</v>
      </c>
      <c r="D178" s="75" t="s">
        <v>1659</v>
      </c>
      <c r="E178" s="75" t="s">
        <v>1655</v>
      </c>
      <c r="F178" s="75" t="s">
        <v>758</v>
      </c>
      <c r="G178" s="75" t="s">
        <v>1794</v>
      </c>
      <c r="H178" s="75" t="s">
        <v>1596</v>
      </c>
      <c r="I178" s="75" t="s">
        <v>744</v>
      </c>
      <c r="J178" s="75">
        <v>-310000</v>
      </c>
      <c r="K178" s="75">
        <v>0</v>
      </c>
      <c r="L178" s="38">
        <v>-3255</v>
      </c>
      <c r="M178" s="77">
        <v>36328</v>
      </c>
      <c r="N178" s="75" t="s">
        <v>1657</v>
      </c>
      <c r="O178" s="75" t="s">
        <v>732</v>
      </c>
      <c r="P178" s="75" t="s">
        <v>1066</v>
      </c>
      <c r="Q178" s="75">
        <v>2.262</v>
      </c>
      <c r="R178" s="75">
        <v>2.262</v>
      </c>
      <c r="S178" s="75">
        <v>0</v>
      </c>
      <c r="W178" s="75">
        <v>-3.2500000000000001E-2</v>
      </c>
      <c r="X178" s="75">
        <v>-2.2000000000000002E-2</v>
      </c>
      <c r="Y178" s="75">
        <v>-3255</v>
      </c>
      <c r="Z178" s="75" t="s">
        <v>1658</v>
      </c>
      <c r="AA178" s="75" t="s">
        <v>1658</v>
      </c>
      <c r="AB178" s="75" t="s">
        <v>1597</v>
      </c>
      <c r="AC178" s="75">
        <v>0</v>
      </c>
      <c r="AD178" s="75">
        <v>0</v>
      </c>
      <c r="AH178" s="75">
        <v>0</v>
      </c>
      <c r="AI178" s="75">
        <v>0</v>
      </c>
      <c r="AM178" s="75">
        <v>-3.2500000000000001E-2</v>
      </c>
      <c r="AN178" s="75" t="s">
        <v>1659</v>
      </c>
      <c r="AO178" s="75" t="s">
        <v>1082</v>
      </c>
      <c r="AP178" s="75" t="s">
        <v>1660</v>
      </c>
      <c r="AQ178" s="77">
        <v>36342</v>
      </c>
      <c r="AR178" s="77">
        <v>36372</v>
      </c>
      <c r="AS178" s="75" t="s">
        <v>1584</v>
      </c>
      <c r="AU178" s="75" t="s">
        <v>1496</v>
      </c>
      <c r="AV178" s="75" t="s">
        <v>1497</v>
      </c>
      <c r="AW178" s="75" t="s">
        <v>1498</v>
      </c>
      <c r="AX178" s="75" t="s">
        <v>771</v>
      </c>
      <c r="AY178" s="75" t="s">
        <v>1090</v>
      </c>
      <c r="AZ178" s="77">
        <v>36342</v>
      </c>
      <c r="BA178" s="75" t="s">
        <v>999</v>
      </c>
      <c r="BB178" s="75" t="s">
        <v>778</v>
      </c>
      <c r="BC178" s="75" t="s">
        <v>1002</v>
      </c>
      <c r="BD178" s="75" t="s">
        <v>1597</v>
      </c>
    </row>
    <row r="179" spans="1:56" s="75" customFormat="1" hidden="1" outlineLevel="2" x14ac:dyDescent="0.25">
      <c r="A179" s="75">
        <v>13825</v>
      </c>
      <c r="B179" s="76" t="s">
        <v>1689</v>
      </c>
      <c r="C179" s="75" t="s">
        <v>1099</v>
      </c>
      <c r="D179" s="75" t="s">
        <v>1659</v>
      </c>
      <c r="E179" s="75" t="s">
        <v>1655</v>
      </c>
      <c r="F179" s="75" t="s">
        <v>758</v>
      </c>
      <c r="H179" s="75" t="s">
        <v>1596</v>
      </c>
      <c r="I179" s="75" t="s">
        <v>744</v>
      </c>
      <c r="J179" s="75">
        <v>-1000000</v>
      </c>
      <c r="K179" s="75">
        <v>0</v>
      </c>
      <c r="L179" s="38">
        <v>48000</v>
      </c>
      <c r="M179" s="77">
        <v>36329</v>
      </c>
      <c r="N179" s="75" t="s">
        <v>1657</v>
      </c>
      <c r="O179" s="75" t="s">
        <v>732</v>
      </c>
      <c r="P179" s="75" t="s">
        <v>1066</v>
      </c>
      <c r="Q179" s="75">
        <v>2.31</v>
      </c>
      <c r="R179" s="75">
        <v>2.262</v>
      </c>
      <c r="S179" s="75">
        <v>48000</v>
      </c>
      <c r="T179" s="75" t="s">
        <v>1658</v>
      </c>
      <c r="U179" s="75" t="s">
        <v>1658</v>
      </c>
      <c r="V179" s="75" t="s">
        <v>1588</v>
      </c>
      <c r="W179" s="75">
        <v>0</v>
      </c>
      <c r="X179" s="75">
        <v>0</v>
      </c>
      <c r="Y179" s="75">
        <v>0</v>
      </c>
      <c r="AC179" s="75">
        <v>0</v>
      </c>
      <c r="AD179" s="75">
        <v>0</v>
      </c>
      <c r="AH179" s="75">
        <v>0</v>
      </c>
      <c r="AI179" s="75">
        <v>0</v>
      </c>
      <c r="AM179" s="75">
        <v>2.31</v>
      </c>
      <c r="AN179" s="75" t="s">
        <v>1676</v>
      </c>
      <c r="AO179" s="75" t="s">
        <v>1842</v>
      </c>
      <c r="AP179" s="75" t="s">
        <v>1660</v>
      </c>
      <c r="AQ179" s="77">
        <v>36342</v>
      </c>
      <c r="AR179" s="77">
        <v>36372</v>
      </c>
      <c r="AS179" s="75" t="s">
        <v>1584</v>
      </c>
      <c r="AU179" s="75" t="s">
        <v>1496</v>
      </c>
      <c r="AV179" s="75" t="s">
        <v>1498</v>
      </c>
      <c r="AW179" s="75" t="s">
        <v>1498</v>
      </c>
      <c r="AX179" s="75" t="s">
        <v>771</v>
      </c>
      <c r="AY179" s="75" t="s">
        <v>1090</v>
      </c>
      <c r="AZ179" s="77">
        <v>36342</v>
      </c>
      <c r="BA179" s="75" t="s">
        <v>999</v>
      </c>
      <c r="BB179" s="75" t="s">
        <v>778</v>
      </c>
      <c r="BC179" s="75" t="s">
        <v>1002</v>
      </c>
      <c r="BD179" s="75" t="s">
        <v>1588</v>
      </c>
    </row>
    <row r="180" spans="1:56" s="75" customFormat="1" hidden="1" outlineLevel="2" x14ac:dyDescent="0.25">
      <c r="A180" s="75">
        <v>13825</v>
      </c>
      <c r="B180" s="76" t="s">
        <v>1689</v>
      </c>
      <c r="C180" s="75" t="s">
        <v>1100</v>
      </c>
      <c r="D180" s="75" t="s">
        <v>1659</v>
      </c>
      <c r="E180" s="75" t="s">
        <v>1655</v>
      </c>
      <c r="F180" s="75" t="s">
        <v>758</v>
      </c>
      <c r="G180" s="75" t="s">
        <v>1798</v>
      </c>
      <c r="H180" s="75" t="s">
        <v>1596</v>
      </c>
      <c r="I180" s="75" t="s">
        <v>744</v>
      </c>
      <c r="J180" s="75">
        <v>-310000</v>
      </c>
      <c r="K180" s="75">
        <v>0</v>
      </c>
      <c r="L180" s="38">
        <v>-155</v>
      </c>
      <c r="M180" s="77">
        <v>36333</v>
      </c>
      <c r="N180" s="75" t="s">
        <v>1657</v>
      </c>
      <c r="O180" s="75" t="s">
        <v>732</v>
      </c>
      <c r="P180" s="75" t="s">
        <v>1066</v>
      </c>
      <c r="Q180" s="75">
        <v>2.262</v>
      </c>
      <c r="R180" s="75">
        <v>2.262</v>
      </c>
      <c r="S180" s="75">
        <v>0</v>
      </c>
      <c r="W180" s="75">
        <v>-2.2499999999999999E-2</v>
      </c>
      <c r="X180" s="75">
        <v>-2.2000000000000002E-2</v>
      </c>
      <c r="Y180" s="75">
        <v>-155</v>
      </c>
      <c r="Z180" s="75" t="s">
        <v>1658</v>
      </c>
      <c r="AA180" s="75" t="s">
        <v>1658</v>
      </c>
      <c r="AB180" s="75" t="s">
        <v>1597</v>
      </c>
      <c r="AC180" s="75">
        <v>0</v>
      </c>
      <c r="AD180" s="75">
        <v>0</v>
      </c>
      <c r="AH180" s="75">
        <v>0</v>
      </c>
      <c r="AI180" s="75">
        <v>0</v>
      </c>
      <c r="AM180" s="75">
        <v>-2.2499999999999999E-2</v>
      </c>
      <c r="AN180" s="75" t="s">
        <v>1659</v>
      </c>
      <c r="AO180" s="75" t="s">
        <v>1082</v>
      </c>
      <c r="AP180" s="75" t="s">
        <v>1660</v>
      </c>
      <c r="AQ180" s="77">
        <v>36342</v>
      </c>
      <c r="AR180" s="77">
        <v>36372</v>
      </c>
      <c r="AS180" s="75" t="s">
        <v>1584</v>
      </c>
      <c r="AU180" s="75" t="s">
        <v>1496</v>
      </c>
      <c r="AV180" s="75" t="s">
        <v>1497</v>
      </c>
      <c r="AW180" s="75" t="s">
        <v>1498</v>
      </c>
      <c r="AX180" s="75" t="s">
        <v>771</v>
      </c>
      <c r="AY180" s="75" t="s">
        <v>1090</v>
      </c>
      <c r="AZ180" s="77">
        <v>36342</v>
      </c>
      <c r="BA180" s="75" t="s">
        <v>999</v>
      </c>
      <c r="BB180" s="75" t="s">
        <v>778</v>
      </c>
      <c r="BC180" s="75" t="s">
        <v>1002</v>
      </c>
      <c r="BD180" s="75" t="s">
        <v>1597</v>
      </c>
    </row>
    <row r="181" spans="1:56" s="75" customFormat="1" hidden="1" outlineLevel="2" x14ac:dyDescent="0.25">
      <c r="A181" s="75">
        <v>13825</v>
      </c>
      <c r="B181" s="76" t="s">
        <v>1689</v>
      </c>
      <c r="C181" s="75" t="s">
        <v>1101</v>
      </c>
      <c r="D181" s="75" t="s">
        <v>1659</v>
      </c>
      <c r="E181" s="75" t="s">
        <v>1655</v>
      </c>
      <c r="F181" s="75" t="s">
        <v>758</v>
      </c>
      <c r="G181" s="75" t="s">
        <v>1798</v>
      </c>
      <c r="H181" s="75" t="s">
        <v>1596</v>
      </c>
      <c r="I181" s="75" t="s">
        <v>744</v>
      </c>
      <c r="J181" s="75">
        <v>-310000</v>
      </c>
      <c r="K181" s="75">
        <v>0</v>
      </c>
      <c r="L181" s="38">
        <v>-155</v>
      </c>
      <c r="M181" s="77">
        <v>36334</v>
      </c>
      <c r="N181" s="75" t="s">
        <v>1657</v>
      </c>
      <c r="O181" s="75" t="s">
        <v>732</v>
      </c>
      <c r="P181" s="75" t="s">
        <v>1066</v>
      </c>
      <c r="Q181" s="75">
        <v>2.262</v>
      </c>
      <c r="R181" s="75">
        <v>2.262</v>
      </c>
      <c r="S181" s="75">
        <v>0</v>
      </c>
      <c r="W181" s="75">
        <v>-2.2499999999999999E-2</v>
      </c>
      <c r="X181" s="75">
        <v>-2.2000000000000002E-2</v>
      </c>
      <c r="Y181" s="75">
        <v>-155</v>
      </c>
      <c r="Z181" s="75" t="s">
        <v>1658</v>
      </c>
      <c r="AA181" s="75" t="s">
        <v>1658</v>
      </c>
      <c r="AB181" s="75" t="s">
        <v>1597</v>
      </c>
      <c r="AC181" s="75">
        <v>0</v>
      </c>
      <c r="AD181" s="75">
        <v>0</v>
      </c>
      <c r="AH181" s="75">
        <v>0</v>
      </c>
      <c r="AI181" s="75">
        <v>0</v>
      </c>
      <c r="AM181" s="75">
        <v>-2.2499999999999999E-2</v>
      </c>
      <c r="AN181" s="75" t="s">
        <v>1659</v>
      </c>
      <c r="AO181" s="75" t="s">
        <v>1082</v>
      </c>
      <c r="AP181" s="75" t="s">
        <v>1660</v>
      </c>
      <c r="AQ181" s="77">
        <v>36342</v>
      </c>
      <c r="AR181" s="77">
        <v>36372</v>
      </c>
      <c r="AS181" s="75" t="s">
        <v>1584</v>
      </c>
      <c r="AU181" s="75" t="s">
        <v>1496</v>
      </c>
      <c r="AV181" s="75" t="s">
        <v>1497</v>
      </c>
      <c r="AW181" s="75" t="s">
        <v>1498</v>
      </c>
      <c r="AX181" s="75" t="s">
        <v>771</v>
      </c>
      <c r="AY181" s="75" t="s">
        <v>1090</v>
      </c>
      <c r="AZ181" s="77">
        <v>36342</v>
      </c>
      <c r="BA181" s="75" t="s">
        <v>999</v>
      </c>
      <c r="BB181" s="75" t="s">
        <v>778</v>
      </c>
      <c r="BC181" s="75" t="s">
        <v>1002</v>
      </c>
      <c r="BD181" s="75" t="s">
        <v>1597</v>
      </c>
    </row>
    <row r="182" spans="1:56" s="75" customFormat="1" hidden="1" outlineLevel="2" x14ac:dyDescent="0.25">
      <c r="A182" s="75">
        <v>13825</v>
      </c>
      <c r="B182" s="76" t="s">
        <v>1689</v>
      </c>
      <c r="C182" s="75" t="s">
        <v>1102</v>
      </c>
      <c r="D182" s="75" t="s">
        <v>1659</v>
      </c>
      <c r="E182" s="75" t="s">
        <v>1655</v>
      </c>
      <c r="F182" s="75" t="s">
        <v>758</v>
      </c>
      <c r="G182" s="75" t="s">
        <v>1798</v>
      </c>
      <c r="H182" s="75" t="s">
        <v>1596</v>
      </c>
      <c r="I182" s="75" t="s">
        <v>744</v>
      </c>
      <c r="J182" s="75">
        <v>-930000</v>
      </c>
      <c r="K182" s="75">
        <v>0</v>
      </c>
      <c r="L182" s="38">
        <v>-465</v>
      </c>
      <c r="M182" s="77">
        <v>36335</v>
      </c>
      <c r="N182" s="75" t="s">
        <v>1657</v>
      </c>
      <c r="O182" s="75" t="s">
        <v>732</v>
      </c>
      <c r="P182" s="75" t="s">
        <v>1066</v>
      </c>
      <c r="Q182" s="75">
        <v>2.262</v>
      </c>
      <c r="R182" s="75">
        <v>2.262</v>
      </c>
      <c r="S182" s="75">
        <v>0</v>
      </c>
      <c r="W182" s="75">
        <v>-2.2499999999999999E-2</v>
      </c>
      <c r="X182" s="75">
        <v>-2.2000000000000002E-2</v>
      </c>
      <c r="Y182" s="75">
        <v>-465</v>
      </c>
      <c r="Z182" s="75" t="s">
        <v>1658</v>
      </c>
      <c r="AA182" s="75" t="s">
        <v>1658</v>
      </c>
      <c r="AB182" s="75" t="s">
        <v>1597</v>
      </c>
      <c r="AC182" s="75">
        <v>0</v>
      </c>
      <c r="AD182" s="75">
        <v>0</v>
      </c>
      <c r="AH182" s="75">
        <v>0</v>
      </c>
      <c r="AI182" s="75">
        <v>0</v>
      </c>
      <c r="AM182" s="75">
        <v>-2.2499999999999999E-2</v>
      </c>
      <c r="AN182" s="75" t="s">
        <v>1659</v>
      </c>
      <c r="AO182" s="75" t="s">
        <v>1082</v>
      </c>
      <c r="AP182" s="75" t="s">
        <v>1660</v>
      </c>
      <c r="AQ182" s="77">
        <v>36342</v>
      </c>
      <c r="AR182" s="77">
        <v>36372</v>
      </c>
      <c r="AS182" s="75" t="s">
        <v>1584</v>
      </c>
      <c r="AU182" s="75" t="s">
        <v>1496</v>
      </c>
      <c r="AV182" s="75" t="s">
        <v>1497</v>
      </c>
      <c r="AW182" s="75" t="s">
        <v>1498</v>
      </c>
      <c r="AX182" s="75" t="s">
        <v>771</v>
      </c>
      <c r="AY182" s="75" t="s">
        <v>1090</v>
      </c>
      <c r="AZ182" s="77">
        <v>36342</v>
      </c>
      <c r="BA182" s="75" t="s">
        <v>999</v>
      </c>
      <c r="BB182" s="75" t="s">
        <v>778</v>
      </c>
      <c r="BC182" s="75" t="s">
        <v>1002</v>
      </c>
      <c r="BD182" s="75" t="s">
        <v>1597</v>
      </c>
    </row>
    <row r="183" spans="1:56" s="75" customFormat="1" hidden="1" outlineLevel="2" x14ac:dyDescent="0.25">
      <c r="A183" s="75">
        <v>13825</v>
      </c>
      <c r="B183" s="76" t="s">
        <v>1689</v>
      </c>
      <c r="C183" s="75" t="s">
        <v>1103</v>
      </c>
      <c r="D183" s="75" t="s">
        <v>1659</v>
      </c>
      <c r="E183" s="75" t="s">
        <v>1655</v>
      </c>
      <c r="F183" s="75" t="s">
        <v>758</v>
      </c>
      <c r="G183" s="75" t="s">
        <v>1586</v>
      </c>
      <c r="H183" s="75" t="s">
        <v>1596</v>
      </c>
      <c r="I183" s="75" t="s">
        <v>744</v>
      </c>
      <c r="J183" s="75">
        <v>-1550000</v>
      </c>
      <c r="K183" s="75">
        <v>0</v>
      </c>
      <c r="L183" s="38">
        <v>-38749.85</v>
      </c>
      <c r="M183" s="77">
        <v>36335</v>
      </c>
      <c r="N183" s="75" t="s">
        <v>1657</v>
      </c>
      <c r="O183" s="75" t="s">
        <v>732</v>
      </c>
      <c r="P183" s="75" t="s">
        <v>1066</v>
      </c>
      <c r="Q183" s="75">
        <v>2.3050000000000002</v>
      </c>
      <c r="R183" s="75">
        <v>2.262</v>
      </c>
      <c r="S183" s="75">
        <v>66650</v>
      </c>
      <c r="T183" s="75" t="s">
        <v>1658</v>
      </c>
      <c r="U183" s="75" t="s">
        <v>1658</v>
      </c>
      <c r="V183" s="75" t="s">
        <v>1588</v>
      </c>
      <c r="W183" s="75">
        <v>1.0000000000000001E-7</v>
      </c>
      <c r="X183" s="75">
        <v>6.8000000000000005E-2</v>
      </c>
      <c r="Y183" s="75">
        <v>-105399.85</v>
      </c>
      <c r="Z183" s="75" t="s">
        <v>1658</v>
      </c>
      <c r="AA183" s="75" t="s">
        <v>1658</v>
      </c>
      <c r="AB183" s="75" t="s">
        <v>1588</v>
      </c>
      <c r="AC183" s="75">
        <v>0</v>
      </c>
      <c r="AD183" s="75">
        <v>0</v>
      </c>
      <c r="AH183" s="75">
        <v>0</v>
      </c>
      <c r="AI183" s="75">
        <v>0</v>
      </c>
      <c r="AM183" s="75">
        <v>2.3050001</v>
      </c>
      <c r="AN183" s="75" t="s">
        <v>1676</v>
      </c>
      <c r="AO183" s="75" t="s">
        <v>1842</v>
      </c>
      <c r="AP183" s="75" t="s">
        <v>1660</v>
      </c>
      <c r="AQ183" s="77">
        <v>36342</v>
      </c>
      <c r="AR183" s="77">
        <v>36372</v>
      </c>
      <c r="AS183" s="75" t="s">
        <v>1584</v>
      </c>
      <c r="AU183" s="75" t="s">
        <v>1496</v>
      </c>
      <c r="AV183" s="75" t="s">
        <v>1497</v>
      </c>
      <c r="AW183" s="75" t="s">
        <v>1498</v>
      </c>
      <c r="AX183" s="75" t="s">
        <v>771</v>
      </c>
      <c r="AY183" s="75" t="s">
        <v>1090</v>
      </c>
      <c r="AZ183" s="77">
        <v>36342</v>
      </c>
      <c r="BA183" s="75" t="s">
        <v>999</v>
      </c>
      <c r="BB183" s="75" t="s">
        <v>778</v>
      </c>
      <c r="BC183" s="75" t="s">
        <v>1002</v>
      </c>
      <c r="BD183" s="75" t="s">
        <v>1588</v>
      </c>
    </row>
    <row r="184" spans="1:56" s="75" customFormat="1" hidden="1" outlineLevel="2" x14ac:dyDescent="0.25">
      <c r="A184" s="75">
        <v>13825</v>
      </c>
      <c r="B184" s="76" t="s">
        <v>1689</v>
      </c>
      <c r="C184" s="75" t="s">
        <v>1104</v>
      </c>
      <c r="D184" s="75" t="s">
        <v>1659</v>
      </c>
      <c r="E184" s="75" t="s">
        <v>1655</v>
      </c>
      <c r="F184" s="75" t="s">
        <v>758</v>
      </c>
      <c r="G184" s="75" t="s">
        <v>1794</v>
      </c>
      <c r="H184" s="75" t="s">
        <v>1584</v>
      </c>
      <c r="I184" s="75" t="s">
        <v>744</v>
      </c>
      <c r="J184" s="75">
        <v>310000</v>
      </c>
      <c r="K184" s="75">
        <v>0</v>
      </c>
      <c r="L184" s="38">
        <v>4030</v>
      </c>
      <c r="M184" s="77">
        <v>36335</v>
      </c>
      <c r="N184" s="75" t="s">
        <v>1657</v>
      </c>
      <c r="O184" s="75" t="s">
        <v>732</v>
      </c>
      <c r="P184" s="75" t="s">
        <v>1066</v>
      </c>
      <c r="Q184" s="75">
        <v>2.262</v>
      </c>
      <c r="R184" s="75">
        <v>2.262</v>
      </c>
      <c r="S184" s="75">
        <v>0</v>
      </c>
      <c r="W184" s="75">
        <v>-3.5000000000000003E-2</v>
      </c>
      <c r="X184" s="75">
        <v>-2.2000000000000002E-2</v>
      </c>
      <c r="Y184" s="75">
        <v>4030</v>
      </c>
      <c r="Z184" s="75" t="s">
        <v>1658</v>
      </c>
      <c r="AA184" s="75" t="s">
        <v>1658</v>
      </c>
      <c r="AB184" s="75" t="s">
        <v>1597</v>
      </c>
      <c r="AC184" s="75">
        <v>0</v>
      </c>
      <c r="AD184" s="75">
        <v>0</v>
      </c>
      <c r="AH184" s="75">
        <v>0</v>
      </c>
      <c r="AI184" s="75">
        <v>0</v>
      </c>
      <c r="AM184" s="75">
        <v>-3.5000000000000003E-2</v>
      </c>
      <c r="AN184" s="75" t="s">
        <v>1659</v>
      </c>
      <c r="AO184" s="75" t="s">
        <v>1082</v>
      </c>
      <c r="AP184" s="75" t="s">
        <v>1660</v>
      </c>
      <c r="AQ184" s="77">
        <v>36342</v>
      </c>
      <c r="AR184" s="77">
        <v>36372</v>
      </c>
      <c r="AS184" s="75" t="s">
        <v>1584</v>
      </c>
      <c r="AU184" s="75" t="s">
        <v>1496</v>
      </c>
      <c r="AV184" s="75" t="s">
        <v>1497</v>
      </c>
      <c r="AW184" s="75" t="s">
        <v>1498</v>
      </c>
      <c r="AX184" s="75" t="s">
        <v>771</v>
      </c>
      <c r="AY184" s="75" t="s">
        <v>1090</v>
      </c>
      <c r="AZ184" s="77">
        <v>36342</v>
      </c>
      <c r="BA184" s="75" t="s">
        <v>999</v>
      </c>
      <c r="BB184" s="75" t="s">
        <v>778</v>
      </c>
      <c r="BC184" s="75" t="s">
        <v>1002</v>
      </c>
      <c r="BD184" s="75" t="s">
        <v>1597</v>
      </c>
    </row>
    <row r="185" spans="1:56" s="75" customFormat="1" hidden="1" outlineLevel="2" x14ac:dyDescent="0.25">
      <c r="A185" s="75">
        <v>13825</v>
      </c>
      <c r="B185" s="76" t="s">
        <v>1689</v>
      </c>
      <c r="C185" s="75" t="s">
        <v>1105</v>
      </c>
      <c r="D185" s="75" t="s">
        <v>1659</v>
      </c>
      <c r="E185" s="75" t="s">
        <v>1655</v>
      </c>
      <c r="F185" s="75" t="s">
        <v>758</v>
      </c>
      <c r="G185" s="75" t="s">
        <v>1798</v>
      </c>
      <c r="H185" s="75" t="s">
        <v>1596</v>
      </c>
      <c r="I185" s="75" t="s">
        <v>744</v>
      </c>
      <c r="J185" s="75">
        <v>-930000</v>
      </c>
      <c r="K185" s="75">
        <v>0</v>
      </c>
      <c r="L185" s="38">
        <v>-465</v>
      </c>
      <c r="M185" s="77">
        <v>36335</v>
      </c>
      <c r="N185" s="75" t="s">
        <v>1657</v>
      </c>
      <c r="O185" s="75" t="s">
        <v>732</v>
      </c>
      <c r="P185" s="75" t="s">
        <v>1066</v>
      </c>
      <c r="Q185" s="75">
        <v>2.262</v>
      </c>
      <c r="R185" s="75">
        <v>2.262</v>
      </c>
      <c r="S185" s="75">
        <v>0</v>
      </c>
      <c r="W185" s="75">
        <v>-2.2499999999999999E-2</v>
      </c>
      <c r="X185" s="75">
        <v>-2.2000000000000002E-2</v>
      </c>
      <c r="Y185" s="75">
        <v>-465</v>
      </c>
      <c r="Z185" s="75" t="s">
        <v>1658</v>
      </c>
      <c r="AA185" s="75" t="s">
        <v>1658</v>
      </c>
      <c r="AB185" s="75" t="s">
        <v>1597</v>
      </c>
      <c r="AC185" s="75">
        <v>0</v>
      </c>
      <c r="AD185" s="75">
        <v>0</v>
      </c>
      <c r="AH185" s="75">
        <v>0</v>
      </c>
      <c r="AI185" s="75">
        <v>0</v>
      </c>
      <c r="AM185" s="75">
        <v>-2.2499999999999999E-2</v>
      </c>
      <c r="AN185" s="75" t="s">
        <v>1659</v>
      </c>
      <c r="AO185" s="75" t="s">
        <v>1082</v>
      </c>
      <c r="AP185" s="75" t="s">
        <v>1660</v>
      </c>
      <c r="AQ185" s="77">
        <v>36342</v>
      </c>
      <c r="AR185" s="77">
        <v>36372</v>
      </c>
      <c r="AS185" s="75" t="s">
        <v>1584</v>
      </c>
      <c r="AU185" s="75" t="s">
        <v>1496</v>
      </c>
      <c r="AV185" s="75" t="s">
        <v>1497</v>
      </c>
      <c r="AW185" s="75" t="s">
        <v>1498</v>
      </c>
      <c r="AX185" s="75" t="s">
        <v>771</v>
      </c>
      <c r="AY185" s="75" t="s">
        <v>1090</v>
      </c>
      <c r="AZ185" s="77">
        <v>36342</v>
      </c>
      <c r="BA185" s="75" t="s">
        <v>999</v>
      </c>
      <c r="BB185" s="75" t="s">
        <v>778</v>
      </c>
      <c r="BC185" s="75" t="s">
        <v>1002</v>
      </c>
      <c r="BD185" s="75" t="s">
        <v>1597</v>
      </c>
    </row>
    <row r="186" spans="1:56" s="75" customFormat="1" hidden="1" outlineLevel="2" x14ac:dyDescent="0.25">
      <c r="A186" s="75">
        <v>13825</v>
      </c>
      <c r="B186" s="76" t="s">
        <v>1689</v>
      </c>
      <c r="C186" s="75" t="s">
        <v>1106</v>
      </c>
      <c r="D186" s="75" t="s">
        <v>1659</v>
      </c>
      <c r="E186" s="75" t="s">
        <v>1655</v>
      </c>
      <c r="F186" s="75" t="s">
        <v>758</v>
      </c>
      <c r="G186" s="75" t="s">
        <v>1788</v>
      </c>
      <c r="H186" s="75" t="s">
        <v>1584</v>
      </c>
      <c r="I186" s="75" t="s">
        <v>744</v>
      </c>
      <c r="J186" s="75">
        <v>1550000</v>
      </c>
      <c r="K186" s="75">
        <v>0</v>
      </c>
      <c r="L186" s="38">
        <v>24025</v>
      </c>
      <c r="M186" s="77">
        <v>36335</v>
      </c>
      <c r="N186" s="75" t="s">
        <v>1657</v>
      </c>
      <c r="O186" s="75" t="s">
        <v>732</v>
      </c>
      <c r="P186" s="75" t="s">
        <v>1066</v>
      </c>
      <c r="Q186" s="75">
        <v>2.262</v>
      </c>
      <c r="R186" s="75">
        <v>2.262</v>
      </c>
      <c r="S186" s="75">
        <v>0</v>
      </c>
      <c r="W186" s="75">
        <v>2.5000000000000001E-3</v>
      </c>
      <c r="X186" s="75">
        <v>1.8000000000000002E-2</v>
      </c>
      <c r="Y186" s="75">
        <v>24025</v>
      </c>
      <c r="Z186" s="75" t="s">
        <v>1658</v>
      </c>
      <c r="AA186" s="75" t="s">
        <v>1658</v>
      </c>
      <c r="AB186" s="75" t="s">
        <v>1597</v>
      </c>
      <c r="AC186" s="75">
        <v>0</v>
      </c>
      <c r="AD186" s="75">
        <v>0</v>
      </c>
      <c r="AH186" s="75">
        <v>0</v>
      </c>
      <c r="AI186" s="75">
        <v>0</v>
      </c>
      <c r="AM186" s="75">
        <v>2.5000000000000001E-3</v>
      </c>
      <c r="AN186" s="75" t="s">
        <v>1659</v>
      </c>
      <c r="AO186" s="75" t="s">
        <v>1082</v>
      </c>
      <c r="AP186" s="75" t="s">
        <v>1660</v>
      </c>
      <c r="AQ186" s="77">
        <v>36342</v>
      </c>
      <c r="AR186" s="77">
        <v>36372</v>
      </c>
      <c r="AS186" s="75" t="s">
        <v>1584</v>
      </c>
      <c r="AU186" s="75" t="s">
        <v>1496</v>
      </c>
      <c r="AV186" s="75" t="s">
        <v>1497</v>
      </c>
      <c r="AW186" s="75" t="s">
        <v>1498</v>
      </c>
      <c r="AX186" s="75" t="s">
        <v>771</v>
      </c>
      <c r="AY186" s="75" t="s">
        <v>1090</v>
      </c>
      <c r="AZ186" s="77">
        <v>36342</v>
      </c>
      <c r="BA186" s="75" t="s">
        <v>999</v>
      </c>
      <c r="BB186" s="75" t="s">
        <v>778</v>
      </c>
      <c r="BC186" s="75" t="s">
        <v>1002</v>
      </c>
      <c r="BD186" s="75" t="s">
        <v>1597</v>
      </c>
    </row>
    <row r="187" spans="1:56" s="75" customFormat="1" hidden="1" outlineLevel="2" x14ac:dyDescent="0.25">
      <c r="A187" s="75">
        <v>13825</v>
      </c>
      <c r="B187" s="76" t="s">
        <v>1689</v>
      </c>
      <c r="C187" s="75" t="s">
        <v>1107</v>
      </c>
      <c r="D187" s="75" t="s">
        <v>1659</v>
      </c>
      <c r="E187" s="75" t="s">
        <v>1655</v>
      </c>
      <c r="F187" s="75" t="s">
        <v>758</v>
      </c>
      <c r="G187" s="75" t="s">
        <v>1706</v>
      </c>
      <c r="H187" s="75" t="s">
        <v>1596</v>
      </c>
      <c r="I187" s="75" t="s">
        <v>744</v>
      </c>
      <c r="J187" s="75">
        <v>-310000</v>
      </c>
      <c r="K187" s="75">
        <v>0</v>
      </c>
      <c r="L187" s="38">
        <v>-7905</v>
      </c>
      <c r="M187" s="77">
        <v>36336</v>
      </c>
      <c r="N187" s="75" t="s">
        <v>1657</v>
      </c>
      <c r="O187" s="75" t="s">
        <v>732</v>
      </c>
      <c r="P187" s="75" t="s">
        <v>1066</v>
      </c>
      <c r="Q187" s="75">
        <v>2.262</v>
      </c>
      <c r="R187" s="75">
        <v>2.262</v>
      </c>
      <c r="S187" s="75">
        <v>0</v>
      </c>
      <c r="W187" s="75">
        <v>0.10249999999999999</v>
      </c>
      <c r="X187" s="75">
        <v>0.128</v>
      </c>
      <c r="Y187" s="75">
        <v>-7905</v>
      </c>
      <c r="Z187" s="75" t="s">
        <v>1658</v>
      </c>
      <c r="AA187" s="75" t="s">
        <v>1658</v>
      </c>
      <c r="AB187" s="75" t="s">
        <v>773</v>
      </c>
      <c r="AC187" s="75">
        <v>0</v>
      </c>
      <c r="AD187" s="75">
        <v>0</v>
      </c>
      <c r="AH187" s="75">
        <v>0</v>
      </c>
      <c r="AI187" s="75">
        <v>0</v>
      </c>
      <c r="AM187" s="75">
        <v>0.10249999999999999</v>
      </c>
      <c r="AN187" s="75" t="s">
        <v>1659</v>
      </c>
      <c r="AO187" s="75" t="s">
        <v>1082</v>
      </c>
      <c r="AP187" s="75" t="s">
        <v>1660</v>
      </c>
      <c r="AQ187" s="77">
        <v>36342</v>
      </c>
      <c r="AR187" s="77">
        <v>36372</v>
      </c>
      <c r="AS187" s="75" t="s">
        <v>1584</v>
      </c>
      <c r="AU187" s="75" t="s">
        <v>1496</v>
      </c>
      <c r="AV187" s="75" t="s">
        <v>1497</v>
      </c>
      <c r="AW187" s="75" t="s">
        <v>1498</v>
      </c>
      <c r="AX187" s="75" t="s">
        <v>771</v>
      </c>
      <c r="AY187" s="75" t="s">
        <v>1090</v>
      </c>
      <c r="AZ187" s="77">
        <v>36342</v>
      </c>
      <c r="BA187" s="75" t="s">
        <v>999</v>
      </c>
      <c r="BB187" s="75" t="s">
        <v>778</v>
      </c>
      <c r="BC187" s="75" t="s">
        <v>1002</v>
      </c>
      <c r="BD187" s="75" t="s">
        <v>773</v>
      </c>
    </row>
    <row r="188" spans="1:56" s="75" customFormat="1" hidden="1" outlineLevel="2" x14ac:dyDescent="0.25">
      <c r="A188" s="75">
        <v>13825</v>
      </c>
      <c r="B188" s="76" t="s">
        <v>1689</v>
      </c>
      <c r="C188" s="75" t="s">
        <v>1108</v>
      </c>
      <c r="D188" s="75" t="s">
        <v>1659</v>
      </c>
      <c r="E188" s="75" t="s">
        <v>1655</v>
      </c>
      <c r="F188" s="75" t="s">
        <v>758</v>
      </c>
      <c r="G188" s="75" t="s">
        <v>1788</v>
      </c>
      <c r="H188" s="75" t="s">
        <v>1584</v>
      </c>
      <c r="I188" s="75" t="s">
        <v>744</v>
      </c>
      <c r="J188" s="75">
        <v>310000</v>
      </c>
      <c r="K188" s="75">
        <v>0</v>
      </c>
      <c r="L188" s="38">
        <v>5579.97</v>
      </c>
      <c r="M188" s="77">
        <v>36336</v>
      </c>
      <c r="N188" s="75" t="s">
        <v>1657</v>
      </c>
      <c r="O188" s="75" t="s">
        <v>732</v>
      </c>
      <c r="P188" s="75" t="s">
        <v>1066</v>
      </c>
      <c r="Q188" s="75">
        <v>2.262</v>
      </c>
      <c r="R188" s="75">
        <v>2.262</v>
      </c>
      <c r="S188" s="75">
        <v>0</v>
      </c>
      <c r="W188" s="75">
        <v>1.0000000000000001E-7</v>
      </c>
      <c r="X188" s="75">
        <v>1.8000000000000002E-2</v>
      </c>
      <c r="Y188" s="75">
        <v>5579.97</v>
      </c>
      <c r="Z188" s="75" t="s">
        <v>1658</v>
      </c>
      <c r="AA188" s="75" t="s">
        <v>1658</v>
      </c>
      <c r="AB188" s="75" t="s">
        <v>1597</v>
      </c>
      <c r="AC188" s="75">
        <v>0</v>
      </c>
      <c r="AD188" s="75">
        <v>0</v>
      </c>
      <c r="AH188" s="75">
        <v>0</v>
      </c>
      <c r="AI188" s="75">
        <v>0</v>
      </c>
      <c r="AM188" s="75">
        <v>1.0000000000000001E-7</v>
      </c>
      <c r="AN188" s="75" t="s">
        <v>1659</v>
      </c>
      <c r="AO188" s="75" t="s">
        <v>1082</v>
      </c>
      <c r="AP188" s="75" t="s">
        <v>1660</v>
      </c>
      <c r="AQ188" s="77">
        <v>36342</v>
      </c>
      <c r="AR188" s="77">
        <v>36372</v>
      </c>
      <c r="AS188" s="75" t="s">
        <v>1584</v>
      </c>
      <c r="AU188" s="75" t="s">
        <v>1496</v>
      </c>
      <c r="AV188" s="75" t="s">
        <v>1497</v>
      </c>
      <c r="AW188" s="75" t="s">
        <v>1498</v>
      </c>
      <c r="AX188" s="75" t="s">
        <v>771</v>
      </c>
      <c r="AY188" s="75" t="s">
        <v>1090</v>
      </c>
      <c r="AZ188" s="77">
        <v>36342</v>
      </c>
      <c r="BA188" s="75" t="s">
        <v>999</v>
      </c>
      <c r="BB188" s="75" t="s">
        <v>778</v>
      </c>
      <c r="BC188" s="75" t="s">
        <v>1002</v>
      </c>
      <c r="BD188" s="75" t="s">
        <v>1597</v>
      </c>
    </row>
    <row r="189" spans="1:56" s="75" customFormat="1" hidden="1" outlineLevel="2" x14ac:dyDescent="0.25">
      <c r="A189" s="75">
        <v>13825</v>
      </c>
      <c r="B189" s="76" t="s">
        <v>1689</v>
      </c>
      <c r="C189" s="75" t="s">
        <v>1109</v>
      </c>
      <c r="D189" s="75" t="s">
        <v>1659</v>
      </c>
      <c r="E189" s="75" t="s">
        <v>1655</v>
      </c>
      <c r="F189" s="75" t="s">
        <v>758</v>
      </c>
      <c r="G189" s="75" t="s">
        <v>1788</v>
      </c>
      <c r="H189" s="75" t="s">
        <v>1584</v>
      </c>
      <c r="I189" s="75" t="s">
        <v>744</v>
      </c>
      <c r="J189" s="75">
        <v>620000</v>
      </c>
      <c r="K189" s="75">
        <v>0</v>
      </c>
      <c r="L189" s="38">
        <v>11159.94</v>
      </c>
      <c r="M189" s="77">
        <v>36336</v>
      </c>
      <c r="N189" s="75" t="s">
        <v>1657</v>
      </c>
      <c r="O189" s="75" t="s">
        <v>732</v>
      </c>
      <c r="P189" s="75" t="s">
        <v>1066</v>
      </c>
      <c r="Q189" s="75">
        <v>2.262</v>
      </c>
      <c r="R189" s="75">
        <v>2.262</v>
      </c>
      <c r="S189" s="75">
        <v>0</v>
      </c>
      <c r="W189" s="75">
        <v>1.0000000000000001E-7</v>
      </c>
      <c r="X189" s="75">
        <v>1.8000000000000002E-2</v>
      </c>
      <c r="Y189" s="75">
        <v>11159.94</v>
      </c>
      <c r="Z189" s="75" t="s">
        <v>1658</v>
      </c>
      <c r="AA189" s="75" t="s">
        <v>1658</v>
      </c>
      <c r="AB189" s="75" t="s">
        <v>1597</v>
      </c>
      <c r="AC189" s="75">
        <v>0</v>
      </c>
      <c r="AD189" s="75">
        <v>0</v>
      </c>
      <c r="AH189" s="75">
        <v>0</v>
      </c>
      <c r="AI189" s="75">
        <v>0</v>
      </c>
      <c r="AM189" s="75">
        <v>1.0000000000000001E-7</v>
      </c>
      <c r="AN189" s="75" t="s">
        <v>1659</v>
      </c>
      <c r="AO189" s="75" t="s">
        <v>1082</v>
      </c>
      <c r="AP189" s="75" t="s">
        <v>1660</v>
      </c>
      <c r="AQ189" s="77">
        <v>36342</v>
      </c>
      <c r="AR189" s="77">
        <v>36372</v>
      </c>
      <c r="AS189" s="75" t="s">
        <v>1584</v>
      </c>
      <c r="AU189" s="75" t="s">
        <v>1496</v>
      </c>
      <c r="AV189" s="75" t="s">
        <v>1497</v>
      </c>
      <c r="AW189" s="75" t="s">
        <v>1498</v>
      </c>
      <c r="AX189" s="75" t="s">
        <v>771</v>
      </c>
      <c r="AY189" s="75" t="s">
        <v>1090</v>
      </c>
      <c r="AZ189" s="77">
        <v>36342</v>
      </c>
      <c r="BA189" s="75" t="s">
        <v>999</v>
      </c>
      <c r="BB189" s="75" t="s">
        <v>778</v>
      </c>
      <c r="BC189" s="75" t="s">
        <v>1002</v>
      </c>
      <c r="BD189" s="75" t="s">
        <v>1597</v>
      </c>
    </row>
    <row r="190" spans="1:56" s="75" customFormat="1" hidden="1" outlineLevel="2" x14ac:dyDescent="0.25">
      <c r="A190" s="75">
        <v>13825</v>
      </c>
      <c r="B190" s="76" t="s">
        <v>1689</v>
      </c>
      <c r="C190" s="75" t="s">
        <v>1110</v>
      </c>
      <c r="D190" s="75" t="s">
        <v>1659</v>
      </c>
      <c r="E190" s="75" t="s">
        <v>1655</v>
      </c>
      <c r="F190" s="75" t="s">
        <v>758</v>
      </c>
      <c r="G190" s="75" t="s">
        <v>1788</v>
      </c>
      <c r="H190" s="75" t="s">
        <v>1584</v>
      </c>
      <c r="I190" s="75" t="s">
        <v>744</v>
      </c>
      <c r="J190" s="75">
        <v>620000</v>
      </c>
      <c r="K190" s="75">
        <v>0</v>
      </c>
      <c r="L190" s="38">
        <v>11159.94</v>
      </c>
      <c r="M190" s="77">
        <v>36336</v>
      </c>
      <c r="N190" s="75" t="s">
        <v>1657</v>
      </c>
      <c r="O190" s="75" t="s">
        <v>732</v>
      </c>
      <c r="P190" s="75" t="s">
        <v>1066</v>
      </c>
      <c r="Q190" s="75">
        <v>2.262</v>
      </c>
      <c r="R190" s="75">
        <v>2.262</v>
      </c>
      <c r="S190" s="75">
        <v>0</v>
      </c>
      <c r="W190" s="75">
        <v>1.0000000000000001E-7</v>
      </c>
      <c r="X190" s="75">
        <v>1.8000000000000002E-2</v>
      </c>
      <c r="Y190" s="75">
        <v>11159.94</v>
      </c>
      <c r="Z190" s="75" t="s">
        <v>1658</v>
      </c>
      <c r="AA190" s="75" t="s">
        <v>1658</v>
      </c>
      <c r="AB190" s="75" t="s">
        <v>1597</v>
      </c>
      <c r="AC190" s="75">
        <v>0</v>
      </c>
      <c r="AD190" s="75">
        <v>0</v>
      </c>
      <c r="AH190" s="75">
        <v>0</v>
      </c>
      <c r="AI190" s="75">
        <v>0</v>
      </c>
      <c r="AM190" s="75">
        <v>1.0000000000000001E-7</v>
      </c>
      <c r="AN190" s="75" t="s">
        <v>1659</v>
      </c>
      <c r="AO190" s="75" t="s">
        <v>1082</v>
      </c>
      <c r="AP190" s="75" t="s">
        <v>1660</v>
      </c>
      <c r="AQ190" s="77">
        <v>36342</v>
      </c>
      <c r="AR190" s="77">
        <v>36372</v>
      </c>
      <c r="AS190" s="75" t="s">
        <v>1584</v>
      </c>
      <c r="AU190" s="75" t="s">
        <v>1496</v>
      </c>
      <c r="AV190" s="75" t="s">
        <v>1497</v>
      </c>
      <c r="AW190" s="75" t="s">
        <v>1498</v>
      </c>
      <c r="AX190" s="75" t="s">
        <v>771</v>
      </c>
      <c r="AY190" s="75" t="s">
        <v>1090</v>
      </c>
      <c r="AZ190" s="77">
        <v>36342</v>
      </c>
      <c r="BA190" s="75" t="s">
        <v>999</v>
      </c>
      <c r="BB190" s="75" t="s">
        <v>778</v>
      </c>
      <c r="BC190" s="75" t="s">
        <v>1002</v>
      </c>
      <c r="BD190" s="75" t="s">
        <v>1597</v>
      </c>
    </row>
    <row r="191" spans="1:56" s="75" customFormat="1" hidden="1" outlineLevel="2" x14ac:dyDescent="0.25">
      <c r="A191" s="75">
        <v>13825</v>
      </c>
      <c r="B191" s="76" t="s">
        <v>1689</v>
      </c>
      <c r="C191" s="75" t="s">
        <v>1111</v>
      </c>
      <c r="D191" s="75" t="s">
        <v>1659</v>
      </c>
      <c r="E191" s="75" t="s">
        <v>1655</v>
      </c>
      <c r="F191" s="75" t="s">
        <v>758</v>
      </c>
      <c r="G191" s="75" t="s">
        <v>1586</v>
      </c>
      <c r="H191" s="75" t="s">
        <v>1584</v>
      </c>
      <c r="I191" s="75" t="s">
        <v>744</v>
      </c>
      <c r="J191" s="75">
        <v>620000</v>
      </c>
      <c r="K191" s="75">
        <v>0</v>
      </c>
      <c r="L191" s="38">
        <v>6199.94</v>
      </c>
      <c r="M191" s="77">
        <v>36336</v>
      </c>
      <c r="N191" s="75" t="s">
        <v>1657</v>
      </c>
      <c r="O191" s="75" t="s">
        <v>732</v>
      </c>
      <c r="P191" s="75" t="s">
        <v>1066</v>
      </c>
      <c r="Q191" s="75">
        <v>2.3199999999999998</v>
      </c>
      <c r="R191" s="75">
        <v>2.262</v>
      </c>
      <c r="S191" s="75">
        <v>-35960</v>
      </c>
      <c r="T191" s="75" t="s">
        <v>1658</v>
      </c>
      <c r="U191" s="75" t="s">
        <v>1658</v>
      </c>
      <c r="V191" s="75" t="s">
        <v>1588</v>
      </c>
      <c r="W191" s="75">
        <v>1.0000000000000001E-7</v>
      </c>
      <c r="X191" s="75">
        <v>6.8000000000000005E-2</v>
      </c>
      <c r="Y191" s="75">
        <v>42159.94</v>
      </c>
      <c r="Z191" s="75" t="s">
        <v>1658</v>
      </c>
      <c r="AA191" s="75" t="s">
        <v>1658</v>
      </c>
      <c r="AB191" s="75" t="s">
        <v>1588</v>
      </c>
      <c r="AC191" s="75">
        <v>0</v>
      </c>
      <c r="AD191" s="75">
        <v>0</v>
      </c>
      <c r="AH191" s="75">
        <v>0</v>
      </c>
      <c r="AI191" s="75">
        <v>0</v>
      </c>
      <c r="AM191" s="75">
        <v>2.3200001000000001</v>
      </c>
      <c r="AN191" s="75" t="s">
        <v>1676</v>
      </c>
      <c r="AO191" s="75" t="s">
        <v>1842</v>
      </c>
      <c r="AP191" s="75" t="s">
        <v>1660</v>
      </c>
      <c r="AQ191" s="77">
        <v>36342</v>
      </c>
      <c r="AR191" s="77">
        <v>36372</v>
      </c>
      <c r="AS191" s="75" t="s">
        <v>1584</v>
      </c>
      <c r="AU191" s="75" t="s">
        <v>1496</v>
      </c>
      <c r="AV191" s="75" t="s">
        <v>1497</v>
      </c>
      <c r="AW191" s="75" t="s">
        <v>1498</v>
      </c>
      <c r="AX191" s="75" t="s">
        <v>771</v>
      </c>
      <c r="AY191" s="75" t="s">
        <v>1090</v>
      </c>
      <c r="AZ191" s="77">
        <v>36342</v>
      </c>
      <c r="BA191" s="75" t="s">
        <v>999</v>
      </c>
      <c r="BB191" s="75" t="s">
        <v>778</v>
      </c>
      <c r="BC191" s="75" t="s">
        <v>1002</v>
      </c>
      <c r="BD191" s="75" t="s">
        <v>1588</v>
      </c>
    </row>
    <row r="192" spans="1:56" s="75" customFormat="1" hidden="1" outlineLevel="2" x14ac:dyDescent="0.25">
      <c r="A192" s="75">
        <v>13825</v>
      </c>
      <c r="B192" s="76" t="s">
        <v>1689</v>
      </c>
      <c r="C192" s="75" t="s">
        <v>1112</v>
      </c>
      <c r="D192" s="75" t="s">
        <v>1659</v>
      </c>
      <c r="E192" s="75" t="s">
        <v>1655</v>
      </c>
      <c r="F192" s="75" t="s">
        <v>758</v>
      </c>
      <c r="G192" s="75" t="s">
        <v>1788</v>
      </c>
      <c r="H192" s="75" t="s">
        <v>1596</v>
      </c>
      <c r="I192" s="75" t="s">
        <v>744</v>
      </c>
      <c r="J192" s="75">
        <v>-310000</v>
      </c>
      <c r="K192" s="75">
        <v>0</v>
      </c>
      <c r="L192" s="38">
        <v>-4805</v>
      </c>
      <c r="M192" s="77">
        <v>36336</v>
      </c>
      <c r="N192" s="75" t="s">
        <v>1657</v>
      </c>
      <c r="O192" s="75" t="s">
        <v>732</v>
      </c>
      <c r="P192" s="75" t="s">
        <v>1066</v>
      </c>
      <c r="Q192" s="75">
        <v>2.262</v>
      </c>
      <c r="R192" s="75">
        <v>2.262</v>
      </c>
      <c r="S192" s="75">
        <v>0</v>
      </c>
      <c r="W192" s="75">
        <v>2.5000000000000001E-3</v>
      </c>
      <c r="X192" s="75">
        <v>1.8000000000000002E-2</v>
      </c>
      <c r="Y192" s="75">
        <v>-4805</v>
      </c>
      <c r="Z192" s="75" t="s">
        <v>1658</v>
      </c>
      <c r="AA192" s="75" t="s">
        <v>1658</v>
      </c>
      <c r="AB192" s="75" t="s">
        <v>1597</v>
      </c>
      <c r="AC192" s="75">
        <v>0</v>
      </c>
      <c r="AD192" s="75">
        <v>0</v>
      </c>
      <c r="AH192" s="75">
        <v>0</v>
      </c>
      <c r="AI192" s="75">
        <v>0</v>
      </c>
      <c r="AM192" s="75">
        <v>2.5000000000000001E-3</v>
      </c>
      <c r="AN192" s="75" t="s">
        <v>1659</v>
      </c>
      <c r="AO192" s="75" t="s">
        <v>1082</v>
      </c>
      <c r="AP192" s="75" t="s">
        <v>1660</v>
      </c>
      <c r="AQ192" s="77">
        <v>36342</v>
      </c>
      <c r="AR192" s="77">
        <v>36372</v>
      </c>
      <c r="AS192" s="75" t="s">
        <v>1584</v>
      </c>
      <c r="AU192" s="75" t="s">
        <v>1496</v>
      </c>
      <c r="AV192" s="75" t="s">
        <v>1497</v>
      </c>
      <c r="AW192" s="75" t="s">
        <v>1498</v>
      </c>
      <c r="AX192" s="75" t="s">
        <v>771</v>
      </c>
      <c r="AY192" s="75" t="s">
        <v>1090</v>
      </c>
      <c r="AZ192" s="77">
        <v>36342</v>
      </c>
      <c r="BA192" s="75" t="s">
        <v>999</v>
      </c>
      <c r="BB192" s="75" t="s">
        <v>778</v>
      </c>
      <c r="BC192" s="75" t="s">
        <v>1002</v>
      </c>
      <c r="BD192" s="75" t="s">
        <v>1597</v>
      </c>
    </row>
    <row r="193" spans="1:56" s="75" customFormat="1" hidden="1" outlineLevel="2" x14ac:dyDescent="0.25">
      <c r="A193" s="75">
        <v>13825</v>
      </c>
      <c r="B193" s="76" t="s">
        <v>1689</v>
      </c>
      <c r="C193" s="75" t="s">
        <v>1113</v>
      </c>
      <c r="D193" s="75" t="s">
        <v>1659</v>
      </c>
      <c r="E193" s="75" t="s">
        <v>1655</v>
      </c>
      <c r="F193" s="75" t="s">
        <v>758</v>
      </c>
      <c r="G193" s="75" t="s">
        <v>1788</v>
      </c>
      <c r="H193" s="75" t="s">
        <v>1596</v>
      </c>
      <c r="I193" s="75" t="s">
        <v>744</v>
      </c>
      <c r="J193" s="75">
        <v>-1550000</v>
      </c>
      <c r="K193" s="75">
        <v>0</v>
      </c>
      <c r="L193" s="38">
        <v>-27899.85</v>
      </c>
      <c r="M193" s="77">
        <v>36339</v>
      </c>
      <c r="N193" s="75" t="s">
        <v>1657</v>
      </c>
      <c r="O193" s="75" t="s">
        <v>732</v>
      </c>
      <c r="P193" s="75" t="s">
        <v>1066</v>
      </c>
      <c r="Q193" s="75">
        <v>2.262</v>
      </c>
      <c r="R193" s="75">
        <v>2.262</v>
      </c>
      <c r="S193" s="75">
        <v>0</v>
      </c>
      <c r="W193" s="75">
        <v>1.0000000000000001E-7</v>
      </c>
      <c r="X193" s="75">
        <v>1.8000000000000002E-2</v>
      </c>
      <c r="Y193" s="75">
        <v>-27899.85</v>
      </c>
      <c r="Z193" s="75" t="s">
        <v>1658</v>
      </c>
      <c r="AA193" s="75" t="s">
        <v>1658</v>
      </c>
      <c r="AB193" s="75" t="s">
        <v>1597</v>
      </c>
      <c r="AC193" s="75">
        <v>0</v>
      </c>
      <c r="AD193" s="75">
        <v>0</v>
      </c>
      <c r="AH193" s="75">
        <v>0</v>
      </c>
      <c r="AI193" s="75">
        <v>0</v>
      </c>
      <c r="AM193" s="75">
        <v>1.0000000000000001E-7</v>
      </c>
      <c r="AN193" s="75" t="s">
        <v>1659</v>
      </c>
      <c r="AO193" s="75" t="s">
        <v>1082</v>
      </c>
      <c r="AP193" s="75" t="s">
        <v>1660</v>
      </c>
      <c r="AQ193" s="77">
        <v>36342</v>
      </c>
      <c r="AR193" s="77">
        <v>36372</v>
      </c>
      <c r="AS193" s="75" t="s">
        <v>1584</v>
      </c>
      <c r="AU193" s="75" t="s">
        <v>1496</v>
      </c>
      <c r="AV193" s="75" t="s">
        <v>1497</v>
      </c>
      <c r="AW193" s="75" t="s">
        <v>1498</v>
      </c>
      <c r="AX193" s="75" t="s">
        <v>771</v>
      </c>
      <c r="AY193" s="75" t="s">
        <v>1090</v>
      </c>
      <c r="AZ193" s="77">
        <v>36342</v>
      </c>
      <c r="BA193" s="75" t="s">
        <v>999</v>
      </c>
      <c r="BB193" s="75" t="s">
        <v>778</v>
      </c>
      <c r="BC193" s="75" t="s">
        <v>1002</v>
      </c>
      <c r="BD193" s="75" t="s">
        <v>1597</v>
      </c>
    </row>
    <row r="194" spans="1:56" s="75" customFormat="1" hidden="1" outlineLevel="2" x14ac:dyDescent="0.25">
      <c r="A194" s="75">
        <v>13825</v>
      </c>
      <c r="B194" s="76" t="s">
        <v>1689</v>
      </c>
      <c r="C194" s="75" t="s">
        <v>1114</v>
      </c>
      <c r="D194" s="75" t="s">
        <v>1659</v>
      </c>
      <c r="E194" s="75" t="s">
        <v>1655</v>
      </c>
      <c r="F194" s="75" t="s">
        <v>760</v>
      </c>
      <c r="H194" s="75" t="s">
        <v>1584</v>
      </c>
      <c r="I194" s="75" t="s">
        <v>744</v>
      </c>
      <c r="J194" s="75">
        <v>23250</v>
      </c>
      <c r="K194" s="75">
        <v>0</v>
      </c>
      <c r="L194" s="38">
        <v>-23250</v>
      </c>
      <c r="M194" s="77">
        <v>36339</v>
      </c>
      <c r="N194" s="75" t="s">
        <v>1657</v>
      </c>
      <c r="O194" s="75" t="s">
        <v>732</v>
      </c>
      <c r="P194" s="75" t="s">
        <v>1066</v>
      </c>
      <c r="Q194" s="75">
        <v>0</v>
      </c>
      <c r="R194" s="75">
        <v>0</v>
      </c>
      <c r="S194" s="75">
        <v>0</v>
      </c>
      <c r="W194" s="75">
        <v>0</v>
      </c>
      <c r="X194" s="75">
        <v>0</v>
      </c>
      <c r="Y194" s="75">
        <v>0</v>
      </c>
      <c r="AC194" s="75">
        <v>0</v>
      </c>
      <c r="AD194" s="75">
        <v>0</v>
      </c>
      <c r="AH194" s="75">
        <v>1</v>
      </c>
      <c r="AI194" s="75">
        <v>-23250</v>
      </c>
      <c r="AJ194" s="75" t="s">
        <v>1658</v>
      </c>
      <c r="AK194" s="75" t="s">
        <v>1658</v>
      </c>
      <c r="AL194" s="75" t="s">
        <v>1597</v>
      </c>
      <c r="AM194" s="75">
        <v>0</v>
      </c>
      <c r="AN194" s="75" t="s">
        <v>1659</v>
      </c>
      <c r="AO194" s="75" t="s">
        <v>760</v>
      </c>
      <c r="AP194" s="75" t="s">
        <v>1660</v>
      </c>
      <c r="AQ194" s="77">
        <v>36342</v>
      </c>
      <c r="AR194" s="77">
        <v>36372</v>
      </c>
      <c r="AS194" s="75" t="s">
        <v>1584</v>
      </c>
      <c r="AU194" s="75" t="s">
        <v>1496</v>
      </c>
      <c r="AV194" s="75" t="s">
        <v>1498</v>
      </c>
      <c r="AW194" s="75" t="s">
        <v>1498</v>
      </c>
      <c r="AX194" s="75" t="s">
        <v>771</v>
      </c>
      <c r="AY194" s="75" t="s">
        <v>1090</v>
      </c>
      <c r="AZ194" s="77">
        <v>36342</v>
      </c>
      <c r="BA194" s="75" t="s">
        <v>999</v>
      </c>
      <c r="BB194" s="75" t="s">
        <v>778</v>
      </c>
      <c r="BC194" s="75" t="s">
        <v>1002</v>
      </c>
      <c r="BD194" s="75" t="s">
        <v>1597</v>
      </c>
    </row>
    <row r="195" spans="1:56" s="75" customFormat="1" hidden="1" outlineLevel="2" x14ac:dyDescent="0.25">
      <c r="A195" s="75">
        <v>13825</v>
      </c>
      <c r="B195" s="76" t="s">
        <v>1689</v>
      </c>
      <c r="C195" s="75" t="s">
        <v>1115</v>
      </c>
      <c r="D195" s="75" t="s">
        <v>1659</v>
      </c>
      <c r="E195" s="75" t="s">
        <v>1655</v>
      </c>
      <c r="F195" s="75" t="s">
        <v>758</v>
      </c>
      <c r="G195" s="75" t="s">
        <v>1788</v>
      </c>
      <c r="H195" s="75" t="s">
        <v>1596</v>
      </c>
      <c r="I195" s="75" t="s">
        <v>744</v>
      </c>
      <c r="J195" s="75">
        <v>-310000</v>
      </c>
      <c r="K195" s="75">
        <v>0</v>
      </c>
      <c r="L195" s="38">
        <v>-4030</v>
      </c>
      <c r="M195" s="77">
        <v>36339</v>
      </c>
      <c r="N195" s="75" t="s">
        <v>1657</v>
      </c>
      <c r="O195" s="75" t="s">
        <v>732</v>
      </c>
      <c r="P195" s="75" t="s">
        <v>1066</v>
      </c>
      <c r="Q195" s="75">
        <v>2.262</v>
      </c>
      <c r="R195" s="75">
        <v>2.262</v>
      </c>
      <c r="S195" s="75">
        <v>0</v>
      </c>
      <c r="W195" s="75">
        <v>5.0000000000000001E-3</v>
      </c>
      <c r="X195" s="75">
        <v>1.8000000000000002E-2</v>
      </c>
      <c r="Y195" s="75">
        <v>-4030</v>
      </c>
      <c r="Z195" s="75" t="s">
        <v>1658</v>
      </c>
      <c r="AA195" s="75" t="s">
        <v>1658</v>
      </c>
      <c r="AB195" s="75" t="s">
        <v>1597</v>
      </c>
      <c r="AC195" s="75">
        <v>0</v>
      </c>
      <c r="AD195" s="75">
        <v>0</v>
      </c>
      <c r="AH195" s="75">
        <v>0</v>
      </c>
      <c r="AI195" s="75">
        <v>0</v>
      </c>
      <c r="AM195" s="75">
        <v>5.0000000000000001E-3</v>
      </c>
      <c r="AN195" s="75" t="s">
        <v>1659</v>
      </c>
      <c r="AO195" s="75" t="s">
        <v>1082</v>
      </c>
      <c r="AP195" s="75" t="s">
        <v>1660</v>
      </c>
      <c r="AQ195" s="77">
        <v>36342</v>
      </c>
      <c r="AR195" s="77">
        <v>36372</v>
      </c>
      <c r="AS195" s="75" t="s">
        <v>1584</v>
      </c>
      <c r="AU195" s="75" t="s">
        <v>1496</v>
      </c>
      <c r="AV195" s="75" t="s">
        <v>1497</v>
      </c>
      <c r="AW195" s="75" t="s">
        <v>1498</v>
      </c>
      <c r="AX195" s="75" t="s">
        <v>771</v>
      </c>
      <c r="AY195" s="75" t="s">
        <v>1090</v>
      </c>
      <c r="AZ195" s="77">
        <v>36342</v>
      </c>
      <c r="BA195" s="75" t="s">
        <v>999</v>
      </c>
      <c r="BB195" s="75" t="s">
        <v>778</v>
      </c>
      <c r="BC195" s="75" t="s">
        <v>1002</v>
      </c>
      <c r="BD195" s="75" t="s">
        <v>1597</v>
      </c>
    </row>
    <row r="196" spans="1:56" s="75" customFormat="1" hidden="1" outlineLevel="2" x14ac:dyDescent="0.25">
      <c r="A196" s="75">
        <v>13825</v>
      </c>
      <c r="B196" s="76" t="s">
        <v>1689</v>
      </c>
      <c r="C196" s="75" t="s">
        <v>1116</v>
      </c>
      <c r="D196" s="75" t="s">
        <v>1659</v>
      </c>
      <c r="E196" s="75" t="s">
        <v>1655</v>
      </c>
      <c r="F196" s="75" t="s">
        <v>758</v>
      </c>
      <c r="G196" s="75" t="s">
        <v>1788</v>
      </c>
      <c r="H196" s="75" t="s">
        <v>1596</v>
      </c>
      <c r="I196" s="75" t="s">
        <v>744</v>
      </c>
      <c r="J196" s="75">
        <v>-155000</v>
      </c>
      <c r="K196" s="75">
        <v>0</v>
      </c>
      <c r="L196" s="38">
        <v>-2015</v>
      </c>
      <c r="M196" s="77">
        <v>36339</v>
      </c>
      <c r="N196" s="75" t="s">
        <v>1657</v>
      </c>
      <c r="O196" s="75" t="s">
        <v>732</v>
      </c>
      <c r="P196" s="75" t="s">
        <v>1066</v>
      </c>
      <c r="Q196" s="75">
        <v>2.262</v>
      </c>
      <c r="R196" s="75">
        <v>2.262</v>
      </c>
      <c r="S196" s="75">
        <v>0</v>
      </c>
      <c r="W196" s="75">
        <v>5.0000000000000001E-3</v>
      </c>
      <c r="X196" s="75">
        <v>1.8000000000000002E-2</v>
      </c>
      <c r="Y196" s="75">
        <v>-2015</v>
      </c>
      <c r="Z196" s="75" t="s">
        <v>1658</v>
      </c>
      <c r="AA196" s="75" t="s">
        <v>1658</v>
      </c>
      <c r="AB196" s="75" t="s">
        <v>1597</v>
      </c>
      <c r="AC196" s="75">
        <v>0</v>
      </c>
      <c r="AD196" s="75">
        <v>0</v>
      </c>
      <c r="AH196" s="75">
        <v>0</v>
      </c>
      <c r="AI196" s="75">
        <v>0</v>
      </c>
      <c r="AM196" s="75">
        <v>5.0000000000000001E-3</v>
      </c>
      <c r="AN196" s="75" t="s">
        <v>1659</v>
      </c>
      <c r="AO196" s="75" t="s">
        <v>1082</v>
      </c>
      <c r="AP196" s="75" t="s">
        <v>1660</v>
      </c>
      <c r="AQ196" s="77">
        <v>36342</v>
      </c>
      <c r="AR196" s="77">
        <v>36372</v>
      </c>
      <c r="AS196" s="75" t="s">
        <v>1584</v>
      </c>
      <c r="AU196" s="75" t="s">
        <v>1496</v>
      </c>
      <c r="AV196" s="75" t="s">
        <v>1497</v>
      </c>
      <c r="AW196" s="75" t="s">
        <v>1498</v>
      </c>
      <c r="AX196" s="75" t="s">
        <v>771</v>
      </c>
      <c r="AY196" s="75" t="s">
        <v>1090</v>
      </c>
      <c r="AZ196" s="77">
        <v>36342</v>
      </c>
      <c r="BA196" s="75" t="s">
        <v>999</v>
      </c>
      <c r="BB196" s="75" t="s">
        <v>778</v>
      </c>
      <c r="BC196" s="75" t="s">
        <v>1002</v>
      </c>
      <c r="BD196" s="75" t="s">
        <v>1597</v>
      </c>
    </row>
    <row r="197" spans="1:56" s="75" customFormat="1" hidden="1" outlineLevel="2" x14ac:dyDescent="0.25">
      <c r="A197" s="75">
        <v>13825</v>
      </c>
      <c r="B197" s="76" t="s">
        <v>1689</v>
      </c>
      <c r="C197" s="75" t="s">
        <v>1117</v>
      </c>
      <c r="D197" s="75" t="s">
        <v>1659</v>
      </c>
      <c r="E197" s="75" t="s">
        <v>1655</v>
      </c>
      <c r="F197" s="75" t="s">
        <v>758</v>
      </c>
      <c r="G197" s="75" t="s">
        <v>1788</v>
      </c>
      <c r="H197" s="75" t="s">
        <v>1596</v>
      </c>
      <c r="I197" s="75" t="s">
        <v>744</v>
      </c>
      <c r="J197" s="75">
        <v>-310000</v>
      </c>
      <c r="K197" s="75">
        <v>0</v>
      </c>
      <c r="L197" s="38">
        <v>-4030</v>
      </c>
      <c r="M197" s="77">
        <v>36339</v>
      </c>
      <c r="N197" s="75" t="s">
        <v>1657</v>
      </c>
      <c r="O197" s="75" t="s">
        <v>732</v>
      </c>
      <c r="P197" s="75" t="s">
        <v>1066</v>
      </c>
      <c r="Q197" s="75">
        <v>2.262</v>
      </c>
      <c r="R197" s="75">
        <v>2.262</v>
      </c>
      <c r="S197" s="75">
        <v>0</v>
      </c>
      <c r="W197" s="75">
        <v>5.0000000000000001E-3</v>
      </c>
      <c r="X197" s="75">
        <v>1.8000000000000002E-2</v>
      </c>
      <c r="Y197" s="75">
        <v>-4030</v>
      </c>
      <c r="Z197" s="75" t="s">
        <v>1658</v>
      </c>
      <c r="AA197" s="75" t="s">
        <v>1658</v>
      </c>
      <c r="AB197" s="75" t="s">
        <v>1597</v>
      </c>
      <c r="AC197" s="75">
        <v>0</v>
      </c>
      <c r="AD197" s="75">
        <v>0</v>
      </c>
      <c r="AH197" s="75">
        <v>0</v>
      </c>
      <c r="AI197" s="75">
        <v>0</v>
      </c>
      <c r="AM197" s="75">
        <v>5.0000000000000001E-3</v>
      </c>
      <c r="AN197" s="75" t="s">
        <v>1659</v>
      </c>
      <c r="AO197" s="75" t="s">
        <v>1082</v>
      </c>
      <c r="AP197" s="75" t="s">
        <v>1660</v>
      </c>
      <c r="AQ197" s="77">
        <v>36342</v>
      </c>
      <c r="AR197" s="77">
        <v>36372</v>
      </c>
      <c r="AS197" s="75" t="s">
        <v>1584</v>
      </c>
      <c r="AU197" s="75" t="s">
        <v>1496</v>
      </c>
      <c r="AV197" s="75" t="s">
        <v>1497</v>
      </c>
      <c r="AW197" s="75" t="s">
        <v>1498</v>
      </c>
      <c r="AX197" s="75" t="s">
        <v>771</v>
      </c>
      <c r="AY197" s="75" t="s">
        <v>1090</v>
      </c>
      <c r="AZ197" s="77">
        <v>36342</v>
      </c>
      <c r="BA197" s="75" t="s">
        <v>999</v>
      </c>
      <c r="BB197" s="75" t="s">
        <v>778</v>
      </c>
      <c r="BC197" s="75" t="s">
        <v>1002</v>
      </c>
      <c r="BD197" s="75" t="s">
        <v>1597</v>
      </c>
    </row>
    <row r="198" spans="1:56" s="75" customFormat="1" hidden="1" outlineLevel="2" x14ac:dyDescent="0.25">
      <c r="A198" s="75">
        <v>13825</v>
      </c>
      <c r="B198" s="76" t="s">
        <v>1689</v>
      </c>
      <c r="C198" s="75" t="s">
        <v>1118</v>
      </c>
      <c r="D198" s="75" t="s">
        <v>1659</v>
      </c>
      <c r="E198" s="75" t="s">
        <v>1655</v>
      </c>
      <c r="F198" s="75" t="s">
        <v>758</v>
      </c>
      <c r="G198" s="75" t="s">
        <v>1706</v>
      </c>
      <c r="H198" s="75" t="s">
        <v>1584</v>
      </c>
      <c r="I198" s="75" t="s">
        <v>744</v>
      </c>
      <c r="J198" s="75">
        <v>155000</v>
      </c>
      <c r="K198" s="75">
        <v>0</v>
      </c>
      <c r="L198" s="38">
        <v>2790</v>
      </c>
      <c r="M198" s="77">
        <v>36339</v>
      </c>
      <c r="N198" s="75" t="s">
        <v>1657</v>
      </c>
      <c r="O198" s="75" t="s">
        <v>732</v>
      </c>
      <c r="P198" s="75" t="s">
        <v>1066</v>
      </c>
      <c r="Q198" s="75">
        <v>2.262</v>
      </c>
      <c r="R198" s="75">
        <v>2.262</v>
      </c>
      <c r="S198" s="75">
        <v>0</v>
      </c>
      <c r="W198" s="75">
        <v>0.11</v>
      </c>
      <c r="X198" s="75">
        <v>0.128</v>
      </c>
      <c r="Y198" s="75">
        <v>2790</v>
      </c>
      <c r="Z198" s="75" t="s">
        <v>1658</v>
      </c>
      <c r="AA198" s="75" t="s">
        <v>1658</v>
      </c>
      <c r="AB198" s="75" t="s">
        <v>773</v>
      </c>
      <c r="AC198" s="75">
        <v>0</v>
      </c>
      <c r="AD198" s="75">
        <v>0</v>
      </c>
      <c r="AH198" s="75">
        <v>0</v>
      </c>
      <c r="AI198" s="75">
        <v>0</v>
      </c>
      <c r="AM198" s="75">
        <v>0.11</v>
      </c>
      <c r="AN198" s="75" t="s">
        <v>1659</v>
      </c>
      <c r="AO198" s="75" t="s">
        <v>1082</v>
      </c>
      <c r="AP198" s="75" t="s">
        <v>1660</v>
      </c>
      <c r="AQ198" s="77">
        <v>36342</v>
      </c>
      <c r="AR198" s="77">
        <v>36372</v>
      </c>
      <c r="AS198" s="75" t="s">
        <v>1584</v>
      </c>
      <c r="AU198" s="75" t="s">
        <v>1496</v>
      </c>
      <c r="AV198" s="75" t="s">
        <v>1497</v>
      </c>
      <c r="AW198" s="75" t="s">
        <v>1498</v>
      </c>
      <c r="AX198" s="75" t="s">
        <v>771</v>
      </c>
      <c r="AY198" s="75" t="s">
        <v>1090</v>
      </c>
      <c r="AZ198" s="77">
        <v>36342</v>
      </c>
      <c r="BA198" s="75" t="s">
        <v>999</v>
      </c>
      <c r="BB198" s="75" t="s">
        <v>778</v>
      </c>
      <c r="BC198" s="75" t="s">
        <v>1002</v>
      </c>
      <c r="BD198" s="75" t="s">
        <v>773</v>
      </c>
    </row>
    <row r="199" spans="1:56" s="75" customFormat="1" hidden="1" outlineLevel="2" x14ac:dyDescent="0.25">
      <c r="A199" s="75">
        <v>13825</v>
      </c>
      <c r="B199" s="76" t="s">
        <v>1689</v>
      </c>
      <c r="C199" s="75" t="s">
        <v>1119</v>
      </c>
      <c r="D199" s="75" t="s">
        <v>1659</v>
      </c>
      <c r="E199" s="75" t="s">
        <v>1655</v>
      </c>
      <c r="F199" s="75" t="s">
        <v>758</v>
      </c>
      <c r="G199" s="75" t="s">
        <v>1697</v>
      </c>
      <c r="H199" s="75" t="s">
        <v>1584</v>
      </c>
      <c r="I199" s="75" t="s">
        <v>744</v>
      </c>
      <c r="J199" s="75">
        <v>310000</v>
      </c>
      <c r="K199" s="75">
        <v>0</v>
      </c>
      <c r="L199" s="38">
        <v>1550</v>
      </c>
      <c r="M199" s="77">
        <v>36339</v>
      </c>
      <c r="N199" s="75" t="s">
        <v>1657</v>
      </c>
      <c r="O199" s="75" t="s">
        <v>732</v>
      </c>
      <c r="P199" s="75" t="s">
        <v>1066</v>
      </c>
      <c r="Q199" s="75">
        <v>2.2599999999999998</v>
      </c>
      <c r="R199" s="75">
        <v>2.262</v>
      </c>
      <c r="S199" s="75">
        <v>620</v>
      </c>
      <c r="T199" s="75" t="s">
        <v>1658</v>
      </c>
      <c r="U199" s="75" t="s">
        <v>1658</v>
      </c>
      <c r="V199" s="75" t="s">
        <v>1666</v>
      </c>
      <c r="W199" s="75">
        <v>-9.5000000000000001E-2</v>
      </c>
      <c r="X199" s="75">
        <v>-9.2000000000000012E-2</v>
      </c>
      <c r="Y199" s="75">
        <v>930</v>
      </c>
      <c r="Z199" s="75" t="s">
        <v>1658</v>
      </c>
      <c r="AA199" s="75" t="s">
        <v>1658</v>
      </c>
      <c r="AB199" s="75" t="s">
        <v>1666</v>
      </c>
      <c r="AC199" s="75">
        <v>0</v>
      </c>
      <c r="AD199" s="75">
        <v>0</v>
      </c>
      <c r="AH199" s="75">
        <v>0</v>
      </c>
      <c r="AI199" s="75">
        <v>0</v>
      </c>
      <c r="AM199" s="75">
        <v>2.165</v>
      </c>
      <c r="AN199" s="75" t="s">
        <v>1659</v>
      </c>
      <c r="AO199" s="75" t="s">
        <v>1842</v>
      </c>
      <c r="AP199" s="75" t="s">
        <v>1660</v>
      </c>
      <c r="AQ199" s="77">
        <v>36342</v>
      </c>
      <c r="AR199" s="77">
        <v>36372</v>
      </c>
      <c r="AS199" s="75" t="s">
        <v>1584</v>
      </c>
      <c r="AU199" s="75" t="s">
        <v>1496</v>
      </c>
      <c r="AV199" s="75" t="s">
        <v>1497</v>
      </c>
      <c r="AW199" s="75" t="s">
        <v>1498</v>
      </c>
      <c r="AX199" s="75" t="s">
        <v>771</v>
      </c>
      <c r="AY199" s="75" t="s">
        <v>1090</v>
      </c>
      <c r="AZ199" s="77">
        <v>36342</v>
      </c>
      <c r="BA199" s="75" t="s">
        <v>999</v>
      </c>
      <c r="BB199" s="75" t="s">
        <v>778</v>
      </c>
      <c r="BC199" s="75" t="s">
        <v>1002</v>
      </c>
      <c r="BD199" s="75" t="s">
        <v>1666</v>
      </c>
    </row>
    <row r="200" spans="1:56" s="75" customFormat="1" hidden="1" outlineLevel="2" x14ac:dyDescent="0.25">
      <c r="A200" s="75">
        <v>13825</v>
      </c>
      <c r="B200" s="76" t="s">
        <v>1689</v>
      </c>
      <c r="C200" s="75" t="s">
        <v>1120</v>
      </c>
      <c r="D200" s="75" t="s">
        <v>1659</v>
      </c>
      <c r="E200" s="75" t="s">
        <v>1655</v>
      </c>
      <c r="F200" s="75" t="s">
        <v>758</v>
      </c>
      <c r="G200" s="75" t="s">
        <v>1697</v>
      </c>
      <c r="H200" s="75" t="s">
        <v>1584</v>
      </c>
      <c r="I200" s="75" t="s">
        <v>744</v>
      </c>
      <c r="J200" s="75">
        <v>310000</v>
      </c>
      <c r="K200" s="75">
        <v>0</v>
      </c>
      <c r="L200" s="38">
        <v>1550</v>
      </c>
      <c r="M200" s="77">
        <v>36339</v>
      </c>
      <c r="N200" s="75" t="s">
        <v>1657</v>
      </c>
      <c r="O200" s="75" t="s">
        <v>732</v>
      </c>
      <c r="P200" s="75" t="s">
        <v>1066</v>
      </c>
      <c r="Q200" s="75">
        <v>2.2599999999999998</v>
      </c>
      <c r="R200" s="75">
        <v>2.262</v>
      </c>
      <c r="S200" s="75">
        <v>620</v>
      </c>
      <c r="T200" s="75" t="s">
        <v>1658</v>
      </c>
      <c r="U200" s="75" t="s">
        <v>1658</v>
      </c>
      <c r="V200" s="75" t="s">
        <v>1666</v>
      </c>
      <c r="W200" s="75">
        <v>-9.5000000000000001E-2</v>
      </c>
      <c r="X200" s="75">
        <v>-9.2000000000000012E-2</v>
      </c>
      <c r="Y200" s="75">
        <v>930</v>
      </c>
      <c r="Z200" s="75" t="s">
        <v>1658</v>
      </c>
      <c r="AA200" s="75" t="s">
        <v>1658</v>
      </c>
      <c r="AB200" s="75" t="s">
        <v>1666</v>
      </c>
      <c r="AC200" s="75">
        <v>0</v>
      </c>
      <c r="AD200" s="75">
        <v>0</v>
      </c>
      <c r="AH200" s="75">
        <v>0</v>
      </c>
      <c r="AI200" s="75">
        <v>0</v>
      </c>
      <c r="AM200" s="75">
        <v>2.165</v>
      </c>
      <c r="AN200" s="75" t="s">
        <v>1659</v>
      </c>
      <c r="AO200" s="75" t="s">
        <v>1842</v>
      </c>
      <c r="AP200" s="75" t="s">
        <v>1660</v>
      </c>
      <c r="AQ200" s="77">
        <v>36342</v>
      </c>
      <c r="AR200" s="77">
        <v>36372</v>
      </c>
      <c r="AS200" s="75" t="s">
        <v>1584</v>
      </c>
      <c r="AU200" s="75" t="s">
        <v>1496</v>
      </c>
      <c r="AV200" s="75" t="s">
        <v>1497</v>
      </c>
      <c r="AW200" s="75" t="s">
        <v>1498</v>
      </c>
      <c r="AX200" s="75" t="s">
        <v>771</v>
      </c>
      <c r="AY200" s="75" t="s">
        <v>1090</v>
      </c>
      <c r="AZ200" s="77">
        <v>36342</v>
      </c>
      <c r="BA200" s="75" t="s">
        <v>999</v>
      </c>
      <c r="BB200" s="75" t="s">
        <v>778</v>
      </c>
      <c r="BC200" s="75" t="s">
        <v>1002</v>
      </c>
      <c r="BD200" s="75" t="s">
        <v>1666</v>
      </c>
    </row>
    <row r="201" spans="1:56" s="75" customFormat="1" hidden="1" outlineLevel="2" x14ac:dyDescent="0.25">
      <c r="A201" s="75">
        <v>13825</v>
      </c>
      <c r="B201" s="76" t="s">
        <v>1689</v>
      </c>
      <c r="C201" s="75" t="s">
        <v>1121</v>
      </c>
      <c r="D201" s="75" t="s">
        <v>1659</v>
      </c>
      <c r="E201" s="75" t="s">
        <v>1655</v>
      </c>
      <c r="F201" s="75" t="s">
        <v>758</v>
      </c>
      <c r="G201" s="75" t="s">
        <v>1697</v>
      </c>
      <c r="H201" s="75" t="s">
        <v>1584</v>
      </c>
      <c r="I201" s="75" t="s">
        <v>744</v>
      </c>
      <c r="J201" s="75">
        <v>310000</v>
      </c>
      <c r="K201" s="75">
        <v>0</v>
      </c>
      <c r="L201" s="38">
        <v>1550</v>
      </c>
      <c r="M201" s="77">
        <v>36339</v>
      </c>
      <c r="N201" s="75" t="s">
        <v>1657</v>
      </c>
      <c r="O201" s="75" t="s">
        <v>732</v>
      </c>
      <c r="P201" s="75" t="s">
        <v>1066</v>
      </c>
      <c r="Q201" s="75">
        <v>2.2599999999999998</v>
      </c>
      <c r="R201" s="75">
        <v>2.262</v>
      </c>
      <c r="S201" s="75">
        <v>620</v>
      </c>
      <c r="T201" s="75" t="s">
        <v>1658</v>
      </c>
      <c r="U201" s="75" t="s">
        <v>1658</v>
      </c>
      <c r="V201" s="75" t="s">
        <v>1666</v>
      </c>
      <c r="W201" s="75">
        <v>-9.5000000000000001E-2</v>
      </c>
      <c r="X201" s="75">
        <v>-9.2000000000000012E-2</v>
      </c>
      <c r="Y201" s="75">
        <v>930</v>
      </c>
      <c r="Z201" s="75" t="s">
        <v>1658</v>
      </c>
      <c r="AA201" s="75" t="s">
        <v>1658</v>
      </c>
      <c r="AB201" s="75" t="s">
        <v>1666</v>
      </c>
      <c r="AC201" s="75">
        <v>0</v>
      </c>
      <c r="AD201" s="75">
        <v>0</v>
      </c>
      <c r="AH201" s="75">
        <v>0</v>
      </c>
      <c r="AI201" s="75">
        <v>0</v>
      </c>
      <c r="AM201" s="75">
        <v>2.165</v>
      </c>
      <c r="AN201" s="75" t="s">
        <v>1659</v>
      </c>
      <c r="AO201" s="75" t="s">
        <v>1842</v>
      </c>
      <c r="AP201" s="75" t="s">
        <v>1660</v>
      </c>
      <c r="AQ201" s="77">
        <v>36342</v>
      </c>
      <c r="AR201" s="77">
        <v>36372</v>
      </c>
      <c r="AS201" s="75" t="s">
        <v>1584</v>
      </c>
      <c r="AU201" s="75" t="s">
        <v>1496</v>
      </c>
      <c r="AV201" s="75" t="s">
        <v>1497</v>
      </c>
      <c r="AW201" s="75" t="s">
        <v>1498</v>
      </c>
      <c r="AX201" s="75" t="s">
        <v>771</v>
      </c>
      <c r="AY201" s="75" t="s">
        <v>1090</v>
      </c>
      <c r="AZ201" s="77">
        <v>36342</v>
      </c>
      <c r="BA201" s="75" t="s">
        <v>999</v>
      </c>
      <c r="BB201" s="75" t="s">
        <v>778</v>
      </c>
      <c r="BC201" s="75" t="s">
        <v>1002</v>
      </c>
      <c r="BD201" s="75" t="s">
        <v>1666</v>
      </c>
    </row>
    <row r="202" spans="1:56" s="75" customFormat="1" hidden="1" outlineLevel="2" x14ac:dyDescent="0.25">
      <c r="A202" s="75">
        <v>13825</v>
      </c>
      <c r="B202" s="76" t="s">
        <v>1689</v>
      </c>
      <c r="C202" s="75" t="s">
        <v>1122</v>
      </c>
      <c r="D202" s="75" t="s">
        <v>1659</v>
      </c>
      <c r="E202" s="75" t="s">
        <v>1655</v>
      </c>
      <c r="F202" s="75" t="s">
        <v>758</v>
      </c>
      <c r="G202" s="75" t="s">
        <v>1697</v>
      </c>
      <c r="H202" s="75" t="s">
        <v>1584</v>
      </c>
      <c r="I202" s="75" t="s">
        <v>744</v>
      </c>
      <c r="J202" s="75">
        <v>310000</v>
      </c>
      <c r="K202" s="75">
        <v>0</v>
      </c>
      <c r="L202" s="38">
        <v>1550</v>
      </c>
      <c r="M202" s="77">
        <v>36339</v>
      </c>
      <c r="N202" s="75" t="s">
        <v>1657</v>
      </c>
      <c r="O202" s="75" t="s">
        <v>732</v>
      </c>
      <c r="P202" s="75" t="s">
        <v>1066</v>
      </c>
      <c r="Q202" s="75">
        <v>2.2599999999999998</v>
      </c>
      <c r="R202" s="75">
        <v>2.262</v>
      </c>
      <c r="S202" s="75">
        <v>620</v>
      </c>
      <c r="T202" s="75" t="s">
        <v>1658</v>
      </c>
      <c r="U202" s="75" t="s">
        <v>1658</v>
      </c>
      <c r="V202" s="75" t="s">
        <v>1666</v>
      </c>
      <c r="W202" s="75">
        <v>-9.5000000000000001E-2</v>
      </c>
      <c r="X202" s="75">
        <v>-9.2000000000000012E-2</v>
      </c>
      <c r="Y202" s="75">
        <v>930</v>
      </c>
      <c r="Z202" s="75" t="s">
        <v>1658</v>
      </c>
      <c r="AA202" s="75" t="s">
        <v>1658</v>
      </c>
      <c r="AB202" s="75" t="s">
        <v>1666</v>
      </c>
      <c r="AC202" s="75">
        <v>0</v>
      </c>
      <c r="AD202" s="75">
        <v>0</v>
      </c>
      <c r="AH202" s="75">
        <v>0</v>
      </c>
      <c r="AI202" s="75">
        <v>0</v>
      </c>
      <c r="AM202" s="75">
        <v>2.165</v>
      </c>
      <c r="AN202" s="75" t="s">
        <v>1659</v>
      </c>
      <c r="AO202" s="75" t="s">
        <v>1842</v>
      </c>
      <c r="AP202" s="75" t="s">
        <v>1660</v>
      </c>
      <c r="AQ202" s="77">
        <v>36342</v>
      </c>
      <c r="AR202" s="77">
        <v>36372</v>
      </c>
      <c r="AS202" s="75" t="s">
        <v>1584</v>
      </c>
      <c r="AU202" s="75" t="s">
        <v>1496</v>
      </c>
      <c r="AV202" s="75" t="s">
        <v>1497</v>
      </c>
      <c r="AW202" s="75" t="s">
        <v>1498</v>
      </c>
      <c r="AX202" s="75" t="s">
        <v>771</v>
      </c>
      <c r="AY202" s="75" t="s">
        <v>1090</v>
      </c>
      <c r="AZ202" s="77">
        <v>36342</v>
      </c>
      <c r="BA202" s="75" t="s">
        <v>999</v>
      </c>
      <c r="BB202" s="75" t="s">
        <v>778</v>
      </c>
      <c r="BC202" s="75" t="s">
        <v>1002</v>
      </c>
      <c r="BD202" s="75" t="s">
        <v>1666</v>
      </c>
    </row>
    <row r="203" spans="1:56" s="75" customFormat="1" hidden="1" outlineLevel="2" x14ac:dyDescent="0.25">
      <c r="A203" s="75">
        <v>13825</v>
      </c>
      <c r="B203" s="76" t="s">
        <v>1689</v>
      </c>
      <c r="C203" s="75" t="s">
        <v>1123</v>
      </c>
      <c r="D203" s="75" t="s">
        <v>1659</v>
      </c>
      <c r="E203" s="75" t="s">
        <v>1655</v>
      </c>
      <c r="F203" s="75" t="s">
        <v>758</v>
      </c>
      <c r="G203" s="75" t="s">
        <v>1788</v>
      </c>
      <c r="H203" s="75" t="s">
        <v>1584</v>
      </c>
      <c r="I203" s="75" t="s">
        <v>744</v>
      </c>
      <c r="J203" s="75">
        <v>310000</v>
      </c>
      <c r="K203" s="75">
        <v>0</v>
      </c>
      <c r="L203" s="38">
        <v>-3100</v>
      </c>
      <c r="M203" s="77">
        <v>36340</v>
      </c>
      <c r="N203" s="75" t="s">
        <v>1657</v>
      </c>
      <c r="O203" s="75" t="s">
        <v>732</v>
      </c>
      <c r="P203" s="75" t="s">
        <v>1066</v>
      </c>
      <c r="Q203" s="75">
        <v>2.2599999999999998</v>
      </c>
      <c r="R203" s="75">
        <v>2.262</v>
      </c>
      <c r="S203" s="75">
        <v>620</v>
      </c>
      <c r="T203" s="75" t="s">
        <v>1658</v>
      </c>
      <c r="U203" s="75" t="s">
        <v>1658</v>
      </c>
      <c r="V203" s="75" t="s">
        <v>1597</v>
      </c>
      <c r="W203" s="75">
        <v>0.03</v>
      </c>
      <c r="X203" s="75">
        <v>1.8000000000000002E-2</v>
      </c>
      <c r="Y203" s="75">
        <v>-3720</v>
      </c>
      <c r="Z203" s="75" t="s">
        <v>1658</v>
      </c>
      <c r="AA203" s="75" t="s">
        <v>1658</v>
      </c>
      <c r="AB203" s="75" t="s">
        <v>1597</v>
      </c>
      <c r="AC203" s="75">
        <v>0</v>
      </c>
      <c r="AD203" s="75">
        <v>0</v>
      </c>
      <c r="AH203" s="75">
        <v>0</v>
      </c>
      <c r="AI203" s="75">
        <v>0</v>
      </c>
      <c r="AM203" s="75">
        <v>2.29</v>
      </c>
      <c r="AN203" s="75" t="s">
        <v>1659</v>
      </c>
      <c r="AO203" s="75" t="s">
        <v>1842</v>
      </c>
      <c r="AP203" s="75" t="s">
        <v>1660</v>
      </c>
      <c r="AQ203" s="77">
        <v>36342</v>
      </c>
      <c r="AR203" s="77">
        <v>36372</v>
      </c>
      <c r="AS203" s="75" t="s">
        <v>1584</v>
      </c>
      <c r="AU203" s="75" t="s">
        <v>1496</v>
      </c>
      <c r="AV203" s="75" t="s">
        <v>1497</v>
      </c>
      <c r="AW203" s="75" t="s">
        <v>1498</v>
      </c>
      <c r="AX203" s="75" t="s">
        <v>771</v>
      </c>
      <c r="AY203" s="75" t="s">
        <v>1090</v>
      </c>
      <c r="AZ203" s="77">
        <v>36342</v>
      </c>
      <c r="BA203" s="75" t="s">
        <v>999</v>
      </c>
      <c r="BB203" s="75" t="s">
        <v>778</v>
      </c>
      <c r="BC203" s="75" t="s">
        <v>1002</v>
      </c>
      <c r="BD203" s="75" t="s">
        <v>1597</v>
      </c>
    </row>
    <row r="204" spans="1:56" s="75" customFormat="1" hidden="1" outlineLevel="2" x14ac:dyDescent="0.25">
      <c r="A204" s="75">
        <v>13825</v>
      </c>
      <c r="B204" s="76" t="s">
        <v>1689</v>
      </c>
      <c r="C204" s="75" t="s">
        <v>1124</v>
      </c>
      <c r="D204" s="75" t="s">
        <v>1659</v>
      </c>
      <c r="E204" s="75" t="s">
        <v>1655</v>
      </c>
      <c r="F204" s="75" t="s">
        <v>809</v>
      </c>
      <c r="G204" s="75" t="s">
        <v>1788</v>
      </c>
      <c r="H204" s="75" t="s">
        <v>1596</v>
      </c>
      <c r="I204" s="75" t="s">
        <v>744</v>
      </c>
      <c r="J204" s="75">
        <v>-310000</v>
      </c>
      <c r="K204" s="75">
        <v>0</v>
      </c>
      <c r="L204" s="38">
        <v>21886</v>
      </c>
      <c r="M204" s="77">
        <v>36341</v>
      </c>
      <c r="N204" s="75" t="s">
        <v>1657</v>
      </c>
      <c r="O204" s="75" t="s">
        <v>732</v>
      </c>
      <c r="P204" s="75" t="s">
        <v>1066</v>
      </c>
      <c r="Q204" s="75">
        <v>2.36</v>
      </c>
      <c r="R204" s="75">
        <v>2.2894000000000001</v>
      </c>
      <c r="S204" s="75">
        <v>21886</v>
      </c>
      <c r="T204" s="75" t="s">
        <v>1658</v>
      </c>
      <c r="U204" s="75" t="s">
        <v>1802</v>
      </c>
      <c r="V204" s="75" t="s">
        <v>773</v>
      </c>
      <c r="W204" s="75">
        <v>0</v>
      </c>
      <c r="X204" s="75">
        <v>0</v>
      </c>
      <c r="Y204" s="75">
        <v>0</v>
      </c>
      <c r="AC204" s="75">
        <v>0</v>
      </c>
      <c r="AD204" s="75">
        <v>0</v>
      </c>
      <c r="AH204" s="75">
        <v>0</v>
      </c>
      <c r="AI204" s="75">
        <v>0</v>
      </c>
      <c r="AM204" s="75">
        <v>2.36</v>
      </c>
      <c r="AN204" s="75" t="s">
        <v>1659</v>
      </c>
      <c r="AO204" s="75" t="s">
        <v>1805</v>
      </c>
      <c r="AP204" s="75" t="s">
        <v>1660</v>
      </c>
      <c r="AQ204" s="77">
        <v>36342</v>
      </c>
      <c r="AR204" s="77">
        <v>36372</v>
      </c>
      <c r="AS204" s="75" t="s">
        <v>1584</v>
      </c>
      <c r="AU204" s="75" t="s">
        <v>1496</v>
      </c>
      <c r="AV204" s="75" t="s">
        <v>1497</v>
      </c>
      <c r="AW204" s="75" t="s">
        <v>1498</v>
      </c>
      <c r="AX204" s="75" t="s">
        <v>870</v>
      </c>
      <c r="AY204" s="75" t="s">
        <v>1804</v>
      </c>
      <c r="AZ204" s="77">
        <v>36342</v>
      </c>
      <c r="BA204" s="75" t="s">
        <v>999</v>
      </c>
      <c r="BB204" s="75" t="s">
        <v>778</v>
      </c>
      <c r="BC204" s="75" t="s">
        <v>1002</v>
      </c>
      <c r="BD204" s="75" t="s">
        <v>773</v>
      </c>
    </row>
    <row r="205" spans="1:56" s="75" customFormat="1" hidden="1" outlineLevel="2" x14ac:dyDescent="0.25">
      <c r="A205" s="75">
        <v>13825</v>
      </c>
      <c r="B205" s="76" t="s">
        <v>1689</v>
      </c>
      <c r="C205" s="75" t="s">
        <v>1125</v>
      </c>
      <c r="D205" s="75" t="s">
        <v>1659</v>
      </c>
      <c r="E205" s="75" t="s">
        <v>1655</v>
      </c>
      <c r="F205" s="75" t="s">
        <v>760</v>
      </c>
      <c r="H205" s="75" t="s">
        <v>1584</v>
      </c>
      <c r="I205" s="75" t="s">
        <v>744</v>
      </c>
      <c r="J205" s="75">
        <v>3451227</v>
      </c>
      <c r="K205" s="75">
        <v>0</v>
      </c>
      <c r="L205" s="38">
        <v>-3451227</v>
      </c>
      <c r="M205" s="77">
        <v>36341</v>
      </c>
      <c r="N205" s="75" t="s">
        <v>1657</v>
      </c>
      <c r="O205" s="75" t="s">
        <v>732</v>
      </c>
      <c r="P205" s="75" t="s">
        <v>1066</v>
      </c>
      <c r="Q205" s="75">
        <v>0</v>
      </c>
      <c r="R205" s="75">
        <v>0</v>
      </c>
      <c r="S205" s="75">
        <v>0</v>
      </c>
      <c r="W205" s="75">
        <v>0</v>
      </c>
      <c r="X205" s="75">
        <v>0</v>
      </c>
      <c r="Y205" s="75">
        <v>0</v>
      </c>
      <c r="AC205" s="75">
        <v>0</v>
      </c>
      <c r="AD205" s="75">
        <v>0</v>
      </c>
      <c r="AH205" s="75">
        <v>1</v>
      </c>
      <c r="AI205" s="75">
        <v>-3451227</v>
      </c>
      <c r="AJ205" s="75" t="s">
        <v>1658</v>
      </c>
      <c r="AK205" s="75" t="s">
        <v>1658</v>
      </c>
      <c r="AL205" s="75" t="s">
        <v>1597</v>
      </c>
      <c r="AM205" s="75">
        <v>0</v>
      </c>
      <c r="AN205" s="75" t="s">
        <v>1659</v>
      </c>
      <c r="AO205" s="75" t="s">
        <v>760</v>
      </c>
      <c r="AP205" s="75" t="s">
        <v>1660</v>
      </c>
      <c r="AQ205" s="77">
        <v>36342</v>
      </c>
      <c r="AR205" s="77">
        <v>36372</v>
      </c>
      <c r="AS205" s="75" t="s">
        <v>1584</v>
      </c>
      <c r="AU205" s="75" t="s">
        <v>1496</v>
      </c>
      <c r="AV205" s="75" t="s">
        <v>1498</v>
      </c>
      <c r="AW205" s="75" t="s">
        <v>1498</v>
      </c>
      <c r="AX205" s="75" t="s">
        <v>771</v>
      </c>
      <c r="AY205" s="75" t="s">
        <v>1090</v>
      </c>
      <c r="AZ205" s="77">
        <v>36342</v>
      </c>
      <c r="BA205" s="75" t="s">
        <v>999</v>
      </c>
      <c r="BB205" s="75" t="s">
        <v>778</v>
      </c>
      <c r="BC205" s="75" t="s">
        <v>1002</v>
      </c>
      <c r="BD205" s="75" t="s">
        <v>1597</v>
      </c>
    </row>
    <row r="206" spans="1:56" s="75" customFormat="1" hidden="1" outlineLevel="2" x14ac:dyDescent="0.25">
      <c r="A206" s="75">
        <v>13825</v>
      </c>
      <c r="B206" s="76" t="s">
        <v>1689</v>
      </c>
      <c r="C206" s="75" t="s">
        <v>1126</v>
      </c>
      <c r="D206" s="75" t="s">
        <v>1659</v>
      </c>
      <c r="E206" s="75" t="s">
        <v>1655</v>
      </c>
      <c r="F206" s="75" t="s">
        <v>760</v>
      </c>
      <c r="H206" s="75" t="s">
        <v>1584</v>
      </c>
      <c r="I206" s="75" t="s">
        <v>744</v>
      </c>
      <c r="J206" s="75">
        <v>100000</v>
      </c>
      <c r="K206" s="75">
        <v>0</v>
      </c>
      <c r="L206" s="38">
        <v>-100000</v>
      </c>
      <c r="M206" s="77">
        <v>36353</v>
      </c>
      <c r="N206" s="75" t="s">
        <v>1657</v>
      </c>
      <c r="O206" s="75" t="s">
        <v>732</v>
      </c>
      <c r="P206" s="75" t="s">
        <v>1066</v>
      </c>
      <c r="Q206" s="75">
        <v>0</v>
      </c>
      <c r="R206" s="75">
        <v>0</v>
      </c>
      <c r="S206" s="75">
        <v>0</v>
      </c>
      <c r="W206" s="75">
        <v>0</v>
      </c>
      <c r="X206" s="75">
        <v>0</v>
      </c>
      <c r="Y206" s="75">
        <v>0</v>
      </c>
      <c r="AC206" s="75">
        <v>0</v>
      </c>
      <c r="AD206" s="75">
        <v>0</v>
      </c>
      <c r="AH206" s="75">
        <v>1</v>
      </c>
      <c r="AI206" s="75">
        <v>-100000</v>
      </c>
      <c r="AJ206" s="75" t="s">
        <v>1658</v>
      </c>
      <c r="AK206" s="75" t="s">
        <v>1658</v>
      </c>
      <c r="AL206" s="75" t="s">
        <v>1597</v>
      </c>
      <c r="AM206" s="75">
        <v>0</v>
      </c>
      <c r="AN206" s="75" t="s">
        <v>1659</v>
      </c>
      <c r="AO206" s="75" t="s">
        <v>760</v>
      </c>
      <c r="AP206" s="75" t="s">
        <v>1660</v>
      </c>
      <c r="AQ206" s="77">
        <v>36342</v>
      </c>
      <c r="AR206" s="77">
        <v>36371</v>
      </c>
      <c r="AS206" s="75" t="s">
        <v>1584</v>
      </c>
      <c r="AU206" s="75" t="s">
        <v>1496</v>
      </c>
      <c r="AV206" s="75" t="s">
        <v>1498</v>
      </c>
      <c r="AW206" s="75" t="s">
        <v>1498</v>
      </c>
      <c r="AX206" s="75" t="s">
        <v>771</v>
      </c>
      <c r="AY206" s="75" t="s">
        <v>1090</v>
      </c>
      <c r="AZ206" s="77">
        <v>36342</v>
      </c>
      <c r="BA206" s="75" t="s">
        <v>999</v>
      </c>
      <c r="BB206" s="75" t="s">
        <v>778</v>
      </c>
      <c r="BC206" s="75" t="s">
        <v>1002</v>
      </c>
      <c r="BD206" s="75" t="s">
        <v>1597</v>
      </c>
    </row>
    <row r="207" spans="1:56" s="75" customFormat="1" hidden="1" outlineLevel="2" x14ac:dyDescent="0.25">
      <c r="A207" s="75">
        <v>13825</v>
      </c>
      <c r="B207" s="76" t="s">
        <v>1689</v>
      </c>
      <c r="C207" s="75" t="s">
        <v>1727</v>
      </c>
      <c r="D207" s="75" t="s">
        <v>1659</v>
      </c>
      <c r="E207" s="75" t="s">
        <v>1655</v>
      </c>
      <c r="F207" s="75" t="s">
        <v>1656</v>
      </c>
      <c r="G207" s="75" t="s">
        <v>1785</v>
      </c>
      <c r="H207" s="75" t="s">
        <v>1596</v>
      </c>
      <c r="I207" s="75" t="s">
        <v>745</v>
      </c>
      <c r="J207" s="75">
        <v>-465000</v>
      </c>
      <c r="K207" s="75">
        <v>0</v>
      </c>
      <c r="L207" s="38">
        <v>12415.5</v>
      </c>
      <c r="M207" s="77">
        <v>35033</v>
      </c>
      <c r="N207" s="75" t="s">
        <v>1657</v>
      </c>
      <c r="O207" s="75" t="s">
        <v>732</v>
      </c>
      <c r="P207" s="75" t="s">
        <v>1066</v>
      </c>
      <c r="Q207" s="75">
        <v>2.2717000000000001</v>
      </c>
      <c r="R207" s="75">
        <v>2.2717000000000001</v>
      </c>
      <c r="S207" s="75">
        <v>0</v>
      </c>
      <c r="W207" s="75">
        <v>1.4999999999999999E-2</v>
      </c>
      <c r="X207" s="75">
        <v>-1.17E-2</v>
      </c>
      <c r="Y207" s="75">
        <v>12415.5</v>
      </c>
      <c r="Z207" s="75" t="s">
        <v>1658</v>
      </c>
      <c r="AA207" s="75" t="s">
        <v>1658</v>
      </c>
      <c r="AB207" s="75" t="s">
        <v>1597</v>
      </c>
      <c r="AC207" s="75">
        <v>0</v>
      </c>
      <c r="AD207" s="75">
        <v>0</v>
      </c>
      <c r="AH207" s="75">
        <v>0</v>
      </c>
      <c r="AI207" s="75">
        <v>0</v>
      </c>
      <c r="AM207" s="75">
        <v>1.4999999999999999E-2</v>
      </c>
      <c r="AN207" s="75" t="s">
        <v>1728</v>
      </c>
      <c r="AO207" s="75" t="s">
        <v>1082</v>
      </c>
      <c r="AP207" s="75" t="s">
        <v>1660</v>
      </c>
      <c r="AQ207" s="77">
        <v>35370</v>
      </c>
      <c r="AR207" s="77">
        <v>39021</v>
      </c>
      <c r="AS207" s="75" t="s">
        <v>1584</v>
      </c>
      <c r="AU207" s="75" t="s">
        <v>1496</v>
      </c>
      <c r="AV207" s="75" t="s">
        <v>1497</v>
      </c>
      <c r="AW207" s="75" t="s">
        <v>1498</v>
      </c>
      <c r="AX207" s="75" t="s">
        <v>771</v>
      </c>
      <c r="AY207" s="75" t="s">
        <v>1090</v>
      </c>
      <c r="AZ207" s="77">
        <v>36342</v>
      </c>
      <c r="BA207" s="75" t="s">
        <v>999</v>
      </c>
      <c r="BB207" s="75" t="s">
        <v>778</v>
      </c>
      <c r="BC207" s="75" t="s">
        <v>746</v>
      </c>
      <c r="BD207" s="75" t="s">
        <v>1597</v>
      </c>
    </row>
    <row r="208" spans="1:56" s="75" customFormat="1" hidden="1" outlineLevel="2" x14ac:dyDescent="0.25">
      <c r="A208" s="75">
        <v>13825</v>
      </c>
      <c r="B208" s="76" t="s">
        <v>1689</v>
      </c>
      <c r="C208" s="75" t="s">
        <v>1699</v>
      </c>
      <c r="D208" s="75" t="s">
        <v>1799</v>
      </c>
      <c r="E208" s="75" t="s">
        <v>1655</v>
      </c>
      <c r="F208" s="75" t="s">
        <v>1656</v>
      </c>
      <c r="G208" s="75" t="s">
        <v>1785</v>
      </c>
      <c r="H208" s="75" t="s">
        <v>1584</v>
      </c>
      <c r="I208" s="75" t="s">
        <v>745</v>
      </c>
      <c r="J208" s="75">
        <v>403000</v>
      </c>
      <c r="K208" s="75">
        <v>0</v>
      </c>
      <c r="L208" s="38">
        <v>-10760.1</v>
      </c>
      <c r="M208" s="77">
        <v>35709</v>
      </c>
      <c r="N208" s="75" t="s">
        <v>1657</v>
      </c>
      <c r="O208" s="75" t="s">
        <v>732</v>
      </c>
      <c r="P208" s="75" t="s">
        <v>1066</v>
      </c>
      <c r="Q208" s="75">
        <v>0</v>
      </c>
      <c r="R208" s="75">
        <v>0</v>
      </c>
      <c r="S208" s="75">
        <v>0</v>
      </c>
      <c r="W208" s="75">
        <v>1.4999999999999999E-2</v>
      </c>
      <c r="X208" s="75">
        <v>-1.17E-2</v>
      </c>
      <c r="Y208" s="75">
        <v>-10760.1</v>
      </c>
      <c r="Z208" s="75" t="s">
        <v>1658</v>
      </c>
      <c r="AA208" s="75" t="s">
        <v>1658</v>
      </c>
      <c r="AB208" s="75" t="s">
        <v>1597</v>
      </c>
      <c r="AC208" s="75">
        <v>0</v>
      </c>
      <c r="AD208" s="75">
        <v>0</v>
      </c>
      <c r="AH208" s="75">
        <v>0</v>
      </c>
      <c r="AI208" s="75">
        <v>0</v>
      </c>
      <c r="AM208" s="75">
        <v>1.4999999999999999E-2</v>
      </c>
      <c r="AN208" s="75" t="s">
        <v>1659</v>
      </c>
      <c r="AO208" s="75" t="s">
        <v>1583</v>
      </c>
      <c r="AP208" s="75" t="s">
        <v>1660</v>
      </c>
      <c r="AQ208" s="77">
        <v>36100</v>
      </c>
      <c r="AR208" s="77">
        <v>39021</v>
      </c>
      <c r="AS208" s="75" t="s">
        <v>1584</v>
      </c>
      <c r="AU208" s="75" t="s">
        <v>1496</v>
      </c>
      <c r="AV208" s="75" t="s">
        <v>1497</v>
      </c>
      <c r="AW208" s="75" t="s">
        <v>1498</v>
      </c>
      <c r="AX208" s="75" t="s">
        <v>771</v>
      </c>
      <c r="AY208" s="75" t="s">
        <v>1090</v>
      </c>
      <c r="AZ208" s="77">
        <v>36342</v>
      </c>
      <c r="BA208" s="75" t="s">
        <v>999</v>
      </c>
      <c r="BB208" s="75" t="s">
        <v>778</v>
      </c>
      <c r="BC208" s="75" t="s">
        <v>746</v>
      </c>
      <c r="BD208" s="75" t="s">
        <v>1597</v>
      </c>
    </row>
    <row r="209" spans="1:56" s="75" customFormat="1" hidden="1" outlineLevel="2" x14ac:dyDescent="0.25">
      <c r="A209" s="75">
        <v>13825</v>
      </c>
      <c r="B209" s="76" t="s">
        <v>1689</v>
      </c>
      <c r="C209" s="75" t="s">
        <v>1725</v>
      </c>
      <c r="D209" s="75" t="s">
        <v>1659</v>
      </c>
      <c r="E209" s="75" t="s">
        <v>1655</v>
      </c>
      <c r="F209" s="75" t="s">
        <v>1656</v>
      </c>
      <c r="G209" s="75" t="s">
        <v>1785</v>
      </c>
      <c r="H209" s="75" t="s">
        <v>1584</v>
      </c>
      <c r="I209" s="75" t="s">
        <v>1724</v>
      </c>
      <c r="J209" s="75">
        <v>178250</v>
      </c>
      <c r="K209" s="75">
        <v>0</v>
      </c>
      <c r="L209" s="38">
        <v>-2085.54</v>
      </c>
      <c r="M209" s="77">
        <v>35857</v>
      </c>
      <c r="N209" s="75" t="s">
        <v>1657</v>
      </c>
      <c r="O209" s="75" t="s">
        <v>732</v>
      </c>
      <c r="P209" s="75" t="s">
        <v>1066</v>
      </c>
      <c r="Q209" s="75">
        <v>2.2717000000000001</v>
      </c>
      <c r="R209" s="75">
        <v>2.2717000000000001</v>
      </c>
      <c r="S209" s="75">
        <v>0</v>
      </c>
      <c r="W209" s="75">
        <v>1.0000000000000001E-7</v>
      </c>
      <c r="X209" s="75">
        <v>-1.17E-2</v>
      </c>
      <c r="Y209" s="75">
        <v>-2085.54</v>
      </c>
      <c r="Z209" s="75" t="s">
        <v>1658</v>
      </c>
      <c r="AA209" s="75" t="s">
        <v>1658</v>
      </c>
      <c r="AB209" s="75" t="s">
        <v>1597</v>
      </c>
      <c r="AC209" s="75">
        <v>0</v>
      </c>
      <c r="AD209" s="75">
        <v>0</v>
      </c>
      <c r="AH209" s="75">
        <v>0</v>
      </c>
      <c r="AI209" s="75">
        <v>0</v>
      </c>
      <c r="AM209" s="75">
        <v>1.0000000000000001E-7</v>
      </c>
      <c r="AN209" s="75" t="s">
        <v>1659</v>
      </c>
      <c r="AO209" s="75" t="s">
        <v>1082</v>
      </c>
      <c r="AP209" s="75" t="s">
        <v>1660</v>
      </c>
      <c r="AQ209" s="77">
        <v>35886</v>
      </c>
      <c r="AR209" s="77">
        <v>42308</v>
      </c>
      <c r="AS209" s="75" t="s">
        <v>1584</v>
      </c>
      <c r="AU209" s="75" t="s">
        <v>1496</v>
      </c>
      <c r="AV209" s="75" t="s">
        <v>1497</v>
      </c>
      <c r="AW209" s="75" t="s">
        <v>1498</v>
      </c>
      <c r="AX209" s="75" t="s">
        <v>771</v>
      </c>
      <c r="AY209" s="75" t="s">
        <v>1090</v>
      </c>
      <c r="AZ209" s="77">
        <v>36342</v>
      </c>
      <c r="BA209" s="75" t="s">
        <v>999</v>
      </c>
      <c r="BB209" s="75" t="s">
        <v>778</v>
      </c>
      <c r="BC209" s="75" t="s">
        <v>1565</v>
      </c>
      <c r="BD209" s="75" t="s">
        <v>1597</v>
      </c>
    </row>
    <row r="210" spans="1:56" s="75" customFormat="1" hidden="1" outlineLevel="2" x14ac:dyDescent="0.25">
      <c r="A210" s="75">
        <v>13825</v>
      </c>
      <c r="B210" s="76" t="s">
        <v>1689</v>
      </c>
      <c r="C210" s="75" t="s">
        <v>1723</v>
      </c>
      <c r="D210" s="75" t="s">
        <v>1659</v>
      </c>
      <c r="E210" s="75" t="s">
        <v>1655</v>
      </c>
      <c r="F210" s="75" t="s">
        <v>1656</v>
      </c>
      <c r="G210" s="75" t="s">
        <v>1791</v>
      </c>
      <c r="H210" s="75" t="s">
        <v>1596</v>
      </c>
      <c r="I210" s="75" t="s">
        <v>1724</v>
      </c>
      <c r="J210" s="75">
        <v>-178250</v>
      </c>
      <c r="K210" s="75">
        <v>0</v>
      </c>
      <c r="L210" s="38">
        <v>303.04000000000002</v>
      </c>
      <c r="M210" s="77">
        <v>35857</v>
      </c>
      <c r="N210" s="75" t="s">
        <v>1657</v>
      </c>
      <c r="O210" s="75" t="s">
        <v>732</v>
      </c>
      <c r="P210" s="75" t="s">
        <v>1066</v>
      </c>
      <c r="Q210" s="75">
        <v>2.2717000000000001</v>
      </c>
      <c r="R210" s="75">
        <v>2.2717000000000001</v>
      </c>
      <c r="S210" s="75">
        <v>0</v>
      </c>
      <c r="W210" s="75">
        <v>1.0000000000000001E-7</v>
      </c>
      <c r="X210" s="75">
        <v>-1.7000000000000001E-3</v>
      </c>
      <c r="Y210" s="75">
        <v>303.04000000000002</v>
      </c>
      <c r="Z210" s="75" t="s">
        <v>1658</v>
      </c>
      <c r="AA210" s="75" t="s">
        <v>1658</v>
      </c>
      <c r="AB210" s="75" t="s">
        <v>1597</v>
      </c>
      <c r="AC210" s="75">
        <v>0</v>
      </c>
      <c r="AD210" s="75">
        <v>0</v>
      </c>
      <c r="AH210" s="75">
        <v>0</v>
      </c>
      <c r="AI210" s="75">
        <v>0</v>
      </c>
      <c r="AM210" s="75">
        <v>1.0000000000000001E-7</v>
      </c>
      <c r="AN210" s="75" t="s">
        <v>1659</v>
      </c>
      <c r="AO210" s="75" t="s">
        <v>1082</v>
      </c>
      <c r="AP210" s="75" t="s">
        <v>1660</v>
      </c>
      <c r="AQ210" s="77">
        <v>35886</v>
      </c>
      <c r="AR210" s="77">
        <v>42308</v>
      </c>
      <c r="AS210" s="75" t="s">
        <v>1584</v>
      </c>
      <c r="AU210" s="75" t="s">
        <v>1496</v>
      </c>
      <c r="AV210" s="75" t="s">
        <v>1497</v>
      </c>
      <c r="AW210" s="75" t="s">
        <v>1498</v>
      </c>
      <c r="AX210" s="75" t="s">
        <v>771</v>
      </c>
      <c r="AY210" s="75" t="s">
        <v>1090</v>
      </c>
      <c r="AZ210" s="77">
        <v>36342</v>
      </c>
      <c r="BA210" s="75" t="s">
        <v>999</v>
      </c>
      <c r="BB210" s="75" t="s">
        <v>778</v>
      </c>
      <c r="BC210" s="75" t="s">
        <v>1565</v>
      </c>
      <c r="BD210" s="75" t="s">
        <v>1597</v>
      </c>
    </row>
    <row r="211" spans="1:56" s="75" customFormat="1" outlineLevel="1" collapsed="1" x14ac:dyDescent="0.25">
      <c r="B211" s="79" t="s">
        <v>1690</v>
      </c>
      <c r="L211" s="38">
        <f>SUBTOTAL(9,L160:L210)</f>
        <v>-3574795.3000000003</v>
      </c>
      <c r="M211" s="77"/>
      <c r="S211" s="75">
        <f>SUBTOTAL(9,S160:S210)</f>
        <v>103676</v>
      </c>
      <c r="Y211" s="75">
        <f>SUBTOTAL(9,Y160:Y210)</f>
        <v>-103994.30000000002</v>
      </c>
      <c r="AD211" s="75">
        <f>SUBTOTAL(9,AD160:AD210)</f>
        <v>0</v>
      </c>
      <c r="AI211" s="75">
        <f>SUBTOTAL(9,AI160:AI210)</f>
        <v>-3574477</v>
      </c>
      <c r="AQ211" s="77"/>
      <c r="AR211" s="77"/>
      <c r="AZ211" s="77"/>
    </row>
    <row r="212" spans="1:56" s="75" customFormat="1" hidden="1" outlineLevel="2" x14ac:dyDescent="0.25">
      <c r="A212" s="75">
        <v>13825</v>
      </c>
      <c r="B212" s="76" t="s">
        <v>1691</v>
      </c>
      <c r="C212" s="75" t="s">
        <v>1127</v>
      </c>
      <c r="D212" s="75" t="s">
        <v>1659</v>
      </c>
      <c r="E212" s="75" t="s">
        <v>1655</v>
      </c>
      <c r="F212" s="75" t="s">
        <v>758</v>
      </c>
      <c r="G212" s="75" t="s">
        <v>770</v>
      </c>
      <c r="H212" s="75" t="s">
        <v>1596</v>
      </c>
      <c r="I212" s="75" t="s">
        <v>1674</v>
      </c>
      <c r="J212" s="75">
        <v>-620000</v>
      </c>
      <c r="K212" s="75">
        <v>0</v>
      </c>
      <c r="L212" s="38">
        <v>-22010</v>
      </c>
      <c r="M212" s="77">
        <v>36168</v>
      </c>
      <c r="N212" s="75" t="s">
        <v>1657</v>
      </c>
      <c r="O212" s="75" t="s">
        <v>732</v>
      </c>
      <c r="P212" s="75" t="s">
        <v>1066</v>
      </c>
      <c r="Q212" s="75">
        <v>2.262</v>
      </c>
      <c r="R212" s="75">
        <v>2.262</v>
      </c>
      <c r="S212" s="75">
        <v>0</v>
      </c>
      <c r="W212" s="75">
        <v>-0.11749999999999999</v>
      </c>
      <c r="X212" s="75">
        <v>-8.199999999999999E-2</v>
      </c>
      <c r="Y212" s="75">
        <v>-22010</v>
      </c>
      <c r="Z212" s="75" t="s">
        <v>1658</v>
      </c>
      <c r="AA212" s="75" t="s">
        <v>1658</v>
      </c>
      <c r="AB212" s="75" t="s">
        <v>1588</v>
      </c>
      <c r="AC212" s="75">
        <v>0</v>
      </c>
      <c r="AD212" s="75">
        <v>0</v>
      </c>
      <c r="AH212" s="75">
        <v>0</v>
      </c>
      <c r="AI212" s="75">
        <v>0</v>
      </c>
      <c r="AM212" s="75">
        <v>-0.11749999999999999</v>
      </c>
      <c r="AN212" s="75" t="s">
        <v>1676</v>
      </c>
      <c r="AO212" s="75" t="s">
        <v>1082</v>
      </c>
      <c r="AP212" s="75" t="s">
        <v>1660</v>
      </c>
      <c r="AQ212" s="77">
        <v>36251</v>
      </c>
      <c r="AR212" s="77">
        <v>36616</v>
      </c>
      <c r="AS212" s="75" t="s">
        <v>1495</v>
      </c>
      <c r="AT212" s="75" t="s">
        <v>759</v>
      </c>
      <c r="AU212" s="75" t="s">
        <v>1496</v>
      </c>
      <c r="AV212" s="75" t="s">
        <v>1497</v>
      </c>
      <c r="AW212" s="75" t="s">
        <v>1498</v>
      </c>
      <c r="AX212" s="75" t="s">
        <v>1075</v>
      </c>
      <c r="AY212" s="75" t="s">
        <v>1090</v>
      </c>
      <c r="AZ212" s="77">
        <v>36342</v>
      </c>
      <c r="BA212" s="75" t="s">
        <v>967</v>
      </c>
      <c r="BB212" s="75" t="s">
        <v>778</v>
      </c>
      <c r="BC212" s="75" t="s">
        <v>1675</v>
      </c>
      <c r="BD212" s="75" t="s">
        <v>1588</v>
      </c>
    </row>
    <row r="213" spans="1:56" s="75" customFormat="1" outlineLevel="1" collapsed="1" x14ac:dyDescent="0.25">
      <c r="B213" s="79" t="s">
        <v>1078</v>
      </c>
      <c r="L213" s="38">
        <f>SUBTOTAL(9,L212:L212)</f>
        <v>-22010</v>
      </c>
      <c r="M213" s="77"/>
      <c r="S213" s="75">
        <f>SUBTOTAL(9,S212:S212)</f>
        <v>0</v>
      </c>
      <c r="Y213" s="75">
        <f>SUBTOTAL(9,Y212:Y212)</f>
        <v>-22010</v>
      </c>
      <c r="AD213" s="75">
        <f>SUBTOTAL(9,AD212:AD212)</f>
        <v>0</v>
      </c>
      <c r="AI213" s="75">
        <f>SUBTOTAL(9,AI212:AI212)</f>
        <v>0</v>
      </c>
      <c r="AQ213" s="77"/>
      <c r="AR213" s="77"/>
      <c r="AZ213" s="77"/>
    </row>
    <row r="214" spans="1:56" s="75" customFormat="1" hidden="1" outlineLevel="2" x14ac:dyDescent="0.25">
      <c r="A214" s="75">
        <v>13825</v>
      </c>
      <c r="B214" s="76" t="s">
        <v>1079</v>
      </c>
      <c r="C214" s="75" t="s">
        <v>240</v>
      </c>
      <c r="D214" s="75" t="s">
        <v>1659</v>
      </c>
      <c r="E214" s="75" t="s">
        <v>1655</v>
      </c>
      <c r="F214" s="75" t="s">
        <v>758</v>
      </c>
      <c r="G214" s="75" t="s">
        <v>775</v>
      </c>
      <c r="H214" s="75" t="s">
        <v>1596</v>
      </c>
      <c r="I214" s="75" t="s">
        <v>1080</v>
      </c>
      <c r="J214" s="75">
        <v>-310000</v>
      </c>
      <c r="K214" s="75">
        <v>0</v>
      </c>
      <c r="L214" s="38">
        <v>-4030</v>
      </c>
      <c r="M214" s="77">
        <v>36245</v>
      </c>
      <c r="N214" s="75" t="s">
        <v>1657</v>
      </c>
      <c r="O214" s="75" t="s">
        <v>732</v>
      </c>
      <c r="P214" s="75" t="s">
        <v>1066</v>
      </c>
      <c r="Q214" s="75">
        <v>2.262</v>
      </c>
      <c r="R214" s="75">
        <v>2.262</v>
      </c>
      <c r="S214" s="75">
        <v>0</v>
      </c>
      <c r="W214" s="75">
        <v>7.4999999999999997E-2</v>
      </c>
      <c r="X214" s="75">
        <v>8.8000000000000009E-2</v>
      </c>
      <c r="Y214" s="75">
        <v>-4030</v>
      </c>
      <c r="Z214" s="75" t="s">
        <v>1658</v>
      </c>
      <c r="AA214" s="75" t="s">
        <v>1658</v>
      </c>
      <c r="AB214" s="75" t="s">
        <v>1588</v>
      </c>
      <c r="AC214" s="75">
        <v>0</v>
      </c>
      <c r="AD214" s="75">
        <v>0</v>
      </c>
      <c r="AH214" s="75">
        <v>0</v>
      </c>
      <c r="AI214" s="75">
        <v>0</v>
      </c>
      <c r="AM214" s="75">
        <v>7.4999999999999997E-2</v>
      </c>
      <c r="AN214" s="75" t="s">
        <v>1676</v>
      </c>
      <c r="AO214" s="75" t="s">
        <v>1082</v>
      </c>
      <c r="AP214" s="75" t="s">
        <v>1660</v>
      </c>
      <c r="AQ214" s="77">
        <v>36251</v>
      </c>
      <c r="AR214" s="77">
        <v>36464</v>
      </c>
      <c r="AS214" s="75" t="s">
        <v>1584</v>
      </c>
      <c r="AU214" s="75" t="s">
        <v>1496</v>
      </c>
      <c r="AV214" s="75" t="s">
        <v>1497</v>
      </c>
      <c r="AW214" s="75" t="s">
        <v>1498</v>
      </c>
      <c r="AX214" s="75" t="s">
        <v>771</v>
      </c>
      <c r="AY214" s="75" t="s">
        <v>1090</v>
      </c>
      <c r="AZ214" s="77">
        <v>36342</v>
      </c>
      <c r="BA214" s="75" t="s">
        <v>999</v>
      </c>
      <c r="BB214" s="75" t="s">
        <v>778</v>
      </c>
      <c r="BC214" s="75" t="s">
        <v>841</v>
      </c>
      <c r="BD214" s="75" t="s">
        <v>1588</v>
      </c>
    </row>
    <row r="215" spans="1:56" s="75" customFormat="1" hidden="1" outlineLevel="2" x14ac:dyDescent="0.25">
      <c r="A215" s="75">
        <v>13825</v>
      </c>
      <c r="B215" s="76" t="s">
        <v>1079</v>
      </c>
      <c r="C215" s="75" t="s">
        <v>1128</v>
      </c>
      <c r="D215" s="75" t="s">
        <v>1659</v>
      </c>
      <c r="E215" s="75" t="s">
        <v>1655</v>
      </c>
      <c r="F215" s="75" t="s">
        <v>758</v>
      </c>
      <c r="G215" s="75" t="s">
        <v>1494</v>
      </c>
      <c r="H215" s="75" t="s">
        <v>1596</v>
      </c>
      <c r="I215" s="75" t="s">
        <v>1080</v>
      </c>
      <c r="J215" s="75">
        <v>-620000</v>
      </c>
      <c r="K215" s="75">
        <v>0</v>
      </c>
      <c r="L215" s="38">
        <v>14260.06</v>
      </c>
      <c r="M215" s="77">
        <v>36336</v>
      </c>
      <c r="N215" s="75" t="s">
        <v>1657</v>
      </c>
      <c r="O215" s="75" t="s">
        <v>732</v>
      </c>
      <c r="P215" s="75" t="s">
        <v>1066</v>
      </c>
      <c r="Q215" s="75">
        <v>2.3250000000000002</v>
      </c>
      <c r="R215" s="75">
        <v>2.262</v>
      </c>
      <c r="S215" s="75">
        <v>39060</v>
      </c>
      <c r="T215" s="75" t="s">
        <v>1658</v>
      </c>
      <c r="U215" s="75" t="s">
        <v>1658</v>
      </c>
      <c r="V215" s="75" t="s">
        <v>1588</v>
      </c>
      <c r="W215" s="75">
        <v>1.0000000000000001E-7</v>
      </c>
      <c r="X215" s="75">
        <v>0.04</v>
      </c>
      <c r="Y215" s="75">
        <v>-24799.94</v>
      </c>
      <c r="Z215" s="75" t="s">
        <v>1658</v>
      </c>
      <c r="AA215" s="75" t="s">
        <v>1658</v>
      </c>
      <c r="AB215" s="75" t="s">
        <v>1588</v>
      </c>
      <c r="AC215" s="75">
        <v>0</v>
      </c>
      <c r="AD215" s="75">
        <v>0</v>
      </c>
      <c r="AH215" s="75">
        <v>0</v>
      </c>
      <c r="AI215" s="75">
        <v>0</v>
      </c>
      <c r="AM215" s="75">
        <v>2.3250001</v>
      </c>
      <c r="AN215" s="75" t="s">
        <v>1676</v>
      </c>
      <c r="AO215" s="75" t="s">
        <v>1842</v>
      </c>
      <c r="AP215" s="75" t="s">
        <v>1660</v>
      </c>
      <c r="AQ215" s="77">
        <v>36342</v>
      </c>
      <c r="AR215" s="77">
        <v>36372</v>
      </c>
      <c r="AS215" s="75" t="s">
        <v>1584</v>
      </c>
      <c r="AU215" s="75" t="s">
        <v>1496</v>
      </c>
      <c r="AV215" s="75" t="s">
        <v>1497</v>
      </c>
      <c r="AW215" s="75" t="s">
        <v>1498</v>
      </c>
      <c r="AX215" s="75" t="s">
        <v>771</v>
      </c>
      <c r="AY215" s="75" t="s">
        <v>1090</v>
      </c>
      <c r="AZ215" s="77">
        <v>36342</v>
      </c>
      <c r="BA215" s="75" t="s">
        <v>999</v>
      </c>
      <c r="BB215" s="75" t="s">
        <v>778</v>
      </c>
      <c r="BC215" s="75" t="s">
        <v>841</v>
      </c>
      <c r="BD215" s="75" t="s">
        <v>1588</v>
      </c>
    </row>
    <row r="216" spans="1:56" s="75" customFormat="1" hidden="1" outlineLevel="2" x14ac:dyDescent="0.25">
      <c r="A216" s="75">
        <v>13825</v>
      </c>
      <c r="B216" s="76" t="s">
        <v>1079</v>
      </c>
      <c r="C216" s="75" t="s">
        <v>1129</v>
      </c>
      <c r="D216" s="75" t="s">
        <v>1659</v>
      </c>
      <c r="E216" s="75" t="s">
        <v>1655</v>
      </c>
      <c r="F216" s="75" t="s">
        <v>758</v>
      </c>
      <c r="G216" s="75" t="s">
        <v>1494</v>
      </c>
      <c r="H216" s="75" t="s">
        <v>1596</v>
      </c>
      <c r="I216" s="75" t="s">
        <v>1080</v>
      </c>
      <c r="J216" s="75">
        <v>-775000</v>
      </c>
      <c r="K216" s="75">
        <v>0</v>
      </c>
      <c r="L216" s="38">
        <v>44950.080000000002</v>
      </c>
      <c r="M216" s="77">
        <v>36340</v>
      </c>
      <c r="N216" s="75" t="s">
        <v>1657</v>
      </c>
      <c r="O216" s="75" t="s">
        <v>732</v>
      </c>
      <c r="P216" s="75" t="s">
        <v>1066</v>
      </c>
      <c r="Q216" s="75">
        <v>2.36</v>
      </c>
      <c r="R216" s="75">
        <v>2.262</v>
      </c>
      <c r="S216" s="75">
        <v>75950</v>
      </c>
      <c r="T216" s="75" t="s">
        <v>1658</v>
      </c>
      <c r="U216" s="75" t="s">
        <v>1658</v>
      </c>
      <c r="V216" s="75" t="s">
        <v>1588</v>
      </c>
      <c r="W216" s="75">
        <v>1.0000000000000001E-7</v>
      </c>
      <c r="X216" s="75">
        <v>0.04</v>
      </c>
      <c r="Y216" s="75">
        <v>-30999.919999999998</v>
      </c>
      <c r="Z216" s="75" t="s">
        <v>1658</v>
      </c>
      <c r="AA216" s="75" t="s">
        <v>1658</v>
      </c>
      <c r="AB216" s="75" t="s">
        <v>1588</v>
      </c>
      <c r="AC216" s="75">
        <v>0</v>
      </c>
      <c r="AD216" s="75">
        <v>0</v>
      </c>
      <c r="AH216" s="75">
        <v>0</v>
      </c>
      <c r="AI216" s="75">
        <v>0</v>
      </c>
      <c r="AM216" s="75">
        <v>2.3600001000000002</v>
      </c>
      <c r="AN216" s="75" t="s">
        <v>1676</v>
      </c>
      <c r="AO216" s="75" t="s">
        <v>1842</v>
      </c>
      <c r="AP216" s="75" t="s">
        <v>1660</v>
      </c>
      <c r="AQ216" s="77">
        <v>36342</v>
      </c>
      <c r="AR216" s="77">
        <v>36372</v>
      </c>
      <c r="AS216" s="75" t="s">
        <v>1584</v>
      </c>
      <c r="AU216" s="75" t="s">
        <v>1496</v>
      </c>
      <c r="AV216" s="75" t="s">
        <v>1497</v>
      </c>
      <c r="AW216" s="75" t="s">
        <v>1498</v>
      </c>
      <c r="AX216" s="75" t="s">
        <v>771</v>
      </c>
      <c r="AY216" s="75" t="s">
        <v>1090</v>
      </c>
      <c r="AZ216" s="77">
        <v>36342</v>
      </c>
      <c r="BA216" s="75" t="s">
        <v>999</v>
      </c>
      <c r="BB216" s="75" t="s">
        <v>778</v>
      </c>
      <c r="BC216" s="75" t="s">
        <v>841</v>
      </c>
      <c r="BD216" s="75" t="s">
        <v>1588</v>
      </c>
    </row>
    <row r="217" spans="1:56" s="75" customFormat="1" hidden="1" outlineLevel="2" x14ac:dyDescent="0.25">
      <c r="A217" s="75">
        <v>13825</v>
      </c>
      <c r="B217" s="76" t="s">
        <v>1079</v>
      </c>
      <c r="C217" s="75" t="s">
        <v>1130</v>
      </c>
      <c r="D217" s="75" t="s">
        <v>1659</v>
      </c>
      <c r="E217" s="75" t="s">
        <v>1655</v>
      </c>
      <c r="F217" s="75" t="s">
        <v>758</v>
      </c>
      <c r="G217" s="75" t="s">
        <v>1494</v>
      </c>
      <c r="H217" s="75" t="s">
        <v>1584</v>
      </c>
      <c r="I217" s="75" t="s">
        <v>1080</v>
      </c>
      <c r="J217" s="75">
        <v>310000</v>
      </c>
      <c r="K217" s="75">
        <v>0</v>
      </c>
      <c r="L217" s="38">
        <v>-21080.03</v>
      </c>
      <c r="M217" s="77">
        <v>36340</v>
      </c>
      <c r="N217" s="75" t="s">
        <v>1657</v>
      </c>
      <c r="O217" s="75" t="s">
        <v>732</v>
      </c>
      <c r="P217" s="75" t="s">
        <v>1066</v>
      </c>
      <c r="Q217" s="75">
        <v>2.37</v>
      </c>
      <c r="R217" s="75">
        <v>2.262</v>
      </c>
      <c r="S217" s="75">
        <v>-33480</v>
      </c>
      <c r="T217" s="75" t="s">
        <v>1658</v>
      </c>
      <c r="U217" s="75" t="s">
        <v>1658</v>
      </c>
      <c r="V217" s="75" t="s">
        <v>1588</v>
      </c>
      <c r="W217" s="75">
        <v>1.0000000000000001E-7</v>
      </c>
      <c r="X217" s="75">
        <v>0.04</v>
      </c>
      <c r="Y217" s="75">
        <v>12399.97</v>
      </c>
      <c r="Z217" s="75" t="s">
        <v>1658</v>
      </c>
      <c r="AA217" s="75" t="s">
        <v>1658</v>
      </c>
      <c r="AB217" s="75" t="s">
        <v>1588</v>
      </c>
      <c r="AC217" s="75">
        <v>0</v>
      </c>
      <c r="AD217" s="75">
        <v>0</v>
      </c>
      <c r="AH217" s="75">
        <v>0</v>
      </c>
      <c r="AI217" s="75">
        <v>0</v>
      </c>
      <c r="AM217" s="75">
        <v>2.3700000999999999</v>
      </c>
      <c r="AN217" s="75" t="s">
        <v>1676</v>
      </c>
      <c r="AO217" s="75" t="s">
        <v>1842</v>
      </c>
      <c r="AP217" s="75" t="s">
        <v>1660</v>
      </c>
      <c r="AQ217" s="77">
        <v>36342</v>
      </c>
      <c r="AR217" s="77">
        <v>36372</v>
      </c>
      <c r="AS217" s="75" t="s">
        <v>1584</v>
      </c>
      <c r="AU217" s="75" t="s">
        <v>1496</v>
      </c>
      <c r="AV217" s="75" t="s">
        <v>1497</v>
      </c>
      <c r="AW217" s="75" t="s">
        <v>1498</v>
      </c>
      <c r="AX217" s="75" t="s">
        <v>771</v>
      </c>
      <c r="AY217" s="75" t="s">
        <v>1090</v>
      </c>
      <c r="AZ217" s="77">
        <v>36342</v>
      </c>
      <c r="BA217" s="75" t="s">
        <v>999</v>
      </c>
      <c r="BB217" s="75" t="s">
        <v>778</v>
      </c>
      <c r="BC217" s="75" t="s">
        <v>841</v>
      </c>
      <c r="BD217" s="75" t="s">
        <v>1588</v>
      </c>
    </row>
    <row r="218" spans="1:56" s="75" customFormat="1" outlineLevel="1" collapsed="1" x14ac:dyDescent="0.25">
      <c r="B218" s="79" t="s">
        <v>1081</v>
      </c>
      <c r="L218" s="38">
        <f>SUBTOTAL(9,L214:L217)</f>
        <v>34100.11</v>
      </c>
      <c r="M218" s="77"/>
      <c r="S218" s="75">
        <f>SUBTOTAL(9,S214:S217)</f>
        <v>81530</v>
      </c>
      <c r="Y218" s="75">
        <f>SUBTOTAL(9,Y214:Y217)</f>
        <v>-47429.89</v>
      </c>
      <c r="AD218" s="75">
        <f>SUBTOTAL(9,AD214:AD217)</f>
        <v>0</v>
      </c>
      <c r="AI218" s="75">
        <f>SUBTOTAL(9,AI214:AI217)</f>
        <v>0</v>
      </c>
      <c r="AQ218" s="77"/>
      <c r="AR218" s="77"/>
      <c r="AZ218" s="77"/>
    </row>
    <row r="219" spans="1:56" s="75" customFormat="1" hidden="1" outlineLevel="2" x14ac:dyDescent="0.25">
      <c r="A219" s="75">
        <v>13825</v>
      </c>
      <c r="B219" s="76" t="s">
        <v>1692</v>
      </c>
      <c r="C219" s="75" t="s">
        <v>1131</v>
      </c>
      <c r="D219" s="75" t="s">
        <v>1659</v>
      </c>
      <c r="E219" s="75" t="s">
        <v>1655</v>
      </c>
      <c r="F219" s="75" t="s">
        <v>809</v>
      </c>
      <c r="G219" s="75" t="s">
        <v>1788</v>
      </c>
      <c r="H219" s="75" t="s">
        <v>1584</v>
      </c>
      <c r="I219" s="75" t="s">
        <v>1693</v>
      </c>
      <c r="J219" s="75">
        <v>155000</v>
      </c>
      <c r="K219" s="75">
        <v>0</v>
      </c>
      <c r="L219" s="38">
        <v>-1643</v>
      </c>
      <c r="M219" s="77">
        <v>36336</v>
      </c>
      <c r="N219" s="75" t="s">
        <v>1657</v>
      </c>
      <c r="O219" s="75" t="s">
        <v>732</v>
      </c>
      <c r="P219" s="75" t="s">
        <v>1066</v>
      </c>
      <c r="Q219" s="75">
        <v>2.2999999999999998</v>
      </c>
      <c r="R219" s="75">
        <v>2.2894000000000001</v>
      </c>
      <c r="S219" s="75">
        <v>-1643</v>
      </c>
      <c r="T219" s="75" t="s">
        <v>1658</v>
      </c>
      <c r="U219" s="75" t="s">
        <v>1802</v>
      </c>
      <c r="V219" s="75" t="s">
        <v>1588</v>
      </c>
      <c r="W219" s="75">
        <v>0</v>
      </c>
      <c r="X219" s="75">
        <v>0</v>
      </c>
      <c r="Y219" s="75">
        <v>0</v>
      </c>
      <c r="AC219" s="75">
        <v>0</v>
      </c>
      <c r="AD219" s="75">
        <v>0</v>
      </c>
      <c r="AH219" s="75">
        <v>0</v>
      </c>
      <c r="AI219" s="75">
        <v>0</v>
      </c>
      <c r="AM219" s="75">
        <v>2.2999999999999998</v>
      </c>
      <c r="AN219" s="75" t="s">
        <v>1659</v>
      </c>
      <c r="AO219" s="75" t="s">
        <v>1805</v>
      </c>
      <c r="AP219" s="75" t="s">
        <v>1660</v>
      </c>
      <c r="AQ219" s="77">
        <v>36342</v>
      </c>
      <c r="AR219" s="77">
        <v>36372</v>
      </c>
      <c r="AS219" s="75" t="s">
        <v>1584</v>
      </c>
      <c r="AU219" s="75" t="s">
        <v>1496</v>
      </c>
      <c r="AV219" s="75" t="s">
        <v>1497</v>
      </c>
      <c r="AW219" s="75" t="s">
        <v>1498</v>
      </c>
      <c r="AX219" s="75" t="s">
        <v>870</v>
      </c>
      <c r="AY219" s="75" t="s">
        <v>1804</v>
      </c>
      <c r="AZ219" s="77">
        <v>36342</v>
      </c>
      <c r="BA219" s="75" t="s">
        <v>999</v>
      </c>
      <c r="BB219" s="75" t="s">
        <v>778</v>
      </c>
      <c r="BC219" s="75" t="s">
        <v>1694</v>
      </c>
      <c r="BD219" s="75" t="s">
        <v>1588</v>
      </c>
    </row>
    <row r="220" spans="1:56" s="75" customFormat="1" outlineLevel="1" collapsed="1" x14ac:dyDescent="0.25">
      <c r="B220" s="79" t="s">
        <v>1750</v>
      </c>
      <c r="L220" s="38">
        <f>SUBTOTAL(9,L219:L219)</f>
        <v>-1643</v>
      </c>
      <c r="M220" s="77"/>
      <c r="S220" s="75">
        <f>SUBTOTAL(9,S219:S219)</f>
        <v>-1643</v>
      </c>
      <c r="Y220" s="75">
        <f>SUBTOTAL(9,Y219:Y219)</f>
        <v>0</v>
      </c>
      <c r="AD220" s="75">
        <f>SUBTOTAL(9,AD219:AD219)</f>
        <v>0</v>
      </c>
      <c r="AI220" s="75">
        <f>SUBTOTAL(9,AI219:AI219)</f>
        <v>0</v>
      </c>
      <c r="AQ220" s="77"/>
      <c r="AR220" s="77"/>
      <c r="AZ220" s="77"/>
    </row>
    <row r="221" spans="1:56" s="75" customFormat="1" hidden="1" outlineLevel="2" x14ac:dyDescent="0.25">
      <c r="A221" s="75">
        <v>13825</v>
      </c>
      <c r="B221" s="76" t="s">
        <v>1751</v>
      </c>
      <c r="C221" s="75" t="s">
        <v>274</v>
      </c>
      <c r="D221" s="75" t="s">
        <v>1659</v>
      </c>
      <c r="E221" s="75" t="s">
        <v>1655</v>
      </c>
      <c r="F221" s="75" t="s">
        <v>758</v>
      </c>
      <c r="G221" s="75" t="s">
        <v>1695</v>
      </c>
      <c r="H221" s="75" t="s">
        <v>1596</v>
      </c>
      <c r="I221" s="75" t="s">
        <v>1752</v>
      </c>
      <c r="J221" s="75">
        <v>-310000</v>
      </c>
      <c r="K221" s="75">
        <v>0</v>
      </c>
      <c r="L221" s="38">
        <v>-4030</v>
      </c>
      <c r="M221" s="77">
        <v>36209</v>
      </c>
      <c r="N221" s="75" t="s">
        <v>1657</v>
      </c>
      <c r="O221" s="75" t="s">
        <v>732</v>
      </c>
      <c r="P221" s="75" t="s">
        <v>1066</v>
      </c>
      <c r="Q221" s="75">
        <v>2.262</v>
      </c>
      <c r="R221" s="75">
        <v>2.262</v>
      </c>
      <c r="S221" s="75">
        <v>0</v>
      </c>
      <c r="W221" s="75">
        <v>-0.28499999999999998</v>
      </c>
      <c r="X221" s="75">
        <v>-0.27200000000000002</v>
      </c>
      <c r="Y221" s="75">
        <v>-4030</v>
      </c>
      <c r="Z221" s="75" t="s">
        <v>1658</v>
      </c>
      <c r="AA221" s="75" t="s">
        <v>1658</v>
      </c>
      <c r="AB221" s="75" t="s">
        <v>1666</v>
      </c>
      <c r="AC221" s="75">
        <v>0</v>
      </c>
      <c r="AD221" s="75">
        <v>0</v>
      </c>
      <c r="AH221" s="75">
        <v>0</v>
      </c>
      <c r="AI221" s="75">
        <v>0</v>
      </c>
      <c r="AM221" s="75">
        <v>-0.28499999999999998</v>
      </c>
      <c r="AN221" s="75" t="s">
        <v>1659</v>
      </c>
      <c r="AO221" s="75" t="s">
        <v>1082</v>
      </c>
      <c r="AP221" s="75" t="s">
        <v>1660</v>
      </c>
      <c r="AQ221" s="77">
        <v>36251</v>
      </c>
      <c r="AR221" s="77">
        <v>36464</v>
      </c>
      <c r="AS221" s="75" t="s">
        <v>1584</v>
      </c>
      <c r="AU221" s="75" t="s">
        <v>1496</v>
      </c>
      <c r="AV221" s="75" t="s">
        <v>1497</v>
      </c>
      <c r="AW221" s="75" t="s">
        <v>1498</v>
      </c>
      <c r="AX221" s="75" t="s">
        <v>771</v>
      </c>
      <c r="AY221" s="75" t="s">
        <v>1090</v>
      </c>
      <c r="AZ221" s="77">
        <v>36342</v>
      </c>
      <c r="BA221" s="75" t="s">
        <v>999</v>
      </c>
      <c r="BB221" s="75" t="s">
        <v>778</v>
      </c>
      <c r="BC221" s="75" t="s">
        <v>1753</v>
      </c>
      <c r="BD221" s="75" t="s">
        <v>1666</v>
      </c>
    </row>
    <row r="222" spans="1:56" s="75" customFormat="1" hidden="1" outlineLevel="2" x14ac:dyDescent="0.25">
      <c r="A222" s="75">
        <v>13825</v>
      </c>
      <c r="B222" s="76" t="s">
        <v>1751</v>
      </c>
      <c r="C222" s="75" t="s">
        <v>275</v>
      </c>
      <c r="D222" s="75" t="s">
        <v>1659</v>
      </c>
      <c r="E222" s="75" t="s">
        <v>1655</v>
      </c>
      <c r="F222" s="75" t="s">
        <v>758</v>
      </c>
      <c r="G222" s="75" t="s">
        <v>1695</v>
      </c>
      <c r="H222" s="75" t="s">
        <v>1596</v>
      </c>
      <c r="I222" s="75" t="s">
        <v>1752</v>
      </c>
      <c r="J222" s="75">
        <v>-155000</v>
      </c>
      <c r="K222" s="75">
        <v>0</v>
      </c>
      <c r="L222" s="38">
        <v>-2015</v>
      </c>
      <c r="M222" s="77">
        <v>36209</v>
      </c>
      <c r="N222" s="75" t="s">
        <v>1657</v>
      </c>
      <c r="O222" s="75" t="s">
        <v>732</v>
      </c>
      <c r="P222" s="75" t="s">
        <v>1066</v>
      </c>
      <c r="Q222" s="75">
        <v>2.262</v>
      </c>
      <c r="R222" s="75">
        <v>2.262</v>
      </c>
      <c r="S222" s="75">
        <v>0</v>
      </c>
      <c r="W222" s="75">
        <v>-0.28499999999999998</v>
      </c>
      <c r="X222" s="75">
        <v>-0.27200000000000002</v>
      </c>
      <c r="Y222" s="75">
        <v>-2015</v>
      </c>
      <c r="Z222" s="75" t="s">
        <v>1658</v>
      </c>
      <c r="AA222" s="75" t="s">
        <v>1658</v>
      </c>
      <c r="AB222" s="75" t="s">
        <v>1666</v>
      </c>
      <c r="AC222" s="75">
        <v>0</v>
      </c>
      <c r="AD222" s="75">
        <v>0</v>
      </c>
      <c r="AH222" s="75">
        <v>0</v>
      </c>
      <c r="AI222" s="75">
        <v>0</v>
      </c>
      <c r="AM222" s="75">
        <v>-0.28499999999999998</v>
      </c>
      <c r="AN222" s="75" t="s">
        <v>1659</v>
      </c>
      <c r="AO222" s="75" t="s">
        <v>1082</v>
      </c>
      <c r="AP222" s="75" t="s">
        <v>1660</v>
      </c>
      <c r="AQ222" s="77">
        <v>36251</v>
      </c>
      <c r="AR222" s="77">
        <v>36464</v>
      </c>
      <c r="AS222" s="75" t="s">
        <v>1584</v>
      </c>
      <c r="AU222" s="75" t="s">
        <v>1496</v>
      </c>
      <c r="AV222" s="75" t="s">
        <v>1497</v>
      </c>
      <c r="AW222" s="75" t="s">
        <v>1498</v>
      </c>
      <c r="AX222" s="75" t="s">
        <v>771</v>
      </c>
      <c r="AY222" s="75" t="s">
        <v>1090</v>
      </c>
      <c r="AZ222" s="77">
        <v>36342</v>
      </c>
      <c r="BA222" s="75" t="s">
        <v>999</v>
      </c>
      <c r="BB222" s="75" t="s">
        <v>778</v>
      </c>
      <c r="BC222" s="75" t="s">
        <v>1753</v>
      </c>
      <c r="BD222" s="75" t="s">
        <v>1666</v>
      </c>
    </row>
    <row r="223" spans="1:56" s="75" customFormat="1" hidden="1" outlineLevel="2" x14ac:dyDescent="0.25">
      <c r="A223" s="75">
        <v>13825</v>
      </c>
      <c r="B223" s="76" t="s">
        <v>1751</v>
      </c>
      <c r="C223" s="75" t="s">
        <v>276</v>
      </c>
      <c r="D223" s="75" t="s">
        <v>1659</v>
      </c>
      <c r="E223" s="75" t="s">
        <v>1655</v>
      </c>
      <c r="F223" s="75" t="s">
        <v>758</v>
      </c>
      <c r="G223" s="75" t="s">
        <v>1695</v>
      </c>
      <c r="H223" s="75" t="s">
        <v>1596</v>
      </c>
      <c r="I223" s="75" t="s">
        <v>1752</v>
      </c>
      <c r="J223" s="75">
        <v>-155000</v>
      </c>
      <c r="K223" s="75">
        <v>0</v>
      </c>
      <c r="L223" s="38">
        <v>-2402.5</v>
      </c>
      <c r="M223" s="77">
        <v>36209</v>
      </c>
      <c r="N223" s="75" t="s">
        <v>1657</v>
      </c>
      <c r="O223" s="75" t="s">
        <v>732</v>
      </c>
      <c r="P223" s="75" t="s">
        <v>1066</v>
      </c>
      <c r="Q223" s="75">
        <v>2.262</v>
      </c>
      <c r="R223" s="75">
        <v>2.262</v>
      </c>
      <c r="S223" s="75">
        <v>0</v>
      </c>
      <c r="W223" s="75">
        <v>-0.28749999999999998</v>
      </c>
      <c r="X223" s="75">
        <v>-0.27200000000000002</v>
      </c>
      <c r="Y223" s="75">
        <v>-2402.5</v>
      </c>
      <c r="Z223" s="75" t="s">
        <v>1658</v>
      </c>
      <c r="AA223" s="75" t="s">
        <v>1658</v>
      </c>
      <c r="AB223" s="75" t="s">
        <v>1666</v>
      </c>
      <c r="AC223" s="75">
        <v>0</v>
      </c>
      <c r="AD223" s="75">
        <v>0</v>
      </c>
      <c r="AH223" s="75">
        <v>0</v>
      </c>
      <c r="AI223" s="75">
        <v>0</v>
      </c>
      <c r="AM223" s="75">
        <v>-0.28749999999999998</v>
      </c>
      <c r="AN223" s="75" t="s">
        <v>1659</v>
      </c>
      <c r="AO223" s="75" t="s">
        <v>1082</v>
      </c>
      <c r="AP223" s="75" t="s">
        <v>1660</v>
      </c>
      <c r="AQ223" s="77">
        <v>36251</v>
      </c>
      <c r="AR223" s="77">
        <v>36464</v>
      </c>
      <c r="AS223" s="75" t="s">
        <v>1584</v>
      </c>
      <c r="AU223" s="75" t="s">
        <v>1496</v>
      </c>
      <c r="AV223" s="75" t="s">
        <v>1497</v>
      </c>
      <c r="AW223" s="75" t="s">
        <v>1498</v>
      </c>
      <c r="AX223" s="75" t="s">
        <v>771</v>
      </c>
      <c r="AY223" s="75" t="s">
        <v>1090</v>
      </c>
      <c r="AZ223" s="77">
        <v>36342</v>
      </c>
      <c r="BA223" s="75" t="s">
        <v>999</v>
      </c>
      <c r="BB223" s="75" t="s">
        <v>778</v>
      </c>
      <c r="BC223" s="75" t="s">
        <v>1753</v>
      </c>
      <c r="BD223" s="75" t="s">
        <v>1666</v>
      </c>
    </row>
    <row r="224" spans="1:56" s="75" customFormat="1" hidden="1" outlineLevel="2" x14ac:dyDescent="0.25">
      <c r="A224" s="75">
        <v>13825</v>
      </c>
      <c r="B224" s="76" t="s">
        <v>1751</v>
      </c>
      <c r="C224" s="75" t="s">
        <v>1132</v>
      </c>
      <c r="D224" s="75" t="s">
        <v>1659</v>
      </c>
      <c r="E224" s="75" t="s">
        <v>1655</v>
      </c>
      <c r="F224" s="75" t="s">
        <v>758</v>
      </c>
      <c r="G224" s="75" t="s">
        <v>1698</v>
      </c>
      <c r="H224" s="75" t="s">
        <v>1584</v>
      </c>
      <c r="I224" s="75" t="s">
        <v>1752</v>
      </c>
      <c r="J224" s="75">
        <v>310000</v>
      </c>
      <c r="K224" s="75">
        <v>0</v>
      </c>
      <c r="L224" s="38">
        <v>-17670</v>
      </c>
      <c r="M224" s="77">
        <v>36213</v>
      </c>
      <c r="N224" s="75" t="s">
        <v>1657</v>
      </c>
      <c r="O224" s="75" t="s">
        <v>732</v>
      </c>
      <c r="P224" s="75" t="s">
        <v>1066</v>
      </c>
      <c r="Q224" s="75">
        <v>2.262</v>
      </c>
      <c r="R224" s="75">
        <v>2.262</v>
      </c>
      <c r="S224" s="75">
        <v>0</v>
      </c>
      <c r="W224" s="75">
        <v>0.17499999999999999</v>
      </c>
      <c r="X224" s="75">
        <v>0.11800000000000001</v>
      </c>
      <c r="Y224" s="75">
        <v>-17670</v>
      </c>
      <c r="Z224" s="75" t="s">
        <v>1658</v>
      </c>
      <c r="AA224" s="75" t="s">
        <v>1658</v>
      </c>
      <c r="AB224" s="75" t="s">
        <v>1666</v>
      </c>
      <c r="AC224" s="75">
        <v>0</v>
      </c>
      <c r="AD224" s="75">
        <v>0</v>
      </c>
      <c r="AH224" s="75">
        <v>0</v>
      </c>
      <c r="AI224" s="75">
        <v>0</v>
      </c>
      <c r="AM224" s="75">
        <v>0.17499999999999999</v>
      </c>
      <c r="AN224" s="75" t="s">
        <v>1659</v>
      </c>
      <c r="AO224" s="75" t="s">
        <v>1082</v>
      </c>
      <c r="AP224" s="75" t="s">
        <v>1660</v>
      </c>
      <c r="AQ224" s="77">
        <v>36342</v>
      </c>
      <c r="AR224" s="77">
        <v>36372</v>
      </c>
      <c r="AS224" s="75" t="s">
        <v>1584</v>
      </c>
      <c r="AU224" s="75" t="s">
        <v>1496</v>
      </c>
      <c r="AV224" s="75" t="s">
        <v>1497</v>
      </c>
      <c r="AW224" s="75" t="s">
        <v>1498</v>
      </c>
      <c r="AX224" s="75" t="s">
        <v>771</v>
      </c>
      <c r="AY224" s="75" t="s">
        <v>1090</v>
      </c>
      <c r="AZ224" s="77">
        <v>36342</v>
      </c>
      <c r="BA224" s="75" t="s">
        <v>999</v>
      </c>
      <c r="BB224" s="75" t="s">
        <v>778</v>
      </c>
      <c r="BC224" s="75" t="s">
        <v>1753</v>
      </c>
      <c r="BD224" s="75" t="s">
        <v>1666</v>
      </c>
    </row>
    <row r="225" spans="1:56" s="75" customFormat="1" hidden="1" outlineLevel="2" x14ac:dyDescent="0.25">
      <c r="A225" s="75">
        <v>13825</v>
      </c>
      <c r="B225" s="76" t="s">
        <v>1751</v>
      </c>
      <c r="C225" s="75" t="s">
        <v>277</v>
      </c>
      <c r="D225" s="75" t="s">
        <v>1659</v>
      </c>
      <c r="E225" s="75" t="s">
        <v>1655</v>
      </c>
      <c r="F225" s="75" t="s">
        <v>758</v>
      </c>
      <c r="G225" s="75" t="s">
        <v>1695</v>
      </c>
      <c r="H225" s="75" t="s">
        <v>1596</v>
      </c>
      <c r="I225" s="75" t="s">
        <v>1752</v>
      </c>
      <c r="J225" s="75">
        <v>-310000</v>
      </c>
      <c r="K225" s="75">
        <v>0</v>
      </c>
      <c r="L225" s="38">
        <v>3720</v>
      </c>
      <c r="M225" s="77">
        <v>36216</v>
      </c>
      <c r="N225" s="75" t="s">
        <v>1657</v>
      </c>
      <c r="O225" s="75" t="s">
        <v>732</v>
      </c>
      <c r="P225" s="75" t="s">
        <v>1066</v>
      </c>
      <c r="Q225" s="75">
        <v>2.262</v>
      </c>
      <c r="R225" s="75">
        <v>2.262</v>
      </c>
      <c r="S225" s="75">
        <v>0</v>
      </c>
      <c r="W225" s="75">
        <v>-0.26</v>
      </c>
      <c r="X225" s="75">
        <v>-0.27200000000000002</v>
      </c>
      <c r="Y225" s="75">
        <v>3720</v>
      </c>
      <c r="Z225" s="75" t="s">
        <v>1658</v>
      </c>
      <c r="AA225" s="75" t="s">
        <v>1658</v>
      </c>
      <c r="AB225" s="75" t="s">
        <v>1666</v>
      </c>
      <c r="AC225" s="75">
        <v>0</v>
      </c>
      <c r="AD225" s="75">
        <v>0</v>
      </c>
      <c r="AH225" s="75">
        <v>0</v>
      </c>
      <c r="AI225" s="75">
        <v>0</v>
      </c>
      <c r="AM225" s="75">
        <v>-0.26</v>
      </c>
      <c r="AN225" s="75" t="s">
        <v>1659</v>
      </c>
      <c r="AO225" s="75" t="s">
        <v>1082</v>
      </c>
      <c r="AP225" s="75" t="s">
        <v>1660</v>
      </c>
      <c r="AQ225" s="77">
        <v>36251</v>
      </c>
      <c r="AR225" s="77">
        <v>36464</v>
      </c>
      <c r="AS225" s="75" t="s">
        <v>1584</v>
      </c>
      <c r="AU225" s="75" t="s">
        <v>1496</v>
      </c>
      <c r="AV225" s="75" t="s">
        <v>1497</v>
      </c>
      <c r="AW225" s="75" t="s">
        <v>1498</v>
      </c>
      <c r="AX225" s="75" t="s">
        <v>771</v>
      </c>
      <c r="AY225" s="75" t="s">
        <v>1090</v>
      </c>
      <c r="AZ225" s="77">
        <v>36342</v>
      </c>
      <c r="BA225" s="75" t="s">
        <v>999</v>
      </c>
      <c r="BB225" s="75" t="s">
        <v>778</v>
      </c>
      <c r="BC225" s="75" t="s">
        <v>1753</v>
      </c>
      <c r="BD225" s="75" t="s">
        <v>1666</v>
      </c>
    </row>
    <row r="226" spans="1:56" s="75" customFormat="1" hidden="1" outlineLevel="2" x14ac:dyDescent="0.25">
      <c r="A226" s="75">
        <v>13825</v>
      </c>
      <c r="B226" s="76" t="s">
        <v>1751</v>
      </c>
      <c r="C226" s="75" t="s">
        <v>278</v>
      </c>
      <c r="D226" s="75" t="s">
        <v>1659</v>
      </c>
      <c r="E226" s="75" t="s">
        <v>1655</v>
      </c>
      <c r="F226" s="75" t="s">
        <v>758</v>
      </c>
      <c r="G226" s="75" t="s">
        <v>1695</v>
      </c>
      <c r="H226" s="75" t="s">
        <v>1596</v>
      </c>
      <c r="I226" s="75" t="s">
        <v>1752</v>
      </c>
      <c r="J226" s="75">
        <v>-155000</v>
      </c>
      <c r="K226" s="75">
        <v>0</v>
      </c>
      <c r="L226" s="38">
        <v>1860</v>
      </c>
      <c r="M226" s="77">
        <v>36216</v>
      </c>
      <c r="N226" s="75" t="s">
        <v>1657</v>
      </c>
      <c r="O226" s="75" t="s">
        <v>732</v>
      </c>
      <c r="P226" s="75" t="s">
        <v>1066</v>
      </c>
      <c r="Q226" s="75">
        <v>2.262</v>
      </c>
      <c r="R226" s="75">
        <v>2.262</v>
      </c>
      <c r="S226" s="75">
        <v>0</v>
      </c>
      <c r="W226" s="75">
        <v>-0.26</v>
      </c>
      <c r="X226" s="75">
        <v>-0.27200000000000002</v>
      </c>
      <c r="Y226" s="75">
        <v>1860</v>
      </c>
      <c r="Z226" s="75" t="s">
        <v>1658</v>
      </c>
      <c r="AA226" s="75" t="s">
        <v>1658</v>
      </c>
      <c r="AB226" s="75" t="s">
        <v>1666</v>
      </c>
      <c r="AC226" s="75">
        <v>0</v>
      </c>
      <c r="AD226" s="75">
        <v>0</v>
      </c>
      <c r="AH226" s="75">
        <v>0</v>
      </c>
      <c r="AI226" s="75">
        <v>0</v>
      </c>
      <c r="AM226" s="75">
        <v>-0.26</v>
      </c>
      <c r="AN226" s="75" t="s">
        <v>1659</v>
      </c>
      <c r="AO226" s="75" t="s">
        <v>1082</v>
      </c>
      <c r="AP226" s="75" t="s">
        <v>1660</v>
      </c>
      <c r="AQ226" s="77">
        <v>36251</v>
      </c>
      <c r="AR226" s="77">
        <v>36464</v>
      </c>
      <c r="AS226" s="75" t="s">
        <v>1584</v>
      </c>
      <c r="AU226" s="75" t="s">
        <v>1496</v>
      </c>
      <c r="AV226" s="75" t="s">
        <v>1497</v>
      </c>
      <c r="AW226" s="75" t="s">
        <v>1498</v>
      </c>
      <c r="AX226" s="75" t="s">
        <v>771</v>
      </c>
      <c r="AY226" s="75" t="s">
        <v>1090</v>
      </c>
      <c r="AZ226" s="77">
        <v>36342</v>
      </c>
      <c r="BA226" s="75" t="s">
        <v>999</v>
      </c>
      <c r="BB226" s="75" t="s">
        <v>778</v>
      </c>
      <c r="BC226" s="75" t="s">
        <v>1753</v>
      </c>
      <c r="BD226" s="75" t="s">
        <v>1666</v>
      </c>
    </row>
    <row r="227" spans="1:56" s="75" customFormat="1" hidden="1" outlineLevel="2" x14ac:dyDescent="0.25">
      <c r="A227" s="75">
        <v>13825</v>
      </c>
      <c r="B227" s="76" t="s">
        <v>1751</v>
      </c>
      <c r="C227" s="75" t="s">
        <v>279</v>
      </c>
      <c r="D227" s="75" t="s">
        <v>1659</v>
      </c>
      <c r="E227" s="75" t="s">
        <v>1655</v>
      </c>
      <c r="F227" s="75" t="s">
        <v>758</v>
      </c>
      <c r="H227" s="75" t="s">
        <v>1584</v>
      </c>
      <c r="I227" s="75" t="s">
        <v>1752</v>
      </c>
      <c r="J227" s="75">
        <v>155000</v>
      </c>
      <c r="K227" s="75">
        <v>0</v>
      </c>
      <c r="L227" s="38">
        <v>70060</v>
      </c>
      <c r="M227" s="77">
        <v>36222</v>
      </c>
      <c r="N227" s="75" t="s">
        <v>1657</v>
      </c>
      <c r="O227" s="75" t="s">
        <v>732</v>
      </c>
      <c r="P227" s="75" t="s">
        <v>1066</v>
      </c>
      <c r="Q227" s="75">
        <v>1.81</v>
      </c>
      <c r="R227" s="75">
        <v>2.262</v>
      </c>
      <c r="S227" s="75">
        <v>70060</v>
      </c>
      <c r="T227" s="75" t="s">
        <v>1658</v>
      </c>
      <c r="U227" s="75" t="s">
        <v>1658</v>
      </c>
      <c r="V227" s="75" t="s">
        <v>1666</v>
      </c>
      <c r="W227" s="75">
        <v>0</v>
      </c>
      <c r="X227" s="75">
        <v>0</v>
      </c>
      <c r="Y227" s="75">
        <v>0</v>
      </c>
      <c r="AC227" s="75">
        <v>0</v>
      </c>
      <c r="AD227" s="75">
        <v>0</v>
      </c>
      <c r="AH227" s="75">
        <v>0</v>
      </c>
      <c r="AI227" s="75">
        <v>0</v>
      </c>
      <c r="AM227" s="75">
        <v>1.81</v>
      </c>
      <c r="AN227" s="75" t="s">
        <v>1659</v>
      </c>
      <c r="AO227" s="75" t="s">
        <v>1842</v>
      </c>
      <c r="AP227" s="75" t="s">
        <v>1660</v>
      </c>
      <c r="AQ227" s="77">
        <v>36251</v>
      </c>
      <c r="AR227" s="77">
        <v>36464</v>
      </c>
      <c r="AS227" s="75" t="s">
        <v>1584</v>
      </c>
      <c r="AU227" s="75" t="s">
        <v>1496</v>
      </c>
      <c r="AV227" s="75" t="s">
        <v>1497</v>
      </c>
      <c r="AW227" s="75" t="s">
        <v>1498</v>
      </c>
      <c r="AX227" s="75" t="s">
        <v>771</v>
      </c>
      <c r="AY227" s="75" t="s">
        <v>1090</v>
      </c>
      <c r="AZ227" s="77">
        <v>36342</v>
      </c>
      <c r="BA227" s="75" t="s">
        <v>999</v>
      </c>
      <c r="BB227" s="75" t="s">
        <v>778</v>
      </c>
      <c r="BC227" s="75" t="s">
        <v>1753</v>
      </c>
      <c r="BD227" s="75" t="s">
        <v>1666</v>
      </c>
    </row>
    <row r="228" spans="1:56" s="75" customFormat="1" hidden="1" outlineLevel="2" x14ac:dyDescent="0.25">
      <c r="A228" s="75">
        <v>13825</v>
      </c>
      <c r="B228" s="76" t="s">
        <v>1751</v>
      </c>
      <c r="C228" s="75" t="s">
        <v>280</v>
      </c>
      <c r="D228" s="75" t="s">
        <v>1659</v>
      </c>
      <c r="E228" s="75" t="s">
        <v>1655</v>
      </c>
      <c r="F228" s="75" t="s">
        <v>758</v>
      </c>
      <c r="G228" s="75" t="s">
        <v>1010</v>
      </c>
      <c r="H228" s="75" t="s">
        <v>1596</v>
      </c>
      <c r="I228" s="75" t="s">
        <v>1752</v>
      </c>
      <c r="J228" s="75">
        <v>-155000</v>
      </c>
      <c r="K228" s="75">
        <v>0</v>
      </c>
      <c r="L228" s="38">
        <v>-73237.5</v>
      </c>
      <c r="M228" s="77">
        <v>36222</v>
      </c>
      <c r="N228" s="75" t="s">
        <v>1657</v>
      </c>
      <c r="O228" s="75" t="s">
        <v>732</v>
      </c>
      <c r="P228" s="75" t="s">
        <v>1066</v>
      </c>
      <c r="Q228" s="75">
        <v>1.71</v>
      </c>
      <c r="R228" s="75">
        <v>2.262</v>
      </c>
      <c r="S228" s="75">
        <v>-85560</v>
      </c>
      <c r="T228" s="75" t="s">
        <v>1658</v>
      </c>
      <c r="U228" s="75" t="s">
        <v>1658</v>
      </c>
      <c r="V228" s="75" t="s">
        <v>1666</v>
      </c>
      <c r="W228" s="75">
        <v>-0.24249999999999999</v>
      </c>
      <c r="X228" s="75">
        <v>-0.32200000000000001</v>
      </c>
      <c r="Y228" s="75">
        <v>12322.5</v>
      </c>
      <c r="Z228" s="75" t="s">
        <v>1658</v>
      </c>
      <c r="AA228" s="75" t="s">
        <v>1658</v>
      </c>
      <c r="AB228" s="75" t="s">
        <v>1666</v>
      </c>
      <c r="AC228" s="75">
        <v>0</v>
      </c>
      <c r="AD228" s="75">
        <v>0</v>
      </c>
      <c r="AH228" s="75">
        <v>0</v>
      </c>
      <c r="AI228" s="75">
        <v>0</v>
      </c>
      <c r="AM228" s="75">
        <v>1.4675</v>
      </c>
      <c r="AN228" s="75" t="s">
        <v>1659</v>
      </c>
      <c r="AO228" s="75" t="s">
        <v>1842</v>
      </c>
      <c r="AP228" s="75" t="s">
        <v>1660</v>
      </c>
      <c r="AQ228" s="77">
        <v>36251</v>
      </c>
      <c r="AR228" s="77">
        <v>36464</v>
      </c>
      <c r="AS228" s="75" t="s">
        <v>1584</v>
      </c>
      <c r="AU228" s="75" t="s">
        <v>1496</v>
      </c>
      <c r="AV228" s="75" t="s">
        <v>1497</v>
      </c>
      <c r="AW228" s="75" t="s">
        <v>1498</v>
      </c>
      <c r="AX228" s="75" t="s">
        <v>771</v>
      </c>
      <c r="AY228" s="75" t="s">
        <v>1090</v>
      </c>
      <c r="AZ228" s="77">
        <v>36342</v>
      </c>
      <c r="BA228" s="75" t="s">
        <v>999</v>
      </c>
      <c r="BB228" s="75" t="s">
        <v>778</v>
      </c>
      <c r="BC228" s="75" t="s">
        <v>1753</v>
      </c>
      <c r="BD228" s="75" t="s">
        <v>1666</v>
      </c>
    </row>
    <row r="229" spans="1:56" s="75" customFormat="1" hidden="1" outlineLevel="2" x14ac:dyDescent="0.25">
      <c r="A229" s="75">
        <v>13825</v>
      </c>
      <c r="B229" s="76" t="s">
        <v>1751</v>
      </c>
      <c r="C229" s="75" t="s">
        <v>281</v>
      </c>
      <c r="D229" s="75" t="s">
        <v>1659</v>
      </c>
      <c r="E229" s="75" t="s">
        <v>1655</v>
      </c>
      <c r="F229" s="75" t="s">
        <v>758</v>
      </c>
      <c r="G229" s="75" t="s">
        <v>1697</v>
      </c>
      <c r="H229" s="75" t="s">
        <v>1584</v>
      </c>
      <c r="I229" s="75" t="s">
        <v>1752</v>
      </c>
      <c r="J229" s="75">
        <v>155000</v>
      </c>
      <c r="K229" s="75">
        <v>0</v>
      </c>
      <c r="L229" s="38">
        <v>10152.5</v>
      </c>
      <c r="M229" s="77">
        <v>36223</v>
      </c>
      <c r="N229" s="75" t="s">
        <v>1657</v>
      </c>
      <c r="O229" s="75" t="s">
        <v>732</v>
      </c>
      <c r="P229" s="75" t="s">
        <v>1066</v>
      </c>
      <c r="Q229" s="75">
        <v>2.262</v>
      </c>
      <c r="R229" s="75">
        <v>2.262</v>
      </c>
      <c r="S229" s="75">
        <v>0</v>
      </c>
      <c r="W229" s="75">
        <v>-0.1575</v>
      </c>
      <c r="X229" s="75">
        <v>-9.2000000000000012E-2</v>
      </c>
      <c r="Y229" s="75">
        <v>10152.5</v>
      </c>
      <c r="Z229" s="75" t="s">
        <v>1658</v>
      </c>
      <c r="AA229" s="75" t="s">
        <v>1658</v>
      </c>
      <c r="AB229" s="75" t="s">
        <v>1666</v>
      </c>
      <c r="AC229" s="75">
        <v>0</v>
      </c>
      <c r="AD229" s="75">
        <v>0</v>
      </c>
      <c r="AH229" s="75">
        <v>0</v>
      </c>
      <c r="AI229" s="75">
        <v>0</v>
      </c>
      <c r="AM229" s="75">
        <v>-0.1575</v>
      </c>
      <c r="AN229" s="75" t="s">
        <v>1659</v>
      </c>
      <c r="AO229" s="75" t="s">
        <v>1082</v>
      </c>
      <c r="AP229" s="75" t="s">
        <v>1660</v>
      </c>
      <c r="AQ229" s="77">
        <v>36251</v>
      </c>
      <c r="AR229" s="77">
        <v>36464</v>
      </c>
      <c r="AS229" s="75" t="s">
        <v>1584</v>
      </c>
      <c r="AU229" s="75" t="s">
        <v>1496</v>
      </c>
      <c r="AV229" s="75" t="s">
        <v>1497</v>
      </c>
      <c r="AW229" s="75" t="s">
        <v>1498</v>
      </c>
      <c r="AX229" s="75" t="s">
        <v>771</v>
      </c>
      <c r="AY229" s="75" t="s">
        <v>1090</v>
      </c>
      <c r="AZ229" s="77">
        <v>36342</v>
      </c>
      <c r="BA229" s="75" t="s">
        <v>999</v>
      </c>
      <c r="BB229" s="75" t="s">
        <v>778</v>
      </c>
      <c r="BC229" s="75" t="s">
        <v>1753</v>
      </c>
      <c r="BD229" s="75" t="s">
        <v>1666</v>
      </c>
    </row>
    <row r="230" spans="1:56" s="75" customFormat="1" hidden="1" outlineLevel="2" x14ac:dyDescent="0.25">
      <c r="A230" s="75">
        <v>13825</v>
      </c>
      <c r="B230" s="76" t="s">
        <v>1751</v>
      </c>
      <c r="C230" s="75" t="s">
        <v>282</v>
      </c>
      <c r="D230" s="75" t="s">
        <v>1659</v>
      </c>
      <c r="E230" s="75" t="s">
        <v>1655</v>
      </c>
      <c r="F230" s="75" t="s">
        <v>758</v>
      </c>
      <c r="G230" s="75" t="s">
        <v>1697</v>
      </c>
      <c r="H230" s="75" t="s">
        <v>1584</v>
      </c>
      <c r="I230" s="75" t="s">
        <v>1752</v>
      </c>
      <c r="J230" s="75">
        <v>155000</v>
      </c>
      <c r="K230" s="75">
        <v>0</v>
      </c>
      <c r="L230" s="38">
        <v>10540</v>
      </c>
      <c r="M230" s="77">
        <v>36223</v>
      </c>
      <c r="N230" s="75" t="s">
        <v>1657</v>
      </c>
      <c r="O230" s="75" t="s">
        <v>732</v>
      </c>
      <c r="P230" s="75" t="s">
        <v>1066</v>
      </c>
      <c r="Q230" s="75">
        <v>2.262</v>
      </c>
      <c r="R230" s="75">
        <v>2.262</v>
      </c>
      <c r="S230" s="75">
        <v>0</v>
      </c>
      <c r="W230" s="75">
        <v>-0.16</v>
      </c>
      <c r="X230" s="75">
        <v>-9.2000000000000012E-2</v>
      </c>
      <c r="Y230" s="75">
        <v>10540</v>
      </c>
      <c r="Z230" s="75" t="s">
        <v>1658</v>
      </c>
      <c r="AA230" s="75" t="s">
        <v>1658</v>
      </c>
      <c r="AB230" s="75" t="s">
        <v>1666</v>
      </c>
      <c r="AC230" s="75">
        <v>0</v>
      </c>
      <c r="AD230" s="75">
        <v>0</v>
      </c>
      <c r="AH230" s="75">
        <v>0</v>
      </c>
      <c r="AI230" s="75">
        <v>0</v>
      </c>
      <c r="AM230" s="75">
        <v>-0.16</v>
      </c>
      <c r="AN230" s="75" t="s">
        <v>1659</v>
      </c>
      <c r="AO230" s="75" t="s">
        <v>1082</v>
      </c>
      <c r="AP230" s="75" t="s">
        <v>1660</v>
      </c>
      <c r="AQ230" s="77">
        <v>36251</v>
      </c>
      <c r="AR230" s="77">
        <v>36464</v>
      </c>
      <c r="AS230" s="75" t="s">
        <v>1584</v>
      </c>
      <c r="AU230" s="75" t="s">
        <v>1496</v>
      </c>
      <c r="AV230" s="75" t="s">
        <v>1497</v>
      </c>
      <c r="AW230" s="75" t="s">
        <v>1498</v>
      </c>
      <c r="AX230" s="75" t="s">
        <v>771</v>
      </c>
      <c r="AY230" s="75" t="s">
        <v>1090</v>
      </c>
      <c r="AZ230" s="77">
        <v>36342</v>
      </c>
      <c r="BA230" s="75" t="s">
        <v>999</v>
      </c>
      <c r="BB230" s="75" t="s">
        <v>778</v>
      </c>
      <c r="BC230" s="75" t="s">
        <v>1753</v>
      </c>
      <c r="BD230" s="75" t="s">
        <v>1666</v>
      </c>
    </row>
    <row r="231" spans="1:56" s="75" customFormat="1" hidden="1" outlineLevel="2" x14ac:dyDescent="0.25">
      <c r="A231" s="75">
        <v>13825</v>
      </c>
      <c r="B231" s="76" t="s">
        <v>1751</v>
      </c>
      <c r="C231" s="75" t="s">
        <v>283</v>
      </c>
      <c r="D231" s="75" t="s">
        <v>1659</v>
      </c>
      <c r="E231" s="75" t="s">
        <v>1655</v>
      </c>
      <c r="F231" s="75" t="s">
        <v>758</v>
      </c>
      <c r="G231" s="75" t="s">
        <v>1696</v>
      </c>
      <c r="H231" s="75" t="s">
        <v>1584</v>
      </c>
      <c r="I231" s="75" t="s">
        <v>1752</v>
      </c>
      <c r="J231" s="75">
        <v>155000</v>
      </c>
      <c r="K231" s="75">
        <v>0</v>
      </c>
      <c r="L231" s="38">
        <v>8215</v>
      </c>
      <c r="M231" s="77">
        <v>36224</v>
      </c>
      <c r="N231" s="75" t="s">
        <v>1657</v>
      </c>
      <c r="O231" s="75" t="s">
        <v>732</v>
      </c>
      <c r="P231" s="75" t="s">
        <v>1066</v>
      </c>
      <c r="Q231" s="75">
        <v>2.262</v>
      </c>
      <c r="R231" s="75">
        <v>2.262</v>
      </c>
      <c r="S231" s="75">
        <v>0</v>
      </c>
      <c r="W231" s="75">
        <v>-0.26500000000000001</v>
      </c>
      <c r="X231" s="75">
        <v>-0.21199999999999999</v>
      </c>
      <c r="Y231" s="75">
        <v>8215</v>
      </c>
      <c r="Z231" s="75" t="s">
        <v>1658</v>
      </c>
      <c r="AA231" s="75" t="s">
        <v>1658</v>
      </c>
      <c r="AB231" s="75" t="s">
        <v>1666</v>
      </c>
      <c r="AC231" s="75">
        <v>0</v>
      </c>
      <c r="AD231" s="75">
        <v>0</v>
      </c>
      <c r="AH231" s="75">
        <v>0</v>
      </c>
      <c r="AI231" s="75">
        <v>0</v>
      </c>
      <c r="AM231" s="75">
        <v>-0.26500000000000001</v>
      </c>
      <c r="AN231" s="75" t="s">
        <v>1659</v>
      </c>
      <c r="AO231" s="75" t="s">
        <v>1082</v>
      </c>
      <c r="AP231" s="75" t="s">
        <v>1660</v>
      </c>
      <c r="AQ231" s="77">
        <v>36251</v>
      </c>
      <c r="AR231" s="77">
        <v>36464</v>
      </c>
      <c r="AS231" s="75" t="s">
        <v>1584</v>
      </c>
      <c r="AU231" s="75" t="s">
        <v>1496</v>
      </c>
      <c r="AV231" s="75" t="s">
        <v>1497</v>
      </c>
      <c r="AW231" s="75" t="s">
        <v>1498</v>
      </c>
      <c r="AX231" s="75" t="s">
        <v>771</v>
      </c>
      <c r="AY231" s="75" t="s">
        <v>1090</v>
      </c>
      <c r="AZ231" s="77">
        <v>36342</v>
      </c>
      <c r="BA231" s="75" t="s">
        <v>999</v>
      </c>
      <c r="BB231" s="75" t="s">
        <v>778</v>
      </c>
      <c r="BC231" s="75" t="s">
        <v>1753</v>
      </c>
      <c r="BD231" s="75" t="s">
        <v>1666</v>
      </c>
    </row>
    <row r="232" spans="1:56" s="75" customFormat="1" hidden="1" outlineLevel="2" x14ac:dyDescent="0.25">
      <c r="A232" s="75">
        <v>13825</v>
      </c>
      <c r="B232" s="76" t="s">
        <v>1751</v>
      </c>
      <c r="C232" s="75" t="s">
        <v>284</v>
      </c>
      <c r="D232" s="75" t="s">
        <v>1659</v>
      </c>
      <c r="E232" s="75" t="s">
        <v>1655</v>
      </c>
      <c r="F232" s="75" t="s">
        <v>758</v>
      </c>
      <c r="G232" s="75" t="s">
        <v>1696</v>
      </c>
      <c r="H232" s="75" t="s">
        <v>1584</v>
      </c>
      <c r="I232" s="75" t="s">
        <v>1752</v>
      </c>
      <c r="J232" s="75">
        <v>155000</v>
      </c>
      <c r="K232" s="75">
        <v>0</v>
      </c>
      <c r="L232" s="38">
        <v>7827.5</v>
      </c>
      <c r="M232" s="77">
        <v>36224</v>
      </c>
      <c r="N232" s="75" t="s">
        <v>1657</v>
      </c>
      <c r="O232" s="75" t="s">
        <v>732</v>
      </c>
      <c r="P232" s="75" t="s">
        <v>1066</v>
      </c>
      <c r="Q232" s="75">
        <v>2.262</v>
      </c>
      <c r="R232" s="75">
        <v>2.262</v>
      </c>
      <c r="S232" s="75">
        <v>0</v>
      </c>
      <c r="W232" s="75">
        <v>-0.26250000000000001</v>
      </c>
      <c r="X232" s="75">
        <v>-0.21199999999999999</v>
      </c>
      <c r="Y232" s="75">
        <v>7827.5</v>
      </c>
      <c r="Z232" s="75" t="s">
        <v>1658</v>
      </c>
      <c r="AA232" s="75" t="s">
        <v>1658</v>
      </c>
      <c r="AB232" s="75" t="s">
        <v>1666</v>
      </c>
      <c r="AC232" s="75">
        <v>0</v>
      </c>
      <c r="AD232" s="75">
        <v>0</v>
      </c>
      <c r="AH232" s="75">
        <v>0</v>
      </c>
      <c r="AI232" s="75">
        <v>0</v>
      </c>
      <c r="AM232" s="75">
        <v>-0.26250000000000001</v>
      </c>
      <c r="AN232" s="75" t="s">
        <v>1659</v>
      </c>
      <c r="AO232" s="75" t="s">
        <v>1082</v>
      </c>
      <c r="AP232" s="75" t="s">
        <v>1660</v>
      </c>
      <c r="AQ232" s="77">
        <v>36251</v>
      </c>
      <c r="AR232" s="77">
        <v>36464</v>
      </c>
      <c r="AS232" s="75" t="s">
        <v>1584</v>
      </c>
      <c r="AU232" s="75" t="s">
        <v>1496</v>
      </c>
      <c r="AV232" s="75" t="s">
        <v>1497</v>
      </c>
      <c r="AW232" s="75" t="s">
        <v>1498</v>
      </c>
      <c r="AX232" s="75" t="s">
        <v>771</v>
      </c>
      <c r="AY232" s="75" t="s">
        <v>1090</v>
      </c>
      <c r="AZ232" s="77">
        <v>36342</v>
      </c>
      <c r="BA232" s="75" t="s">
        <v>999</v>
      </c>
      <c r="BB232" s="75" t="s">
        <v>778</v>
      </c>
      <c r="BC232" s="75" t="s">
        <v>1753</v>
      </c>
      <c r="BD232" s="75" t="s">
        <v>1666</v>
      </c>
    </row>
    <row r="233" spans="1:56" s="75" customFormat="1" hidden="1" outlineLevel="2" x14ac:dyDescent="0.25">
      <c r="A233" s="75">
        <v>13825</v>
      </c>
      <c r="B233" s="76" t="s">
        <v>1751</v>
      </c>
      <c r="C233" s="75" t="s">
        <v>285</v>
      </c>
      <c r="D233" s="75" t="s">
        <v>1659</v>
      </c>
      <c r="E233" s="75" t="s">
        <v>1655</v>
      </c>
      <c r="F233" s="75" t="s">
        <v>758</v>
      </c>
      <c r="G233" s="75" t="s">
        <v>1696</v>
      </c>
      <c r="H233" s="75" t="s">
        <v>1584</v>
      </c>
      <c r="I233" s="75" t="s">
        <v>1752</v>
      </c>
      <c r="J233" s="75">
        <v>155000</v>
      </c>
      <c r="K233" s="75">
        <v>0</v>
      </c>
      <c r="L233" s="38">
        <v>7827.5</v>
      </c>
      <c r="M233" s="77">
        <v>36224</v>
      </c>
      <c r="N233" s="75" t="s">
        <v>1657</v>
      </c>
      <c r="O233" s="75" t="s">
        <v>732</v>
      </c>
      <c r="P233" s="75" t="s">
        <v>1066</v>
      </c>
      <c r="Q233" s="75">
        <v>2.262</v>
      </c>
      <c r="R233" s="75">
        <v>2.262</v>
      </c>
      <c r="S233" s="75">
        <v>0</v>
      </c>
      <c r="W233" s="75">
        <v>-0.26250000000000001</v>
      </c>
      <c r="X233" s="75">
        <v>-0.21199999999999999</v>
      </c>
      <c r="Y233" s="75">
        <v>7827.5</v>
      </c>
      <c r="Z233" s="75" t="s">
        <v>1658</v>
      </c>
      <c r="AA233" s="75" t="s">
        <v>1658</v>
      </c>
      <c r="AB233" s="75" t="s">
        <v>1666</v>
      </c>
      <c r="AC233" s="75">
        <v>0</v>
      </c>
      <c r="AD233" s="75">
        <v>0</v>
      </c>
      <c r="AH233" s="75">
        <v>0</v>
      </c>
      <c r="AI233" s="75">
        <v>0</v>
      </c>
      <c r="AM233" s="75">
        <v>-0.26250000000000001</v>
      </c>
      <c r="AN233" s="75" t="s">
        <v>1659</v>
      </c>
      <c r="AO233" s="75" t="s">
        <v>1082</v>
      </c>
      <c r="AP233" s="75" t="s">
        <v>1660</v>
      </c>
      <c r="AQ233" s="77">
        <v>36251</v>
      </c>
      <c r="AR233" s="77">
        <v>36464</v>
      </c>
      <c r="AS233" s="75" t="s">
        <v>1584</v>
      </c>
      <c r="AU233" s="75" t="s">
        <v>1496</v>
      </c>
      <c r="AV233" s="75" t="s">
        <v>1497</v>
      </c>
      <c r="AW233" s="75" t="s">
        <v>1498</v>
      </c>
      <c r="AX233" s="75" t="s">
        <v>771</v>
      </c>
      <c r="AY233" s="75" t="s">
        <v>1090</v>
      </c>
      <c r="AZ233" s="77">
        <v>36342</v>
      </c>
      <c r="BA233" s="75" t="s">
        <v>999</v>
      </c>
      <c r="BB233" s="75" t="s">
        <v>778</v>
      </c>
      <c r="BC233" s="75" t="s">
        <v>1753</v>
      </c>
      <c r="BD233" s="75" t="s">
        <v>1666</v>
      </c>
    </row>
    <row r="234" spans="1:56" s="75" customFormat="1" hidden="1" outlineLevel="2" x14ac:dyDescent="0.25">
      <c r="A234" s="75">
        <v>13825</v>
      </c>
      <c r="B234" s="76" t="s">
        <v>1751</v>
      </c>
      <c r="C234" s="75" t="s">
        <v>286</v>
      </c>
      <c r="D234" s="75" t="s">
        <v>1659</v>
      </c>
      <c r="E234" s="75" t="s">
        <v>1655</v>
      </c>
      <c r="F234" s="75" t="s">
        <v>758</v>
      </c>
      <c r="G234" s="75" t="s">
        <v>1696</v>
      </c>
      <c r="H234" s="75" t="s">
        <v>1584</v>
      </c>
      <c r="I234" s="75" t="s">
        <v>1752</v>
      </c>
      <c r="J234" s="75">
        <v>155000</v>
      </c>
      <c r="K234" s="75">
        <v>0</v>
      </c>
      <c r="L234" s="38">
        <v>7827.5</v>
      </c>
      <c r="M234" s="77">
        <v>36224</v>
      </c>
      <c r="N234" s="75" t="s">
        <v>1657</v>
      </c>
      <c r="O234" s="75" t="s">
        <v>732</v>
      </c>
      <c r="P234" s="75" t="s">
        <v>1066</v>
      </c>
      <c r="Q234" s="75">
        <v>2.262</v>
      </c>
      <c r="R234" s="75">
        <v>2.262</v>
      </c>
      <c r="S234" s="75">
        <v>0</v>
      </c>
      <c r="W234" s="75">
        <v>-0.26250000000000001</v>
      </c>
      <c r="X234" s="75">
        <v>-0.21199999999999999</v>
      </c>
      <c r="Y234" s="75">
        <v>7827.5</v>
      </c>
      <c r="Z234" s="75" t="s">
        <v>1658</v>
      </c>
      <c r="AA234" s="75" t="s">
        <v>1658</v>
      </c>
      <c r="AB234" s="75" t="s">
        <v>1666</v>
      </c>
      <c r="AC234" s="75">
        <v>0</v>
      </c>
      <c r="AD234" s="75">
        <v>0</v>
      </c>
      <c r="AH234" s="75">
        <v>0</v>
      </c>
      <c r="AI234" s="75">
        <v>0</v>
      </c>
      <c r="AM234" s="75">
        <v>-0.26250000000000001</v>
      </c>
      <c r="AN234" s="75" t="s">
        <v>1659</v>
      </c>
      <c r="AO234" s="75" t="s">
        <v>1082</v>
      </c>
      <c r="AP234" s="75" t="s">
        <v>1660</v>
      </c>
      <c r="AQ234" s="77">
        <v>36251</v>
      </c>
      <c r="AR234" s="77">
        <v>36464</v>
      </c>
      <c r="AS234" s="75" t="s">
        <v>1584</v>
      </c>
      <c r="AU234" s="75" t="s">
        <v>1496</v>
      </c>
      <c r="AV234" s="75" t="s">
        <v>1497</v>
      </c>
      <c r="AW234" s="75" t="s">
        <v>1498</v>
      </c>
      <c r="AX234" s="75" t="s">
        <v>771</v>
      </c>
      <c r="AY234" s="75" t="s">
        <v>1090</v>
      </c>
      <c r="AZ234" s="77">
        <v>36342</v>
      </c>
      <c r="BA234" s="75" t="s">
        <v>999</v>
      </c>
      <c r="BB234" s="75" t="s">
        <v>778</v>
      </c>
      <c r="BC234" s="75" t="s">
        <v>1753</v>
      </c>
      <c r="BD234" s="75" t="s">
        <v>1666</v>
      </c>
    </row>
    <row r="235" spans="1:56" s="75" customFormat="1" hidden="1" outlineLevel="2" x14ac:dyDescent="0.25">
      <c r="A235" s="75">
        <v>13825</v>
      </c>
      <c r="B235" s="76" t="s">
        <v>1751</v>
      </c>
      <c r="C235" s="75" t="s">
        <v>287</v>
      </c>
      <c r="D235" s="75" t="s">
        <v>1659</v>
      </c>
      <c r="E235" s="75" t="s">
        <v>1655</v>
      </c>
      <c r="F235" s="75" t="s">
        <v>758</v>
      </c>
      <c r="G235" s="75" t="s">
        <v>1696</v>
      </c>
      <c r="H235" s="75" t="s">
        <v>1596</v>
      </c>
      <c r="I235" s="75" t="s">
        <v>1752</v>
      </c>
      <c r="J235" s="75">
        <v>-155000</v>
      </c>
      <c r="K235" s="75">
        <v>0</v>
      </c>
      <c r="L235" s="38">
        <v>-8215</v>
      </c>
      <c r="M235" s="77">
        <v>36230</v>
      </c>
      <c r="N235" s="75" t="s">
        <v>1657</v>
      </c>
      <c r="O235" s="75" t="s">
        <v>732</v>
      </c>
      <c r="P235" s="75" t="s">
        <v>1066</v>
      </c>
      <c r="Q235" s="75">
        <v>2.262</v>
      </c>
      <c r="R235" s="75">
        <v>2.262</v>
      </c>
      <c r="S235" s="75">
        <v>0</v>
      </c>
      <c r="W235" s="75">
        <v>-0.26500000000000001</v>
      </c>
      <c r="X235" s="75">
        <v>-0.21199999999999999</v>
      </c>
      <c r="Y235" s="75">
        <v>-8215</v>
      </c>
      <c r="Z235" s="75" t="s">
        <v>1658</v>
      </c>
      <c r="AA235" s="75" t="s">
        <v>1658</v>
      </c>
      <c r="AB235" s="75" t="s">
        <v>1666</v>
      </c>
      <c r="AC235" s="75">
        <v>0</v>
      </c>
      <c r="AD235" s="75">
        <v>0</v>
      </c>
      <c r="AH235" s="75">
        <v>0</v>
      </c>
      <c r="AI235" s="75">
        <v>0</v>
      </c>
      <c r="AM235" s="75">
        <v>-0.26500000000000001</v>
      </c>
      <c r="AN235" s="75" t="s">
        <v>1659</v>
      </c>
      <c r="AO235" s="75" t="s">
        <v>1082</v>
      </c>
      <c r="AP235" s="75" t="s">
        <v>1660</v>
      </c>
      <c r="AQ235" s="77">
        <v>36251</v>
      </c>
      <c r="AR235" s="77">
        <v>36464</v>
      </c>
      <c r="AS235" s="75" t="s">
        <v>1584</v>
      </c>
      <c r="AU235" s="75" t="s">
        <v>1496</v>
      </c>
      <c r="AV235" s="75" t="s">
        <v>1497</v>
      </c>
      <c r="AW235" s="75" t="s">
        <v>1498</v>
      </c>
      <c r="AX235" s="75" t="s">
        <v>771</v>
      </c>
      <c r="AY235" s="75" t="s">
        <v>1090</v>
      </c>
      <c r="AZ235" s="77">
        <v>36342</v>
      </c>
      <c r="BA235" s="75" t="s">
        <v>999</v>
      </c>
      <c r="BB235" s="75" t="s">
        <v>778</v>
      </c>
      <c r="BC235" s="75" t="s">
        <v>1753</v>
      </c>
      <c r="BD235" s="75" t="s">
        <v>1666</v>
      </c>
    </row>
    <row r="236" spans="1:56" s="75" customFormat="1" hidden="1" outlineLevel="2" x14ac:dyDescent="0.25">
      <c r="A236" s="75">
        <v>13825</v>
      </c>
      <c r="B236" s="76" t="s">
        <v>1751</v>
      </c>
      <c r="C236" s="75" t="s">
        <v>288</v>
      </c>
      <c r="D236" s="75" t="s">
        <v>1659</v>
      </c>
      <c r="E236" s="75" t="s">
        <v>1655</v>
      </c>
      <c r="F236" s="75" t="s">
        <v>758</v>
      </c>
      <c r="G236" s="75" t="s">
        <v>1696</v>
      </c>
      <c r="H236" s="75" t="s">
        <v>1596</v>
      </c>
      <c r="I236" s="75" t="s">
        <v>1752</v>
      </c>
      <c r="J236" s="75">
        <v>-155000</v>
      </c>
      <c r="K236" s="75">
        <v>0</v>
      </c>
      <c r="L236" s="38">
        <v>-8215</v>
      </c>
      <c r="M236" s="77">
        <v>36231</v>
      </c>
      <c r="N236" s="75" t="s">
        <v>1657</v>
      </c>
      <c r="O236" s="75" t="s">
        <v>732</v>
      </c>
      <c r="P236" s="75" t="s">
        <v>1066</v>
      </c>
      <c r="Q236" s="75">
        <v>2.262</v>
      </c>
      <c r="R236" s="75">
        <v>2.262</v>
      </c>
      <c r="S236" s="75">
        <v>0</v>
      </c>
      <c r="W236" s="75">
        <v>-0.26500000000000001</v>
      </c>
      <c r="X236" s="75">
        <v>-0.21199999999999999</v>
      </c>
      <c r="Y236" s="75">
        <v>-8215</v>
      </c>
      <c r="Z236" s="75" t="s">
        <v>1658</v>
      </c>
      <c r="AA236" s="75" t="s">
        <v>1658</v>
      </c>
      <c r="AB236" s="75" t="s">
        <v>1666</v>
      </c>
      <c r="AC236" s="75">
        <v>0</v>
      </c>
      <c r="AD236" s="75">
        <v>0</v>
      </c>
      <c r="AH236" s="75">
        <v>0</v>
      </c>
      <c r="AI236" s="75">
        <v>0</v>
      </c>
      <c r="AM236" s="75">
        <v>-0.26500000000000001</v>
      </c>
      <c r="AN236" s="75" t="s">
        <v>1673</v>
      </c>
      <c r="AO236" s="75" t="s">
        <v>1082</v>
      </c>
      <c r="AP236" s="75" t="s">
        <v>1660</v>
      </c>
      <c r="AQ236" s="77">
        <v>36251</v>
      </c>
      <c r="AR236" s="77">
        <v>36464</v>
      </c>
      <c r="AS236" s="75" t="s">
        <v>1584</v>
      </c>
      <c r="AU236" s="75" t="s">
        <v>1496</v>
      </c>
      <c r="AV236" s="75" t="s">
        <v>1497</v>
      </c>
      <c r="AW236" s="75" t="s">
        <v>1498</v>
      </c>
      <c r="AX236" s="75" t="s">
        <v>771</v>
      </c>
      <c r="AY236" s="75" t="s">
        <v>1090</v>
      </c>
      <c r="AZ236" s="77">
        <v>36342</v>
      </c>
      <c r="BA236" s="75" t="s">
        <v>999</v>
      </c>
      <c r="BB236" s="75" t="s">
        <v>778</v>
      </c>
      <c r="BC236" s="75" t="s">
        <v>1753</v>
      </c>
      <c r="BD236" s="75" t="s">
        <v>1666</v>
      </c>
    </row>
    <row r="237" spans="1:56" s="75" customFormat="1" hidden="1" outlineLevel="2" x14ac:dyDescent="0.25">
      <c r="A237" s="75">
        <v>13825</v>
      </c>
      <c r="B237" s="76" t="s">
        <v>1751</v>
      </c>
      <c r="C237" s="75" t="s">
        <v>289</v>
      </c>
      <c r="D237" s="75" t="s">
        <v>1659</v>
      </c>
      <c r="E237" s="75" t="s">
        <v>1655</v>
      </c>
      <c r="F237" s="75" t="s">
        <v>758</v>
      </c>
      <c r="G237" s="75" t="s">
        <v>1696</v>
      </c>
      <c r="H237" s="75" t="s">
        <v>1596</v>
      </c>
      <c r="I237" s="75" t="s">
        <v>1752</v>
      </c>
      <c r="J237" s="75">
        <v>-155000</v>
      </c>
      <c r="K237" s="75">
        <v>0</v>
      </c>
      <c r="L237" s="38">
        <v>-5890</v>
      </c>
      <c r="M237" s="77">
        <v>36235</v>
      </c>
      <c r="N237" s="75" t="s">
        <v>1657</v>
      </c>
      <c r="O237" s="75" t="s">
        <v>732</v>
      </c>
      <c r="P237" s="75" t="s">
        <v>1066</v>
      </c>
      <c r="Q237" s="75">
        <v>2.262</v>
      </c>
      <c r="R237" s="75">
        <v>2.262</v>
      </c>
      <c r="S237" s="75">
        <v>0</v>
      </c>
      <c r="W237" s="75">
        <v>-0.25</v>
      </c>
      <c r="X237" s="75">
        <v>-0.21199999999999999</v>
      </c>
      <c r="Y237" s="75">
        <v>-5890</v>
      </c>
      <c r="Z237" s="75" t="s">
        <v>1658</v>
      </c>
      <c r="AA237" s="75" t="s">
        <v>1658</v>
      </c>
      <c r="AB237" s="75" t="s">
        <v>1666</v>
      </c>
      <c r="AC237" s="75">
        <v>0</v>
      </c>
      <c r="AD237" s="75">
        <v>0</v>
      </c>
      <c r="AH237" s="75">
        <v>0</v>
      </c>
      <c r="AI237" s="75">
        <v>0</v>
      </c>
      <c r="AM237" s="75">
        <v>-0.25</v>
      </c>
      <c r="AN237" s="75" t="s">
        <v>1659</v>
      </c>
      <c r="AO237" s="75" t="s">
        <v>1082</v>
      </c>
      <c r="AP237" s="75" t="s">
        <v>1660</v>
      </c>
      <c r="AQ237" s="77">
        <v>36251</v>
      </c>
      <c r="AR237" s="77">
        <v>36464</v>
      </c>
      <c r="AS237" s="75" t="s">
        <v>1584</v>
      </c>
      <c r="AU237" s="75" t="s">
        <v>1496</v>
      </c>
      <c r="AV237" s="75" t="s">
        <v>1497</v>
      </c>
      <c r="AW237" s="75" t="s">
        <v>1498</v>
      </c>
      <c r="AX237" s="75" t="s">
        <v>771</v>
      </c>
      <c r="AY237" s="75" t="s">
        <v>1090</v>
      </c>
      <c r="AZ237" s="77">
        <v>36342</v>
      </c>
      <c r="BA237" s="75" t="s">
        <v>999</v>
      </c>
      <c r="BB237" s="75" t="s">
        <v>778</v>
      </c>
      <c r="BC237" s="75" t="s">
        <v>1753</v>
      </c>
      <c r="BD237" s="75" t="s">
        <v>1666</v>
      </c>
    </row>
    <row r="238" spans="1:56" s="75" customFormat="1" hidden="1" outlineLevel="2" x14ac:dyDescent="0.25">
      <c r="A238" s="75">
        <v>13825</v>
      </c>
      <c r="B238" s="76" t="s">
        <v>1751</v>
      </c>
      <c r="C238" s="75" t="s">
        <v>290</v>
      </c>
      <c r="D238" s="75" t="s">
        <v>1659</v>
      </c>
      <c r="E238" s="75" t="s">
        <v>1655</v>
      </c>
      <c r="F238" s="75" t="s">
        <v>758</v>
      </c>
      <c r="G238" s="75" t="s">
        <v>1695</v>
      </c>
      <c r="H238" s="75" t="s">
        <v>1584</v>
      </c>
      <c r="I238" s="75" t="s">
        <v>1752</v>
      </c>
      <c r="J238" s="75">
        <v>155000</v>
      </c>
      <c r="K238" s="75">
        <v>0</v>
      </c>
      <c r="L238" s="38">
        <v>2015</v>
      </c>
      <c r="M238" s="77">
        <v>36241</v>
      </c>
      <c r="N238" s="75" t="s">
        <v>1657</v>
      </c>
      <c r="O238" s="75" t="s">
        <v>732</v>
      </c>
      <c r="P238" s="75" t="s">
        <v>1066</v>
      </c>
      <c r="Q238" s="75">
        <v>2.262</v>
      </c>
      <c r="R238" s="75">
        <v>2.262</v>
      </c>
      <c r="S238" s="75">
        <v>0</v>
      </c>
      <c r="W238" s="75">
        <v>-0.28499999999999998</v>
      </c>
      <c r="X238" s="75">
        <v>-0.27200000000000002</v>
      </c>
      <c r="Y238" s="75">
        <v>2015</v>
      </c>
      <c r="Z238" s="75" t="s">
        <v>1658</v>
      </c>
      <c r="AA238" s="75" t="s">
        <v>1658</v>
      </c>
      <c r="AB238" s="75" t="s">
        <v>1666</v>
      </c>
      <c r="AC238" s="75">
        <v>0</v>
      </c>
      <c r="AD238" s="75">
        <v>0</v>
      </c>
      <c r="AH238" s="75">
        <v>0</v>
      </c>
      <c r="AI238" s="75">
        <v>0</v>
      </c>
      <c r="AM238" s="75">
        <v>-0.28499999999999998</v>
      </c>
      <c r="AN238" s="75" t="s">
        <v>1659</v>
      </c>
      <c r="AO238" s="75" t="s">
        <v>1082</v>
      </c>
      <c r="AP238" s="75" t="s">
        <v>1660</v>
      </c>
      <c r="AQ238" s="77">
        <v>36251</v>
      </c>
      <c r="AR238" s="77">
        <v>36464</v>
      </c>
      <c r="AS238" s="75" t="s">
        <v>1584</v>
      </c>
      <c r="AU238" s="75" t="s">
        <v>1496</v>
      </c>
      <c r="AV238" s="75" t="s">
        <v>1497</v>
      </c>
      <c r="AW238" s="75" t="s">
        <v>1498</v>
      </c>
      <c r="AX238" s="75" t="s">
        <v>771</v>
      </c>
      <c r="AY238" s="75" t="s">
        <v>1090</v>
      </c>
      <c r="AZ238" s="77">
        <v>36342</v>
      </c>
      <c r="BA238" s="75" t="s">
        <v>999</v>
      </c>
      <c r="BB238" s="75" t="s">
        <v>778</v>
      </c>
      <c r="BC238" s="75" t="s">
        <v>1753</v>
      </c>
      <c r="BD238" s="75" t="s">
        <v>1666</v>
      </c>
    </row>
    <row r="239" spans="1:56" s="75" customFormat="1" hidden="1" outlineLevel="2" x14ac:dyDescent="0.25">
      <c r="A239" s="75">
        <v>13825</v>
      </c>
      <c r="B239" s="76" t="s">
        <v>1751</v>
      </c>
      <c r="C239" s="75" t="s">
        <v>1775</v>
      </c>
      <c r="D239" s="75" t="s">
        <v>1659</v>
      </c>
      <c r="E239" s="75" t="s">
        <v>1655</v>
      </c>
      <c r="F239" s="75" t="s">
        <v>758</v>
      </c>
      <c r="G239" s="75" t="s">
        <v>1696</v>
      </c>
      <c r="H239" s="75" t="s">
        <v>1584</v>
      </c>
      <c r="I239" s="75" t="s">
        <v>1752</v>
      </c>
      <c r="J239" s="75">
        <v>155000</v>
      </c>
      <c r="K239" s="75">
        <v>0</v>
      </c>
      <c r="L239" s="38">
        <v>4340</v>
      </c>
      <c r="M239" s="77">
        <v>36262</v>
      </c>
      <c r="N239" s="75" t="s">
        <v>1657</v>
      </c>
      <c r="O239" s="75" t="s">
        <v>732</v>
      </c>
      <c r="P239" s="75" t="s">
        <v>1066</v>
      </c>
      <c r="Q239" s="75">
        <v>2.262</v>
      </c>
      <c r="R239" s="75">
        <v>2.262</v>
      </c>
      <c r="S239" s="75">
        <v>0</v>
      </c>
      <c r="W239" s="75">
        <v>-0.24</v>
      </c>
      <c r="X239" s="75">
        <v>-0.21199999999999999</v>
      </c>
      <c r="Y239" s="75">
        <v>4340</v>
      </c>
      <c r="Z239" s="75" t="s">
        <v>1658</v>
      </c>
      <c r="AA239" s="75" t="s">
        <v>1658</v>
      </c>
      <c r="AB239" s="75" t="s">
        <v>1666</v>
      </c>
      <c r="AC239" s="75">
        <v>0</v>
      </c>
      <c r="AD239" s="75">
        <v>0</v>
      </c>
      <c r="AH239" s="75">
        <v>0</v>
      </c>
      <c r="AI239" s="75">
        <v>0</v>
      </c>
      <c r="AM239" s="75">
        <v>-0.24</v>
      </c>
      <c r="AN239" s="75" t="s">
        <v>1659</v>
      </c>
      <c r="AO239" s="75" t="s">
        <v>1082</v>
      </c>
      <c r="AP239" s="75" t="s">
        <v>1660</v>
      </c>
      <c r="AQ239" s="77">
        <v>36281</v>
      </c>
      <c r="AR239" s="77">
        <v>36464</v>
      </c>
      <c r="AS239" s="75" t="s">
        <v>1584</v>
      </c>
      <c r="AU239" s="75" t="s">
        <v>1496</v>
      </c>
      <c r="AV239" s="75" t="s">
        <v>1497</v>
      </c>
      <c r="AW239" s="75" t="s">
        <v>1498</v>
      </c>
      <c r="AX239" s="75" t="s">
        <v>771</v>
      </c>
      <c r="AY239" s="75" t="s">
        <v>1090</v>
      </c>
      <c r="AZ239" s="77">
        <v>36342</v>
      </c>
      <c r="BA239" s="75" t="s">
        <v>999</v>
      </c>
      <c r="BB239" s="75" t="s">
        <v>778</v>
      </c>
      <c r="BC239" s="75" t="s">
        <v>1753</v>
      </c>
      <c r="BD239" s="75" t="s">
        <v>1666</v>
      </c>
    </row>
    <row r="240" spans="1:56" s="75" customFormat="1" hidden="1" outlineLevel="2" x14ac:dyDescent="0.25">
      <c r="A240" s="75">
        <v>13825</v>
      </c>
      <c r="B240" s="76" t="s">
        <v>1751</v>
      </c>
      <c r="C240" s="75" t="s">
        <v>1776</v>
      </c>
      <c r="D240" s="75" t="s">
        <v>1659</v>
      </c>
      <c r="E240" s="75" t="s">
        <v>1655</v>
      </c>
      <c r="F240" s="75" t="s">
        <v>758</v>
      </c>
      <c r="G240" s="75" t="s">
        <v>1696</v>
      </c>
      <c r="H240" s="75" t="s">
        <v>1584</v>
      </c>
      <c r="I240" s="75" t="s">
        <v>1752</v>
      </c>
      <c r="J240" s="75">
        <v>155000</v>
      </c>
      <c r="K240" s="75">
        <v>0</v>
      </c>
      <c r="L240" s="38">
        <v>4727.5</v>
      </c>
      <c r="M240" s="77">
        <v>36265</v>
      </c>
      <c r="N240" s="75" t="s">
        <v>1657</v>
      </c>
      <c r="O240" s="75" t="s">
        <v>732</v>
      </c>
      <c r="P240" s="75" t="s">
        <v>1066</v>
      </c>
      <c r="Q240" s="75">
        <v>2.262</v>
      </c>
      <c r="R240" s="75">
        <v>2.262</v>
      </c>
      <c r="S240" s="75">
        <v>0</v>
      </c>
      <c r="W240" s="75">
        <v>-0.24249999999999999</v>
      </c>
      <c r="X240" s="75">
        <v>-0.21199999999999999</v>
      </c>
      <c r="Y240" s="75">
        <v>4727.5</v>
      </c>
      <c r="Z240" s="75" t="s">
        <v>1658</v>
      </c>
      <c r="AA240" s="75" t="s">
        <v>1658</v>
      </c>
      <c r="AB240" s="75" t="s">
        <v>1666</v>
      </c>
      <c r="AC240" s="75">
        <v>0</v>
      </c>
      <c r="AD240" s="75">
        <v>0</v>
      </c>
      <c r="AH240" s="75">
        <v>0</v>
      </c>
      <c r="AI240" s="75">
        <v>0</v>
      </c>
      <c r="AM240" s="75">
        <v>-0.24249999999999999</v>
      </c>
      <c r="AN240" s="75" t="s">
        <v>1659</v>
      </c>
      <c r="AO240" s="75" t="s">
        <v>1082</v>
      </c>
      <c r="AP240" s="75" t="s">
        <v>1660</v>
      </c>
      <c r="AQ240" s="77">
        <v>36281</v>
      </c>
      <c r="AR240" s="77">
        <v>36464</v>
      </c>
      <c r="AS240" s="75" t="s">
        <v>1584</v>
      </c>
      <c r="AU240" s="75" t="s">
        <v>1496</v>
      </c>
      <c r="AV240" s="75" t="s">
        <v>1497</v>
      </c>
      <c r="AW240" s="75" t="s">
        <v>1498</v>
      </c>
      <c r="AX240" s="75" t="s">
        <v>771</v>
      </c>
      <c r="AY240" s="75" t="s">
        <v>1090</v>
      </c>
      <c r="AZ240" s="77">
        <v>36342</v>
      </c>
      <c r="BA240" s="75" t="s">
        <v>999</v>
      </c>
      <c r="BB240" s="75" t="s">
        <v>778</v>
      </c>
      <c r="BC240" s="75" t="s">
        <v>1753</v>
      </c>
      <c r="BD240" s="75" t="s">
        <v>1666</v>
      </c>
    </row>
    <row r="241" spans="1:56" s="75" customFormat="1" hidden="1" outlineLevel="2" x14ac:dyDescent="0.25">
      <c r="A241" s="75">
        <v>13825</v>
      </c>
      <c r="B241" s="76" t="s">
        <v>1751</v>
      </c>
      <c r="C241" s="75" t="s">
        <v>1777</v>
      </c>
      <c r="D241" s="75" t="s">
        <v>1659</v>
      </c>
      <c r="E241" s="75" t="s">
        <v>1655</v>
      </c>
      <c r="F241" s="75" t="s">
        <v>758</v>
      </c>
      <c r="G241" s="75" t="s">
        <v>1697</v>
      </c>
      <c r="H241" s="75" t="s">
        <v>1596</v>
      </c>
      <c r="I241" s="75" t="s">
        <v>1752</v>
      </c>
      <c r="J241" s="75">
        <v>-155000</v>
      </c>
      <c r="K241" s="75">
        <v>0</v>
      </c>
      <c r="L241" s="38">
        <v>-10927.5</v>
      </c>
      <c r="M241" s="77">
        <v>36270</v>
      </c>
      <c r="N241" s="75" t="s">
        <v>1657</v>
      </c>
      <c r="O241" s="75" t="s">
        <v>732</v>
      </c>
      <c r="P241" s="75" t="s">
        <v>1066</v>
      </c>
      <c r="Q241" s="75">
        <v>2.262</v>
      </c>
      <c r="R241" s="75">
        <v>2.262</v>
      </c>
      <c r="S241" s="75">
        <v>0</v>
      </c>
      <c r="W241" s="75">
        <v>-0.16250000000000001</v>
      </c>
      <c r="X241" s="75">
        <v>-9.2000000000000012E-2</v>
      </c>
      <c r="Y241" s="75">
        <v>-10927.5</v>
      </c>
      <c r="Z241" s="75" t="s">
        <v>1658</v>
      </c>
      <c r="AA241" s="75" t="s">
        <v>1658</v>
      </c>
      <c r="AB241" s="75" t="s">
        <v>1666</v>
      </c>
      <c r="AC241" s="75">
        <v>0</v>
      </c>
      <c r="AD241" s="75">
        <v>0</v>
      </c>
      <c r="AH241" s="75">
        <v>0</v>
      </c>
      <c r="AI241" s="75">
        <v>0</v>
      </c>
      <c r="AM241" s="75">
        <v>-0.16250000000000001</v>
      </c>
      <c r="AN241" s="75" t="s">
        <v>1659</v>
      </c>
      <c r="AO241" s="75" t="s">
        <v>1082</v>
      </c>
      <c r="AP241" s="75" t="s">
        <v>1660</v>
      </c>
      <c r="AQ241" s="77">
        <v>36281</v>
      </c>
      <c r="AR241" s="77">
        <v>36464</v>
      </c>
      <c r="AS241" s="75" t="s">
        <v>1584</v>
      </c>
      <c r="AU241" s="75" t="s">
        <v>1496</v>
      </c>
      <c r="AV241" s="75" t="s">
        <v>1497</v>
      </c>
      <c r="AW241" s="75" t="s">
        <v>1498</v>
      </c>
      <c r="AX241" s="75" t="s">
        <v>771</v>
      </c>
      <c r="AY241" s="75" t="s">
        <v>1090</v>
      </c>
      <c r="AZ241" s="77">
        <v>36342</v>
      </c>
      <c r="BA241" s="75" t="s">
        <v>999</v>
      </c>
      <c r="BB241" s="75" t="s">
        <v>778</v>
      </c>
      <c r="BC241" s="75" t="s">
        <v>1753</v>
      </c>
      <c r="BD241" s="75" t="s">
        <v>1666</v>
      </c>
    </row>
    <row r="242" spans="1:56" s="75" customFormat="1" hidden="1" outlineLevel="2" x14ac:dyDescent="0.25">
      <c r="A242" s="75">
        <v>13825</v>
      </c>
      <c r="B242" s="76" t="s">
        <v>1751</v>
      </c>
      <c r="C242" s="75" t="s">
        <v>1022</v>
      </c>
      <c r="D242" s="75" t="s">
        <v>1659</v>
      </c>
      <c r="E242" s="75" t="s">
        <v>1655</v>
      </c>
      <c r="F242" s="75" t="s">
        <v>758</v>
      </c>
      <c r="G242" s="75" t="s">
        <v>1695</v>
      </c>
      <c r="H242" s="75" t="s">
        <v>1596</v>
      </c>
      <c r="I242" s="75" t="s">
        <v>1752</v>
      </c>
      <c r="J242" s="75">
        <v>-155000</v>
      </c>
      <c r="K242" s="75">
        <v>0</v>
      </c>
      <c r="L242" s="38">
        <v>-16740</v>
      </c>
      <c r="M242" s="77">
        <v>36279</v>
      </c>
      <c r="N242" s="75" t="s">
        <v>1657</v>
      </c>
      <c r="O242" s="75" t="s">
        <v>732</v>
      </c>
      <c r="P242" s="75" t="s">
        <v>1066</v>
      </c>
      <c r="Q242" s="75">
        <v>2.262</v>
      </c>
      <c r="R242" s="75">
        <v>2.262</v>
      </c>
      <c r="S242" s="75">
        <v>0</v>
      </c>
      <c r="W242" s="75">
        <v>-0.38</v>
      </c>
      <c r="X242" s="75">
        <v>-0.27200000000000002</v>
      </c>
      <c r="Y242" s="75">
        <v>-16740</v>
      </c>
      <c r="Z242" s="75" t="s">
        <v>1658</v>
      </c>
      <c r="AA242" s="75" t="s">
        <v>1658</v>
      </c>
      <c r="AB242" s="75" t="s">
        <v>1666</v>
      </c>
      <c r="AC242" s="75">
        <v>0</v>
      </c>
      <c r="AD242" s="75">
        <v>0</v>
      </c>
      <c r="AH242" s="75">
        <v>0</v>
      </c>
      <c r="AI242" s="75">
        <v>0</v>
      </c>
      <c r="AM242" s="75">
        <v>-0.38</v>
      </c>
      <c r="AN242" s="75" t="s">
        <v>1659</v>
      </c>
      <c r="AO242" s="75" t="s">
        <v>1082</v>
      </c>
      <c r="AP242" s="75" t="s">
        <v>1660</v>
      </c>
      <c r="AQ242" s="77">
        <v>36312</v>
      </c>
      <c r="AR242" s="77">
        <v>36464</v>
      </c>
      <c r="AS242" s="75" t="s">
        <v>1584</v>
      </c>
      <c r="AU242" s="75" t="s">
        <v>1496</v>
      </c>
      <c r="AV242" s="75" t="s">
        <v>1497</v>
      </c>
      <c r="AW242" s="75" t="s">
        <v>1498</v>
      </c>
      <c r="AX242" s="75" t="s">
        <v>771</v>
      </c>
      <c r="AY242" s="75" t="s">
        <v>1090</v>
      </c>
      <c r="AZ242" s="77">
        <v>36342</v>
      </c>
      <c r="BA242" s="75" t="s">
        <v>999</v>
      </c>
      <c r="BB242" s="75" t="s">
        <v>778</v>
      </c>
      <c r="BC242" s="75" t="s">
        <v>1753</v>
      </c>
      <c r="BD242" s="75" t="s">
        <v>1666</v>
      </c>
    </row>
    <row r="243" spans="1:56" s="75" customFormat="1" hidden="1" outlineLevel="2" x14ac:dyDescent="0.25">
      <c r="A243" s="75">
        <v>13825</v>
      </c>
      <c r="B243" s="76" t="s">
        <v>1751</v>
      </c>
      <c r="C243" s="75" t="s">
        <v>1023</v>
      </c>
      <c r="D243" s="75" t="s">
        <v>1659</v>
      </c>
      <c r="E243" s="75" t="s">
        <v>1655</v>
      </c>
      <c r="F243" s="75" t="s">
        <v>758</v>
      </c>
      <c r="G243" s="75" t="s">
        <v>1695</v>
      </c>
      <c r="H243" s="75" t="s">
        <v>1596</v>
      </c>
      <c r="I243" s="75" t="s">
        <v>1752</v>
      </c>
      <c r="J243" s="75">
        <v>-310000</v>
      </c>
      <c r="K243" s="75">
        <v>0</v>
      </c>
      <c r="L243" s="38">
        <v>-30380</v>
      </c>
      <c r="M243" s="77">
        <v>36279</v>
      </c>
      <c r="N243" s="75" t="s">
        <v>1657</v>
      </c>
      <c r="O243" s="75" t="s">
        <v>732</v>
      </c>
      <c r="P243" s="75" t="s">
        <v>1066</v>
      </c>
      <c r="Q243" s="75">
        <v>2.262</v>
      </c>
      <c r="R243" s="75">
        <v>2.262</v>
      </c>
      <c r="S243" s="75">
        <v>0</v>
      </c>
      <c r="W243" s="75">
        <v>-0.37</v>
      </c>
      <c r="X243" s="75">
        <v>-0.27200000000000002</v>
      </c>
      <c r="Y243" s="75">
        <v>-30380</v>
      </c>
      <c r="Z243" s="75" t="s">
        <v>1658</v>
      </c>
      <c r="AA243" s="75" t="s">
        <v>1658</v>
      </c>
      <c r="AB243" s="75" t="s">
        <v>1666</v>
      </c>
      <c r="AC243" s="75">
        <v>0</v>
      </c>
      <c r="AD243" s="75">
        <v>0</v>
      </c>
      <c r="AH243" s="75">
        <v>0</v>
      </c>
      <c r="AI243" s="75">
        <v>0</v>
      </c>
      <c r="AM243" s="75">
        <v>-0.37</v>
      </c>
      <c r="AN243" s="75" t="s">
        <v>1659</v>
      </c>
      <c r="AO243" s="75" t="s">
        <v>1082</v>
      </c>
      <c r="AP243" s="75" t="s">
        <v>1660</v>
      </c>
      <c r="AQ243" s="77">
        <v>36312</v>
      </c>
      <c r="AR243" s="77">
        <v>36464</v>
      </c>
      <c r="AS243" s="75" t="s">
        <v>1584</v>
      </c>
      <c r="AU243" s="75" t="s">
        <v>1496</v>
      </c>
      <c r="AV243" s="75" t="s">
        <v>1497</v>
      </c>
      <c r="AW243" s="75" t="s">
        <v>1498</v>
      </c>
      <c r="AX243" s="75" t="s">
        <v>771</v>
      </c>
      <c r="AY243" s="75" t="s">
        <v>1090</v>
      </c>
      <c r="AZ243" s="77">
        <v>36342</v>
      </c>
      <c r="BA243" s="75" t="s">
        <v>999</v>
      </c>
      <c r="BB243" s="75" t="s">
        <v>778</v>
      </c>
      <c r="BC243" s="75" t="s">
        <v>1753</v>
      </c>
      <c r="BD243" s="75" t="s">
        <v>1666</v>
      </c>
    </row>
    <row r="244" spans="1:56" s="75" customFormat="1" hidden="1" outlineLevel="2" x14ac:dyDescent="0.25">
      <c r="A244" s="75">
        <v>13825</v>
      </c>
      <c r="B244" s="76" t="s">
        <v>1751</v>
      </c>
      <c r="C244" s="75" t="s">
        <v>1024</v>
      </c>
      <c r="D244" s="75" t="s">
        <v>1659</v>
      </c>
      <c r="E244" s="75" t="s">
        <v>1655</v>
      </c>
      <c r="F244" s="75" t="s">
        <v>758</v>
      </c>
      <c r="G244" s="75" t="s">
        <v>1695</v>
      </c>
      <c r="H244" s="75" t="s">
        <v>1596</v>
      </c>
      <c r="I244" s="75" t="s">
        <v>1752</v>
      </c>
      <c r="J244" s="75">
        <v>-465000</v>
      </c>
      <c r="K244" s="75">
        <v>0</v>
      </c>
      <c r="L244" s="38">
        <v>-45570</v>
      </c>
      <c r="M244" s="77">
        <v>36279</v>
      </c>
      <c r="N244" s="75" t="s">
        <v>1657</v>
      </c>
      <c r="O244" s="75" t="s">
        <v>732</v>
      </c>
      <c r="P244" s="75" t="s">
        <v>1066</v>
      </c>
      <c r="Q244" s="75">
        <v>2.262</v>
      </c>
      <c r="R244" s="75">
        <v>2.262</v>
      </c>
      <c r="S244" s="75">
        <v>0</v>
      </c>
      <c r="W244" s="75">
        <v>-0.37</v>
      </c>
      <c r="X244" s="75">
        <v>-0.27200000000000002</v>
      </c>
      <c r="Y244" s="75">
        <v>-45570</v>
      </c>
      <c r="Z244" s="75" t="s">
        <v>1658</v>
      </c>
      <c r="AA244" s="75" t="s">
        <v>1658</v>
      </c>
      <c r="AB244" s="75" t="s">
        <v>1666</v>
      </c>
      <c r="AC244" s="75">
        <v>0</v>
      </c>
      <c r="AD244" s="75">
        <v>0</v>
      </c>
      <c r="AH244" s="75">
        <v>0</v>
      </c>
      <c r="AI244" s="75">
        <v>0</v>
      </c>
      <c r="AM244" s="75">
        <v>-0.37</v>
      </c>
      <c r="AN244" s="75" t="s">
        <v>1659</v>
      </c>
      <c r="AO244" s="75" t="s">
        <v>1082</v>
      </c>
      <c r="AP244" s="75" t="s">
        <v>1660</v>
      </c>
      <c r="AQ244" s="77">
        <v>36312</v>
      </c>
      <c r="AR244" s="77">
        <v>36464</v>
      </c>
      <c r="AS244" s="75" t="s">
        <v>1584</v>
      </c>
      <c r="AU244" s="75" t="s">
        <v>1496</v>
      </c>
      <c r="AV244" s="75" t="s">
        <v>1497</v>
      </c>
      <c r="AW244" s="75" t="s">
        <v>1498</v>
      </c>
      <c r="AX244" s="75" t="s">
        <v>771</v>
      </c>
      <c r="AY244" s="75" t="s">
        <v>1090</v>
      </c>
      <c r="AZ244" s="77">
        <v>36342</v>
      </c>
      <c r="BA244" s="75" t="s">
        <v>999</v>
      </c>
      <c r="BB244" s="75" t="s">
        <v>778</v>
      </c>
      <c r="BC244" s="75" t="s">
        <v>1753</v>
      </c>
      <c r="BD244" s="75" t="s">
        <v>1666</v>
      </c>
    </row>
    <row r="245" spans="1:56" s="75" customFormat="1" hidden="1" outlineLevel="2" x14ac:dyDescent="0.25">
      <c r="A245" s="75">
        <v>13825</v>
      </c>
      <c r="B245" s="76" t="s">
        <v>1751</v>
      </c>
      <c r="C245" s="75" t="s">
        <v>1025</v>
      </c>
      <c r="D245" s="75" t="s">
        <v>1659</v>
      </c>
      <c r="E245" s="75" t="s">
        <v>1655</v>
      </c>
      <c r="F245" s="75" t="s">
        <v>758</v>
      </c>
      <c r="G245" s="75" t="s">
        <v>1695</v>
      </c>
      <c r="H245" s="75" t="s">
        <v>1596</v>
      </c>
      <c r="I245" s="75" t="s">
        <v>1752</v>
      </c>
      <c r="J245" s="75">
        <v>-310000</v>
      </c>
      <c r="K245" s="75">
        <v>0</v>
      </c>
      <c r="L245" s="38">
        <v>-26505</v>
      </c>
      <c r="M245" s="77">
        <v>36280</v>
      </c>
      <c r="N245" s="75" t="s">
        <v>1657</v>
      </c>
      <c r="O245" s="75" t="s">
        <v>732</v>
      </c>
      <c r="P245" s="75" t="s">
        <v>1066</v>
      </c>
      <c r="Q245" s="75">
        <v>2.262</v>
      </c>
      <c r="R245" s="75">
        <v>2.262</v>
      </c>
      <c r="S245" s="75">
        <v>0</v>
      </c>
      <c r="W245" s="75">
        <v>-0.35749999999999998</v>
      </c>
      <c r="X245" s="75">
        <v>-0.27200000000000002</v>
      </c>
      <c r="Y245" s="75">
        <v>-26505</v>
      </c>
      <c r="Z245" s="75" t="s">
        <v>1658</v>
      </c>
      <c r="AA245" s="75" t="s">
        <v>1658</v>
      </c>
      <c r="AB245" s="75" t="s">
        <v>1666</v>
      </c>
      <c r="AC245" s="75">
        <v>0</v>
      </c>
      <c r="AD245" s="75">
        <v>0</v>
      </c>
      <c r="AH245" s="75">
        <v>0</v>
      </c>
      <c r="AI245" s="75">
        <v>0</v>
      </c>
      <c r="AM245" s="75">
        <v>-0.35749999999999998</v>
      </c>
      <c r="AN245" s="75" t="s">
        <v>1659</v>
      </c>
      <c r="AO245" s="75" t="s">
        <v>1082</v>
      </c>
      <c r="AP245" s="75" t="s">
        <v>1660</v>
      </c>
      <c r="AQ245" s="77">
        <v>36312</v>
      </c>
      <c r="AR245" s="77">
        <v>36464</v>
      </c>
      <c r="AS245" s="75" t="s">
        <v>1584</v>
      </c>
      <c r="AU245" s="75" t="s">
        <v>1496</v>
      </c>
      <c r="AV245" s="75" t="s">
        <v>1497</v>
      </c>
      <c r="AW245" s="75" t="s">
        <v>1498</v>
      </c>
      <c r="AX245" s="75" t="s">
        <v>771</v>
      </c>
      <c r="AY245" s="75" t="s">
        <v>1090</v>
      </c>
      <c r="AZ245" s="77">
        <v>36342</v>
      </c>
      <c r="BA245" s="75" t="s">
        <v>999</v>
      </c>
      <c r="BB245" s="75" t="s">
        <v>778</v>
      </c>
      <c r="BC245" s="75" t="s">
        <v>1753</v>
      </c>
      <c r="BD245" s="75" t="s">
        <v>1666</v>
      </c>
    </row>
    <row r="246" spans="1:56" s="75" customFormat="1" hidden="1" outlineLevel="2" x14ac:dyDescent="0.25">
      <c r="A246" s="75">
        <v>13825</v>
      </c>
      <c r="B246" s="76" t="s">
        <v>1751</v>
      </c>
      <c r="C246" s="75" t="s">
        <v>1026</v>
      </c>
      <c r="D246" s="75" t="s">
        <v>1659</v>
      </c>
      <c r="E246" s="75" t="s">
        <v>1655</v>
      </c>
      <c r="F246" s="75" t="s">
        <v>758</v>
      </c>
      <c r="G246" s="75" t="s">
        <v>1696</v>
      </c>
      <c r="H246" s="75" t="s">
        <v>1584</v>
      </c>
      <c r="I246" s="75" t="s">
        <v>1752</v>
      </c>
      <c r="J246" s="75">
        <v>155000</v>
      </c>
      <c r="K246" s="75">
        <v>0</v>
      </c>
      <c r="L246" s="38">
        <v>8990</v>
      </c>
      <c r="M246" s="77">
        <v>36280</v>
      </c>
      <c r="N246" s="75" t="s">
        <v>1657</v>
      </c>
      <c r="O246" s="75" t="s">
        <v>732</v>
      </c>
      <c r="P246" s="75" t="s">
        <v>1066</v>
      </c>
      <c r="Q246" s="75">
        <v>2.262</v>
      </c>
      <c r="R246" s="75">
        <v>2.262</v>
      </c>
      <c r="S246" s="75">
        <v>0</v>
      </c>
      <c r="W246" s="75">
        <v>-0.27</v>
      </c>
      <c r="X246" s="75">
        <v>-0.21199999999999999</v>
      </c>
      <c r="Y246" s="75">
        <v>8990</v>
      </c>
      <c r="Z246" s="75" t="s">
        <v>1658</v>
      </c>
      <c r="AA246" s="75" t="s">
        <v>1658</v>
      </c>
      <c r="AB246" s="75" t="s">
        <v>1666</v>
      </c>
      <c r="AC246" s="75">
        <v>0</v>
      </c>
      <c r="AD246" s="75">
        <v>0</v>
      </c>
      <c r="AH246" s="75">
        <v>0</v>
      </c>
      <c r="AI246" s="75">
        <v>0</v>
      </c>
      <c r="AM246" s="75">
        <v>-0.27</v>
      </c>
      <c r="AN246" s="75" t="s">
        <v>1659</v>
      </c>
      <c r="AO246" s="75" t="s">
        <v>1082</v>
      </c>
      <c r="AP246" s="75" t="s">
        <v>1660</v>
      </c>
      <c r="AQ246" s="77">
        <v>36312</v>
      </c>
      <c r="AR246" s="77">
        <v>36464</v>
      </c>
      <c r="AS246" s="75" t="s">
        <v>1584</v>
      </c>
      <c r="AU246" s="75" t="s">
        <v>1496</v>
      </c>
      <c r="AV246" s="75" t="s">
        <v>1497</v>
      </c>
      <c r="AW246" s="75" t="s">
        <v>1498</v>
      </c>
      <c r="AX246" s="75" t="s">
        <v>771</v>
      </c>
      <c r="AY246" s="75" t="s">
        <v>1090</v>
      </c>
      <c r="AZ246" s="77">
        <v>36342</v>
      </c>
      <c r="BA246" s="75" t="s">
        <v>999</v>
      </c>
      <c r="BB246" s="75" t="s">
        <v>778</v>
      </c>
      <c r="BC246" s="75" t="s">
        <v>1753</v>
      </c>
      <c r="BD246" s="75" t="s">
        <v>1666</v>
      </c>
    </row>
    <row r="247" spans="1:56" s="75" customFormat="1" hidden="1" outlineLevel="2" x14ac:dyDescent="0.25">
      <c r="A247" s="75">
        <v>13825</v>
      </c>
      <c r="B247" s="76" t="s">
        <v>1751</v>
      </c>
      <c r="C247" s="75" t="s">
        <v>1027</v>
      </c>
      <c r="D247" s="75" t="s">
        <v>1659</v>
      </c>
      <c r="E247" s="75" t="s">
        <v>1655</v>
      </c>
      <c r="F247" s="75" t="s">
        <v>758</v>
      </c>
      <c r="G247" s="75" t="s">
        <v>1695</v>
      </c>
      <c r="H247" s="75" t="s">
        <v>1584</v>
      </c>
      <c r="I247" s="75" t="s">
        <v>1752</v>
      </c>
      <c r="J247" s="75">
        <v>310000</v>
      </c>
      <c r="K247" s="75">
        <v>0</v>
      </c>
      <c r="L247" s="38">
        <v>28830</v>
      </c>
      <c r="M247" s="77">
        <v>36283</v>
      </c>
      <c r="N247" s="75" t="s">
        <v>1657</v>
      </c>
      <c r="O247" s="75" t="s">
        <v>732</v>
      </c>
      <c r="P247" s="75" t="s">
        <v>1066</v>
      </c>
      <c r="Q247" s="75">
        <v>2.262</v>
      </c>
      <c r="R247" s="75">
        <v>2.262</v>
      </c>
      <c r="S247" s="75">
        <v>0</v>
      </c>
      <c r="W247" s="75">
        <v>-0.36499999999999999</v>
      </c>
      <c r="X247" s="75">
        <v>-0.27200000000000002</v>
      </c>
      <c r="Y247" s="75">
        <v>28830</v>
      </c>
      <c r="Z247" s="75" t="s">
        <v>1658</v>
      </c>
      <c r="AA247" s="75" t="s">
        <v>1658</v>
      </c>
      <c r="AB247" s="75" t="s">
        <v>1666</v>
      </c>
      <c r="AC247" s="75">
        <v>0</v>
      </c>
      <c r="AD247" s="75">
        <v>0</v>
      </c>
      <c r="AH247" s="75">
        <v>0</v>
      </c>
      <c r="AI247" s="75">
        <v>0</v>
      </c>
      <c r="AM247" s="75">
        <v>-0.36499999999999999</v>
      </c>
      <c r="AN247" s="75" t="s">
        <v>1659</v>
      </c>
      <c r="AO247" s="75" t="s">
        <v>1082</v>
      </c>
      <c r="AP247" s="75" t="s">
        <v>1660</v>
      </c>
      <c r="AQ247" s="77">
        <v>36312</v>
      </c>
      <c r="AR247" s="77">
        <v>36464</v>
      </c>
      <c r="AS247" s="75" t="s">
        <v>1584</v>
      </c>
      <c r="AU247" s="75" t="s">
        <v>1496</v>
      </c>
      <c r="AV247" s="75" t="s">
        <v>1497</v>
      </c>
      <c r="AW247" s="75" t="s">
        <v>1498</v>
      </c>
      <c r="AX247" s="75" t="s">
        <v>771</v>
      </c>
      <c r="AY247" s="75" t="s">
        <v>1090</v>
      </c>
      <c r="AZ247" s="77">
        <v>36342</v>
      </c>
      <c r="BA247" s="75" t="s">
        <v>999</v>
      </c>
      <c r="BB247" s="75" t="s">
        <v>778</v>
      </c>
      <c r="BC247" s="75" t="s">
        <v>1753</v>
      </c>
      <c r="BD247" s="75" t="s">
        <v>1666</v>
      </c>
    </row>
    <row r="248" spans="1:56" s="75" customFormat="1" hidden="1" outlineLevel="2" x14ac:dyDescent="0.25">
      <c r="A248" s="75">
        <v>13825</v>
      </c>
      <c r="B248" s="76" t="s">
        <v>1751</v>
      </c>
      <c r="C248" s="75" t="s">
        <v>1028</v>
      </c>
      <c r="D248" s="75" t="s">
        <v>1659</v>
      </c>
      <c r="E248" s="75" t="s">
        <v>1655</v>
      </c>
      <c r="F248" s="75" t="s">
        <v>758</v>
      </c>
      <c r="G248" s="75" t="s">
        <v>1695</v>
      </c>
      <c r="H248" s="75" t="s">
        <v>1584</v>
      </c>
      <c r="I248" s="75" t="s">
        <v>1752</v>
      </c>
      <c r="J248" s="75">
        <v>310000</v>
      </c>
      <c r="K248" s="75">
        <v>0</v>
      </c>
      <c r="L248" s="38">
        <v>28830</v>
      </c>
      <c r="M248" s="77">
        <v>36283</v>
      </c>
      <c r="N248" s="75" t="s">
        <v>1657</v>
      </c>
      <c r="O248" s="75" t="s">
        <v>732</v>
      </c>
      <c r="P248" s="75" t="s">
        <v>1066</v>
      </c>
      <c r="Q248" s="75">
        <v>2.262</v>
      </c>
      <c r="R248" s="75">
        <v>2.262</v>
      </c>
      <c r="S248" s="75">
        <v>0</v>
      </c>
      <c r="W248" s="75">
        <v>-0.36499999999999999</v>
      </c>
      <c r="X248" s="75">
        <v>-0.27200000000000002</v>
      </c>
      <c r="Y248" s="75">
        <v>28830</v>
      </c>
      <c r="Z248" s="75" t="s">
        <v>1658</v>
      </c>
      <c r="AA248" s="75" t="s">
        <v>1658</v>
      </c>
      <c r="AB248" s="75" t="s">
        <v>1666</v>
      </c>
      <c r="AC248" s="75">
        <v>0</v>
      </c>
      <c r="AD248" s="75">
        <v>0</v>
      </c>
      <c r="AH248" s="75">
        <v>0</v>
      </c>
      <c r="AI248" s="75">
        <v>0</v>
      </c>
      <c r="AM248" s="75">
        <v>-0.36499999999999999</v>
      </c>
      <c r="AN248" s="75" t="s">
        <v>1659</v>
      </c>
      <c r="AO248" s="75" t="s">
        <v>1082</v>
      </c>
      <c r="AP248" s="75" t="s">
        <v>1660</v>
      </c>
      <c r="AQ248" s="77">
        <v>36312</v>
      </c>
      <c r="AR248" s="77">
        <v>36464</v>
      </c>
      <c r="AS248" s="75" t="s">
        <v>1584</v>
      </c>
      <c r="AU248" s="75" t="s">
        <v>1496</v>
      </c>
      <c r="AV248" s="75" t="s">
        <v>1497</v>
      </c>
      <c r="AW248" s="75" t="s">
        <v>1498</v>
      </c>
      <c r="AX248" s="75" t="s">
        <v>771</v>
      </c>
      <c r="AY248" s="75" t="s">
        <v>1090</v>
      </c>
      <c r="AZ248" s="77">
        <v>36342</v>
      </c>
      <c r="BA248" s="75" t="s">
        <v>999</v>
      </c>
      <c r="BB248" s="75" t="s">
        <v>778</v>
      </c>
      <c r="BC248" s="75" t="s">
        <v>1753</v>
      </c>
      <c r="BD248" s="75" t="s">
        <v>1666</v>
      </c>
    </row>
    <row r="249" spans="1:56" s="75" customFormat="1" hidden="1" outlineLevel="2" x14ac:dyDescent="0.25">
      <c r="A249" s="75">
        <v>13825</v>
      </c>
      <c r="B249" s="76" t="s">
        <v>1751</v>
      </c>
      <c r="C249" s="75" t="s">
        <v>1029</v>
      </c>
      <c r="D249" s="75" t="s">
        <v>1659</v>
      </c>
      <c r="E249" s="75" t="s">
        <v>1655</v>
      </c>
      <c r="F249" s="75" t="s">
        <v>758</v>
      </c>
      <c r="G249" s="75" t="s">
        <v>1695</v>
      </c>
      <c r="H249" s="75" t="s">
        <v>1584</v>
      </c>
      <c r="I249" s="75" t="s">
        <v>1752</v>
      </c>
      <c r="J249" s="75">
        <v>155000</v>
      </c>
      <c r="K249" s="75">
        <v>0</v>
      </c>
      <c r="L249" s="38">
        <v>14415</v>
      </c>
      <c r="M249" s="77">
        <v>36283</v>
      </c>
      <c r="N249" s="75" t="s">
        <v>1657</v>
      </c>
      <c r="O249" s="75" t="s">
        <v>732</v>
      </c>
      <c r="P249" s="75" t="s">
        <v>1066</v>
      </c>
      <c r="Q249" s="75">
        <v>2.262</v>
      </c>
      <c r="R249" s="75">
        <v>2.262</v>
      </c>
      <c r="S249" s="75">
        <v>0</v>
      </c>
      <c r="W249" s="75">
        <v>-0.36499999999999999</v>
      </c>
      <c r="X249" s="75">
        <v>-0.27200000000000002</v>
      </c>
      <c r="Y249" s="75">
        <v>14415</v>
      </c>
      <c r="Z249" s="75" t="s">
        <v>1658</v>
      </c>
      <c r="AA249" s="75" t="s">
        <v>1658</v>
      </c>
      <c r="AB249" s="75" t="s">
        <v>1666</v>
      </c>
      <c r="AC249" s="75">
        <v>0</v>
      </c>
      <c r="AD249" s="75">
        <v>0</v>
      </c>
      <c r="AH249" s="75">
        <v>0</v>
      </c>
      <c r="AI249" s="75">
        <v>0</v>
      </c>
      <c r="AM249" s="75">
        <v>-0.36499999999999999</v>
      </c>
      <c r="AN249" s="75" t="s">
        <v>1659</v>
      </c>
      <c r="AO249" s="75" t="s">
        <v>1082</v>
      </c>
      <c r="AP249" s="75" t="s">
        <v>1660</v>
      </c>
      <c r="AQ249" s="77">
        <v>36312</v>
      </c>
      <c r="AR249" s="77">
        <v>36464</v>
      </c>
      <c r="AS249" s="75" t="s">
        <v>1584</v>
      </c>
      <c r="AU249" s="75" t="s">
        <v>1496</v>
      </c>
      <c r="AV249" s="75" t="s">
        <v>1497</v>
      </c>
      <c r="AW249" s="75" t="s">
        <v>1498</v>
      </c>
      <c r="AX249" s="75" t="s">
        <v>771</v>
      </c>
      <c r="AY249" s="75" t="s">
        <v>1090</v>
      </c>
      <c r="AZ249" s="77">
        <v>36342</v>
      </c>
      <c r="BA249" s="75" t="s">
        <v>999</v>
      </c>
      <c r="BB249" s="75" t="s">
        <v>778</v>
      </c>
      <c r="BC249" s="75" t="s">
        <v>1753</v>
      </c>
      <c r="BD249" s="75" t="s">
        <v>1666</v>
      </c>
    </row>
    <row r="250" spans="1:56" s="75" customFormat="1" hidden="1" outlineLevel="2" x14ac:dyDescent="0.25">
      <c r="A250" s="75">
        <v>13825</v>
      </c>
      <c r="B250" s="76" t="s">
        <v>1751</v>
      </c>
      <c r="C250" s="75" t="s">
        <v>1133</v>
      </c>
      <c r="D250" s="75" t="s">
        <v>1659</v>
      </c>
      <c r="E250" s="75" t="s">
        <v>1655</v>
      </c>
      <c r="F250" s="75" t="s">
        <v>758</v>
      </c>
      <c r="G250" s="75" t="s">
        <v>1695</v>
      </c>
      <c r="H250" s="75" t="s">
        <v>1596</v>
      </c>
      <c r="I250" s="75" t="s">
        <v>1752</v>
      </c>
      <c r="J250" s="75">
        <v>-620000</v>
      </c>
      <c r="K250" s="75">
        <v>0</v>
      </c>
      <c r="L250" s="38">
        <v>-35960</v>
      </c>
      <c r="M250" s="77">
        <v>36307</v>
      </c>
      <c r="N250" s="75" t="s">
        <v>1657</v>
      </c>
      <c r="O250" s="75" t="s">
        <v>732</v>
      </c>
      <c r="P250" s="75" t="s">
        <v>1066</v>
      </c>
      <c r="Q250" s="75">
        <v>2.262</v>
      </c>
      <c r="R250" s="75">
        <v>2.262</v>
      </c>
      <c r="S250" s="75">
        <v>0</v>
      </c>
      <c r="W250" s="75">
        <v>-0.33</v>
      </c>
      <c r="X250" s="75">
        <v>-0.27200000000000002</v>
      </c>
      <c r="Y250" s="75">
        <v>-35960</v>
      </c>
      <c r="Z250" s="75" t="s">
        <v>1658</v>
      </c>
      <c r="AA250" s="75" t="s">
        <v>1658</v>
      </c>
      <c r="AB250" s="75" t="s">
        <v>1666</v>
      </c>
      <c r="AC250" s="75">
        <v>0</v>
      </c>
      <c r="AD250" s="75">
        <v>0</v>
      </c>
      <c r="AH250" s="75">
        <v>0</v>
      </c>
      <c r="AI250" s="75">
        <v>0</v>
      </c>
      <c r="AM250" s="75">
        <v>-0.33</v>
      </c>
      <c r="AN250" s="75" t="s">
        <v>1659</v>
      </c>
      <c r="AO250" s="75" t="s">
        <v>1082</v>
      </c>
      <c r="AP250" s="75" t="s">
        <v>1660</v>
      </c>
      <c r="AQ250" s="77">
        <v>36342</v>
      </c>
      <c r="AR250" s="77">
        <v>36372</v>
      </c>
      <c r="AS250" s="75" t="s">
        <v>1584</v>
      </c>
      <c r="AU250" s="75" t="s">
        <v>1496</v>
      </c>
      <c r="AV250" s="75" t="s">
        <v>1497</v>
      </c>
      <c r="AW250" s="75" t="s">
        <v>1498</v>
      </c>
      <c r="AX250" s="75" t="s">
        <v>771</v>
      </c>
      <c r="AY250" s="75" t="s">
        <v>1090</v>
      </c>
      <c r="AZ250" s="77">
        <v>36342</v>
      </c>
      <c r="BA250" s="75" t="s">
        <v>999</v>
      </c>
      <c r="BB250" s="75" t="s">
        <v>778</v>
      </c>
      <c r="BC250" s="75" t="s">
        <v>1753</v>
      </c>
      <c r="BD250" s="75" t="s">
        <v>1666</v>
      </c>
    </row>
    <row r="251" spans="1:56" s="75" customFormat="1" hidden="1" outlineLevel="2" x14ac:dyDescent="0.25">
      <c r="A251" s="75">
        <v>13825</v>
      </c>
      <c r="B251" s="76" t="s">
        <v>1751</v>
      </c>
      <c r="C251" s="75" t="s">
        <v>1134</v>
      </c>
      <c r="D251" s="75" t="s">
        <v>1659</v>
      </c>
      <c r="E251" s="75" t="s">
        <v>1655</v>
      </c>
      <c r="F251" s="75" t="s">
        <v>758</v>
      </c>
      <c r="G251" s="75" t="s">
        <v>1696</v>
      </c>
      <c r="H251" s="75" t="s">
        <v>1584</v>
      </c>
      <c r="I251" s="75" t="s">
        <v>1752</v>
      </c>
      <c r="J251" s="75">
        <v>620000</v>
      </c>
      <c r="K251" s="75">
        <v>0</v>
      </c>
      <c r="L251" s="38">
        <v>35960</v>
      </c>
      <c r="M251" s="77">
        <v>36307</v>
      </c>
      <c r="N251" s="75" t="s">
        <v>1657</v>
      </c>
      <c r="O251" s="75" t="s">
        <v>732</v>
      </c>
      <c r="P251" s="75" t="s">
        <v>1066</v>
      </c>
      <c r="Q251" s="75">
        <v>2.262</v>
      </c>
      <c r="R251" s="75">
        <v>2.262</v>
      </c>
      <c r="S251" s="75">
        <v>0</v>
      </c>
      <c r="W251" s="75">
        <v>-0.27</v>
      </c>
      <c r="X251" s="75">
        <v>-0.21199999999999999</v>
      </c>
      <c r="Y251" s="75">
        <v>35960</v>
      </c>
      <c r="Z251" s="75" t="s">
        <v>1658</v>
      </c>
      <c r="AA251" s="75" t="s">
        <v>1658</v>
      </c>
      <c r="AB251" s="75" t="s">
        <v>1666</v>
      </c>
      <c r="AC251" s="75">
        <v>0</v>
      </c>
      <c r="AD251" s="75">
        <v>0</v>
      </c>
      <c r="AH251" s="75">
        <v>0</v>
      </c>
      <c r="AI251" s="75">
        <v>0</v>
      </c>
      <c r="AM251" s="75">
        <v>-0.27</v>
      </c>
      <c r="AN251" s="75" t="s">
        <v>1659</v>
      </c>
      <c r="AO251" s="75" t="s">
        <v>1082</v>
      </c>
      <c r="AP251" s="75" t="s">
        <v>1660</v>
      </c>
      <c r="AQ251" s="77">
        <v>36342</v>
      </c>
      <c r="AR251" s="77">
        <v>36372</v>
      </c>
      <c r="AS251" s="75" t="s">
        <v>1584</v>
      </c>
      <c r="AU251" s="75" t="s">
        <v>1496</v>
      </c>
      <c r="AV251" s="75" t="s">
        <v>1497</v>
      </c>
      <c r="AW251" s="75" t="s">
        <v>1498</v>
      </c>
      <c r="AX251" s="75" t="s">
        <v>771</v>
      </c>
      <c r="AY251" s="75" t="s">
        <v>1090</v>
      </c>
      <c r="AZ251" s="77">
        <v>36342</v>
      </c>
      <c r="BA251" s="75" t="s">
        <v>999</v>
      </c>
      <c r="BB251" s="75" t="s">
        <v>778</v>
      </c>
      <c r="BC251" s="75" t="s">
        <v>1753</v>
      </c>
      <c r="BD251" s="75" t="s">
        <v>1666</v>
      </c>
    </row>
    <row r="252" spans="1:56" s="75" customFormat="1" hidden="1" outlineLevel="2" x14ac:dyDescent="0.25">
      <c r="A252" s="75">
        <v>13825</v>
      </c>
      <c r="B252" s="76" t="s">
        <v>1751</v>
      </c>
      <c r="C252" s="75" t="s">
        <v>1135</v>
      </c>
      <c r="D252" s="75" t="s">
        <v>1659</v>
      </c>
      <c r="E252" s="75" t="s">
        <v>1655</v>
      </c>
      <c r="F252" s="75" t="s">
        <v>758</v>
      </c>
      <c r="G252" s="75" t="s">
        <v>1010</v>
      </c>
      <c r="H252" s="75" t="s">
        <v>1596</v>
      </c>
      <c r="I252" s="75" t="s">
        <v>1752</v>
      </c>
      <c r="J252" s="75">
        <v>-155000</v>
      </c>
      <c r="K252" s="75">
        <v>0</v>
      </c>
      <c r="L252" s="38">
        <v>-8990</v>
      </c>
      <c r="M252" s="77">
        <v>36307</v>
      </c>
      <c r="N252" s="75" t="s">
        <v>1657</v>
      </c>
      <c r="O252" s="75" t="s">
        <v>732</v>
      </c>
      <c r="P252" s="75" t="s">
        <v>1066</v>
      </c>
      <c r="Q252" s="75">
        <v>2.262</v>
      </c>
      <c r="R252" s="75">
        <v>2.262</v>
      </c>
      <c r="S252" s="75">
        <v>0</v>
      </c>
      <c r="W252" s="75">
        <v>-0.38</v>
      </c>
      <c r="X252" s="75">
        <v>-0.32200000000000001</v>
      </c>
      <c r="Y252" s="75">
        <v>-8990</v>
      </c>
      <c r="Z252" s="75" t="s">
        <v>1658</v>
      </c>
      <c r="AA252" s="75" t="s">
        <v>1658</v>
      </c>
      <c r="AB252" s="75" t="s">
        <v>1666</v>
      </c>
      <c r="AC252" s="75">
        <v>0</v>
      </c>
      <c r="AD252" s="75">
        <v>0</v>
      </c>
      <c r="AH252" s="75">
        <v>0</v>
      </c>
      <c r="AI252" s="75">
        <v>0</v>
      </c>
      <c r="AM252" s="75">
        <v>-0.38</v>
      </c>
      <c r="AN252" s="75" t="s">
        <v>1659</v>
      </c>
      <c r="AO252" s="75" t="s">
        <v>1082</v>
      </c>
      <c r="AP252" s="75" t="s">
        <v>1660</v>
      </c>
      <c r="AQ252" s="77">
        <v>36342</v>
      </c>
      <c r="AR252" s="77">
        <v>36464</v>
      </c>
      <c r="AS252" s="75" t="s">
        <v>1584</v>
      </c>
      <c r="AU252" s="75" t="s">
        <v>1496</v>
      </c>
      <c r="AV252" s="75" t="s">
        <v>1497</v>
      </c>
      <c r="AW252" s="75" t="s">
        <v>1498</v>
      </c>
      <c r="AX252" s="75" t="s">
        <v>771</v>
      </c>
      <c r="AY252" s="75" t="s">
        <v>1090</v>
      </c>
      <c r="AZ252" s="77">
        <v>36342</v>
      </c>
      <c r="BA252" s="75" t="s">
        <v>999</v>
      </c>
      <c r="BB252" s="75" t="s">
        <v>778</v>
      </c>
      <c r="BC252" s="75" t="s">
        <v>1753</v>
      </c>
      <c r="BD252" s="75" t="s">
        <v>1666</v>
      </c>
    </row>
    <row r="253" spans="1:56" s="75" customFormat="1" hidden="1" outlineLevel="2" x14ac:dyDescent="0.25">
      <c r="A253" s="75">
        <v>13825</v>
      </c>
      <c r="B253" s="76" t="s">
        <v>1751</v>
      </c>
      <c r="C253" s="75" t="s">
        <v>1136</v>
      </c>
      <c r="D253" s="75" t="s">
        <v>1659</v>
      </c>
      <c r="E253" s="75" t="s">
        <v>1655</v>
      </c>
      <c r="F253" s="75" t="s">
        <v>758</v>
      </c>
      <c r="G253" s="75" t="s">
        <v>1696</v>
      </c>
      <c r="H253" s="75" t="s">
        <v>1584</v>
      </c>
      <c r="I253" s="75" t="s">
        <v>1752</v>
      </c>
      <c r="J253" s="75">
        <v>155000</v>
      </c>
      <c r="K253" s="75">
        <v>0</v>
      </c>
      <c r="L253" s="38">
        <v>7440</v>
      </c>
      <c r="M253" s="77">
        <v>36307</v>
      </c>
      <c r="N253" s="75" t="s">
        <v>1657</v>
      </c>
      <c r="O253" s="75" t="s">
        <v>732</v>
      </c>
      <c r="P253" s="75" t="s">
        <v>1066</v>
      </c>
      <c r="Q253" s="75">
        <v>2.262</v>
      </c>
      <c r="R253" s="75">
        <v>2.262</v>
      </c>
      <c r="S253" s="75">
        <v>0</v>
      </c>
      <c r="W253" s="75">
        <v>-0.26</v>
      </c>
      <c r="X253" s="75">
        <v>-0.21199999999999999</v>
      </c>
      <c r="Y253" s="75">
        <v>7440</v>
      </c>
      <c r="Z253" s="75" t="s">
        <v>1658</v>
      </c>
      <c r="AA253" s="75" t="s">
        <v>1658</v>
      </c>
      <c r="AB253" s="75" t="s">
        <v>1666</v>
      </c>
      <c r="AC253" s="75">
        <v>0</v>
      </c>
      <c r="AD253" s="75">
        <v>0</v>
      </c>
      <c r="AH253" s="75">
        <v>0</v>
      </c>
      <c r="AI253" s="75">
        <v>0</v>
      </c>
      <c r="AM253" s="75">
        <v>-0.26</v>
      </c>
      <c r="AN253" s="75" t="s">
        <v>1659</v>
      </c>
      <c r="AO253" s="75" t="s">
        <v>1082</v>
      </c>
      <c r="AP253" s="75" t="s">
        <v>1660</v>
      </c>
      <c r="AQ253" s="77">
        <v>36342</v>
      </c>
      <c r="AR253" s="77">
        <v>36464</v>
      </c>
      <c r="AS253" s="75" t="s">
        <v>1584</v>
      </c>
      <c r="AU253" s="75" t="s">
        <v>1496</v>
      </c>
      <c r="AV253" s="75" t="s">
        <v>1497</v>
      </c>
      <c r="AW253" s="75" t="s">
        <v>1498</v>
      </c>
      <c r="AX253" s="75" t="s">
        <v>771</v>
      </c>
      <c r="AY253" s="75" t="s">
        <v>1090</v>
      </c>
      <c r="AZ253" s="77">
        <v>36342</v>
      </c>
      <c r="BA253" s="75" t="s">
        <v>999</v>
      </c>
      <c r="BB253" s="75" t="s">
        <v>778</v>
      </c>
      <c r="BC253" s="75" t="s">
        <v>1753</v>
      </c>
      <c r="BD253" s="75" t="s">
        <v>1666</v>
      </c>
    </row>
    <row r="254" spans="1:56" s="75" customFormat="1" hidden="1" outlineLevel="2" x14ac:dyDescent="0.25">
      <c r="A254" s="75">
        <v>13825</v>
      </c>
      <c r="B254" s="76" t="s">
        <v>1751</v>
      </c>
      <c r="C254" s="75" t="s">
        <v>1137</v>
      </c>
      <c r="D254" s="75" t="s">
        <v>1659</v>
      </c>
      <c r="E254" s="75" t="s">
        <v>1655</v>
      </c>
      <c r="F254" s="75" t="s">
        <v>758</v>
      </c>
      <c r="G254" s="75" t="s">
        <v>1696</v>
      </c>
      <c r="H254" s="75" t="s">
        <v>1584</v>
      </c>
      <c r="I254" s="75" t="s">
        <v>1752</v>
      </c>
      <c r="J254" s="75">
        <v>155000</v>
      </c>
      <c r="K254" s="75">
        <v>0</v>
      </c>
      <c r="L254" s="38">
        <v>7440</v>
      </c>
      <c r="M254" s="77">
        <v>36307</v>
      </c>
      <c r="N254" s="75" t="s">
        <v>1657</v>
      </c>
      <c r="O254" s="75" t="s">
        <v>732</v>
      </c>
      <c r="P254" s="75" t="s">
        <v>1066</v>
      </c>
      <c r="Q254" s="75">
        <v>2.262</v>
      </c>
      <c r="R254" s="75">
        <v>2.262</v>
      </c>
      <c r="S254" s="75">
        <v>0</v>
      </c>
      <c r="W254" s="75">
        <v>-0.26</v>
      </c>
      <c r="X254" s="75">
        <v>-0.21199999999999999</v>
      </c>
      <c r="Y254" s="75">
        <v>7440</v>
      </c>
      <c r="Z254" s="75" t="s">
        <v>1658</v>
      </c>
      <c r="AA254" s="75" t="s">
        <v>1658</v>
      </c>
      <c r="AB254" s="75" t="s">
        <v>1666</v>
      </c>
      <c r="AC254" s="75">
        <v>0</v>
      </c>
      <c r="AD254" s="75">
        <v>0</v>
      </c>
      <c r="AH254" s="75">
        <v>0</v>
      </c>
      <c r="AI254" s="75">
        <v>0</v>
      </c>
      <c r="AM254" s="75">
        <v>-0.26</v>
      </c>
      <c r="AN254" s="75" t="s">
        <v>1659</v>
      </c>
      <c r="AO254" s="75" t="s">
        <v>1082</v>
      </c>
      <c r="AP254" s="75" t="s">
        <v>1660</v>
      </c>
      <c r="AQ254" s="77">
        <v>36342</v>
      </c>
      <c r="AR254" s="77">
        <v>36464</v>
      </c>
      <c r="AS254" s="75" t="s">
        <v>1584</v>
      </c>
      <c r="AU254" s="75" t="s">
        <v>1496</v>
      </c>
      <c r="AV254" s="75" t="s">
        <v>1497</v>
      </c>
      <c r="AW254" s="75" t="s">
        <v>1498</v>
      </c>
      <c r="AX254" s="75" t="s">
        <v>771</v>
      </c>
      <c r="AY254" s="75" t="s">
        <v>1090</v>
      </c>
      <c r="AZ254" s="77">
        <v>36342</v>
      </c>
      <c r="BA254" s="75" t="s">
        <v>999</v>
      </c>
      <c r="BB254" s="75" t="s">
        <v>778</v>
      </c>
      <c r="BC254" s="75" t="s">
        <v>1753</v>
      </c>
      <c r="BD254" s="75" t="s">
        <v>1666</v>
      </c>
    </row>
    <row r="255" spans="1:56" s="75" customFormat="1" hidden="1" outlineLevel="2" x14ac:dyDescent="0.25">
      <c r="A255" s="75">
        <v>13825</v>
      </c>
      <c r="B255" s="76" t="s">
        <v>1751</v>
      </c>
      <c r="C255" s="75" t="s">
        <v>1138</v>
      </c>
      <c r="D255" s="75" t="s">
        <v>1659</v>
      </c>
      <c r="E255" s="75" t="s">
        <v>1655</v>
      </c>
      <c r="F255" s="75" t="s">
        <v>758</v>
      </c>
      <c r="G255" s="75" t="s">
        <v>1696</v>
      </c>
      <c r="H255" s="75" t="s">
        <v>1584</v>
      </c>
      <c r="I255" s="75" t="s">
        <v>1752</v>
      </c>
      <c r="J255" s="75">
        <v>155000</v>
      </c>
      <c r="K255" s="75">
        <v>0</v>
      </c>
      <c r="L255" s="38">
        <v>7440</v>
      </c>
      <c r="M255" s="77">
        <v>36307</v>
      </c>
      <c r="N255" s="75" t="s">
        <v>1657</v>
      </c>
      <c r="O255" s="75" t="s">
        <v>732</v>
      </c>
      <c r="P255" s="75" t="s">
        <v>1066</v>
      </c>
      <c r="Q255" s="75">
        <v>2.262</v>
      </c>
      <c r="R255" s="75">
        <v>2.262</v>
      </c>
      <c r="S255" s="75">
        <v>0</v>
      </c>
      <c r="W255" s="75">
        <v>-0.26</v>
      </c>
      <c r="X255" s="75">
        <v>-0.21199999999999999</v>
      </c>
      <c r="Y255" s="75">
        <v>7440</v>
      </c>
      <c r="Z255" s="75" t="s">
        <v>1658</v>
      </c>
      <c r="AA255" s="75" t="s">
        <v>1658</v>
      </c>
      <c r="AB255" s="75" t="s">
        <v>1666</v>
      </c>
      <c r="AC255" s="75">
        <v>0</v>
      </c>
      <c r="AD255" s="75">
        <v>0</v>
      </c>
      <c r="AH255" s="75">
        <v>0</v>
      </c>
      <c r="AI255" s="75">
        <v>0</v>
      </c>
      <c r="AM255" s="75">
        <v>-0.26</v>
      </c>
      <c r="AN255" s="75" t="s">
        <v>1659</v>
      </c>
      <c r="AO255" s="75" t="s">
        <v>1082</v>
      </c>
      <c r="AP255" s="75" t="s">
        <v>1660</v>
      </c>
      <c r="AQ255" s="77">
        <v>36342</v>
      </c>
      <c r="AR255" s="77">
        <v>36464</v>
      </c>
      <c r="AS255" s="75" t="s">
        <v>1584</v>
      </c>
      <c r="AU255" s="75" t="s">
        <v>1496</v>
      </c>
      <c r="AV255" s="75" t="s">
        <v>1497</v>
      </c>
      <c r="AW255" s="75" t="s">
        <v>1498</v>
      </c>
      <c r="AX255" s="75" t="s">
        <v>771</v>
      </c>
      <c r="AY255" s="75" t="s">
        <v>1090</v>
      </c>
      <c r="AZ255" s="77">
        <v>36342</v>
      </c>
      <c r="BA255" s="75" t="s">
        <v>999</v>
      </c>
      <c r="BB255" s="75" t="s">
        <v>778</v>
      </c>
      <c r="BC255" s="75" t="s">
        <v>1753</v>
      </c>
      <c r="BD255" s="75" t="s">
        <v>1666</v>
      </c>
    </row>
    <row r="256" spans="1:56" s="75" customFormat="1" hidden="1" outlineLevel="2" x14ac:dyDescent="0.25">
      <c r="A256" s="75">
        <v>13825</v>
      </c>
      <c r="B256" s="76" t="s">
        <v>1751</v>
      </c>
      <c r="C256" s="75" t="s">
        <v>1139</v>
      </c>
      <c r="D256" s="75" t="s">
        <v>1659</v>
      </c>
      <c r="E256" s="75" t="s">
        <v>1655</v>
      </c>
      <c r="F256" s="75" t="s">
        <v>758</v>
      </c>
      <c r="G256" s="75" t="s">
        <v>1696</v>
      </c>
      <c r="H256" s="75" t="s">
        <v>1584</v>
      </c>
      <c r="I256" s="75" t="s">
        <v>1752</v>
      </c>
      <c r="J256" s="75">
        <v>155000</v>
      </c>
      <c r="K256" s="75">
        <v>0</v>
      </c>
      <c r="L256" s="38">
        <v>9765</v>
      </c>
      <c r="M256" s="77">
        <v>36308</v>
      </c>
      <c r="N256" s="75" t="s">
        <v>1657</v>
      </c>
      <c r="O256" s="75" t="s">
        <v>732</v>
      </c>
      <c r="P256" s="75" t="s">
        <v>1066</v>
      </c>
      <c r="Q256" s="75">
        <v>2.262</v>
      </c>
      <c r="R256" s="75">
        <v>2.262</v>
      </c>
      <c r="S256" s="75">
        <v>0</v>
      </c>
      <c r="W256" s="75">
        <v>-0.27500000000000002</v>
      </c>
      <c r="X256" s="75">
        <v>-0.21199999999999999</v>
      </c>
      <c r="Y256" s="75">
        <v>9765</v>
      </c>
      <c r="Z256" s="75" t="s">
        <v>1658</v>
      </c>
      <c r="AA256" s="75" t="s">
        <v>1658</v>
      </c>
      <c r="AB256" s="75" t="s">
        <v>1666</v>
      </c>
      <c r="AC256" s="75">
        <v>0</v>
      </c>
      <c r="AD256" s="75">
        <v>0</v>
      </c>
      <c r="AH256" s="75">
        <v>0</v>
      </c>
      <c r="AI256" s="75">
        <v>0</v>
      </c>
      <c r="AM256" s="75">
        <v>-0.27500000000000002</v>
      </c>
      <c r="AN256" s="75" t="s">
        <v>1659</v>
      </c>
      <c r="AO256" s="75" t="s">
        <v>1082</v>
      </c>
      <c r="AP256" s="75" t="s">
        <v>1660</v>
      </c>
      <c r="AQ256" s="77">
        <v>36342</v>
      </c>
      <c r="AR256" s="77">
        <v>36371</v>
      </c>
      <c r="AS256" s="75" t="s">
        <v>1584</v>
      </c>
      <c r="AU256" s="75" t="s">
        <v>1496</v>
      </c>
      <c r="AV256" s="75" t="s">
        <v>1497</v>
      </c>
      <c r="AW256" s="75" t="s">
        <v>1498</v>
      </c>
      <c r="AX256" s="75" t="s">
        <v>771</v>
      </c>
      <c r="AY256" s="75" t="s">
        <v>1090</v>
      </c>
      <c r="AZ256" s="77">
        <v>36342</v>
      </c>
      <c r="BA256" s="75" t="s">
        <v>999</v>
      </c>
      <c r="BB256" s="75" t="s">
        <v>778</v>
      </c>
      <c r="BC256" s="75" t="s">
        <v>1753</v>
      </c>
      <c r="BD256" s="75" t="s">
        <v>1666</v>
      </c>
    </row>
    <row r="257" spans="1:56" s="75" customFormat="1" hidden="1" outlineLevel="2" x14ac:dyDescent="0.25">
      <c r="A257" s="75">
        <v>13825</v>
      </c>
      <c r="B257" s="76" t="s">
        <v>1751</v>
      </c>
      <c r="C257" s="75" t="s">
        <v>1140</v>
      </c>
      <c r="D257" s="75" t="s">
        <v>1659</v>
      </c>
      <c r="E257" s="75" t="s">
        <v>1655</v>
      </c>
      <c r="F257" s="75" t="s">
        <v>758</v>
      </c>
      <c r="G257" s="75" t="s">
        <v>1695</v>
      </c>
      <c r="H257" s="75" t="s">
        <v>1596</v>
      </c>
      <c r="I257" s="75" t="s">
        <v>1752</v>
      </c>
      <c r="J257" s="75">
        <v>-155000</v>
      </c>
      <c r="K257" s="75">
        <v>0</v>
      </c>
      <c r="L257" s="38">
        <v>-10540</v>
      </c>
      <c r="M257" s="77">
        <v>36308</v>
      </c>
      <c r="N257" s="75" t="s">
        <v>1657</v>
      </c>
      <c r="O257" s="75" t="s">
        <v>732</v>
      </c>
      <c r="P257" s="75" t="s">
        <v>1066</v>
      </c>
      <c r="Q257" s="75">
        <v>2.262</v>
      </c>
      <c r="R257" s="75">
        <v>2.262</v>
      </c>
      <c r="S257" s="75">
        <v>0</v>
      </c>
      <c r="W257" s="75">
        <v>-0.34</v>
      </c>
      <c r="X257" s="75">
        <v>-0.27200000000000002</v>
      </c>
      <c r="Y257" s="75">
        <v>-10540</v>
      </c>
      <c r="Z257" s="75" t="s">
        <v>1658</v>
      </c>
      <c r="AA257" s="75" t="s">
        <v>1658</v>
      </c>
      <c r="AB257" s="75" t="s">
        <v>1666</v>
      </c>
      <c r="AC257" s="75">
        <v>0</v>
      </c>
      <c r="AD257" s="75">
        <v>0</v>
      </c>
      <c r="AH257" s="75">
        <v>0</v>
      </c>
      <c r="AI257" s="75">
        <v>0</v>
      </c>
      <c r="AM257" s="75">
        <v>-0.34</v>
      </c>
      <c r="AN257" s="75" t="s">
        <v>1659</v>
      </c>
      <c r="AO257" s="75" t="s">
        <v>1082</v>
      </c>
      <c r="AP257" s="75" t="s">
        <v>1660</v>
      </c>
      <c r="AQ257" s="77">
        <v>36342</v>
      </c>
      <c r="AR257" s="77">
        <v>36372</v>
      </c>
      <c r="AS257" s="75" t="s">
        <v>1584</v>
      </c>
      <c r="AU257" s="75" t="s">
        <v>1496</v>
      </c>
      <c r="AV257" s="75" t="s">
        <v>1497</v>
      </c>
      <c r="AW257" s="75" t="s">
        <v>1498</v>
      </c>
      <c r="AX257" s="75" t="s">
        <v>771</v>
      </c>
      <c r="AY257" s="75" t="s">
        <v>1090</v>
      </c>
      <c r="AZ257" s="77">
        <v>36342</v>
      </c>
      <c r="BA257" s="75" t="s">
        <v>999</v>
      </c>
      <c r="BB257" s="75" t="s">
        <v>778</v>
      </c>
      <c r="BC257" s="75" t="s">
        <v>1753</v>
      </c>
      <c r="BD257" s="75" t="s">
        <v>1666</v>
      </c>
    </row>
    <row r="258" spans="1:56" s="75" customFormat="1" hidden="1" outlineLevel="2" x14ac:dyDescent="0.25">
      <c r="A258" s="75">
        <v>13825</v>
      </c>
      <c r="B258" s="76" t="s">
        <v>1751</v>
      </c>
      <c r="C258" s="75" t="s">
        <v>1141</v>
      </c>
      <c r="D258" s="75" t="s">
        <v>1659</v>
      </c>
      <c r="E258" s="75" t="s">
        <v>1655</v>
      </c>
      <c r="F258" s="75" t="s">
        <v>758</v>
      </c>
      <c r="G258" s="75" t="s">
        <v>1695</v>
      </c>
      <c r="H258" s="75" t="s">
        <v>1596</v>
      </c>
      <c r="I258" s="75" t="s">
        <v>1752</v>
      </c>
      <c r="J258" s="75">
        <v>-155000</v>
      </c>
      <c r="K258" s="75">
        <v>0</v>
      </c>
      <c r="L258" s="38">
        <v>-11315</v>
      </c>
      <c r="M258" s="77">
        <v>36308</v>
      </c>
      <c r="N258" s="75" t="s">
        <v>1657</v>
      </c>
      <c r="O258" s="75" t="s">
        <v>732</v>
      </c>
      <c r="P258" s="75" t="s">
        <v>1066</v>
      </c>
      <c r="Q258" s="75">
        <v>2.262</v>
      </c>
      <c r="R258" s="75">
        <v>2.262</v>
      </c>
      <c r="S258" s="75">
        <v>0</v>
      </c>
      <c r="W258" s="75">
        <v>-0.34499999999999997</v>
      </c>
      <c r="X258" s="75">
        <v>-0.27200000000000002</v>
      </c>
      <c r="Y258" s="75">
        <v>-11315</v>
      </c>
      <c r="Z258" s="75" t="s">
        <v>1658</v>
      </c>
      <c r="AA258" s="75" t="s">
        <v>1658</v>
      </c>
      <c r="AB258" s="75" t="s">
        <v>1666</v>
      </c>
      <c r="AC258" s="75">
        <v>0</v>
      </c>
      <c r="AD258" s="75">
        <v>0</v>
      </c>
      <c r="AH258" s="75">
        <v>0</v>
      </c>
      <c r="AI258" s="75">
        <v>0</v>
      </c>
      <c r="AM258" s="75">
        <v>-0.34499999999999997</v>
      </c>
      <c r="AN258" s="75" t="s">
        <v>1659</v>
      </c>
      <c r="AO258" s="75" t="s">
        <v>1082</v>
      </c>
      <c r="AP258" s="75" t="s">
        <v>1660</v>
      </c>
      <c r="AQ258" s="77">
        <v>36342</v>
      </c>
      <c r="AR258" s="77">
        <v>36372</v>
      </c>
      <c r="AS258" s="75" t="s">
        <v>1584</v>
      </c>
      <c r="AU258" s="75" t="s">
        <v>1496</v>
      </c>
      <c r="AV258" s="75" t="s">
        <v>1497</v>
      </c>
      <c r="AW258" s="75" t="s">
        <v>1498</v>
      </c>
      <c r="AX258" s="75" t="s">
        <v>771</v>
      </c>
      <c r="AY258" s="75" t="s">
        <v>1090</v>
      </c>
      <c r="AZ258" s="77">
        <v>36342</v>
      </c>
      <c r="BA258" s="75" t="s">
        <v>999</v>
      </c>
      <c r="BB258" s="75" t="s">
        <v>778</v>
      </c>
      <c r="BC258" s="75" t="s">
        <v>1753</v>
      </c>
      <c r="BD258" s="75" t="s">
        <v>1666</v>
      </c>
    </row>
    <row r="259" spans="1:56" s="75" customFormat="1" hidden="1" outlineLevel="2" x14ac:dyDescent="0.25">
      <c r="A259" s="75">
        <v>13825</v>
      </c>
      <c r="B259" s="76" t="s">
        <v>1751</v>
      </c>
      <c r="C259" s="75" t="s">
        <v>1142</v>
      </c>
      <c r="D259" s="75" t="s">
        <v>1659</v>
      </c>
      <c r="E259" s="75" t="s">
        <v>1655</v>
      </c>
      <c r="F259" s="75" t="s">
        <v>758</v>
      </c>
      <c r="G259" s="75" t="s">
        <v>1010</v>
      </c>
      <c r="H259" s="75" t="s">
        <v>1596</v>
      </c>
      <c r="I259" s="75" t="s">
        <v>1752</v>
      </c>
      <c r="J259" s="75">
        <v>-155000</v>
      </c>
      <c r="K259" s="75">
        <v>0</v>
      </c>
      <c r="L259" s="38">
        <v>6200</v>
      </c>
      <c r="M259" s="77">
        <v>36308</v>
      </c>
      <c r="N259" s="75" t="s">
        <v>1657</v>
      </c>
      <c r="O259" s="75" t="s">
        <v>732</v>
      </c>
      <c r="P259" s="75" t="s">
        <v>1066</v>
      </c>
      <c r="Q259" s="75">
        <v>2.36</v>
      </c>
      <c r="R259" s="75">
        <v>2.262</v>
      </c>
      <c r="S259" s="75">
        <v>15190</v>
      </c>
      <c r="T259" s="75" t="s">
        <v>1658</v>
      </c>
      <c r="U259" s="75" t="s">
        <v>1658</v>
      </c>
      <c r="V259" s="75" t="s">
        <v>1666</v>
      </c>
      <c r="W259" s="75">
        <v>-0.38</v>
      </c>
      <c r="X259" s="75">
        <v>-0.32200000000000001</v>
      </c>
      <c r="Y259" s="75">
        <v>-8990</v>
      </c>
      <c r="Z259" s="75" t="s">
        <v>1658</v>
      </c>
      <c r="AA259" s="75" t="s">
        <v>1658</v>
      </c>
      <c r="AB259" s="75" t="s">
        <v>1666</v>
      </c>
      <c r="AC259" s="75">
        <v>0</v>
      </c>
      <c r="AD259" s="75">
        <v>0</v>
      </c>
      <c r="AH259" s="75">
        <v>0</v>
      </c>
      <c r="AI259" s="75">
        <v>0</v>
      </c>
      <c r="AM259" s="75">
        <v>1.98</v>
      </c>
      <c r="AN259" s="75" t="s">
        <v>1659</v>
      </c>
      <c r="AO259" s="75" t="s">
        <v>1842</v>
      </c>
      <c r="AP259" s="75" t="s">
        <v>1660</v>
      </c>
      <c r="AQ259" s="77">
        <v>36342</v>
      </c>
      <c r="AR259" s="77">
        <v>36464</v>
      </c>
      <c r="AS259" s="75" t="s">
        <v>1584</v>
      </c>
      <c r="AU259" s="75" t="s">
        <v>1496</v>
      </c>
      <c r="AV259" s="75" t="s">
        <v>1497</v>
      </c>
      <c r="AW259" s="75" t="s">
        <v>1498</v>
      </c>
      <c r="AX259" s="75" t="s">
        <v>771</v>
      </c>
      <c r="AY259" s="75" t="s">
        <v>1090</v>
      </c>
      <c r="AZ259" s="77">
        <v>36342</v>
      </c>
      <c r="BA259" s="75" t="s">
        <v>999</v>
      </c>
      <c r="BB259" s="75" t="s">
        <v>778</v>
      </c>
      <c r="BC259" s="75" t="s">
        <v>1753</v>
      </c>
      <c r="BD259" s="75" t="s">
        <v>1666</v>
      </c>
    </row>
    <row r="260" spans="1:56" s="75" customFormat="1" hidden="1" outlineLevel="2" x14ac:dyDescent="0.25">
      <c r="A260" s="75">
        <v>13825</v>
      </c>
      <c r="B260" s="76" t="s">
        <v>1751</v>
      </c>
      <c r="C260" s="75" t="s">
        <v>1143</v>
      </c>
      <c r="D260" s="75" t="s">
        <v>1659</v>
      </c>
      <c r="E260" s="75" t="s">
        <v>1655</v>
      </c>
      <c r="F260" s="75" t="s">
        <v>758</v>
      </c>
      <c r="G260" s="75" t="s">
        <v>1696</v>
      </c>
      <c r="H260" s="75" t="s">
        <v>1584</v>
      </c>
      <c r="I260" s="75" t="s">
        <v>1752</v>
      </c>
      <c r="J260" s="75">
        <v>155000</v>
      </c>
      <c r="K260" s="75">
        <v>0</v>
      </c>
      <c r="L260" s="38">
        <v>-8525</v>
      </c>
      <c r="M260" s="77">
        <v>36308</v>
      </c>
      <c r="N260" s="75" t="s">
        <v>1657</v>
      </c>
      <c r="O260" s="75" t="s">
        <v>732</v>
      </c>
      <c r="P260" s="75" t="s">
        <v>1066</v>
      </c>
      <c r="Q260" s="75">
        <v>2.355</v>
      </c>
      <c r="R260" s="75">
        <v>2.262</v>
      </c>
      <c r="S260" s="75">
        <v>-14415</v>
      </c>
      <c r="T260" s="75" t="s">
        <v>1658</v>
      </c>
      <c r="U260" s="75" t="s">
        <v>1658</v>
      </c>
      <c r="V260" s="75" t="s">
        <v>1666</v>
      </c>
      <c r="W260" s="75">
        <v>-0.25</v>
      </c>
      <c r="X260" s="75">
        <v>-0.21199999999999999</v>
      </c>
      <c r="Y260" s="75">
        <v>5890</v>
      </c>
      <c r="Z260" s="75" t="s">
        <v>1658</v>
      </c>
      <c r="AA260" s="75" t="s">
        <v>1658</v>
      </c>
      <c r="AB260" s="75" t="s">
        <v>1666</v>
      </c>
      <c r="AC260" s="75">
        <v>0</v>
      </c>
      <c r="AD260" s="75">
        <v>0</v>
      </c>
      <c r="AH260" s="75">
        <v>0</v>
      </c>
      <c r="AI260" s="75">
        <v>0</v>
      </c>
      <c r="AM260" s="75">
        <v>2.105</v>
      </c>
      <c r="AN260" s="75" t="s">
        <v>1659</v>
      </c>
      <c r="AO260" s="75" t="s">
        <v>1842</v>
      </c>
      <c r="AP260" s="75" t="s">
        <v>1660</v>
      </c>
      <c r="AQ260" s="77">
        <v>36342</v>
      </c>
      <c r="AR260" s="77">
        <v>36464</v>
      </c>
      <c r="AS260" s="75" t="s">
        <v>1584</v>
      </c>
      <c r="AU260" s="75" t="s">
        <v>1496</v>
      </c>
      <c r="AV260" s="75" t="s">
        <v>1497</v>
      </c>
      <c r="AW260" s="75" t="s">
        <v>1498</v>
      </c>
      <c r="AX260" s="75" t="s">
        <v>771</v>
      </c>
      <c r="AY260" s="75" t="s">
        <v>1090</v>
      </c>
      <c r="AZ260" s="77">
        <v>36342</v>
      </c>
      <c r="BA260" s="75" t="s">
        <v>999</v>
      </c>
      <c r="BB260" s="75" t="s">
        <v>778</v>
      </c>
      <c r="BC260" s="75" t="s">
        <v>1753</v>
      </c>
      <c r="BD260" s="75" t="s">
        <v>1666</v>
      </c>
    </row>
    <row r="261" spans="1:56" s="75" customFormat="1" hidden="1" outlineLevel="2" x14ac:dyDescent="0.25">
      <c r="A261" s="75">
        <v>13825</v>
      </c>
      <c r="B261" s="76" t="s">
        <v>1751</v>
      </c>
      <c r="C261" s="75" t="s">
        <v>1144</v>
      </c>
      <c r="D261" s="75" t="s">
        <v>1659</v>
      </c>
      <c r="E261" s="75" t="s">
        <v>1655</v>
      </c>
      <c r="F261" s="75" t="s">
        <v>758</v>
      </c>
      <c r="G261" s="75" t="s">
        <v>1696</v>
      </c>
      <c r="H261" s="75" t="s">
        <v>1584</v>
      </c>
      <c r="I261" s="75" t="s">
        <v>1752</v>
      </c>
      <c r="J261" s="75">
        <v>155000</v>
      </c>
      <c r="K261" s="75">
        <v>0</v>
      </c>
      <c r="L261" s="38">
        <v>10540</v>
      </c>
      <c r="M261" s="77">
        <v>36308</v>
      </c>
      <c r="N261" s="75" t="s">
        <v>1657</v>
      </c>
      <c r="O261" s="75" t="s">
        <v>732</v>
      </c>
      <c r="P261" s="75" t="s">
        <v>1066</v>
      </c>
      <c r="Q261" s="75">
        <v>2.262</v>
      </c>
      <c r="R261" s="75">
        <v>2.262</v>
      </c>
      <c r="S261" s="75">
        <v>0</v>
      </c>
      <c r="W261" s="75">
        <v>-0.28000000000000003</v>
      </c>
      <c r="X261" s="75">
        <v>-0.21199999999999999</v>
      </c>
      <c r="Y261" s="75">
        <v>10540</v>
      </c>
      <c r="Z261" s="75" t="s">
        <v>1658</v>
      </c>
      <c r="AA261" s="75" t="s">
        <v>1658</v>
      </c>
      <c r="AB261" s="75" t="s">
        <v>1666</v>
      </c>
      <c r="AC261" s="75">
        <v>0</v>
      </c>
      <c r="AD261" s="75">
        <v>0</v>
      </c>
      <c r="AH261" s="75">
        <v>0</v>
      </c>
      <c r="AI261" s="75">
        <v>0</v>
      </c>
      <c r="AM261" s="75">
        <v>-0.28000000000000003</v>
      </c>
      <c r="AN261" s="75" t="s">
        <v>1659</v>
      </c>
      <c r="AO261" s="75" t="s">
        <v>1082</v>
      </c>
      <c r="AP261" s="75" t="s">
        <v>1660</v>
      </c>
      <c r="AQ261" s="77">
        <v>36342</v>
      </c>
      <c r="AR261" s="77">
        <v>36372</v>
      </c>
      <c r="AS261" s="75" t="s">
        <v>1584</v>
      </c>
      <c r="AU261" s="75" t="s">
        <v>1496</v>
      </c>
      <c r="AV261" s="75" t="s">
        <v>1497</v>
      </c>
      <c r="AW261" s="75" t="s">
        <v>1498</v>
      </c>
      <c r="AX261" s="75" t="s">
        <v>771</v>
      </c>
      <c r="AY261" s="75" t="s">
        <v>1090</v>
      </c>
      <c r="AZ261" s="77">
        <v>36342</v>
      </c>
      <c r="BA261" s="75" t="s">
        <v>999</v>
      </c>
      <c r="BB261" s="75" t="s">
        <v>778</v>
      </c>
      <c r="BC261" s="75" t="s">
        <v>1753</v>
      </c>
      <c r="BD261" s="75" t="s">
        <v>1666</v>
      </c>
    </row>
    <row r="262" spans="1:56" s="75" customFormat="1" hidden="1" outlineLevel="2" x14ac:dyDescent="0.25">
      <c r="A262" s="75">
        <v>13825</v>
      </c>
      <c r="B262" s="76" t="s">
        <v>1751</v>
      </c>
      <c r="C262" s="75" t="s">
        <v>1145</v>
      </c>
      <c r="D262" s="75" t="s">
        <v>1659</v>
      </c>
      <c r="E262" s="75" t="s">
        <v>1655</v>
      </c>
      <c r="F262" s="75" t="s">
        <v>758</v>
      </c>
      <c r="G262" s="75" t="s">
        <v>1010</v>
      </c>
      <c r="H262" s="75" t="s">
        <v>1596</v>
      </c>
      <c r="I262" s="75" t="s">
        <v>1752</v>
      </c>
      <c r="J262" s="75">
        <v>-155000</v>
      </c>
      <c r="K262" s="75">
        <v>0</v>
      </c>
      <c r="L262" s="38">
        <v>-10074.98</v>
      </c>
      <c r="M262" s="77">
        <v>36312</v>
      </c>
      <c r="N262" s="75" t="s">
        <v>1657</v>
      </c>
      <c r="O262" s="75" t="s">
        <v>732</v>
      </c>
      <c r="P262" s="75" t="s">
        <v>1066</v>
      </c>
      <c r="Q262" s="75">
        <v>1.875</v>
      </c>
      <c r="R262" s="75">
        <v>2.262</v>
      </c>
      <c r="S262" s="75">
        <v>-59985</v>
      </c>
      <c r="T262" s="75" t="s">
        <v>1658</v>
      </c>
      <c r="U262" s="75" t="s">
        <v>1658</v>
      </c>
      <c r="V262" s="75" t="s">
        <v>1666</v>
      </c>
      <c r="W262" s="75">
        <v>1.0000000000000001E-7</v>
      </c>
      <c r="X262" s="75">
        <v>-0.32200000000000001</v>
      </c>
      <c r="Y262" s="75">
        <v>49910.02</v>
      </c>
      <c r="Z262" s="75" t="s">
        <v>1658</v>
      </c>
      <c r="AA262" s="75" t="s">
        <v>1658</v>
      </c>
      <c r="AB262" s="75" t="s">
        <v>1666</v>
      </c>
      <c r="AC262" s="75">
        <v>0</v>
      </c>
      <c r="AD262" s="75">
        <v>0</v>
      </c>
      <c r="AH262" s="75">
        <v>0</v>
      </c>
      <c r="AI262" s="75">
        <v>0</v>
      </c>
      <c r="AM262" s="75">
        <v>1.8750001000000001</v>
      </c>
      <c r="AN262" s="75" t="s">
        <v>1659</v>
      </c>
      <c r="AO262" s="75" t="s">
        <v>1842</v>
      </c>
      <c r="AP262" s="75" t="s">
        <v>1660</v>
      </c>
      <c r="AQ262" s="77">
        <v>36342</v>
      </c>
      <c r="AR262" s="77">
        <v>36372</v>
      </c>
      <c r="AS262" s="75" t="s">
        <v>1584</v>
      </c>
      <c r="AU262" s="75" t="s">
        <v>1496</v>
      </c>
      <c r="AV262" s="75" t="s">
        <v>1497</v>
      </c>
      <c r="AW262" s="75" t="s">
        <v>1498</v>
      </c>
      <c r="AX262" s="75" t="s">
        <v>771</v>
      </c>
      <c r="AY262" s="75" t="s">
        <v>1090</v>
      </c>
      <c r="AZ262" s="77">
        <v>36342</v>
      </c>
      <c r="BA262" s="75" t="s">
        <v>999</v>
      </c>
      <c r="BB262" s="75" t="s">
        <v>778</v>
      </c>
      <c r="BC262" s="75" t="s">
        <v>1753</v>
      </c>
      <c r="BD262" s="75" t="s">
        <v>1666</v>
      </c>
    </row>
    <row r="263" spans="1:56" s="75" customFormat="1" hidden="1" outlineLevel="2" x14ac:dyDescent="0.25">
      <c r="A263" s="75">
        <v>13825</v>
      </c>
      <c r="B263" s="76" t="s">
        <v>1751</v>
      </c>
      <c r="C263" s="75" t="s">
        <v>1146</v>
      </c>
      <c r="D263" s="75" t="s">
        <v>1659</v>
      </c>
      <c r="E263" s="75" t="s">
        <v>1655</v>
      </c>
      <c r="F263" s="75" t="s">
        <v>758</v>
      </c>
      <c r="G263" s="75" t="s">
        <v>1695</v>
      </c>
      <c r="H263" s="75" t="s">
        <v>1596</v>
      </c>
      <c r="I263" s="75" t="s">
        <v>1752</v>
      </c>
      <c r="J263" s="75">
        <v>-155000</v>
      </c>
      <c r="K263" s="75">
        <v>0</v>
      </c>
      <c r="L263" s="38">
        <v>-12090</v>
      </c>
      <c r="M263" s="77">
        <v>36312</v>
      </c>
      <c r="N263" s="75" t="s">
        <v>1657</v>
      </c>
      <c r="O263" s="75" t="s">
        <v>732</v>
      </c>
      <c r="P263" s="75" t="s">
        <v>1066</v>
      </c>
      <c r="Q263" s="75">
        <v>2.262</v>
      </c>
      <c r="R263" s="75">
        <v>2.262</v>
      </c>
      <c r="S263" s="75">
        <v>0</v>
      </c>
      <c r="W263" s="75">
        <v>-0.35</v>
      </c>
      <c r="X263" s="75">
        <v>-0.27200000000000002</v>
      </c>
      <c r="Y263" s="75">
        <v>-12090</v>
      </c>
      <c r="Z263" s="75" t="s">
        <v>1658</v>
      </c>
      <c r="AA263" s="75" t="s">
        <v>1658</v>
      </c>
      <c r="AB263" s="75" t="s">
        <v>1666</v>
      </c>
      <c r="AC263" s="75">
        <v>0</v>
      </c>
      <c r="AD263" s="75">
        <v>0</v>
      </c>
      <c r="AH263" s="75">
        <v>0</v>
      </c>
      <c r="AI263" s="75">
        <v>0</v>
      </c>
      <c r="AM263" s="75">
        <v>-0.35</v>
      </c>
      <c r="AN263" s="75" t="s">
        <v>1659</v>
      </c>
      <c r="AO263" s="75" t="s">
        <v>1082</v>
      </c>
      <c r="AP263" s="75" t="s">
        <v>1660</v>
      </c>
      <c r="AQ263" s="77">
        <v>36342</v>
      </c>
      <c r="AR263" s="77">
        <v>36464</v>
      </c>
      <c r="AS263" s="75" t="s">
        <v>1584</v>
      </c>
      <c r="AU263" s="75" t="s">
        <v>1496</v>
      </c>
      <c r="AV263" s="75" t="s">
        <v>1497</v>
      </c>
      <c r="AW263" s="75" t="s">
        <v>1498</v>
      </c>
      <c r="AX263" s="75" t="s">
        <v>771</v>
      </c>
      <c r="AY263" s="75" t="s">
        <v>1090</v>
      </c>
      <c r="AZ263" s="77">
        <v>36342</v>
      </c>
      <c r="BA263" s="75" t="s">
        <v>999</v>
      </c>
      <c r="BB263" s="75" t="s">
        <v>778</v>
      </c>
      <c r="BC263" s="75" t="s">
        <v>1753</v>
      </c>
      <c r="BD263" s="75" t="s">
        <v>1666</v>
      </c>
    </row>
    <row r="264" spans="1:56" s="75" customFormat="1" hidden="1" outlineLevel="2" x14ac:dyDescent="0.25">
      <c r="A264" s="75">
        <v>13825</v>
      </c>
      <c r="B264" s="76" t="s">
        <v>1751</v>
      </c>
      <c r="C264" s="75" t="s">
        <v>1147</v>
      </c>
      <c r="D264" s="75" t="s">
        <v>1659</v>
      </c>
      <c r="E264" s="75" t="s">
        <v>1655</v>
      </c>
      <c r="F264" s="75" t="s">
        <v>758</v>
      </c>
      <c r="G264" s="75" t="s">
        <v>1696</v>
      </c>
      <c r="H264" s="75" t="s">
        <v>1584</v>
      </c>
      <c r="I264" s="75" t="s">
        <v>1752</v>
      </c>
      <c r="J264" s="75">
        <v>155000</v>
      </c>
      <c r="K264" s="75">
        <v>0</v>
      </c>
      <c r="L264" s="38">
        <v>8990</v>
      </c>
      <c r="M264" s="77">
        <v>36312</v>
      </c>
      <c r="N264" s="75" t="s">
        <v>1657</v>
      </c>
      <c r="O264" s="75" t="s">
        <v>732</v>
      </c>
      <c r="P264" s="75" t="s">
        <v>1066</v>
      </c>
      <c r="Q264" s="75">
        <v>2.262</v>
      </c>
      <c r="R264" s="75">
        <v>2.262</v>
      </c>
      <c r="S264" s="75">
        <v>0</v>
      </c>
      <c r="W264" s="75">
        <v>-0.27</v>
      </c>
      <c r="X264" s="75">
        <v>-0.21199999999999999</v>
      </c>
      <c r="Y264" s="75">
        <v>8990</v>
      </c>
      <c r="Z264" s="75" t="s">
        <v>1658</v>
      </c>
      <c r="AA264" s="75" t="s">
        <v>1658</v>
      </c>
      <c r="AB264" s="75" t="s">
        <v>1666</v>
      </c>
      <c r="AC264" s="75">
        <v>0</v>
      </c>
      <c r="AD264" s="75">
        <v>0</v>
      </c>
      <c r="AH264" s="75">
        <v>0</v>
      </c>
      <c r="AI264" s="75">
        <v>0</v>
      </c>
      <c r="AM264" s="75">
        <v>-0.27</v>
      </c>
      <c r="AN264" s="75" t="s">
        <v>1659</v>
      </c>
      <c r="AO264" s="75" t="s">
        <v>1082</v>
      </c>
      <c r="AP264" s="75" t="s">
        <v>1660</v>
      </c>
      <c r="AQ264" s="77">
        <v>36342</v>
      </c>
      <c r="AR264" s="77">
        <v>36464</v>
      </c>
      <c r="AS264" s="75" t="s">
        <v>1584</v>
      </c>
      <c r="AU264" s="75" t="s">
        <v>1496</v>
      </c>
      <c r="AV264" s="75" t="s">
        <v>1497</v>
      </c>
      <c r="AW264" s="75" t="s">
        <v>1498</v>
      </c>
      <c r="AX264" s="75" t="s">
        <v>771</v>
      </c>
      <c r="AY264" s="75" t="s">
        <v>1090</v>
      </c>
      <c r="AZ264" s="77">
        <v>36342</v>
      </c>
      <c r="BA264" s="75" t="s">
        <v>999</v>
      </c>
      <c r="BB264" s="75" t="s">
        <v>778</v>
      </c>
      <c r="BC264" s="75" t="s">
        <v>1753</v>
      </c>
      <c r="BD264" s="75" t="s">
        <v>1666</v>
      </c>
    </row>
    <row r="265" spans="1:56" s="75" customFormat="1" hidden="1" outlineLevel="2" x14ac:dyDescent="0.25">
      <c r="A265" s="75">
        <v>13825</v>
      </c>
      <c r="B265" s="76" t="s">
        <v>1751</v>
      </c>
      <c r="C265" s="75" t="s">
        <v>1148</v>
      </c>
      <c r="D265" s="75" t="s">
        <v>1659</v>
      </c>
      <c r="E265" s="75" t="s">
        <v>1655</v>
      </c>
      <c r="F265" s="75" t="s">
        <v>758</v>
      </c>
      <c r="G265" s="75" t="s">
        <v>1696</v>
      </c>
      <c r="H265" s="75" t="s">
        <v>1596</v>
      </c>
      <c r="I265" s="75" t="s">
        <v>1752</v>
      </c>
      <c r="J265" s="75">
        <v>-310000</v>
      </c>
      <c r="K265" s="75">
        <v>0</v>
      </c>
      <c r="L265" s="38">
        <v>-18755</v>
      </c>
      <c r="M265" s="77">
        <v>36313</v>
      </c>
      <c r="N265" s="75" t="s">
        <v>1657</v>
      </c>
      <c r="O265" s="75" t="s">
        <v>732</v>
      </c>
      <c r="P265" s="75" t="s">
        <v>1066</v>
      </c>
      <c r="Q265" s="75">
        <v>2.262</v>
      </c>
      <c r="R265" s="75">
        <v>2.262</v>
      </c>
      <c r="S265" s="75">
        <v>0</v>
      </c>
      <c r="W265" s="75">
        <v>-0.27250000000000002</v>
      </c>
      <c r="X265" s="75">
        <v>-0.21199999999999999</v>
      </c>
      <c r="Y265" s="75">
        <v>-18755</v>
      </c>
      <c r="Z265" s="75" t="s">
        <v>1658</v>
      </c>
      <c r="AA265" s="75" t="s">
        <v>1658</v>
      </c>
      <c r="AB265" s="75" t="s">
        <v>1666</v>
      </c>
      <c r="AC265" s="75">
        <v>0</v>
      </c>
      <c r="AD265" s="75">
        <v>0</v>
      </c>
      <c r="AH265" s="75">
        <v>0</v>
      </c>
      <c r="AI265" s="75">
        <v>0</v>
      </c>
      <c r="AM265" s="75">
        <v>-0.27250000000000002</v>
      </c>
      <c r="AN265" s="75" t="s">
        <v>1659</v>
      </c>
      <c r="AO265" s="75" t="s">
        <v>1082</v>
      </c>
      <c r="AP265" s="75" t="s">
        <v>1660</v>
      </c>
      <c r="AQ265" s="77">
        <v>36342</v>
      </c>
      <c r="AR265" s="77">
        <v>36464</v>
      </c>
      <c r="AS265" s="75" t="s">
        <v>1584</v>
      </c>
      <c r="AU265" s="75" t="s">
        <v>1496</v>
      </c>
      <c r="AV265" s="75" t="s">
        <v>1497</v>
      </c>
      <c r="AW265" s="75" t="s">
        <v>1498</v>
      </c>
      <c r="AX265" s="75" t="s">
        <v>771</v>
      </c>
      <c r="AY265" s="75" t="s">
        <v>1090</v>
      </c>
      <c r="AZ265" s="77">
        <v>36342</v>
      </c>
      <c r="BA265" s="75" t="s">
        <v>999</v>
      </c>
      <c r="BB265" s="75" t="s">
        <v>778</v>
      </c>
      <c r="BC265" s="75" t="s">
        <v>1753</v>
      </c>
      <c r="BD265" s="75" t="s">
        <v>1666</v>
      </c>
    </row>
    <row r="266" spans="1:56" s="75" customFormat="1" hidden="1" outlineLevel="2" x14ac:dyDescent="0.25">
      <c r="A266" s="75">
        <v>13825</v>
      </c>
      <c r="B266" s="76" t="s">
        <v>1751</v>
      </c>
      <c r="C266" s="75" t="s">
        <v>1149</v>
      </c>
      <c r="D266" s="75" t="s">
        <v>1659</v>
      </c>
      <c r="E266" s="75" t="s">
        <v>1655</v>
      </c>
      <c r="F266" s="75" t="s">
        <v>758</v>
      </c>
      <c r="G266" s="75" t="s">
        <v>1698</v>
      </c>
      <c r="H266" s="75" t="s">
        <v>1584</v>
      </c>
      <c r="I266" s="75" t="s">
        <v>1752</v>
      </c>
      <c r="J266" s="75">
        <v>620000</v>
      </c>
      <c r="K266" s="75">
        <v>0</v>
      </c>
      <c r="L266" s="38">
        <v>73159.94</v>
      </c>
      <c r="M266" s="77">
        <v>36313</v>
      </c>
      <c r="N266" s="75" t="s">
        <v>1657</v>
      </c>
      <c r="O266" s="75" t="s">
        <v>732</v>
      </c>
      <c r="P266" s="75" t="s">
        <v>1066</v>
      </c>
      <c r="Q266" s="75">
        <v>2.262</v>
      </c>
      <c r="R266" s="75">
        <v>2.262</v>
      </c>
      <c r="S266" s="75">
        <v>0</v>
      </c>
      <c r="W266" s="75">
        <v>1.0000000000000001E-7</v>
      </c>
      <c r="X266" s="75">
        <v>0.11800000000000001</v>
      </c>
      <c r="Y266" s="75">
        <v>73159.94</v>
      </c>
      <c r="Z266" s="75" t="s">
        <v>1658</v>
      </c>
      <c r="AA266" s="75" t="s">
        <v>1658</v>
      </c>
      <c r="AB266" s="75" t="s">
        <v>1666</v>
      </c>
      <c r="AC266" s="75">
        <v>0</v>
      </c>
      <c r="AD266" s="75">
        <v>0</v>
      </c>
      <c r="AH266" s="75">
        <v>0</v>
      </c>
      <c r="AI266" s="75">
        <v>0</v>
      </c>
      <c r="AM266" s="75">
        <v>1.0000000000000001E-7</v>
      </c>
      <c r="AN266" s="75" t="s">
        <v>1659</v>
      </c>
      <c r="AO266" s="75" t="s">
        <v>1082</v>
      </c>
      <c r="AP266" s="75" t="s">
        <v>1660</v>
      </c>
      <c r="AQ266" s="77">
        <v>36342</v>
      </c>
      <c r="AR266" s="77">
        <v>36372</v>
      </c>
      <c r="AS266" s="75" t="s">
        <v>1584</v>
      </c>
      <c r="AU266" s="75" t="s">
        <v>1496</v>
      </c>
      <c r="AV266" s="75" t="s">
        <v>1497</v>
      </c>
      <c r="AW266" s="75" t="s">
        <v>1498</v>
      </c>
      <c r="AX266" s="75" t="s">
        <v>771</v>
      </c>
      <c r="AY266" s="75" t="s">
        <v>1090</v>
      </c>
      <c r="AZ266" s="77">
        <v>36342</v>
      </c>
      <c r="BA266" s="75" t="s">
        <v>999</v>
      </c>
      <c r="BB266" s="75" t="s">
        <v>778</v>
      </c>
      <c r="BC266" s="75" t="s">
        <v>1753</v>
      </c>
      <c r="BD266" s="75" t="s">
        <v>1666</v>
      </c>
    </row>
    <row r="267" spans="1:56" s="75" customFormat="1" hidden="1" outlineLevel="2" x14ac:dyDescent="0.25">
      <c r="A267" s="75">
        <v>13825</v>
      </c>
      <c r="B267" s="76" t="s">
        <v>1751</v>
      </c>
      <c r="C267" s="75" t="s">
        <v>1150</v>
      </c>
      <c r="D267" s="75" t="s">
        <v>1659</v>
      </c>
      <c r="E267" s="75" t="s">
        <v>1655</v>
      </c>
      <c r="F267" s="75" t="s">
        <v>758</v>
      </c>
      <c r="G267" s="75" t="s">
        <v>1696</v>
      </c>
      <c r="H267" s="75" t="s">
        <v>1596</v>
      </c>
      <c r="I267" s="75" t="s">
        <v>1752</v>
      </c>
      <c r="J267" s="75">
        <v>-310000</v>
      </c>
      <c r="K267" s="75">
        <v>0</v>
      </c>
      <c r="L267" s="38">
        <v>-19530</v>
      </c>
      <c r="M267" s="77">
        <v>36313</v>
      </c>
      <c r="N267" s="75" t="s">
        <v>1657</v>
      </c>
      <c r="O267" s="75" t="s">
        <v>732</v>
      </c>
      <c r="P267" s="75" t="s">
        <v>1066</v>
      </c>
      <c r="Q267" s="75">
        <v>2.262</v>
      </c>
      <c r="R267" s="75">
        <v>2.262</v>
      </c>
      <c r="S267" s="75">
        <v>0</v>
      </c>
      <c r="W267" s="75">
        <v>-0.27500000000000002</v>
      </c>
      <c r="X267" s="75">
        <v>-0.21199999999999999</v>
      </c>
      <c r="Y267" s="75">
        <v>-19530</v>
      </c>
      <c r="Z267" s="75" t="s">
        <v>1658</v>
      </c>
      <c r="AA267" s="75" t="s">
        <v>1658</v>
      </c>
      <c r="AB267" s="75" t="s">
        <v>1666</v>
      </c>
      <c r="AC267" s="75">
        <v>0</v>
      </c>
      <c r="AD267" s="75">
        <v>0</v>
      </c>
      <c r="AH267" s="75">
        <v>0</v>
      </c>
      <c r="AI267" s="75">
        <v>0</v>
      </c>
      <c r="AM267" s="75">
        <v>-0.27500000000000002</v>
      </c>
      <c r="AN267" s="75" t="s">
        <v>1659</v>
      </c>
      <c r="AO267" s="75" t="s">
        <v>1082</v>
      </c>
      <c r="AP267" s="75" t="s">
        <v>1660</v>
      </c>
      <c r="AQ267" s="77">
        <v>36342</v>
      </c>
      <c r="AR267" s="77">
        <v>36464</v>
      </c>
      <c r="AS267" s="75" t="s">
        <v>1584</v>
      </c>
      <c r="AU267" s="75" t="s">
        <v>1496</v>
      </c>
      <c r="AV267" s="75" t="s">
        <v>1497</v>
      </c>
      <c r="AW267" s="75" t="s">
        <v>1498</v>
      </c>
      <c r="AX267" s="75" t="s">
        <v>771</v>
      </c>
      <c r="AY267" s="75" t="s">
        <v>1090</v>
      </c>
      <c r="AZ267" s="77">
        <v>36342</v>
      </c>
      <c r="BA267" s="75" t="s">
        <v>999</v>
      </c>
      <c r="BB267" s="75" t="s">
        <v>778</v>
      </c>
      <c r="BC267" s="75" t="s">
        <v>1753</v>
      </c>
      <c r="BD267" s="75" t="s">
        <v>1666</v>
      </c>
    </row>
    <row r="268" spans="1:56" s="75" customFormat="1" hidden="1" outlineLevel="2" x14ac:dyDescent="0.25">
      <c r="A268" s="75">
        <v>13825</v>
      </c>
      <c r="B268" s="76" t="s">
        <v>1751</v>
      </c>
      <c r="C268" s="75" t="s">
        <v>1151</v>
      </c>
      <c r="D268" s="75" t="s">
        <v>1659</v>
      </c>
      <c r="E268" s="75" t="s">
        <v>1655</v>
      </c>
      <c r="F268" s="75" t="s">
        <v>758</v>
      </c>
      <c r="G268" s="75" t="s">
        <v>1698</v>
      </c>
      <c r="H268" s="75" t="s">
        <v>1584</v>
      </c>
      <c r="I268" s="75" t="s">
        <v>1752</v>
      </c>
      <c r="J268" s="75">
        <v>310000</v>
      </c>
      <c r="K268" s="75">
        <v>0</v>
      </c>
      <c r="L268" s="38">
        <v>30380</v>
      </c>
      <c r="M268" s="77">
        <v>36313</v>
      </c>
      <c r="N268" s="75" t="s">
        <v>1657</v>
      </c>
      <c r="O268" s="75" t="s">
        <v>732</v>
      </c>
      <c r="P268" s="75" t="s">
        <v>1066</v>
      </c>
      <c r="Q268" s="75">
        <v>2.262</v>
      </c>
      <c r="R268" s="75">
        <v>2.262</v>
      </c>
      <c r="S268" s="75">
        <v>0</v>
      </c>
      <c r="W268" s="75">
        <v>0.02</v>
      </c>
      <c r="X268" s="75">
        <v>0.11800000000000001</v>
      </c>
      <c r="Y268" s="75">
        <v>30380</v>
      </c>
      <c r="Z268" s="75" t="s">
        <v>1658</v>
      </c>
      <c r="AA268" s="75" t="s">
        <v>1658</v>
      </c>
      <c r="AB268" s="75" t="s">
        <v>1666</v>
      </c>
      <c r="AC268" s="75">
        <v>0</v>
      </c>
      <c r="AD268" s="75">
        <v>0</v>
      </c>
      <c r="AH268" s="75">
        <v>0</v>
      </c>
      <c r="AI268" s="75">
        <v>0</v>
      </c>
      <c r="AM268" s="75">
        <v>0.02</v>
      </c>
      <c r="AN268" s="75" t="s">
        <v>1659</v>
      </c>
      <c r="AO268" s="75" t="s">
        <v>1082</v>
      </c>
      <c r="AP268" s="75" t="s">
        <v>1660</v>
      </c>
      <c r="AQ268" s="77">
        <v>36342</v>
      </c>
      <c r="AR268" s="77">
        <v>36464</v>
      </c>
      <c r="AS268" s="75" t="s">
        <v>1584</v>
      </c>
      <c r="AU268" s="75" t="s">
        <v>1496</v>
      </c>
      <c r="AV268" s="75" t="s">
        <v>1497</v>
      </c>
      <c r="AW268" s="75" t="s">
        <v>1498</v>
      </c>
      <c r="AX268" s="75" t="s">
        <v>771</v>
      </c>
      <c r="AY268" s="75" t="s">
        <v>1090</v>
      </c>
      <c r="AZ268" s="77">
        <v>36342</v>
      </c>
      <c r="BA268" s="75" t="s">
        <v>999</v>
      </c>
      <c r="BB268" s="75" t="s">
        <v>778</v>
      </c>
      <c r="BC268" s="75" t="s">
        <v>1753</v>
      </c>
      <c r="BD268" s="75" t="s">
        <v>1666</v>
      </c>
    </row>
    <row r="269" spans="1:56" s="75" customFormat="1" hidden="1" outlineLevel="2" x14ac:dyDescent="0.25">
      <c r="A269" s="75">
        <v>13825</v>
      </c>
      <c r="B269" s="76" t="s">
        <v>1751</v>
      </c>
      <c r="C269" s="75" t="s">
        <v>1152</v>
      </c>
      <c r="D269" s="75" t="s">
        <v>1659</v>
      </c>
      <c r="E269" s="75" t="s">
        <v>1655</v>
      </c>
      <c r="F269" s="75" t="s">
        <v>758</v>
      </c>
      <c r="G269" s="75" t="s">
        <v>1696</v>
      </c>
      <c r="H269" s="75" t="s">
        <v>1596</v>
      </c>
      <c r="I269" s="75" t="s">
        <v>1752</v>
      </c>
      <c r="J269" s="75">
        <v>-310000</v>
      </c>
      <c r="K269" s="75">
        <v>0</v>
      </c>
      <c r="L269" s="38">
        <v>-19530</v>
      </c>
      <c r="M269" s="77">
        <v>36313</v>
      </c>
      <c r="N269" s="75" t="s">
        <v>1657</v>
      </c>
      <c r="O269" s="75" t="s">
        <v>732</v>
      </c>
      <c r="P269" s="75" t="s">
        <v>1066</v>
      </c>
      <c r="Q269" s="75">
        <v>2.262</v>
      </c>
      <c r="R269" s="75">
        <v>2.262</v>
      </c>
      <c r="S269" s="75">
        <v>0</v>
      </c>
      <c r="W269" s="75">
        <v>-0.27500000000000002</v>
      </c>
      <c r="X269" s="75">
        <v>-0.21199999999999999</v>
      </c>
      <c r="Y269" s="75">
        <v>-19530</v>
      </c>
      <c r="Z269" s="75" t="s">
        <v>1658</v>
      </c>
      <c r="AA269" s="75" t="s">
        <v>1658</v>
      </c>
      <c r="AB269" s="75" t="s">
        <v>1666</v>
      </c>
      <c r="AC269" s="75">
        <v>0</v>
      </c>
      <c r="AD269" s="75">
        <v>0</v>
      </c>
      <c r="AH269" s="75">
        <v>0</v>
      </c>
      <c r="AI269" s="75">
        <v>0</v>
      </c>
      <c r="AM269" s="75">
        <v>-0.27500000000000002</v>
      </c>
      <c r="AN269" s="75" t="s">
        <v>1659</v>
      </c>
      <c r="AO269" s="75" t="s">
        <v>1082</v>
      </c>
      <c r="AP269" s="75" t="s">
        <v>1660</v>
      </c>
      <c r="AQ269" s="77">
        <v>36342</v>
      </c>
      <c r="AR269" s="77">
        <v>36464</v>
      </c>
      <c r="AS269" s="75" t="s">
        <v>1584</v>
      </c>
      <c r="AU269" s="75" t="s">
        <v>1496</v>
      </c>
      <c r="AV269" s="75" t="s">
        <v>1497</v>
      </c>
      <c r="AW269" s="75" t="s">
        <v>1498</v>
      </c>
      <c r="AX269" s="75" t="s">
        <v>771</v>
      </c>
      <c r="AY269" s="75" t="s">
        <v>1090</v>
      </c>
      <c r="AZ269" s="77">
        <v>36342</v>
      </c>
      <c r="BA269" s="75" t="s">
        <v>999</v>
      </c>
      <c r="BB269" s="75" t="s">
        <v>778</v>
      </c>
      <c r="BC269" s="75" t="s">
        <v>1753</v>
      </c>
      <c r="BD269" s="75" t="s">
        <v>1666</v>
      </c>
    </row>
    <row r="270" spans="1:56" s="75" customFormat="1" hidden="1" outlineLevel="2" x14ac:dyDescent="0.25">
      <c r="A270" s="75">
        <v>13825</v>
      </c>
      <c r="B270" s="76" t="s">
        <v>1751</v>
      </c>
      <c r="C270" s="75" t="s">
        <v>1153</v>
      </c>
      <c r="D270" s="75" t="s">
        <v>1659</v>
      </c>
      <c r="E270" s="75" t="s">
        <v>1655</v>
      </c>
      <c r="F270" s="75" t="s">
        <v>758</v>
      </c>
      <c r="G270" s="75" t="s">
        <v>1010</v>
      </c>
      <c r="H270" s="75" t="s">
        <v>1584</v>
      </c>
      <c r="I270" s="75" t="s">
        <v>1752</v>
      </c>
      <c r="J270" s="75">
        <v>155000</v>
      </c>
      <c r="K270" s="75">
        <v>0</v>
      </c>
      <c r="L270" s="38">
        <v>3099.98</v>
      </c>
      <c r="M270" s="77">
        <v>36313</v>
      </c>
      <c r="N270" s="75" t="s">
        <v>1657</v>
      </c>
      <c r="O270" s="75" t="s">
        <v>732</v>
      </c>
      <c r="P270" s="75" t="s">
        <v>1066</v>
      </c>
      <c r="Q270" s="75">
        <v>1.92</v>
      </c>
      <c r="R270" s="75">
        <v>2.262</v>
      </c>
      <c r="S270" s="75">
        <v>53010</v>
      </c>
      <c r="T270" s="75" t="s">
        <v>1658</v>
      </c>
      <c r="U270" s="75" t="s">
        <v>1658</v>
      </c>
      <c r="V270" s="75" t="s">
        <v>1666</v>
      </c>
      <c r="W270" s="75">
        <v>1.0000000000000001E-7</v>
      </c>
      <c r="X270" s="75">
        <v>-0.32200000000000001</v>
      </c>
      <c r="Y270" s="75">
        <v>-49910.02</v>
      </c>
      <c r="Z270" s="75" t="s">
        <v>1658</v>
      </c>
      <c r="AA270" s="75" t="s">
        <v>1658</v>
      </c>
      <c r="AB270" s="75" t="s">
        <v>1666</v>
      </c>
      <c r="AC270" s="75">
        <v>0</v>
      </c>
      <c r="AD270" s="75">
        <v>0</v>
      </c>
      <c r="AH270" s="75">
        <v>0</v>
      </c>
      <c r="AI270" s="75">
        <v>0</v>
      </c>
      <c r="AM270" s="75">
        <v>1.9200001</v>
      </c>
      <c r="AN270" s="75" t="s">
        <v>1659</v>
      </c>
      <c r="AO270" s="75" t="s">
        <v>1842</v>
      </c>
      <c r="AP270" s="75" t="s">
        <v>1660</v>
      </c>
      <c r="AQ270" s="77">
        <v>36342</v>
      </c>
      <c r="AR270" s="77">
        <v>36372</v>
      </c>
      <c r="AS270" s="75" t="s">
        <v>1584</v>
      </c>
      <c r="AU270" s="75" t="s">
        <v>1496</v>
      </c>
      <c r="AV270" s="75" t="s">
        <v>1497</v>
      </c>
      <c r="AW270" s="75" t="s">
        <v>1498</v>
      </c>
      <c r="AX270" s="75" t="s">
        <v>771</v>
      </c>
      <c r="AY270" s="75" t="s">
        <v>1090</v>
      </c>
      <c r="AZ270" s="77">
        <v>36342</v>
      </c>
      <c r="BA270" s="75" t="s">
        <v>999</v>
      </c>
      <c r="BB270" s="75" t="s">
        <v>778</v>
      </c>
      <c r="BC270" s="75" t="s">
        <v>1753</v>
      </c>
      <c r="BD270" s="75" t="s">
        <v>1666</v>
      </c>
    </row>
    <row r="271" spans="1:56" s="75" customFormat="1" hidden="1" outlineLevel="2" x14ac:dyDescent="0.25">
      <c r="A271" s="75">
        <v>13825</v>
      </c>
      <c r="B271" s="76" t="s">
        <v>1751</v>
      </c>
      <c r="C271" s="75" t="s">
        <v>1154</v>
      </c>
      <c r="D271" s="75" t="s">
        <v>1659</v>
      </c>
      <c r="E271" s="75" t="s">
        <v>1655</v>
      </c>
      <c r="F271" s="75" t="s">
        <v>758</v>
      </c>
      <c r="G271" s="75" t="s">
        <v>1010</v>
      </c>
      <c r="H271" s="75" t="s">
        <v>1584</v>
      </c>
      <c r="I271" s="75" t="s">
        <v>1752</v>
      </c>
      <c r="J271" s="75">
        <v>310000</v>
      </c>
      <c r="K271" s="75">
        <v>0</v>
      </c>
      <c r="L271" s="38">
        <v>6199.97</v>
      </c>
      <c r="M271" s="77">
        <v>36313</v>
      </c>
      <c r="N271" s="75" t="s">
        <v>1657</v>
      </c>
      <c r="O271" s="75" t="s">
        <v>732</v>
      </c>
      <c r="P271" s="75" t="s">
        <v>1066</v>
      </c>
      <c r="Q271" s="75">
        <v>1.92</v>
      </c>
      <c r="R271" s="75">
        <v>2.262</v>
      </c>
      <c r="S271" s="75">
        <v>106020</v>
      </c>
      <c r="T271" s="75" t="s">
        <v>1658</v>
      </c>
      <c r="U271" s="75" t="s">
        <v>1658</v>
      </c>
      <c r="V271" s="75" t="s">
        <v>1666</v>
      </c>
      <c r="W271" s="75">
        <v>1.0000000000000001E-7</v>
      </c>
      <c r="X271" s="75">
        <v>-0.32200000000000001</v>
      </c>
      <c r="Y271" s="75">
        <v>-99820.03</v>
      </c>
      <c r="Z271" s="75" t="s">
        <v>1658</v>
      </c>
      <c r="AA271" s="75" t="s">
        <v>1658</v>
      </c>
      <c r="AB271" s="75" t="s">
        <v>1666</v>
      </c>
      <c r="AC271" s="75">
        <v>0</v>
      </c>
      <c r="AD271" s="75">
        <v>0</v>
      </c>
      <c r="AH271" s="75">
        <v>0</v>
      </c>
      <c r="AI271" s="75">
        <v>0</v>
      </c>
      <c r="AM271" s="75">
        <v>1.9200001</v>
      </c>
      <c r="AN271" s="75" t="s">
        <v>1659</v>
      </c>
      <c r="AO271" s="75" t="s">
        <v>1842</v>
      </c>
      <c r="AP271" s="75" t="s">
        <v>1660</v>
      </c>
      <c r="AQ271" s="77">
        <v>36342</v>
      </c>
      <c r="AR271" s="77">
        <v>36372</v>
      </c>
      <c r="AS271" s="75" t="s">
        <v>1584</v>
      </c>
      <c r="AU271" s="75" t="s">
        <v>1496</v>
      </c>
      <c r="AV271" s="75" t="s">
        <v>1497</v>
      </c>
      <c r="AW271" s="75" t="s">
        <v>1498</v>
      </c>
      <c r="AX271" s="75" t="s">
        <v>771</v>
      </c>
      <c r="AY271" s="75" t="s">
        <v>1090</v>
      </c>
      <c r="AZ271" s="77">
        <v>36342</v>
      </c>
      <c r="BA271" s="75" t="s">
        <v>999</v>
      </c>
      <c r="BB271" s="75" t="s">
        <v>778</v>
      </c>
      <c r="BC271" s="75" t="s">
        <v>1753</v>
      </c>
      <c r="BD271" s="75" t="s">
        <v>1666</v>
      </c>
    </row>
    <row r="272" spans="1:56" s="75" customFormat="1" hidden="1" outlineLevel="2" x14ac:dyDescent="0.25">
      <c r="A272" s="75">
        <v>13825</v>
      </c>
      <c r="B272" s="76" t="s">
        <v>1751</v>
      </c>
      <c r="C272" s="75" t="s">
        <v>1155</v>
      </c>
      <c r="D272" s="75" t="s">
        <v>1659</v>
      </c>
      <c r="E272" s="75" t="s">
        <v>1655</v>
      </c>
      <c r="F272" s="75" t="s">
        <v>758</v>
      </c>
      <c r="G272" s="75" t="s">
        <v>1010</v>
      </c>
      <c r="H272" s="75" t="s">
        <v>1584</v>
      </c>
      <c r="I272" s="75" t="s">
        <v>1752</v>
      </c>
      <c r="J272" s="75">
        <v>155000</v>
      </c>
      <c r="K272" s="75">
        <v>0</v>
      </c>
      <c r="L272" s="38">
        <v>-0.02</v>
      </c>
      <c r="M272" s="77">
        <v>36314</v>
      </c>
      <c r="N272" s="75" t="s">
        <v>1657</v>
      </c>
      <c r="O272" s="75" t="s">
        <v>732</v>
      </c>
      <c r="P272" s="75" t="s">
        <v>1066</v>
      </c>
      <c r="Q272" s="75">
        <v>1.94</v>
      </c>
      <c r="R272" s="75">
        <v>2.262</v>
      </c>
      <c r="S272" s="75">
        <v>49910</v>
      </c>
      <c r="T272" s="75" t="s">
        <v>1658</v>
      </c>
      <c r="U272" s="75" t="s">
        <v>1658</v>
      </c>
      <c r="V272" s="75" t="s">
        <v>1666</v>
      </c>
      <c r="W272" s="75">
        <v>1.0000000000000001E-7</v>
      </c>
      <c r="X272" s="75">
        <v>-0.32200000000000001</v>
      </c>
      <c r="Y272" s="75">
        <v>-49910.02</v>
      </c>
      <c r="Z272" s="75" t="s">
        <v>1658</v>
      </c>
      <c r="AA272" s="75" t="s">
        <v>1658</v>
      </c>
      <c r="AB272" s="75" t="s">
        <v>1666</v>
      </c>
      <c r="AC272" s="75">
        <v>0</v>
      </c>
      <c r="AD272" s="75">
        <v>0</v>
      </c>
      <c r="AH272" s="75">
        <v>0</v>
      </c>
      <c r="AI272" s="75">
        <v>0</v>
      </c>
      <c r="AM272" s="75">
        <v>1.9400001</v>
      </c>
      <c r="AN272" s="75" t="s">
        <v>1659</v>
      </c>
      <c r="AO272" s="75" t="s">
        <v>1842</v>
      </c>
      <c r="AP272" s="75" t="s">
        <v>1660</v>
      </c>
      <c r="AQ272" s="77">
        <v>36342</v>
      </c>
      <c r="AR272" s="77">
        <v>36372</v>
      </c>
      <c r="AS272" s="75" t="s">
        <v>1584</v>
      </c>
      <c r="AU272" s="75" t="s">
        <v>1496</v>
      </c>
      <c r="AV272" s="75" t="s">
        <v>1497</v>
      </c>
      <c r="AW272" s="75" t="s">
        <v>1498</v>
      </c>
      <c r="AX272" s="75" t="s">
        <v>771</v>
      </c>
      <c r="AY272" s="75" t="s">
        <v>1090</v>
      </c>
      <c r="AZ272" s="77">
        <v>36342</v>
      </c>
      <c r="BA272" s="75" t="s">
        <v>999</v>
      </c>
      <c r="BB272" s="75" t="s">
        <v>778</v>
      </c>
      <c r="BC272" s="75" t="s">
        <v>1753</v>
      </c>
      <c r="BD272" s="75" t="s">
        <v>1666</v>
      </c>
    </row>
    <row r="273" spans="1:56" s="75" customFormat="1" hidden="1" outlineLevel="2" x14ac:dyDescent="0.25">
      <c r="A273" s="75">
        <v>13825</v>
      </c>
      <c r="B273" s="76" t="s">
        <v>1751</v>
      </c>
      <c r="C273" s="75" t="s">
        <v>1156</v>
      </c>
      <c r="D273" s="75" t="s">
        <v>1659</v>
      </c>
      <c r="E273" s="75" t="s">
        <v>1655</v>
      </c>
      <c r="F273" s="75" t="s">
        <v>758</v>
      </c>
      <c r="G273" s="75" t="s">
        <v>1696</v>
      </c>
      <c r="H273" s="75" t="s">
        <v>1596</v>
      </c>
      <c r="I273" s="75" t="s">
        <v>1752</v>
      </c>
      <c r="J273" s="75">
        <v>-155000</v>
      </c>
      <c r="K273" s="75">
        <v>0</v>
      </c>
      <c r="L273" s="38">
        <v>-9377.5</v>
      </c>
      <c r="M273" s="77">
        <v>36314</v>
      </c>
      <c r="N273" s="75" t="s">
        <v>1657</v>
      </c>
      <c r="O273" s="75" t="s">
        <v>732</v>
      </c>
      <c r="P273" s="75" t="s">
        <v>1066</v>
      </c>
      <c r="Q273" s="75">
        <v>2.262</v>
      </c>
      <c r="R273" s="75">
        <v>2.262</v>
      </c>
      <c r="S273" s="75">
        <v>0</v>
      </c>
      <c r="W273" s="75">
        <v>-0.27250000000000002</v>
      </c>
      <c r="X273" s="75">
        <v>-0.21199999999999999</v>
      </c>
      <c r="Y273" s="75">
        <v>-9377.5</v>
      </c>
      <c r="Z273" s="75" t="s">
        <v>1658</v>
      </c>
      <c r="AA273" s="75" t="s">
        <v>1658</v>
      </c>
      <c r="AB273" s="75" t="s">
        <v>1666</v>
      </c>
      <c r="AC273" s="75">
        <v>0</v>
      </c>
      <c r="AD273" s="75">
        <v>0</v>
      </c>
      <c r="AH273" s="75">
        <v>0</v>
      </c>
      <c r="AI273" s="75">
        <v>0</v>
      </c>
      <c r="AM273" s="75">
        <v>-0.27250000000000002</v>
      </c>
      <c r="AN273" s="75" t="s">
        <v>1659</v>
      </c>
      <c r="AO273" s="75" t="s">
        <v>1082</v>
      </c>
      <c r="AP273" s="75" t="s">
        <v>1660</v>
      </c>
      <c r="AQ273" s="77">
        <v>36342</v>
      </c>
      <c r="AR273" s="77">
        <v>36464</v>
      </c>
      <c r="AS273" s="75" t="s">
        <v>1584</v>
      </c>
      <c r="AU273" s="75" t="s">
        <v>1496</v>
      </c>
      <c r="AV273" s="75" t="s">
        <v>1497</v>
      </c>
      <c r="AW273" s="75" t="s">
        <v>1498</v>
      </c>
      <c r="AX273" s="75" t="s">
        <v>771</v>
      </c>
      <c r="AY273" s="75" t="s">
        <v>1090</v>
      </c>
      <c r="AZ273" s="77">
        <v>36342</v>
      </c>
      <c r="BA273" s="75" t="s">
        <v>999</v>
      </c>
      <c r="BB273" s="75" t="s">
        <v>778</v>
      </c>
      <c r="BC273" s="75" t="s">
        <v>1753</v>
      </c>
      <c r="BD273" s="75" t="s">
        <v>1666</v>
      </c>
    </row>
    <row r="274" spans="1:56" s="75" customFormat="1" hidden="1" outlineLevel="2" x14ac:dyDescent="0.25">
      <c r="A274" s="75">
        <v>13825</v>
      </c>
      <c r="B274" s="76" t="s">
        <v>1751</v>
      </c>
      <c r="C274" s="75" t="s">
        <v>1157</v>
      </c>
      <c r="D274" s="75" t="s">
        <v>1659</v>
      </c>
      <c r="E274" s="75" t="s">
        <v>1655</v>
      </c>
      <c r="F274" s="75" t="s">
        <v>758</v>
      </c>
      <c r="G274" s="75" t="s">
        <v>1695</v>
      </c>
      <c r="H274" s="75" t="s">
        <v>1596</v>
      </c>
      <c r="I274" s="75" t="s">
        <v>1752</v>
      </c>
      <c r="J274" s="75">
        <v>-310000</v>
      </c>
      <c r="K274" s="75">
        <v>0</v>
      </c>
      <c r="L274" s="38">
        <v>-28830</v>
      </c>
      <c r="M274" s="77">
        <v>36314</v>
      </c>
      <c r="N274" s="75" t="s">
        <v>1657</v>
      </c>
      <c r="O274" s="75" t="s">
        <v>732</v>
      </c>
      <c r="P274" s="75" t="s">
        <v>1066</v>
      </c>
      <c r="Q274" s="75">
        <v>2.262</v>
      </c>
      <c r="R274" s="75">
        <v>2.262</v>
      </c>
      <c r="S274" s="75">
        <v>0</v>
      </c>
      <c r="W274" s="75">
        <v>-0.36499999999999999</v>
      </c>
      <c r="X274" s="75">
        <v>-0.27200000000000002</v>
      </c>
      <c r="Y274" s="75">
        <v>-28830</v>
      </c>
      <c r="Z274" s="75" t="s">
        <v>1658</v>
      </c>
      <c r="AA274" s="75" t="s">
        <v>1658</v>
      </c>
      <c r="AB274" s="75" t="s">
        <v>1666</v>
      </c>
      <c r="AC274" s="75">
        <v>0</v>
      </c>
      <c r="AD274" s="75">
        <v>0</v>
      </c>
      <c r="AH274" s="75">
        <v>0</v>
      </c>
      <c r="AI274" s="75">
        <v>0</v>
      </c>
      <c r="AM274" s="75">
        <v>-0.36499999999999999</v>
      </c>
      <c r="AN274" s="75" t="s">
        <v>1659</v>
      </c>
      <c r="AO274" s="75" t="s">
        <v>1082</v>
      </c>
      <c r="AP274" s="75" t="s">
        <v>1660</v>
      </c>
      <c r="AQ274" s="77">
        <v>36342</v>
      </c>
      <c r="AR274" s="77">
        <v>36464</v>
      </c>
      <c r="AS274" s="75" t="s">
        <v>1584</v>
      </c>
      <c r="AU274" s="75" t="s">
        <v>1496</v>
      </c>
      <c r="AV274" s="75" t="s">
        <v>1497</v>
      </c>
      <c r="AW274" s="75" t="s">
        <v>1498</v>
      </c>
      <c r="AX274" s="75" t="s">
        <v>771</v>
      </c>
      <c r="AY274" s="75" t="s">
        <v>1090</v>
      </c>
      <c r="AZ274" s="77">
        <v>36342</v>
      </c>
      <c r="BA274" s="75" t="s">
        <v>999</v>
      </c>
      <c r="BB274" s="75" t="s">
        <v>778</v>
      </c>
      <c r="BC274" s="75" t="s">
        <v>1753</v>
      </c>
      <c r="BD274" s="75" t="s">
        <v>1666</v>
      </c>
    </row>
    <row r="275" spans="1:56" s="75" customFormat="1" hidden="1" outlineLevel="2" x14ac:dyDescent="0.25">
      <c r="A275" s="75">
        <v>13825</v>
      </c>
      <c r="B275" s="76" t="s">
        <v>1751</v>
      </c>
      <c r="C275" s="75" t="s">
        <v>1158</v>
      </c>
      <c r="D275" s="75" t="s">
        <v>1659</v>
      </c>
      <c r="E275" s="75" t="s">
        <v>1655</v>
      </c>
      <c r="F275" s="75" t="s">
        <v>758</v>
      </c>
      <c r="G275" s="75" t="s">
        <v>1010</v>
      </c>
      <c r="H275" s="75" t="s">
        <v>1596</v>
      </c>
      <c r="I275" s="75" t="s">
        <v>1752</v>
      </c>
      <c r="J275" s="75">
        <v>-155000</v>
      </c>
      <c r="K275" s="75">
        <v>0</v>
      </c>
      <c r="L275" s="38">
        <v>-4650</v>
      </c>
      <c r="M275" s="77">
        <v>36315</v>
      </c>
      <c r="N275" s="75" t="s">
        <v>1657</v>
      </c>
      <c r="O275" s="75" t="s">
        <v>732</v>
      </c>
      <c r="P275" s="75" t="s">
        <v>1066</v>
      </c>
      <c r="Q275" s="75">
        <v>2.41</v>
      </c>
      <c r="R275" s="75">
        <v>2.262</v>
      </c>
      <c r="S275" s="75">
        <v>22940</v>
      </c>
      <c r="T275" s="75" t="s">
        <v>1658</v>
      </c>
      <c r="U275" s="75" t="s">
        <v>1658</v>
      </c>
      <c r="V275" s="75" t="s">
        <v>1666</v>
      </c>
      <c r="W275" s="75">
        <v>-0.5</v>
      </c>
      <c r="X275" s="75">
        <v>-0.32200000000000001</v>
      </c>
      <c r="Y275" s="75">
        <v>-27590</v>
      </c>
      <c r="Z275" s="75" t="s">
        <v>1658</v>
      </c>
      <c r="AA275" s="75" t="s">
        <v>1658</v>
      </c>
      <c r="AB275" s="75" t="s">
        <v>1666</v>
      </c>
      <c r="AC275" s="75">
        <v>0</v>
      </c>
      <c r="AD275" s="75">
        <v>0</v>
      </c>
      <c r="AH275" s="75">
        <v>0</v>
      </c>
      <c r="AI275" s="75">
        <v>0</v>
      </c>
      <c r="AM275" s="75">
        <v>1.91</v>
      </c>
      <c r="AN275" s="75" t="s">
        <v>1659</v>
      </c>
      <c r="AO275" s="75" t="s">
        <v>1842</v>
      </c>
      <c r="AP275" s="75" t="s">
        <v>1660</v>
      </c>
      <c r="AQ275" s="77">
        <v>36342</v>
      </c>
      <c r="AR275" s="77">
        <v>36372</v>
      </c>
      <c r="AS275" s="75" t="s">
        <v>1584</v>
      </c>
      <c r="AU275" s="75" t="s">
        <v>1496</v>
      </c>
      <c r="AV275" s="75" t="s">
        <v>1497</v>
      </c>
      <c r="AW275" s="75" t="s">
        <v>1498</v>
      </c>
      <c r="AX275" s="75" t="s">
        <v>771</v>
      </c>
      <c r="AY275" s="75" t="s">
        <v>1090</v>
      </c>
      <c r="AZ275" s="77">
        <v>36342</v>
      </c>
      <c r="BA275" s="75" t="s">
        <v>999</v>
      </c>
      <c r="BB275" s="75" t="s">
        <v>778</v>
      </c>
      <c r="BC275" s="75" t="s">
        <v>1753</v>
      </c>
      <c r="BD275" s="75" t="s">
        <v>1666</v>
      </c>
    </row>
    <row r="276" spans="1:56" s="75" customFormat="1" hidden="1" outlineLevel="2" x14ac:dyDescent="0.25">
      <c r="A276" s="75">
        <v>13825</v>
      </c>
      <c r="B276" s="76" t="s">
        <v>1751</v>
      </c>
      <c r="C276" s="75" t="s">
        <v>1159</v>
      </c>
      <c r="D276" s="75" t="s">
        <v>1659</v>
      </c>
      <c r="E276" s="75" t="s">
        <v>1655</v>
      </c>
      <c r="F276" s="75" t="s">
        <v>758</v>
      </c>
      <c r="G276" s="75" t="s">
        <v>1010</v>
      </c>
      <c r="H276" s="75" t="s">
        <v>1596</v>
      </c>
      <c r="I276" s="75" t="s">
        <v>1752</v>
      </c>
      <c r="J276" s="75">
        <v>-155000</v>
      </c>
      <c r="K276" s="75">
        <v>0</v>
      </c>
      <c r="L276" s="38">
        <v>-3875</v>
      </c>
      <c r="M276" s="77">
        <v>36315</v>
      </c>
      <c r="N276" s="75" t="s">
        <v>1657</v>
      </c>
      <c r="O276" s="75" t="s">
        <v>732</v>
      </c>
      <c r="P276" s="75" t="s">
        <v>1066</v>
      </c>
      <c r="Q276" s="75">
        <v>2.41</v>
      </c>
      <c r="R276" s="75">
        <v>2.262</v>
      </c>
      <c r="S276" s="75">
        <v>22940</v>
      </c>
      <c r="T276" s="75" t="s">
        <v>1658</v>
      </c>
      <c r="U276" s="75" t="s">
        <v>1658</v>
      </c>
      <c r="V276" s="75" t="s">
        <v>1666</v>
      </c>
      <c r="W276" s="75">
        <v>-0.495</v>
      </c>
      <c r="X276" s="75">
        <v>-0.32200000000000001</v>
      </c>
      <c r="Y276" s="75">
        <v>-26815</v>
      </c>
      <c r="Z276" s="75" t="s">
        <v>1658</v>
      </c>
      <c r="AA276" s="75" t="s">
        <v>1658</v>
      </c>
      <c r="AB276" s="75" t="s">
        <v>1666</v>
      </c>
      <c r="AC276" s="75">
        <v>0</v>
      </c>
      <c r="AD276" s="75">
        <v>0</v>
      </c>
      <c r="AH276" s="75">
        <v>0</v>
      </c>
      <c r="AI276" s="75">
        <v>0</v>
      </c>
      <c r="AM276" s="75">
        <v>1.915</v>
      </c>
      <c r="AN276" s="75" t="s">
        <v>1659</v>
      </c>
      <c r="AO276" s="75" t="s">
        <v>1842</v>
      </c>
      <c r="AP276" s="75" t="s">
        <v>1660</v>
      </c>
      <c r="AQ276" s="77">
        <v>36342</v>
      </c>
      <c r="AR276" s="77">
        <v>36372</v>
      </c>
      <c r="AS276" s="75" t="s">
        <v>1584</v>
      </c>
      <c r="AU276" s="75" t="s">
        <v>1496</v>
      </c>
      <c r="AV276" s="75" t="s">
        <v>1497</v>
      </c>
      <c r="AW276" s="75" t="s">
        <v>1498</v>
      </c>
      <c r="AX276" s="75" t="s">
        <v>771</v>
      </c>
      <c r="AY276" s="75" t="s">
        <v>1090</v>
      </c>
      <c r="AZ276" s="77">
        <v>36342</v>
      </c>
      <c r="BA276" s="75" t="s">
        <v>999</v>
      </c>
      <c r="BB276" s="75" t="s">
        <v>778</v>
      </c>
      <c r="BC276" s="75" t="s">
        <v>1753</v>
      </c>
      <c r="BD276" s="75" t="s">
        <v>1666</v>
      </c>
    </row>
    <row r="277" spans="1:56" s="75" customFormat="1" hidden="1" outlineLevel="2" x14ac:dyDescent="0.25">
      <c r="A277" s="75">
        <v>13825</v>
      </c>
      <c r="B277" s="76" t="s">
        <v>1751</v>
      </c>
      <c r="C277" s="75" t="s">
        <v>1160</v>
      </c>
      <c r="D277" s="75" t="s">
        <v>1659</v>
      </c>
      <c r="E277" s="75" t="s">
        <v>1655</v>
      </c>
      <c r="F277" s="75" t="s">
        <v>758</v>
      </c>
      <c r="G277" s="75" t="s">
        <v>1010</v>
      </c>
      <c r="H277" s="75" t="s">
        <v>1596</v>
      </c>
      <c r="I277" s="75" t="s">
        <v>1752</v>
      </c>
      <c r="J277" s="75">
        <v>-155000</v>
      </c>
      <c r="K277" s="75">
        <v>0</v>
      </c>
      <c r="L277" s="38">
        <v>-3875</v>
      </c>
      <c r="M277" s="77">
        <v>36315</v>
      </c>
      <c r="N277" s="75" t="s">
        <v>1657</v>
      </c>
      <c r="O277" s="75" t="s">
        <v>732</v>
      </c>
      <c r="P277" s="75" t="s">
        <v>1066</v>
      </c>
      <c r="Q277" s="75">
        <v>2.4370000000000003</v>
      </c>
      <c r="R277" s="75">
        <v>2.262</v>
      </c>
      <c r="S277" s="75">
        <v>27125</v>
      </c>
      <c r="T277" s="75" t="s">
        <v>1658</v>
      </c>
      <c r="U277" s="75" t="s">
        <v>1658</v>
      </c>
      <c r="V277" s="75" t="s">
        <v>1666</v>
      </c>
      <c r="W277" s="75">
        <v>-0.52200000000000002</v>
      </c>
      <c r="X277" s="75">
        <v>-0.32200000000000001</v>
      </c>
      <c r="Y277" s="75">
        <v>-31000</v>
      </c>
      <c r="Z277" s="75" t="s">
        <v>1658</v>
      </c>
      <c r="AA277" s="75" t="s">
        <v>1658</v>
      </c>
      <c r="AB277" s="75" t="s">
        <v>1666</v>
      </c>
      <c r="AC277" s="75">
        <v>0</v>
      </c>
      <c r="AD277" s="75">
        <v>0</v>
      </c>
      <c r="AH277" s="75">
        <v>0</v>
      </c>
      <c r="AI277" s="75">
        <v>0</v>
      </c>
      <c r="AM277" s="75">
        <v>1.915</v>
      </c>
      <c r="AN277" s="75" t="s">
        <v>1659</v>
      </c>
      <c r="AO277" s="75" t="s">
        <v>1842</v>
      </c>
      <c r="AP277" s="75" t="s">
        <v>1660</v>
      </c>
      <c r="AQ277" s="77">
        <v>36342</v>
      </c>
      <c r="AR277" s="77">
        <v>36372</v>
      </c>
      <c r="AS277" s="75" t="s">
        <v>1584</v>
      </c>
      <c r="AU277" s="75" t="s">
        <v>1496</v>
      </c>
      <c r="AV277" s="75" t="s">
        <v>1497</v>
      </c>
      <c r="AW277" s="75" t="s">
        <v>1498</v>
      </c>
      <c r="AX277" s="75" t="s">
        <v>771</v>
      </c>
      <c r="AY277" s="75" t="s">
        <v>1090</v>
      </c>
      <c r="AZ277" s="77">
        <v>36342</v>
      </c>
      <c r="BA277" s="75" t="s">
        <v>999</v>
      </c>
      <c r="BB277" s="75" t="s">
        <v>778</v>
      </c>
      <c r="BC277" s="75" t="s">
        <v>1753</v>
      </c>
      <c r="BD277" s="75" t="s">
        <v>1666</v>
      </c>
    </row>
    <row r="278" spans="1:56" s="75" customFormat="1" hidden="1" outlineLevel="2" x14ac:dyDescent="0.25">
      <c r="A278" s="75">
        <v>13825</v>
      </c>
      <c r="B278" s="76" t="s">
        <v>1751</v>
      </c>
      <c r="C278" s="75" t="s">
        <v>1161</v>
      </c>
      <c r="D278" s="75" t="s">
        <v>1659</v>
      </c>
      <c r="E278" s="75" t="s">
        <v>1655</v>
      </c>
      <c r="F278" s="75" t="s">
        <v>758</v>
      </c>
      <c r="G278" s="75" t="s">
        <v>1696</v>
      </c>
      <c r="H278" s="75" t="s">
        <v>1596</v>
      </c>
      <c r="I278" s="75" t="s">
        <v>1752</v>
      </c>
      <c r="J278" s="75">
        <v>-310000</v>
      </c>
      <c r="K278" s="75">
        <v>0</v>
      </c>
      <c r="L278" s="38">
        <v>-24180</v>
      </c>
      <c r="M278" s="77">
        <v>36318</v>
      </c>
      <c r="N278" s="75" t="s">
        <v>1657</v>
      </c>
      <c r="O278" s="75" t="s">
        <v>732</v>
      </c>
      <c r="P278" s="75" t="s">
        <v>1066</v>
      </c>
      <c r="Q278" s="75">
        <v>2.262</v>
      </c>
      <c r="R278" s="75">
        <v>2.262</v>
      </c>
      <c r="S278" s="75">
        <v>0</v>
      </c>
      <c r="W278" s="75">
        <v>-0.28999999999999998</v>
      </c>
      <c r="X278" s="75">
        <v>-0.21199999999999999</v>
      </c>
      <c r="Y278" s="75">
        <v>-24180</v>
      </c>
      <c r="Z278" s="75" t="s">
        <v>1658</v>
      </c>
      <c r="AA278" s="75" t="s">
        <v>1658</v>
      </c>
      <c r="AB278" s="75" t="s">
        <v>1666</v>
      </c>
      <c r="AC278" s="75">
        <v>0</v>
      </c>
      <c r="AD278" s="75">
        <v>0</v>
      </c>
      <c r="AH278" s="75">
        <v>0</v>
      </c>
      <c r="AI278" s="75">
        <v>0</v>
      </c>
      <c r="AM278" s="75">
        <v>-0.28999999999999998</v>
      </c>
      <c r="AN278" s="75" t="s">
        <v>1659</v>
      </c>
      <c r="AO278" s="75" t="s">
        <v>1082</v>
      </c>
      <c r="AP278" s="75" t="s">
        <v>1660</v>
      </c>
      <c r="AQ278" s="77">
        <v>36342</v>
      </c>
      <c r="AR278" s="77">
        <v>36372</v>
      </c>
      <c r="AS278" s="75" t="s">
        <v>1584</v>
      </c>
      <c r="AU278" s="75" t="s">
        <v>1496</v>
      </c>
      <c r="AV278" s="75" t="s">
        <v>1497</v>
      </c>
      <c r="AW278" s="75" t="s">
        <v>1498</v>
      </c>
      <c r="AX278" s="75" t="s">
        <v>771</v>
      </c>
      <c r="AY278" s="75" t="s">
        <v>1090</v>
      </c>
      <c r="AZ278" s="77">
        <v>36342</v>
      </c>
      <c r="BA278" s="75" t="s">
        <v>999</v>
      </c>
      <c r="BB278" s="75" t="s">
        <v>778</v>
      </c>
      <c r="BC278" s="75" t="s">
        <v>1753</v>
      </c>
      <c r="BD278" s="75" t="s">
        <v>1666</v>
      </c>
    </row>
    <row r="279" spans="1:56" s="75" customFormat="1" hidden="1" outlineLevel="2" x14ac:dyDescent="0.25">
      <c r="A279" s="75">
        <v>13825</v>
      </c>
      <c r="B279" s="76" t="s">
        <v>1751</v>
      </c>
      <c r="C279" s="75" t="s">
        <v>1162</v>
      </c>
      <c r="D279" s="75" t="s">
        <v>1659</v>
      </c>
      <c r="E279" s="75" t="s">
        <v>1655</v>
      </c>
      <c r="F279" s="75" t="s">
        <v>758</v>
      </c>
      <c r="G279" s="75" t="s">
        <v>1696</v>
      </c>
      <c r="H279" s="75" t="s">
        <v>1596</v>
      </c>
      <c r="I279" s="75" t="s">
        <v>1752</v>
      </c>
      <c r="J279" s="75">
        <v>-155000</v>
      </c>
      <c r="K279" s="75">
        <v>0</v>
      </c>
      <c r="L279" s="38">
        <v>-9377.5</v>
      </c>
      <c r="M279" s="77">
        <v>36318</v>
      </c>
      <c r="N279" s="75" t="s">
        <v>1657</v>
      </c>
      <c r="O279" s="75" t="s">
        <v>732</v>
      </c>
      <c r="P279" s="75" t="s">
        <v>1066</v>
      </c>
      <c r="Q279" s="75">
        <v>2.262</v>
      </c>
      <c r="R279" s="75">
        <v>2.262</v>
      </c>
      <c r="S279" s="75">
        <v>0</v>
      </c>
      <c r="W279" s="75">
        <v>-0.27250000000000002</v>
      </c>
      <c r="X279" s="75">
        <v>-0.21199999999999999</v>
      </c>
      <c r="Y279" s="75">
        <v>-9377.5</v>
      </c>
      <c r="Z279" s="75" t="s">
        <v>1658</v>
      </c>
      <c r="AA279" s="75" t="s">
        <v>1658</v>
      </c>
      <c r="AB279" s="75" t="s">
        <v>1666</v>
      </c>
      <c r="AC279" s="75">
        <v>0</v>
      </c>
      <c r="AD279" s="75">
        <v>0</v>
      </c>
      <c r="AH279" s="75">
        <v>0</v>
      </c>
      <c r="AI279" s="75">
        <v>0</v>
      </c>
      <c r="AM279" s="75">
        <v>-0.27250000000000002</v>
      </c>
      <c r="AN279" s="75" t="s">
        <v>1659</v>
      </c>
      <c r="AO279" s="75" t="s">
        <v>1082</v>
      </c>
      <c r="AP279" s="75" t="s">
        <v>1660</v>
      </c>
      <c r="AQ279" s="77">
        <v>36342</v>
      </c>
      <c r="AR279" s="77">
        <v>36464</v>
      </c>
      <c r="AS279" s="75" t="s">
        <v>1584</v>
      </c>
      <c r="AU279" s="75" t="s">
        <v>1496</v>
      </c>
      <c r="AV279" s="75" t="s">
        <v>1497</v>
      </c>
      <c r="AW279" s="75" t="s">
        <v>1498</v>
      </c>
      <c r="AX279" s="75" t="s">
        <v>771</v>
      </c>
      <c r="AY279" s="75" t="s">
        <v>1090</v>
      </c>
      <c r="AZ279" s="77">
        <v>36342</v>
      </c>
      <c r="BA279" s="75" t="s">
        <v>999</v>
      </c>
      <c r="BB279" s="75" t="s">
        <v>778</v>
      </c>
      <c r="BC279" s="75" t="s">
        <v>1753</v>
      </c>
      <c r="BD279" s="75" t="s">
        <v>1666</v>
      </c>
    </row>
    <row r="280" spans="1:56" s="75" customFormat="1" hidden="1" outlineLevel="2" x14ac:dyDescent="0.25">
      <c r="A280" s="75">
        <v>13825</v>
      </c>
      <c r="B280" s="76" t="s">
        <v>1751</v>
      </c>
      <c r="C280" s="75" t="s">
        <v>1163</v>
      </c>
      <c r="D280" s="75" t="s">
        <v>1659</v>
      </c>
      <c r="E280" s="75" t="s">
        <v>1655</v>
      </c>
      <c r="F280" s="75" t="s">
        <v>758</v>
      </c>
      <c r="G280" s="75" t="s">
        <v>1010</v>
      </c>
      <c r="H280" s="75" t="s">
        <v>1596</v>
      </c>
      <c r="I280" s="75" t="s">
        <v>1752</v>
      </c>
      <c r="J280" s="75">
        <v>-310000</v>
      </c>
      <c r="K280" s="75">
        <v>0</v>
      </c>
      <c r="L280" s="38">
        <v>-39680</v>
      </c>
      <c r="M280" s="77">
        <v>36318</v>
      </c>
      <c r="N280" s="75" t="s">
        <v>1657</v>
      </c>
      <c r="O280" s="75" t="s">
        <v>732</v>
      </c>
      <c r="P280" s="75" t="s">
        <v>1066</v>
      </c>
      <c r="Q280" s="75">
        <v>2.262</v>
      </c>
      <c r="R280" s="75">
        <v>2.262</v>
      </c>
      <c r="S280" s="75">
        <v>0</v>
      </c>
      <c r="W280" s="75">
        <v>-0.45</v>
      </c>
      <c r="X280" s="75">
        <v>-0.32200000000000001</v>
      </c>
      <c r="Y280" s="75">
        <v>-39680</v>
      </c>
      <c r="Z280" s="75" t="s">
        <v>1658</v>
      </c>
      <c r="AA280" s="75" t="s">
        <v>1658</v>
      </c>
      <c r="AB280" s="75" t="s">
        <v>1666</v>
      </c>
      <c r="AC280" s="75">
        <v>0</v>
      </c>
      <c r="AD280" s="75">
        <v>0</v>
      </c>
      <c r="AH280" s="75">
        <v>0</v>
      </c>
      <c r="AI280" s="75">
        <v>0</v>
      </c>
      <c r="AM280" s="75">
        <v>-0.45</v>
      </c>
      <c r="AN280" s="75" t="s">
        <v>1659</v>
      </c>
      <c r="AO280" s="75" t="s">
        <v>1082</v>
      </c>
      <c r="AP280" s="75" t="s">
        <v>1660</v>
      </c>
      <c r="AQ280" s="77">
        <v>36342</v>
      </c>
      <c r="AR280" s="77">
        <v>36464</v>
      </c>
      <c r="AS280" s="75" t="s">
        <v>1584</v>
      </c>
      <c r="AU280" s="75" t="s">
        <v>1496</v>
      </c>
      <c r="AV280" s="75" t="s">
        <v>1497</v>
      </c>
      <c r="AW280" s="75" t="s">
        <v>1498</v>
      </c>
      <c r="AX280" s="75" t="s">
        <v>771</v>
      </c>
      <c r="AY280" s="75" t="s">
        <v>1090</v>
      </c>
      <c r="AZ280" s="77">
        <v>36342</v>
      </c>
      <c r="BA280" s="75" t="s">
        <v>999</v>
      </c>
      <c r="BB280" s="75" t="s">
        <v>778</v>
      </c>
      <c r="BC280" s="75" t="s">
        <v>1753</v>
      </c>
      <c r="BD280" s="75" t="s">
        <v>1666</v>
      </c>
    </row>
    <row r="281" spans="1:56" s="75" customFormat="1" hidden="1" outlineLevel="2" x14ac:dyDescent="0.25">
      <c r="A281" s="75">
        <v>13825</v>
      </c>
      <c r="B281" s="76" t="s">
        <v>1751</v>
      </c>
      <c r="C281" s="75" t="s">
        <v>1164</v>
      </c>
      <c r="D281" s="75" t="s">
        <v>1659</v>
      </c>
      <c r="E281" s="75" t="s">
        <v>1655</v>
      </c>
      <c r="F281" s="75" t="s">
        <v>758</v>
      </c>
      <c r="G281" s="75" t="s">
        <v>1696</v>
      </c>
      <c r="H281" s="75" t="s">
        <v>1596</v>
      </c>
      <c r="I281" s="75" t="s">
        <v>1752</v>
      </c>
      <c r="J281" s="75">
        <v>-155000</v>
      </c>
      <c r="K281" s="75">
        <v>0</v>
      </c>
      <c r="L281" s="38">
        <v>-8990</v>
      </c>
      <c r="M281" s="77">
        <v>36318</v>
      </c>
      <c r="N281" s="75" t="s">
        <v>1657</v>
      </c>
      <c r="O281" s="75" t="s">
        <v>732</v>
      </c>
      <c r="P281" s="75" t="s">
        <v>1066</v>
      </c>
      <c r="Q281" s="75">
        <v>2.262</v>
      </c>
      <c r="R281" s="75">
        <v>2.262</v>
      </c>
      <c r="S281" s="75">
        <v>0</v>
      </c>
      <c r="W281" s="75">
        <v>-0.27</v>
      </c>
      <c r="X281" s="75">
        <v>-0.21199999999999999</v>
      </c>
      <c r="Y281" s="75">
        <v>-8990</v>
      </c>
      <c r="Z281" s="75" t="s">
        <v>1658</v>
      </c>
      <c r="AA281" s="75" t="s">
        <v>1658</v>
      </c>
      <c r="AB281" s="75" t="s">
        <v>1666</v>
      </c>
      <c r="AC281" s="75">
        <v>0</v>
      </c>
      <c r="AD281" s="75">
        <v>0</v>
      </c>
      <c r="AH281" s="75">
        <v>0</v>
      </c>
      <c r="AI281" s="75">
        <v>0</v>
      </c>
      <c r="AM281" s="75">
        <v>-0.27</v>
      </c>
      <c r="AN281" s="75" t="s">
        <v>1659</v>
      </c>
      <c r="AO281" s="75" t="s">
        <v>1082</v>
      </c>
      <c r="AP281" s="75" t="s">
        <v>1660</v>
      </c>
      <c r="AQ281" s="77">
        <v>36342</v>
      </c>
      <c r="AR281" s="77">
        <v>36464</v>
      </c>
      <c r="AS281" s="75" t="s">
        <v>1584</v>
      </c>
      <c r="AU281" s="75" t="s">
        <v>1496</v>
      </c>
      <c r="AV281" s="75" t="s">
        <v>1497</v>
      </c>
      <c r="AW281" s="75" t="s">
        <v>1498</v>
      </c>
      <c r="AX281" s="75" t="s">
        <v>771</v>
      </c>
      <c r="AY281" s="75" t="s">
        <v>1090</v>
      </c>
      <c r="AZ281" s="77">
        <v>36342</v>
      </c>
      <c r="BA281" s="75" t="s">
        <v>999</v>
      </c>
      <c r="BB281" s="75" t="s">
        <v>778</v>
      </c>
      <c r="BC281" s="75" t="s">
        <v>1753</v>
      </c>
      <c r="BD281" s="75" t="s">
        <v>1666</v>
      </c>
    </row>
    <row r="282" spans="1:56" s="75" customFormat="1" hidden="1" outlineLevel="2" x14ac:dyDescent="0.25">
      <c r="A282" s="75">
        <v>13825</v>
      </c>
      <c r="B282" s="76" t="s">
        <v>1751</v>
      </c>
      <c r="C282" s="75" t="s">
        <v>1165</v>
      </c>
      <c r="D282" s="75" t="s">
        <v>1659</v>
      </c>
      <c r="E282" s="75" t="s">
        <v>1655</v>
      </c>
      <c r="F282" s="75" t="s">
        <v>758</v>
      </c>
      <c r="G282" s="75" t="s">
        <v>1696</v>
      </c>
      <c r="H282" s="75" t="s">
        <v>1596</v>
      </c>
      <c r="I282" s="75" t="s">
        <v>1752</v>
      </c>
      <c r="J282" s="75">
        <v>-155000</v>
      </c>
      <c r="K282" s="75">
        <v>0</v>
      </c>
      <c r="L282" s="38">
        <v>-11315</v>
      </c>
      <c r="M282" s="77">
        <v>36318</v>
      </c>
      <c r="N282" s="75" t="s">
        <v>1657</v>
      </c>
      <c r="O282" s="75" t="s">
        <v>732</v>
      </c>
      <c r="P282" s="75" t="s">
        <v>1066</v>
      </c>
      <c r="Q282" s="75">
        <v>2.262</v>
      </c>
      <c r="R282" s="75">
        <v>2.262</v>
      </c>
      <c r="S282" s="75">
        <v>0</v>
      </c>
      <c r="W282" s="75">
        <v>-0.28499999999999998</v>
      </c>
      <c r="X282" s="75">
        <v>-0.21199999999999999</v>
      </c>
      <c r="Y282" s="75">
        <v>-11315</v>
      </c>
      <c r="Z282" s="75" t="s">
        <v>1658</v>
      </c>
      <c r="AA282" s="75" t="s">
        <v>1658</v>
      </c>
      <c r="AB282" s="75" t="s">
        <v>1666</v>
      </c>
      <c r="AC282" s="75">
        <v>0</v>
      </c>
      <c r="AD282" s="75">
        <v>0</v>
      </c>
      <c r="AH282" s="75">
        <v>0</v>
      </c>
      <c r="AI282" s="75">
        <v>0</v>
      </c>
      <c r="AM282" s="75">
        <v>-0.28499999999999998</v>
      </c>
      <c r="AN282" s="75" t="s">
        <v>1659</v>
      </c>
      <c r="AO282" s="75" t="s">
        <v>1082</v>
      </c>
      <c r="AP282" s="75" t="s">
        <v>1660</v>
      </c>
      <c r="AQ282" s="77">
        <v>36342</v>
      </c>
      <c r="AR282" s="77">
        <v>36464</v>
      </c>
      <c r="AS282" s="75" t="s">
        <v>1584</v>
      </c>
      <c r="AU282" s="75" t="s">
        <v>1496</v>
      </c>
      <c r="AV282" s="75" t="s">
        <v>1497</v>
      </c>
      <c r="AW282" s="75" t="s">
        <v>1498</v>
      </c>
      <c r="AX282" s="75" t="s">
        <v>771</v>
      </c>
      <c r="AY282" s="75" t="s">
        <v>1090</v>
      </c>
      <c r="AZ282" s="77">
        <v>36342</v>
      </c>
      <c r="BA282" s="75" t="s">
        <v>999</v>
      </c>
      <c r="BB282" s="75" t="s">
        <v>778</v>
      </c>
      <c r="BC282" s="75" t="s">
        <v>1753</v>
      </c>
      <c r="BD282" s="75" t="s">
        <v>1666</v>
      </c>
    </row>
    <row r="283" spans="1:56" s="75" customFormat="1" hidden="1" outlineLevel="2" x14ac:dyDescent="0.25">
      <c r="A283" s="75">
        <v>13825</v>
      </c>
      <c r="B283" s="76" t="s">
        <v>1751</v>
      </c>
      <c r="C283" s="75" t="s">
        <v>1166</v>
      </c>
      <c r="D283" s="75" t="s">
        <v>1659</v>
      </c>
      <c r="E283" s="75" t="s">
        <v>1655</v>
      </c>
      <c r="F283" s="75" t="s">
        <v>758</v>
      </c>
      <c r="G283" s="75" t="s">
        <v>1696</v>
      </c>
      <c r="H283" s="75" t="s">
        <v>1596</v>
      </c>
      <c r="I283" s="75" t="s">
        <v>1752</v>
      </c>
      <c r="J283" s="75">
        <v>-310000</v>
      </c>
      <c r="K283" s="75">
        <v>0</v>
      </c>
      <c r="L283" s="38">
        <v>-20305</v>
      </c>
      <c r="M283" s="77">
        <v>36318</v>
      </c>
      <c r="N283" s="75" t="s">
        <v>1657</v>
      </c>
      <c r="O283" s="75" t="s">
        <v>732</v>
      </c>
      <c r="P283" s="75" t="s">
        <v>1066</v>
      </c>
      <c r="Q283" s="75">
        <v>2.262</v>
      </c>
      <c r="R283" s="75">
        <v>2.262</v>
      </c>
      <c r="S283" s="75">
        <v>0</v>
      </c>
      <c r="W283" s="75">
        <v>-0.27750000000000002</v>
      </c>
      <c r="X283" s="75">
        <v>-0.21199999999999999</v>
      </c>
      <c r="Y283" s="75">
        <v>-20305</v>
      </c>
      <c r="Z283" s="75" t="s">
        <v>1658</v>
      </c>
      <c r="AA283" s="75" t="s">
        <v>1658</v>
      </c>
      <c r="AB283" s="75" t="s">
        <v>1666</v>
      </c>
      <c r="AC283" s="75">
        <v>0</v>
      </c>
      <c r="AD283" s="75">
        <v>0</v>
      </c>
      <c r="AH283" s="75">
        <v>0</v>
      </c>
      <c r="AI283" s="75">
        <v>0</v>
      </c>
      <c r="AM283" s="75">
        <v>-0.27750000000000002</v>
      </c>
      <c r="AN283" s="75" t="s">
        <v>1659</v>
      </c>
      <c r="AO283" s="75" t="s">
        <v>1082</v>
      </c>
      <c r="AP283" s="75" t="s">
        <v>1660</v>
      </c>
      <c r="AQ283" s="77">
        <v>36342</v>
      </c>
      <c r="AR283" s="77">
        <v>36464</v>
      </c>
      <c r="AS283" s="75" t="s">
        <v>1584</v>
      </c>
      <c r="AU283" s="75" t="s">
        <v>1496</v>
      </c>
      <c r="AV283" s="75" t="s">
        <v>1497</v>
      </c>
      <c r="AW283" s="75" t="s">
        <v>1498</v>
      </c>
      <c r="AX283" s="75" t="s">
        <v>771</v>
      </c>
      <c r="AY283" s="75" t="s">
        <v>1090</v>
      </c>
      <c r="AZ283" s="77">
        <v>36342</v>
      </c>
      <c r="BA283" s="75" t="s">
        <v>999</v>
      </c>
      <c r="BB283" s="75" t="s">
        <v>778</v>
      </c>
      <c r="BC283" s="75" t="s">
        <v>1753</v>
      </c>
      <c r="BD283" s="75" t="s">
        <v>1666</v>
      </c>
    </row>
    <row r="284" spans="1:56" s="75" customFormat="1" hidden="1" outlineLevel="2" x14ac:dyDescent="0.25">
      <c r="A284" s="75">
        <v>13825</v>
      </c>
      <c r="B284" s="76" t="s">
        <v>1751</v>
      </c>
      <c r="C284" s="75" t="s">
        <v>1167</v>
      </c>
      <c r="D284" s="75" t="s">
        <v>1659</v>
      </c>
      <c r="E284" s="75" t="s">
        <v>1655</v>
      </c>
      <c r="F284" s="75" t="s">
        <v>758</v>
      </c>
      <c r="G284" s="75" t="s">
        <v>1696</v>
      </c>
      <c r="H284" s="75" t="s">
        <v>1596</v>
      </c>
      <c r="I284" s="75" t="s">
        <v>1752</v>
      </c>
      <c r="J284" s="75">
        <v>-310000</v>
      </c>
      <c r="K284" s="75">
        <v>0</v>
      </c>
      <c r="L284" s="38">
        <v>-21855</v>
      </c>
      <c r="M284" s="77">
        <v>36318</v>
      </c>
      <c r="N284" s="75" t="s">
        <v>1657</v>
      </c>
      <c r="O284" s="75" t="s">
        <v>732</v>
      </c>
      <c r="P284" s="75" t="s">
        <v>1066</v>
      </c>
      <c r="Q284" s="75">
        <v>2.262</v>
      </c>
      <c r="R284" s="75">
        <v>2.262</v>
      </c>
      <c r="S284" s="75">
        <v>0</v>
      </c>
      <c r="W284" s="75">
        <v>-0.28249999999999997</v>
      </c>
      <c r="X284" s="75">
        <v>-0.21199999999999999</v>
      </c>
      <c r="Y284" s="75">
        <v>-21855</v>
      </c>
      <c r="Z284" s="75" t="s">
        <v>1658</v>
      </c>
      <c r="AA284" s="75" t="s">
        <v>1658</v>
      </c>
      <c r="AB284" s="75" t="s">
        <v>1666</v>
      </c>
      <c r="AC284" s="75">
        <v>0</v>
      </c>
      <c r="AD284" s="75">
        <v>0</v>
      </c>
      <c r="AH284" s="75">
        <v>0</v>
      </c>
      <c r="AI284" s="75">
        <v>0</v>
      </c>
      <c r="AM284" s="75">
        <v>-0.28249999999999997</v>
      </c>
      <c r="AN284" s="75" t="s">
        <v>1659</v>
      </c>
      <c r="AO284" s="75" t="s">
        <v>1082</v>
      </c>
      <c r="AP284" s="75" t="s">
        <v>1660</v>
      </c>
      <c r="AQ284" s="77">
        <v>36342</v>
      </c>
      <c r="AR284" s="77">
        <v>36464</v>
      </c>
      <c r="AS284" s="75" t="s">
        <v>1584</v>
      </c>
      <c r="AU284" s="75" t="s">
        <v>1496</v>
      </c>
      <c r="AV284" s="75" t="s">
        <v>1497</v>
      </c>
      <c r="AW284" s="75" t="s">
        <v>1498</v>
      </c>
      <c r="AX284" s="75" t="s">
        <v>771</v>
      </c>
      <c r="AY284" s="75" t="s">
        <v>1090</v>
      </c>
      <c r="AZ284" s="77">
        <v>36342</v>
      </c>
      <c r="BA284" s="75" t="s">
        <v>999</v>
      </c>
      <c r="BB284" s="75" t="s">
        <v>778</v>
      </c>
      <c r="BC284" s="75" t="s">
        <v>1753</v>
      </c>
      <c r="BD284" s="75" t="s">
        <v>1666</v>
      </c>
    </row>
    <row r="285" spans="1:56" s="75" customFormat="1" hidden="1" outlineLevel="2" x14ac:dyDescent="0.25">
      <c r="A285" s="75">
        <v>13825</v>
      </c>
      <c r="B285" s="76" t="s">
        <v>1751</v>
      </c>
      <c r="C285" s="75" t="s">
        <v>1168</v>
      </c>
      <c r="D285" s="75" t="s">
        <v>1659</v>
      </c>
      <c r="E285" s="75" t="s">
        <v>1655</v>
      </c>
      <c r="F285" s="75" t="s">
        <v>758</v>
      </c>
      <c r="G285" s="75" t="s">
        <v>1696</v>
      </c>
      <c r="H285" s="75" t="s">
        <v>1596</v>
      </c>
      <c r="I285" s="75" t="s">
        <v>1752</v>
      </c>
      <c r="J285" s="75">
        <v>-310000</v>
      </c>
      <c r="K285" s="75">
        <v>0</v>
      </c>
      <c r="L285" s="38">
        <v>-24180</v>
      </c>
      <c r="M285" s="77">
        <v>36318</v>
      </c>
      <c r="N285" s="75" t="s">
        <v>1657</v>
      </c>
      <c r="O285" s="75" t="s">
        <v>732</v>
      </c>
      <c r="P285" s="75" t="s">
        <v>1066</v>
      </c>
      <c r="Q285" s="75">
        <v>2.262</v>
      </c>
      <c r="R285" s="75">
        <v>2.262</v>
      </c>
      <c r="S285" s="75">
        <v>0</v>
      </c>
      <c r="W285" s="75">
        <v>-0.28999999999999998</v>
      </c>
      <c r="X285" s="75">
        <v>-0.21199999999999999</v>
      </c>
      <c r="Y285" s="75">
        <v>-24180</v>
      </c>
      <c r="Z285" s="75" t="s">
        <v>1658</v>
      </c>
      <c r="AA285" s="75" t="s">
        <v>1658</v>
      </c>
      <c r="AB285" s="75" t="s">
        <v>1666</v>
      </c>
      <c r="AC285" s="75">
        <v>0</v>
      </c>
      <c r="AD285" s="75">
        <v>0</v>
      </c>
      <c r="AH285" s="75">
        <v>0</v>
      </c>
      <c r="AI285" s="75">
        <v>0</v>
      </c>
      <c r="AM285" s="75">
        <v>-0.28999999999999998</v>
      </c>
      <c r="AN285" s="75" t="s">
        <v>1659</v>
      </c>
      <c r="AO285" s="75" t="s">
        <v>1082</v>
      </c>
      <c r="AP285" s="75" t="s">
        <v>1660</v>
      </c>
      <c r="AQ285" s="77">
        <v>36342</v>
      </c>
      <c r="AR285" s="77">
        <v>36372</v>
      </c>
      <c r="AS285" s="75" t="s">
        <v>1584</v>
      </c>
      <c r="AU285" s="75" t="s">
        <v>1496</v>
      </c>
      <c r="AV285" s="75" t="s">
        <v>1497</v>
      </c>
      <c r="AW285" s="75" t="s">
        <v>1498</v>
      </c>
      <c r="AX285" s="75" t="s">
        <v>771</v>
      </c>
      <c r="AY285" s="75" t="s">
        <v>1090</v>
      </c>
      <c r="AZ285" s="77">
        <v>36342</v>
      </c>
      <c r="BA285" s="75" t="s">
        <v>999</v>
      </c>
      <c r="BB285" s="75" t="s">
        <v>778</v>
      </c>
      <c r="BC285" s="75" t="s">
        <v>1753</v>
      </c>
      <c r="BD285" s="75" t="s">
        <v>1666</v>
      </c>
    </row>
    <row r="286" spans="1:56" s="75" customFormat="1" hidden="1" outlineLevel="2" x14ac:dyDescent="0.25">
      <c r="A286" s="75">
        <v>13825</v>
      </c>
      <c r="B286" s="76" t="s">
        <v>1751</v>
      </c>
      <c r="C286" s="75" t="s">
        <v>1169</v>
      </c>
      <c r="D286" s="75" t="s">
        <v>1659</v>
      </c>
      <c r="E286" s="75" t="s">
        <v>1655</v>
      </c>
      <c r="F286" s="75" t="s">
        <v>758</v>
      </c>
      <c r="G286" s="75" t="s">
        <v>1696</v>
      </c>
      <c r="H286" s="75" t="s">
        <v>1596</v>
      </c>
      <c r="I286" s="75" t="s">
        <v>1752</v>
      </c>
      <c r="J286" s="75">
        <v>-155000</v>
      </c>
      <c r="K286" s="75">
        <v>0</v>
      </c>
      <c r="L286" s="38">
        <v>-9377.5</v>
      </c>
      <c r="M286" s="77">
        <v>36318</v>
      </c>
      <c r="N286" s="75" t="s">
        <v>1657</v>
      </c>
      <c r="O286" s="75" t="s">
        <v>732</v>
      </c>
      <c r="P286" s="75" t="s">
        <v>1066</v>
      </c>
      <c r="Q286" s="75">
        <v>2.262</v>
      </c>
      <c r="R286" s="75">
        <v>2.262</v>
      </c>
      <c r="S286" s="75">
        <v>0</v>
      </c>
      <c r="W286" s="75">
        <v>-0.27250000000000002</v>
      </c>
      <c r="X286" s="75">
        <v>-0.21199999999999999</v>
      </c>
      <c r="Y286" s="75">
        <v>-9377.5</v>
      </c>
      <c r="Z286" s="75" t="s">
        <v>1658</v>
      </c>
      <c r="AA286" s="75" t="s">
        <v>1658</v>
      </c>
      <c r="AB286" s="75" t="s">
        <v>1666</v>
      </c>
      <c r="AC286" s="75">
        <v>0</v>
      </c>
      <c r="AD286" s="75">
        <v>0</v>
      </c>
      <c r="AH286" s="75">
        <v>0</v>
      </c>
      <c r="AI286" s="75">
        <v>0</v>
      </c>
      <c r="AM286" s="75">
        <v>-0.27250000000000002</v>
      </c>
      <c r="AN286" s="75" t="s">
        <v>1659</v>
      </c>
      <c r="AO286" s="75" t="s">
        <v>1082</v>
      </c>
      <c r="AP286" s="75" t="s">
        <v>1660</v>
      </c>
      <c r="AQ286" s="77">
        <v>36342</v>
      </c>
      <c r="AR286" s="77">
        <v>36464</v>
      </c>
      <c r="AS286" s="75" t="s">
        <v>1584</v>
      </c>
      <c r="AU286" s="75" t="s">
        <v>1496</v>
      </c>
      <c r="AV286" s="75" t="s">
        <v>1497</v>
      </c>
      <c r="AW286" s="75" t="s">
        <v>1498</v>
      </c>
      <c r="AX286" s="75" t="s">
        <v>771</v>
      </c>
      <c r="AY286" s="75" t="s">
        <v>1090</v>
      </c>
      <c r="AZ286" s="77">
        <v>36342</v>
      </c>
      <c r="BA286" s="75" t="s">
        <v>999</v>
      </c>
      <c r="BB286" s="75" t="s">
        <v>778</v>
      </c>
      <c r="BC286" s="75" t="s">
        <v>1753</v>
      </c>
      <c r="BD286" s="75" t="s">
        <v>1666</v>
      </c>
    </row>
    <row r="287" spans="1:56" s="75" customFormat="1" hidden="1" outlineLevel="2" x14ac:dyDescent="0.25">
      <c r="A287" s="75">
        <v>13825</v>
      </c>
      <c r="B287" s="76" t="s">
        <v>1751</v>
      </c>
      <c r="C287" s="75" t="s">
        <v>1170</v>
      </c>
      <c r="D287" s="75" t="s">
        <v>1659</v>
      </c>
      <c r="E287" s="75" t="s">
        <v>1655</v>
      </c>
      <c r="F287" s="75" t="s">
        <v>758</v>
      </c>
      <c r="G287" s="75" t="s">
        <v>1696</v>
      </c>
      <c r="H287" s="75" t="s">
        <v>1596</v>
      </c>
      <c r="I287" s="75" t="s">
        <v>1752</v>
      </c>
      <c r="J287" s="75">
        <v>-310000</v>
      </c>
      <c r="K287" s="75">
        <v>0</v>
      </c>
      <c r="L287" s="38">
        <v>34100</v>
      </c>
      <c r="M287" s="77">
        <v>36318</v>
      </c>
      <c r="N287" s="75" t="s">
        <v>1657</v>
      </c>
      <c r="O287" s="75" t="s">
        <v>732</v>
      </c>
      <c r="P287" s="75" t="s">
        <v>1066</v>
      </c>
      <c r="Q287" s="75">
        <v>2.44</v>
      </c>
      <c r="R287" s="75">
        <v>2.262</v>
      </c>
      <c r="S287" s="75">
        <v>55180</v>
      </c>
      <c r="T287" s="75" t="s">
        <v>1658</v>
      </c>
      <c r="U287" s="75" t="s">
        <v>1658</v>
      </c>
      <c r="V287" s="75" t="s">
        <v>1666</v>
      </c>
      <c r="W287" s="75">
        <v>-0.28000000000000003</v>
      </c>
      <c r="X287" s="75">
        <v>-0.21199999999999999</v>
      </c>
      <c r="Y287" s="75">
        <v>-21080</v>
      </c>
      <c r="Z287" s="75" t="s">
        <v>1658</v>
      </c>
      <c r="AA287" s="75" t="s">
        <v>1658</v>
      </c>
      <c r="AB287" s="75" t="s">
        <v>1666</v>
      </c>
      <c r="AC287" s="75">
        <v>0</v>
      </c>
      <c r="AD287" s="75">
        <v>0</v>
      </c>
      <c r="AH287" s="75">
        <v>0</v>
      </c>
      <c r="AI287" s="75">
        <v>0</v>
      </c>
      <c r="AM287" s="75">
        <v>2.16</v>
      </c>
      <c r="AN287" s="75" t="s">
        <v>1659</v>
      </c>
      <c r="AO287" s="75" t="s">
        <v>1842</v>
      </c>
      <c r="AP287" s="75" t="s">
        <v>1660</v>
      </c>
      <c r="AQ287" s="77">
        <v>36342</v>
      </c>
      <c r="AR287" s="77">
        <v>36372</v>
      </c>
      <c r="AS287" s="75" t="s">
        <v>1584</v>
      </c>
      <c r="AU287" s="75" t="s">
        <v>1496</v>
      </c>
      <c r="AV287" s="75" t="s">
        <v>1497</v>
      </c>
      <c r="AW287" s="75" t="s">
        <v>1498</v>
      </c>
      <c r="AX287" s="75" t="s">
        <v>771</v>
      </c>
      <c r="AY287" s="75" t="s">
        <v>1090</v>
      </c>
      <c r="AZ287" s="77">
        <v>36342</v>
      </c>
      <c r="BA287" s="75" t="s">
        <v>999</v>
      </c>
      <c r="BB287" s="75" t="s">
        <v>778</v>
      </c>
      <c r="BC287" s="75" t="s">
        <v>1753</v>
      </c>
      <c r="BD287" s="75" t="s">
        <v>1666</v>
      </c>
    </row>
    <row r="288" spans="1:56" s="75" customFormat="1" hidden="1" outlineLevel="2" x14ac:dyDescent="0.25">
      <c r="A288" s="75">
        <v>13825</v>
      </c>
      <c r="B288" s="76" t="s">
        <v>1751</v>
      </c>
      <c r="C288" s="75" t="s">
        <v>1171</v>
      </c>
      <c r="D288" s="75" t="s">
        <v>1659</v>
      </c>
      <c r="E288" s="75" t="s">
        <v>1655</v>
      </c>
      <c r="F288" s="75" t="s">
        <v>758</v>
      </c>
      <c r="G288" s="75" t="s">
        <v>1696</v>
      </c>
      <c r="H288" s="75" t="s">
        <v>1596</v>
      </c>
      <c r="I288" s="75" t="s">
        <v>1752</v>
      </c>
      <c r="J288" s="75">
        <v>-155000</v>
      </c>
      <c r="K288" s="75">
        <v>0</v>
      </c>
      <c r="L288" s="38">
        <v>-13640</v>
      </c>
      <c r="M288" s="77">
        <v>36318</v>
      </c>
      <c r="N288" s="75" t="s">
        <v>1657</v>
      </c>
      <c r="O288" s="75" t="s">
        <v>732</v>
      </c>
      <c r="P288" s="75" t="s">
        <v>1066</v>
      </c>
      <c r="Q288" s="75">
        <v>2.262</v>
      </c>
      <c r="R288" s="75">
        <v>2.262</v>
      </c>
      <c r="S288" s="75">
        <v>0</v>
      </c>
      <c r="W288" s="75">
        <v>-0.3</v>
      </c>
      <c r="X288" s="75">
        <v>-0.21199999999999999</v>
      </c>
      <c r="Y288" s="75">
        <v>-13640</v>
      </c>
      <c r="Z288" s="75" t="s">
        <v>1658</v>
      </c>
      <c r="AA288" s="75" t="s">
        <v>1658</v>
      </c>
      <c r="AB288" s="75" t="s">
        <v>1666</v>
      </c>
      <c r="AC288" s="75">
        <v>0</v>
      </c>
      <c r="AD288" s="75">
        <v>0</v>
      </c>
      <c r="AH288" s="75">
        <v>0</v>
      </c>
      <c r="AI288" s="75">
        <v>0</v>
      </c>
      <c r="AM288" s="75">
        <v>-0.3</v>
      </c>
      <c r="AN288" s="75" t="s">
        <v>1659</v>
      </c>
      <c r="AO288" s="75" t="s">
        <v>1082</v>
      </c>
      <c r="AP288" s="75" t="s">
        <v>1660</v>
      </c>
      <c r="AQ288" s="77">
        <v>36342</v>
      </c>
      <c r="AR288" s="77">
        <v>36372</v>
      </c>
      <c r="AS288" s="75" t="s">
        <v>1584</v>
      </c>
      <c r="AU288" s="75" t="s">
        <v>1496</v>
      </c>
      <c r="AV288" s="75" t="s">
        <v>1497</v>
      </c>
      <c r="AW288" s="75" t="s">
        <v>1498</v>
      </c>
      <c r="AX288" s="75" t="s">
        <v>771</v>
      </c>
      <c r="AY288" s="75" t="s">
        <v>1090</v>
      </c>
      <c r="AZ288" s="77">
        <v>36342</v>
      </c>
      <c r="BA288" s="75" t="s">
        <v>999</v>
      </c>
      <c r="BB288" s="75" t="s">
        <v>778</v>
      </c>
      <c r="BC288" s="75" t="s">
        <v>1753</v>
      </c>
      <c r="BD288" s="75" t="s">
        <v>1666</v>
      </c>
    </row>
    <row r="289" spans="1:56" s="75" customFormat="1" hidden="1" outlineLevel="2" x14ac:dyDescent="0.25">
      <c r="A289" s="75">
        <v>13825</v>
      </c>
      <c r="B289" s="76" t="s">
        <v>1751</v>
      </c>
      <c r="C289" s="75" t="s">
        <v>1172</v>
      </c>
      <c r="D289" s="75" t="s">
        <v>1659</v>
      </c>
      <c r="E289" s="75" t="s">
        <v>1655</v>
      </c>
      <c r="F289" s="75" t="s">
        <v>758</v>
      </c>
      <c r="G289" s="75" t="s">
        <v>1698</v>
      </c>
      <c r="H289" s="75" t="s">
        <v>1584</v>
      </c>
      <c r="I289" s="75" t="s">
        <v>1752</v>
      </c>
      <c r="J289" s="75">
        <v>310000</v>
      </c>
      <c r="K289" s="75">
        <v>0</v>
      </c>
      <c r="L289" s="38">
        <v>38130</v>
      </c>
      <c r="M289" s="77">
        <v>36319</v>
      </c>
      <c r="N289" s="75" t="s">
        <v>1657</v>
      </c>
      <c r="O289" s="75" t="s">
        <v>732</v>
      </c>
      <c r="P289" s="75" t="s">
        <v>1066</v>
      </c>
      <c r="Q289" s="75">
        <v>2.262</v>
      </c>
      <c r="R289" s="75">
        <v>2.262</v>
      </c>
      <c r="S289" s="75">
        <v>0</v>
      </c>
      <c r="W289" s="75">
        <v>-5.0000000000000001E-3</v>
      </c>
      <c r="X289" s="75">
        <v>0.11800000000000001</v>
      </c>
      <c r="Y289" s="75">
        <v>38130</v>
      </c>
      <c r="Z289" s="75" t="s">
        <v>1658</v>
      </c>
      <c r="AA289" s="75" t="s">
        <v>1658</v>
      </c>
      <c r="AB289" s="75" t="s">
        <v>1666</v>
      </c>
      <c r="AC289" s="75">
        <v>0</v>
      </c>
      <c r="AD289" s="75">
        <v>0</v>
      </c>
      <c r="AH289" s="75">
        <v>0</v>
      </c>
      <c r="AI289" s="75">
        <v>0</v>
      </c>
      <c r="AM289" s="75">
        <v>-5.0000000000000001E-3</v>
      </c>
      <c r="AN289" s="75" t="s">
        <v>1659</v>
      </c>
      <c r="AO289" s="75" t="s">
        <v>1082</v>
      </c>
      <c r="AP289" s="75" t="s">
        <v>1660</v>
      </c>
      <c r="AQ289" s="77">
        <v>36342</v>
      </c>
      <c r="AR289" s="77">
        <v>36372</v>
      </c>
      <c r="AS289" s="75" t="s">
        <v>1584</v>
      </c>
      <c r="AU289" s="75" t="s">
        <v>1496</v>
      </c>
      <c r="AV289" s="75" t="s">
        <v>1497</v>
      </c>
      <c r="AW289" s="75" t="s">
        <v>1498</v>
      </c>
      <c r="AX289" s="75" t="s">
        <v>771</v>
      </c>
      <c r="AY289" s="75" t="s">
        <v>1090</v>
      </c>
      <c r="AZ289" s="77">
        <v>36342</v>
      </c>
      <c r="BA289" s="75" t="s">
        <v>999</v>
      </c>
      <c r="BB289" s="75" t="s">
        <v>778</v>
      </c>
      <c r="BC289" s="75" t="s">
        <v>1753</v>
      </c>
      <c r="BD289" s="75" t="s">
        <v>1666</v>
      </c>
    </row>
    <row r="290" spans="1:56" s="75" customFormat="1" hidden="1" outlineLevel="2" x14ac:dyDescent="0.25">
      <c r="A290" s="75">
        <v>13825</v>
      </c>
      <c r="B290" s="76" t="s">
        <v>1751</v>
      </c>
      <c r="C290" s="75" t="s">
        <v>1173</v>
      </c>
      <c r="D290" s="75" t="s">
        <v>1659</v>
      </c>
      <c r="E290" s="75" t="s">
        <v>1655</v>
      </c>
      <c r="F290" s="75" t="s">
        <v>758</v>
      </c>
      <c r="G290" s="75" t="s">
        <v>1696</v>
      </c>
      <c r="H290" s="75" t="s">
        <v>1596</v>
      </c>
      <c r="I290" s="75" t="s">
        <v>1752</v>
      </c>
      <c r="J290" s="75">
        <v>-310000</v>
      </c>
      <c r="K290" s="75">
        <v>0</v>
      </c>
      <c r="L290" s="38">
        <v>-16430</v>
      </c>
      <c r="M290" s="77">
        <v>36319</v>
      </c>
      <c r="N290" s="75" t="s">
        <v>1657</v>
      </c>
      <c r="O290" s="75" t="s">
        <v>732</v>
      </c>
      <c r="P290" s="75" t="s">
        <v>1066</v>
      </c>
      <c r="Q290" s="75">
        <v>2.262</v>
      </c>
      <c r="R290" s="75">
        <v>2.262</v>
      </c>
      <c r="S290" s="75">
        <v>0</v>
      </c>
      <c r="W290" s="75">
        <v>-0.26500000000000001</v>
      </c>
      <c r="X290" s="75">
        <v>-0.21199999999999999</v>
      </c>
      <c r="Y290" s="75">
        <v>-16430</v>
      </c>
      <c r="Z290" s="75" t="s">
        <v>1658</v>
      </c>
      <c r="AA290" s="75" t="s">
        <v>1658</v>
      </c>
      <c r="AB290" s="75" t="s">
        <v>1666</v>
      </c>
      <c r="AC290" s="75">
        <v>0</v>
      </c>
      <c r="AD290" s="75">
        <v>0</v>
      </c>
      <c r="AH290" s="75">
        <v>0</v>
      </c>
      <c r="AI290" s="75">
        <v>0</v>
      </c>
      <c r="AM290" s="75">
        <v>-0.26500000000000001</v>
      </c>
      <c r="AN290" s="75" t="s">
        <v>1659</v>
      </c>
      <c r="AO290" s="75" t="s">
        <v>1082</v>
      </c>
      <c r="AP290" s="75" t="s">
        <v>1660</v>
      </c>
      <c r="AQ290" s="77">
        <v>36342</v>
      </c>
      <c r="AR290" s="77">
        <v>36372</v>
      </c>
      <c r="AS290" s="75" t="s">
        <v>1584</v>
      </c>
      <c r="AU290" s="75" t="s">
        <v>1496</v>
      </c>
      <c r="AV290" s="75" t="s">
        <v>1497</v>
      </c>
      <c r="AW290" s="75" t="s">
        <v>1498</v>
      </c>
      <c r="AX290" s="75" t="s">
        <v>771</v>
      </c>
      <c r="AY290" s="75" t="s">
        <v>1090</v>
      </c>
      <c r="AZ290" s="77">
        <v>36342</v>
      </c>
      <c r="BA290" s="75" t="s">
        <v>999</v>
      </c>
      <c r="BB290" s="75" t="s">
        <v>778</v>
      </c>
      <c r="BC290" s="75" t="s">
        <v>1753</v>
      </c>
      <c r="BD290" s="75" t="s">
        <v>1666</v>
      </c>
    </row>
    <row r="291" spans="1:56" s="75" customFormat="1" hidden="1" outlineLevel="2" x14ac:dyDescent="0.25">
      <c r="A291" s="75">
        <v>13825</v>
      </c>
      <c r="B291" s="76" t="s">
        <v>1751</v>
      </c>
      <c r="C291" s="75" t="s">
        <v>1174</v>
      </c>
      <c r="D291" s="75" t="s">
        <v>1659</v>
      </c>
      <c r="E291" s="75" t="s">
        <v>1655</v>
      </c>
      <c r="F291" s="75" t="s">
        <v>758</v>
      </c>
      <c r="G291" s="75" t="s">
        <v>1696</v>
      </c>
      <c r="H291" s="75" t="s">
        <v>1596</v>
      </c>
      <c r="I291" s="75" t="s">
        <v>1752</v>
      </c>
      <c r="J291" s="75">
        <v>-155000</v>
      </c>
      <c r="K291" s="75">
        <v>0</v>
      </c>
      <c r="L291" s="38">
        <v>-6665</v>
      </c>
      <c r="M291" s="77">
        <v>36319</v>
      </c>
      <c r="N291" s="75" t="s">
        <v>1657</v>
      </c>
      <c r="O291" s="75" t="s">
        <v>732</v>
      </c>
      <c r="P291" s="75" t="s">
        <v>1066</v>
      </c>
      <c r="Q291" s="75">
        <v>2.262</v>
      </c>
      <c r="R291" s="75">
        <v>2.262</v>
      </c>
      <c r="S291" s="75">
        <v>0</v>
      </c>
      <c r="W291" s="75">
        <v>-0.255</v>
      </c>
      <c r="X291" s="75">
        <v>-0.21199999999999999</v>
      </c>
      <c r="Y291" s="75">
        <v>-6665</v>
      </c>
      <c r="Z291" s="75" t="s">
        <v>1658</v>
      </c>
      <c r="AA291" s="75" t="s">
        <v>1658</v>
      </c>
      <c r="AB291" s="75" t="s">
        <v>1666</v>
      </c>
      <c r="AC291" s="75">
        <v>0</v>
      </c>
      <c r="AD291" s="75">
        <v>0</v>
      </c>
      <c r="AH291" s="75">
        <v>0</v>
      </c>
      <c r="AI291" s="75">
        <v>0</v>
      </c>
      <c r="AM291" s="75">
        <v>-0.255</v>
      </c>
      <c r="AN291" s="75" t="s">
        <v>1659</v>
      </c>
      <c r="AO291" s="75" t="s">
        <v>1082</v>
      </c>
      <c r="AP291" s="75" t="s">
        <v>1660</v>
      </c>
      <c r="AQ291" s="77">
        <v>36342</v>
      </c>
      <c r="AR291" s="77">
        <v>36464</v>
      </c>
      <c r="AS291" s="75" t="s">
        <v>1584</v>
      </c>
      <c r="AU291" s="75" t="s">
        <v>1496</v>
      </c>
      <c r="AV291" s="75" t="s">
        <v>1497</v>
      </c>
      <c r="AW291" s="75" t="s">
        <v>1498</v>
      </c>
      <c r="AX291" s="75" t="s">
        <v>771</v>
      </c>
      <c r="AY291" s="75" t="s">
        <v>1090</v>
      </c>
      <c r="AZ291" s="77">
        <v>36342</v>
      </c>
      <c r="BA291" s="75" t="s">
        <v>999</v>
      </c>
      <c r="BB291" s="75" t="s">
        <v>778</v>
      </c>
      <c r="BC291" s="75" t="s">
        <v>1753</v>
      </c>
      <c r="BD291" s="75" t="s">
        <v>1666</v>
      </c>
    </row>
    <row r="292" spans="1:56" s="75" customFormat="1" hidden="1" outlineLevel="2" x14ac:dyDescent="0.25">
      <c r="A292" s="75">
        <v>13825</v>
      </c>
      <c r="B292" s="76" t="s">
        <v>1751</v>
      </c>
      <c r="C292" s="75" t="s">
        <v>1175</v>
      </c>
      <c r="D292" s="75" t="s">
        <v>1659</v>
      </c>
      <c r="E292" s="75" t="s">
        <v>1655</v>
      </c>
      <c r="F292" s="75" t="s">
        <v>758</v>
      </c>
      <c r="G292" s="75" t="s">
        <v>1698</v>
      </c>
      <c r="H292" s="75" t="s">
        <v>1584</v>
      </c>
      <c r="I292" s="75" t="s">
        <v>1752</v>
      </c>
      <c r="J292" s="75">
        <v>155000</v>
      </c>
      <c r="K292" s="75">
        <v>0</v>
      </c>
      <c r="L292" s="38">
        <v>19065</v>
      </c>
      <c r="M292" s="77">
        <v>36319</v>
      </c>
      <c r="N292" s="75" t="s">
        <v>1657</v>
      </c>
      <c r="O292" s="75" t="s">
        <v>732</v>
      </c>
      <c r="P292" s="75" t="s">
        <v>1066</v>
      </c>
      <c r="Q292" s="75">
        <v>2.262</v>
      </c>
      <c r="R292" s="75">
        <v>2.262</v>
      </c>
      <c r="S292" s="75">
        <v>0</v>
      </c>
      <c r="W292" s="75">
        <v>-5.0000000000000001E-3</v>
      </c>
      <c r="X292" s="75">
        <v>0.11800000000000001</v>
      </c>
      <c r="Y292" s="75">
        <v>19065</v>
      </c>
      <c r="Z292" s="75" t="s">
        <v>1658</v>
      </c>
      <c r="AA292" s="75" t="s">
        <v>1658</v>
      </c>
      <c r="AB292" s="75" t="s">
        <v>1666</v>
      </c>
      <c r="AC292" s="75">
        <v>0</v>
      </c>
      <c r="AD292" s="75">
        <v>0</v>
      </c>
      <c r="AH292" s="75">
        <v>0</v>
      </c>
      <c r="AI292" s="75">
        <v>0</v>
      </c>
      <c r="AM292" s="75">
        <v>-5.0000000000000001E-3</v>
      </c>
      <c r="AN292" s="75" t="s">
        <v>1659</v>
      </c>
      <c r="AO292" s="75" t="s">
        <v>1082</v>
      </c>
      <c r="AP292" s="75" t="s">
        <v>1660</v>
      </c>
      <c r="AQ292" s="77">
        <v>36342</v>
      </c>
      <c r="AR292" s="77">
        <v>36372</v>
      </c>
      <c r="AS292" s="75" t="s">
        <v>1584</v>
      </c>
      <c r="AU292" s="75" t="s">
        <v>1496</v>
      </c>
      <c r="AV292" s="75" t="s">
        <v>1497</v>
      </c>
      <c r="AW292" s="75" t="s">
        <v>1498</v>
      </c>
      <c r="AX292" s="75" t="s">
        <v>771</v>
      </c>
      <c r="AY292" s="75" t="s">
        <v>1090</v>
      </c>
      <c r="AZ292" s="77">
        <v>36342</v>
      </c>
      <c r="BA292" s="75" t="s">
        <v>999</v>
      </c>
      <c r="BB292" s="75" t="s">
        <v>778</v>
      </c>
      <c r="BC292" s="75" t="s">
        <v>1753</v>
      </c>
      <c r="BD292" s="75" t="s">
        <v>1666</v>
      </c>
    </row>
    <row r="293" spans="1:56" s="75" customFormat="1" hidden="1" outlineLevel="2" x14ac:dyDescent="0.25">
      <c r="A293" s="75">
        <v>13825</v>
      </c>
      <c r="B293" s="76" t="s">
        <v>1751</v>
      </c>
      <c r="C293" s="75" t="s">
        <v>1176</v>
      </c>
      <c r="D293" s="75" t="s">
        <v>1659</v>
      </c>
      <c r="E293" s="75" t="s">
        <v>1655</v>
      </c>
      <c r="F293" s="75" t="s">
        <v>758</v>
      </c>
      <c r="G293" s="75" t="s">
        <v>1696</v>
      </c>
      <c r="H293" s="75" t="s">
        <v>1584</v>
      </c>
      <c r="I293" s="75" t="s">
        <v>1752</v>
      </c>
      <c r="J293" s="75">
        <v>155000</v>
      </c>
      <c r="K293" s="75">
        <v>0</v>
      </c>
      <c r="L293" s="38">
        <v>7440</v>
      </c>
      <c r="M293" s="77">
        <v>36320</v>
      </c>
      <c r="N293" s="75" t="s">
        <v>1657</v>
      </c>
      <c r="O293" s="75" t="s">
        <v>732</v>
      </c>
      <c r="P293" s="75" t="s">
        <v>1066</v>
      </c>
      <c r="Q293" s="75">
        <v>2.262</v>
      </c>
      <c r="R293" s="75">
        <v>2.262</v>
      </c>
      <c r="S293" s="75">
        <v>0</v>
      </c>
      <c r="W293" s="75">
        <v>-0.26</v>
      </c>
      <c r="X293" s="75">
        <v>-0.21199999999999999</v>
      </c>
      <c r="Y293" s="75">
        <v>7440</v>
      </c>
      <c r="Z293" s="75" t="s">
        <v>1658</v>
      </c>
      <c r="AA293" s="75" t="s">
        <v>1658</v>
      </c>
      <c r="AB293" s="75" t="s">
        <v>1666</v>
      </c>
      <c r="AC293" s="75">
        <v>0</v>
      </c>
      <c r="AD293" s="75">
        <v>0</v>
      </c>
      <c r="AH293" s="75">
        <v>0</v>
      </c>
      <c r="AI293" s="75">
        <v>0</v>
      </c>
      <c r="AM293" s="75">
        <v>-0.26</v>
      </c>
      <c r="AN293" s="75" t="s">
        <v>1659</v>
      </c>
      <c r="AO293" s="75" t="s">
        <v>1082</v>
      </c>
      <c r="AP293" s="75" t="s">
        <v>1660</v>
      </c>
      <c r="AQ293" s="77">
        <v>36342</v>
      </c>
      <c r="AR293" s="77">
        <v>36464</v>
      </c>
      <c r="AS293" s="75" t="s">
        <v>1584</v>
      </c>
      <c r="AU293" s="75" t="s">
        <v>1496</v>
      </c>
      <c r="AV293" s="75" t="s">
        <v>1497</v>
      </c>
      <c r="AW293" s="75" t="s">
        <v>1498</v>
      </c>
      <c r="AX293" s="75" t="s">
        <v>771</v>
      </c>
      <c r="AY293" s="75" t="s">
        <v>1090</v>
      </c>
      <c r="AZ293" s="77">
        <v>36342</v>
      </c>
      <c r="BA293" s="75" t="s">
        <v>999</v>
      </c>
      <c r="BB293" s="75" t="s">
        <v>778</v>
      </c>
      <c r="BC293" s="75" t="s">
        <v>1753</v>
      </c>
      <c r="BD293" s="75" t="s">
        <v>1666</v>
      </c>
    </row>
    <row r="294" spans="1:56" s="75" customFormat="1" hidden="1" outlineLevel="2" x14ac:dyDescent="0.25">
      <c r="A294" s="75">
        <v>13825</v>
      </c>
      <c r="B294" s="76" t="s">
        <v>1751</v>
      </c>
      <c r="C294" s="75" t="s">
        <v>1177</v>
      </c>
      <c r="D294" s="75" t="s">
        <v>1659</v>
      </c>
      <c r="E294" s="75" t="s">
        <v>1655</v>
      </c>
      <c r="F294" s="75" t="s">
        <v>758</v>
      </c>
      <c r="G294" s="75" t="s">
        <v>1696</v>
      </c>
      <c r="H294" s="75" t="s">
        <v>1584</v>
      </c>
      <c r="I294" s="75" t="s">
        <v>1752</v>
      </c>
      <c r="J294" s="75">
        <v>310000</v>
      </c>
      <c r="K294" s="75">
        <v>0</v>
      </c>
      <c r="L294" s="38">
        <v>14880</v>
      </c>
      <c r="M294" s="77">
        <v>36320</v>
      </c>
      <c r="N294" s="75" t="s">
        <v>1657</v>
      </c>
      <c r="O294" s="75" t="s">
        <v>732</v>
      </c>
      <c r="P294" s="75" t="s">
        <v>1066</v>
      </c>
      <c r="Q294" s="75">
        <v>2.262</v>
      </c>
      <c r="R294" s="75">
        <v>2.262</v>
      </c>
      <c r="S294" s="75">
        <v>0</v>
      </c>
      <c r="W294" s="75">
        <v>-0.26</v>
      </c>
      <c r="X294" s="75">
        <v>-0.21199999999999999</v>
      </c>
      <c r="Y294" s="75">
        <v>14880</v>
      </c>
      <c r="Z294" s="75" t="s">
        <v>1658</v>
      </c>
      <c r="AA294" s="75" t="s">
        <v>1658</v>
      </c>
      <c r="AB294" s="75" t="s">
        <v>1666</v>
      </c>
      <c r="AC294" s="75">
        <v>0</v>
      </c>
      <c r="AD294" s="75">
        <v>0</v>
      </c>
      <c r="AH294" s="75">
        <v>0</v>
      </c>
      <c r="AI294" s="75">
        <v>0</v>
      </c>
      <c r="AM294" s="75">
        <v>-0.26</v>
      </c>
      <c r="AN294" s="75" t="s">
        <v>1659</v>
      </c>
      <c r="AO294" s="75" t="s">
        <v>1082</v>
      </c>
      <c r="AP294" s="75" t="s">
        <v>1660</v>
      </c>
      <c r="AQ294" s="77">
        <v>36342</v>
      </c>
      <c r="AR294" s="77">
        <v>36464</v>
      </c>
      <c r="AS294" s="75" t="s">
        <v>1584</v>
      </c>
      <c r="AU294" s="75" t="s">
        <v>1496</v>
      </c>
      <c r="AV294" s="75" t="s">
        <v>1497</v>
      </c>
      <c r="AW294" s="75" t="s">
        <v>1498</v>
      </c>
      <c r="AX294" s="75" t="s">
        <v>771</v>
      </c>
      <c r="AY294" s="75" t="s">
        <v>1090</v>
      </c>
      <c r="AZ294" s="77">
        <v>36342</v>
      </c>
      <c r="BA294" s="75" t="s">
        <v>999</v>
      </c>
      <c r="BB294" s="75" t="s">
        <v>778</v>
      </c>
      <c r="BC294" s="75" t="s">
        <v>1753</v>
      </c>
      <c r="BD294" s="75" t="s">
        <v>1666</v>
      </c>
    </row>
    <row r="295" spans="1:56" s="75" customFormat="1" hidden="1" outlineLevel="2" x14ac:dyDescent="0.25">
      <c r="A295" s="75">
        <v>13825</v>
      </c>
      <c r="B295" s="76" t="s">
        <v>1751</v>
      </c>
      <c r="C295" s="75" t="s">
        <v>1178</v>
      </c>
      <c r="D295" s="75" t="s">
        <v>1659</v>
      </c>
      <c r="E295" s="75" t="s">
        <v>1655</v>
      </c>
      <c r="F295" s="75" t="s">
        <v>758</v>
      </c>
      <c r="G295" s="75" t="s">
        <v>1696</v>
      </c>
      <c r="H295" s="75" t="s">
        <v>1584</v>
      </c>
      <c r="I295" s="75" t="s">
        <v>1752</v>
      </c>
      <c r="J295" s="75">
        <v>155000</v>
      </c>
      <c r="K295" s="75">
        <v>0</v>
      </c>
      <c r="L295" s="38">
        <v>7052.5</v>
      </c>
      <c r="M295" s="77">
        <v>36320</v>
      </c>
      <c r="N295" s="75" t="s">
        <v>1657</v>
      </c>
      <c r="O295" s="75" t="s">
        <v>732</v>
      </c>
      <c r="P295" s="75" t="s">
        <v>1066</v>
      </c>
      <c r="Q295" s="75">
        <v>2.262</v>
      </c>
      <c r="R295" s="75">
        <v>2.262</v>
      </c>
      <c r="S295" s="75">
        <v>0</v>
      </c>
      <c r="W295" s="75">
        <v>-0.25750000000000001</v>
      </c>
      <c r="X295" s="75">
        <v>-0.21199999999999999</v>
      </c>
      <c r="Y295" s="75">
        <v>7052.5</v>
      </c>
      <c r="Z295" s="75" t="s">
        <v>1658</v>
      </c>
      <c r="AA295" s="75" t="s">
        <v>1658</v>
      </c>
      <c r="AB295" s="75" t="s">
        <v>1666</v>
      </c>
      <c r="AC295" s="75">
        <v>0</v>
      </c>
      <c r="AD295" s="75">
        <v>0</v>
      </c>
      <c r="AH295" s="75">
        <v>0</v>
      </c>
      <c r="AI295" s="75">
        <v>0</v>
      </c>
      <c r="AM295" s="75">
        <v>-0.25750000000000001</v>
      </c>
      <c r="AN295" s="75" t="s">
        <v>1659</v>
      </c>
      <c r="AO295" s="75" t="s">
        <v>1082</v>
      </c>
      <c r="AP295" s="75" t="s">
        <v>1660</v>
      </c>
      <c r="AQ295" s="77">
        <v>36342</v>
      </c>
      <c r="AR295" s="77">
        <v>36464</v>
      </c>
      <c r="AS295" s="75" t="s">
        <v>1584</v>
      </c>
      <c r="AU295" s="75" t="s">
        <v>1496</v>
      </c>
      <c r="AV295" s="75" t="s">
        <v>1497</v>
      </c>
      <c r="AW295" s="75" t="s">
        <v>1498</v>
      </c>
      <c r="AX295" s="75" t="s">
        <v>771</v>
      </c>
      <c r="AY295" s="75" t="s">
        <v>1090</v>
      </c>
      <c r="AZ295" s="77">
        <v>36342</v>
      </c>
      <c r="BA295" s="75" t="s">
        <v>999</v>
      </c>
      <c r="BB295" s="75" t="s">
        <v>778</v>
      </c>
      <c r="BC295" s="75" t="s">
        <v>1753</v>
      </c>
      <c r="BD295" s="75" t="s">
        <v>1666</v>
      </c>
    </row>
    <row r="296" spans="1:56" s="75" customFormat="1" hidden="1" outlineLevel="2" x14ac:dyDescent="0.25">
      <c r="A296" s="75">
        <v>13825</v>
      </c>
      <c r="B296" s="76" t="s">
        <v>1751</v>
      </c>
      <c r="C296" s="75" t="s">
        <v>1179</v>
      </c>
      <c r="D296" s="75" t="s">
        <v>1659</v>
      </c>
      <c r="E296" s="75" t="s">
        <v>1655</v>
      </c>
      <c r="F296" s="75" t="s">
        <v>758</v>
      </c>
      <c r="G296" s="75" t="s">
        <v>1696</v>
      </c>
      <c r="H296" s="75" t="s">
        <v>1584</v>
      </c>
      <c r="I296" s="75" t="s">
        <v>1752</v>
      </c>
      <c r="J296" s="75">
        <v>310000</v>
      </c>
      <c r="K296" s="75">
        <v>0</v>
      </c>
      <c r="L296" s="38">
        <v>16430</v>
      </c>
      <c r="M296" s="77">
        <v>36320</v>
      </c>
      <c r="N296" s="75" t="s">
        <v>1657</v>
      </c>
      <c r="O296" s="75" t="s">
        <v>732</v>
      </c>
      <c r="P296" s="75" t="s">
        <v>1066</v>
      </c>
      <c r="Q296" s="75">
        <v>2.262</v>
      </c>
      <c r="R296" s="75">
        <v>2.262</v>
      </c>
      <c r="S296" s="75">
        <v>0</v>
      </c>
      <c r="W296" s="75">
        <v>-0.26500000000000001</v>
      </c>
      <c r="X296" s="75">
        <v>-0.21199999999999999</v>
      </c>
      <c r="Y296" s="75">
        <v>16430</v>
      </c>
      <c r="Z296" s="75" t="s">
        <v>1658</v>
      </c>
      <c r="AA296" s="75" t="s">
        <v>1658</v>
      </c>
      <c r="AB296" s="75" t="s">
        <v>1666</v>
      </c>
      <c r="AC296" s="75">
        <v>0</v>
      </c>
      <c r="AD296" s="75">
        <v>0</v>
      </c>
      <c r="AH296" s="75">
        <v>0</v>
      </c>
      <c r="AI296" s="75">
        <v>0</v>
      </c>
      <c r="AM296" s="75">
        <v>-0.26500000000000001</v>
      </c>
      <c r="AN296" s="75" t="s">
        <v>1659</v>
      </c>
      <c r="AO296" s="75" t="s">
        <v>1082</v>
      </c>
      <c r="AP296" s="75" t="s">
        <v>1660</v>
      </c>
      <c r="AQ296" s="77">
        <v>36342</v>
      </c>
      <c r="AR296" s="77">
        <v>36464</v>
      </c>
      <c r="AS296" s="75" t="s">
        <v>1584</v>
      </c>
      <c r="AU296" s="75" t="s">
        <v>1496</v>
      </c>
      <c r="AV296" s="75" t="s">
        <v>1497</v>
      </c>
      <c r="AW296" s="75" t="s">
        <v>1498</v>
      </c>
      <c r="AX296" s="75" t="s">
        <v>771</v>
      </c>
      <c r="AY296" s="75" t="s">
        <v>1090</v>
      </c>
      <c r="AZ296" s="77">
        <v>36342</v>
      </c>
      <c r="BA296" s="75" t="s">
        <v>999</v>
      </c>
      <c r="BB296" s="75" t="s">
        <v>778</v>
      </c>
      <c r="BC296" s="75" t="s">
        <v>1753</v>
      </c>
      <c r="BD296" s="75" t="s">
        <v>1666</v>
      </c>
    </row>
    <row r="297" spans="1:56" s="75" customFormat="1" hidden="1" outlineLevel="2" x14ac:dyDescent="0.25">
      <c r="A297" s="75">
        <v>13825</v>
      </c>
      <c r="B297" s="76" t="s">
        <v>1751</v>
      </c>
      <c r="C297" s="75" t="s">
        <v>1180</v>
      </c>
      <c r="D297" s="75" t="s">
        <v>1659</v>
      </c>
      <c r="E297" s="75" t="s">
        <v>1655</v>
      </c>
      <c r="F297" s="75" t="s">
        <v>758</v>
      </c>
      <c r="G297" s="75" t="s">
        <v>1696</v>
      </c>
      <c r="H297" s="75" t="s">
        <v>1596</v>
      </c>
      <c r="I297" s="75" t="s">
        <v>1752</v>
      </c>
      <c r="J297" s="75">
        <v>-155000</v>
      </c>
      <c r="K297" s="75">
        <v>0</v>
      </c>
      <c r="L297" s="38">
        <v>20150</v>
      </c>
      <c r="M297" s="77">
        <v>36320</v>
      </c>
      <c r="N297" s="75" t="s">
        <v>1657</v>
      </c>
      <c r="O297" s="75" t="s">
        <v>732</v>
      </c>
      <c r="P297" s="75" t="s">
        <v>1066</v>
      </c>
      <c r="Q297" s="75">
        <v>2.4350000000000001</v>
      </c>
      <c r="R297" s="75">
        <v>2.262</v>
      </c>
      <c r="S297" s="75">
        <v>26815</v>
      </c>
      <c r="T297" s="75" t="s">
        <v>1658</v>
      </c>
      <c r="U297" s="75" t="s">
        <v>1658</v>
      </c>
      <c r="V297" s="75" t="s">
        <v>1666</v>
      </c>
      <c r="W297" s="75">
        <v>-0.255</v>
      </c>
      <c r="X297" s="75">
        <v>-0.21199999999999999</v>
      </c>
      <c r="Y297" s="75">
        <v>-6665</v>
      </c>
      <c r="Z297" s="75" t="s">
        <v>1658</v>
      </c>
      <c r="AA297" s="75" t="s">
        <v>1658</v>
      </c>
      <c r="AB297" s="75" t="s">
        <v>1666</v>
      </c>
      <c r="AC297" s="75">
        <v>0</v>
      </c>
      <c r="AD297" s="75">
        <v>0</v>
      </c>
      <c r="AH297" s="75">
        <v>0</v>
      </c>
      <c r="AI297" s="75">
        <v>0</v>
      </c>
      <c r="AM297" s="75">
        <v>2.1800000000000002</v>
      </c>
      <c r="AN297" s="75" t="s">
        <v>1659</v>
      </c>
      <c r="AO297" s="75" t="s">
        <v>1842</v>
      </c>
      <c r="AP297" s="75" t="s">
        <v>1660</v>
      </c>
      <c r="AQ297" s="77">
        <v>36342</v>
      </c>
      <c r="AR297" s="77">
        <v>36372</v>
      </c>
      <c r="AS297" s="75" t="s">
        <v>1584</v>
      </c>
      <c r="AU297" s="75" t="s">
        <v>1496</v>
      </c>
      <c r="AV297" s="75" t="s">
        <v>1497</v>
      </c>
      <c r="AW297" s="75" t="s">
        <v>1498</v>
      </c>
      <c r="AX297" s="75" t="s">
        <v>771</v>
      </c>
      <c r="AY297" s="75" t="s">
        <v>1090</v>
      </c>
      <c r="AZ297" s="77">
        <v>36342</v>
      </c>
      <c r="BA297" s="75" t="s">
        <v>999</v>
      </c>
      <c r="BB297" s="75" t="s">
        <v>778</v>
      </c>
      <c r="BC297" s="75" t="s">
        <v>1753</v>
      </c>
      <c r="BD297" s="75" t="s">
        <v>1666</v>
      </c>
    </row>
    <row r="298" spans="1:56" s="75" customFormat="1" hidden="1" outlineLevel="2" x14ac:dyDescent="0.25">
      <c r="A298" s="75">
        <v>13825</v>
      </c>
      <c r="B298" s="76" t="s">
        <v>1751</v>
      </c>
      <c r="C298" s="75" t="s">
        <v>1181</v>
      </c>
      <c r="D298" s="75" t="s">
        <v>1659</v>
      </c>
      <c r="E298" s="75" t="s">
        <v>1655</v>
      </c>
      <c r="F298" s="75" t="s">
        <v>758</v>
      </c>
      <c r="G298" s="75" t="s">
        <v>1695</v>
      </c>
      <c r="H298" s="75" t="s">
        <v>1596</v>
      </c>
      <c r="I298" s="75" t="s">
        <v>1752</v>
      </c>
      <c r="J298" s="75">
        <v>-310000</v>
      </c>
      <c r="K298" s="75">
        <v>0</v>
      </c>
      <c r="L298" s="38">
        <v>31000.03</v>
      </c>
      <c r="M298" s="77">
        <v>36320</v>
      </c>
      <c r="N298" s="75" t="s">
        <v>1657</v>
      </c>
      <c r="O298" s="75" t="s">
        <v>732</v>
      </c>
      <c r="P298" s="75" t="s">
        <v>1066</v>
      </c>
      <c r="Q298" s="75">
        <v>2.09</v>
      </c>
      <c r="R298" s="75">
        <v>2.262</v>
      </c>
      <c r="S298" s="75">
        <v>-53320</v>
      </c>
      <c r="T298" s="75" t="s">
        <v>1658</v>
      </c>
      <c r="U298" s="75" t="s">
        <v>1658</v>
      </c>
      <c r="V298" s="75" t="s">
        <v>1666</v>
      </c>
      <c r="W298" s="75">
        <v>1.0000000000000001E-7</v>
      </c>
      <c r="X298" s="75">
        <v>-0.27200000000000002</v>
      </c>
      <c r="Y298" s="75">
        <v>84320.03</v>
      </c>
      <c r="Z298" s="75" t="s">
        <v>1658</v>
      </c>
      <c r="AA298" s="75" t="s">
        <v>1658</v>
      </c>
      <c r="AB298" s="75" t="s">
        <v>1666</v>
      </c>
      <c r="AC298" s="75">
        <v>0</v>
      </c>
      <c r="AD298" s="75">
        <v>0</v>
      </c>
      <c r="AH298" s="75">
        <v>0</v>
      </c>
      <c r="AI298" s="75">
        <v>0</v>
      </c>
      <c r="AM298" s="75">
        <v>2.0900001000000001</v>
      </c>
      <c r="AN298" s="75" t="s">
        <v>1659</v>
      </c>
      <c r="AO298" s="75" t="s">
        <v>1842</v>
      </c>
      <c r="AP298" s="75" t="s">
        <v>1660</v>
      </c>
      <c r="AQ298" s="77">
        <v>36342</v>
      </c>
      <c r="AR298" s="77">
        <v>36372</v>
      </c>
      <c r="AS298" s="75" t="s">
        <v>1584</v>
      </c>
      <c r="AU298" s="75" t="s">
        <v>1496</v>
      </c>
      <c r="AV298" s="75" t="s">
        <v>1497</v>
      </c>
      <c r="AW298" s="75" t="s">
        <v>1498</v>
      </c>
      <c r="AX298" s="75" t="s">
        <v>771</v>
      </c>
      <c r="AY298" s="75" t="s">
        <v>1090</v>
      </c>
      <c r="AZ298" s="77">
        <v>36342</v>
      </c>
      <c r="BA298" s="75" t="s">
        <v>999</v>
      </c>
      <c r="BB298" s="75" t="s">
        <v>778</v>
      </c>
      <c r="BC298" s="75" t="s">
        <v>1753</v>
      </c>
      <c r="BD298" s="75" t="s">
        <v>1666</v>
      </c>
    </row>
    <row r="299" spans="1:56" s="75" customFormat="1" hidden="1" outlineLevel="2" x14ac:dyDescent="0.25">
      <c r="A299" s="75">
        <v>13825</v>
      </c>
      <c r="B299" s="76" t="s">
        <v>1751</v>
      </c>
      <c r="C299" s="75" t="s">
        <v>1182</v>
      </c>
      <c r="D299" s="75" t="s">
        <v>1659</v>
      </c>
      <c r="E299" s="75" t="s">
        <v>1655</v>
      </c>
      <c r="F299" s="75" t="s">
        <v>758</v>
      </c>
      <c r="G299" s="75" t="s">
        <v>1695</v>
      </c>
      <c r="H299" s="75" t="s">
        <v>1596</v>
      </c>
      <c r="I299" s="75" t="s">
        <v>1752</v>
      </c>
      <c r="J299" s="75">
        <v>-155000</v>
      </c>
      <c r="K299" s="75">
        <v>0</v>
      </c>
      <c r="L299" s="38">
        <v>20925.02</v>
      </c>
      <c r="M299" s="77">
        <v>36320</v>
      </c>
      <c r="N299" s="75" t="s">
        <v>1657</v>
      </c>
      <c r="O299" s="75" t="s">
        <v>732</v>
      </c>
      <c r="P299" s="75" t="s">
        <v>1066</v>
      </c>
      <c r="Q299" s="75">
        <v>2.125</v>
      </c>
      <c r="R299" s="75">
        <v>2.262</v>
      </c>
      <c r="S299" s="75">
        <v>-21235</v>
      </c>
      <c r="T299" s="75" t="s">
        <v>1658</v>
      </c>
      <c r="U299" s="75" t="s">
        <v>1658</v>
      </c>
      <c r="V299" s="75" t="s">
        <v>1666</v>
      </c>
      <c r="W299" s="75">
        <v>1.0000000000000001E-7</v>
      </c>
      <c r="X299" s="75">
        <v>-0.27200000000000002</v>
      </c>
      <c r="Y299" s="75">
        <v>42160.02</v>
      </c>
      <c r="Z299" s="75" t="s">
        <v>1658</v>
      </c>
      <c r="AA299" s="75" t="s">
        <v>1658</v>
      </c>
      <c r="AB299" s="75" t="s">
        <v>1666</v>
      </c>
      <c r="AC299" s="75">
        <v>0</v>
      </c>
      <c r="AD299" s="75">
        <v>0</v>
      </c>
      <c r="AH299" s="75">
        <v>0</v>
      </c>
      <c r="AI299" s="75">
        <v>0</v>
      </c>
      <c r="AM299" s="75">
        <v>2.1250001000000003</v>
      </c>
      <c r="AN299" s="75" t="s">
        <v>1659</v>
      </c>
      <c r="AO299" s="75" t="s">
        <v>1842</v>
      </c>
      <c r="AP299" s="75" t="s">
        <v>1660</v>
      </c>
      <c r="AQ299" s="77">
        <v>36342</v>
      </c>
      <c r="AR299" s="77">
        <v>36464</v>
      </c>
      <c r="AS299" s="75" t="s">
        <v>1584</v>
      </c>
      <c r="AU299" s="75" t="s">
        <v>1496</v>
      </c>
      <c r="AV299" s="75" t="s">
        <v>1497</v>
      </c>
      <c r="AW299" s="75" t="s">
        <v>1498</v>
      </c>
      <c r="AX299" s="75" t="s">
        <v>771</v>
      </c>
      <c r="AY299" s="75" t="s">
        <v>1090</v>
      </c>
      <c r="AZ299" s="77">
        <v>36342</v>
      </c>
      <c r="BA299" s="75" t="s">
        <v>999</v>
      </c>
      <c r="BB299" s="75" t="s">
        <v>778</v>
      </c>
      <c r="BC299" s="75" t="s">
        <v>1753</v>
      </c>
      <c r="BD299" s="75" t="s">
        <v>1666</v>
      </c>
    </row>
    <row r="300" spans="1:56" s="75" customFormat="1" hidden="1" outlineLevel="2" x14ac:dyDescent="0.25">
      <c r="A300" s="75">
        <v>13825</v>
      </c>
      <c r="B300" s="76" t="s">
        <v>1751</v>
      </c>
      <c r="C300" s="75" t="s">
        <v>1183</v>
      </c>
      <c r="D300" s="75" t="s">
        <v>1659</v>
      </c>
      <c r="E300" s="75" t="s">
        <v>1655</v>
      </c>
      <c r="F300" s="75" t="s">
        <v>758</v>
      </c>
      <c r="G300" s="75" t="s">
        <v>1010</v>
      </c>
      <c r="H300" s="75" t="s">
        <v>1596</v>
      </c>
      <c r="I300" s="75" t="s">
        <v>1752</v>
      </c>
      <c r="J300" s="75">
        <v>-310000</v>
      </c>
      <c r="K300" s="75">
        <v>0</v>
      </c>
      <c r="L300" s="38">
        <v>9300</v>
      </c>
      <c r="M300" s="77">
        <v>36320</v>
      </c>
      <c r="N300" s="75" t="s">
        <v>1657</v>
      </c>
      <c r="O300" s="75" t="s">
        <v>732</v>
      </c>
      <c r="P300" s="75" t="s">
        <v>1066</v>
      </c>
      <c r="Q300" s="75">
        <v>2.44</v>
      </c>
      <c r="R300" s="75">
        <v>2.262</v>
      </c>
      <c r="S300" s="75">
        <v>55180</v>
      </c>
      <c r="T300" s="75" t="s">
        <v>1658</v>
      </c>
      <c r="U300" s="75" t="s">
        <v>1658</v>
      </c>
      <c r="V300" s="75" t="s">
        <v>1666</v>
      </c>
      <c r="W300" s="75">
        <v>-0.47</v>
      </c>
      <c r="X300" s="75">
        <v>-0.32200000000000001</v>
      </c>
      <c r="Y300" s="75">
        <v>-45880</v>
      </c>
      <c r="Z300" s="75" t="s">
        <v>1658</v>
      </c>
      <c r="AA300" s="75" t="s">
        <v>1658</v>
      </c>
      <c r="AB300" s="75" t="s">
        <v>1666</v>
      </c>
      <c r="AC300" s="75">
        <v>0</v>
      </c>
      <c r="AD300" s="75">
        <v>0</v>
      </c>
      <c r="AH300" s="75">
        <v>0</v>
      </c>
      <c r="AI300" s="75">
        <v>0</v>
      </c>
      <c r="AM300" s="75">
        <v>1.97</v>
      </c>
      <c r="AN300" s="75" t="s">
        <v>1659</v>
      </c>
      <c r="AO300" s="75" t="s">
        <v>1842</v>
      </c>
      <c r="AP300" s="75" t="s">
        <v>1660</v>
      </c>
      <c r="AQ300" s="77">
        <v>36342</v>
      </c>
      <c r="AR300" s="77">
        <v>36372</v>
      </c>
      <c r="AS300" s="75" t="s">
        <v>1584</v>
      </c>
      <c r="AU300" s="75" t="s">
        <v>1496</v>
      </c>
      <c r="AV300" s="75" t="s">
        <v>1497</v>
      </c>
      <c r="AW300" s="75" t="s">
        <v>1498</v>
      </c>
      <c r="AX300" s="75" t="s">
        <v>771</v>
      </c>
      <c r="AY300" s="75" t="s">
        <v>1090</v>
      </c>
      <c r="AZ300" s="77">
        <v>36342</v>
      </c>
      <c r="BA300" s="75" t="s">
        <v>999</v>
      </c>
      <c r="BB300" s="75" t="s">
        <v>778</v>
      </c>
      <c r="BC300" s="75" t="s">
        <v>1753</v>
      </c>
      <c r="BD300" s="75" t="s">
        <v>1666</v>
      </c>
    </row>
    <row r="301" spans="1:56" s="75" customFormat="1" hidden="1" outlineLevel="2" x14ac:dyDescent="0.25">
      <c r="A301" s="75">
        <v>13825</v>
      </c>
      <c r="B301" s="76" t="s">
        <v>1751</v>
      </c>
      <c r="C301" s="75" t="s">
        <v>1184</v>
      </c>
      <c r="D301" s="75" t="s">
        <v>1659</v>
      </c>
      <c r="E301" s="75" t="s">
        <v>1655</v>
      </c>
      <c r="F301" s="75" t="s">
        <v>758</v>
      </c>
      <c r="G301" s="75" t="s">
        <v>1696</v>
      </c>
      <c r="H301" s="75" t="s">
        <v>1596</v>
      </c>
      <c r="I301" s="75" t="s">
        <v>1752</v>
      </c>
      <c r="J301" s="75">
        <v>-310000</v>
      </c>
      <c r="K301" s="75">
        <v>0</v>
      </c>
      <c r="L301" s="38">
        <v>40300.03</v>
      </c>
      <c r="M301" s="77">
        <v>36320</v>
      </c>
      <c r="N301" s="75" t="s">
        <v>1657</v>
      </c>
      <c r="O301" s="75" t="s">
        <v>732</v>
      </c>
      <c r="P301" s="75" t="s">
        <v>1066</v>
      </c>
      <c r="Q301" s="75">
        <v>2.1800000000000002</v>
      </c>
      <c r="R301" s="75">
        <v>2.262</v>
      </c>
      <c r="S301" s="75">
        <v>-25420</v>
      </c>
      <c r="T301" s="75" t="s">
        <v>1658</v>
      </c>
      <c r="U301" s="75" t="s">
        <v>1658</v>
      </c>
      <c r="V301" s="75" t="s">
        <v>1666</v>
      </c>
      <c r="W301" s="75">
        <v>1.0000000000000001E-7</v>
      </c>
      <c r="X301" s="75">
        <v>-0.21199999999999999</v>
      </c>
      <c r="Y301" s="75">
        <v>65720.03</v>
      </c>
      <c r="Z301" s="75" t="s">
        <v>1658</v>
      </c>
      <c r="AA301" s="75" t="s">
        <v>1658</v>
      </c>
      <c r="AB301" s="75" t="s">
        <v>1666</v>
      </c>
      <c r="AC301" s="75">
        <v>0</v>
      </c>
      <c r="AD301" s="75">
        <v>0</v>
      </c>
      <c r="AH301" s="75">
        <v>0</v>
      </c>
      <c r="AI301" s="75">
        <v>0</v>
      </c>
      <c r="AM301" s="75">
        <v>2.1800001</v>
      </c>
      <c r="AN301" s="75" t="s">
        <v>1659</v>
      </c>
      <c r="AO301" s="75" t="s">
        <v>1842</v>
      </c>
      <c r="AP301" s="75" t="s">
        <v>1660</v>
      </c>
      <c r="AQ301" s="77">
        <v>36342</v>
      </c>
      <c r="AR301" s="77">
        <v>36372</v>
      </c>
      <c r="AS301" s="75" t="s">
        <v>1584</v>
      </c>
      <c r="AU301" s="75" t="s">
        <v>1496</v>
      </c>
      <c r="AV301" s="75" t="s">
        <v>1497</v>
      </c>
      <c r="AW301" s="75" t="s">
        <v>1498</v>
      </c>
      <c r="AX301" s="75" t="s">
        <v>771</v>
      </c>
      <c r="AY301" s="75" t="s">
        <v>1090</v>
      </c>
      <c r="AZ301" s="77">
        <v>36342</v>
      </c>
      <c r="BA301" s="75" t="s">
        <v>999</v>
      </c>
      <c r="BB301" s="75" t="s">
        <v>778</v>
      </c>
      <c r="BC301" s="75" t="s">
        <v>1753</v>
      </c>
      <c r="BD301" s="75" t="s">
        <v>1666</v>
      </c>
    </row>
    <row r="302" spans="1:56" s="75" customFormat="1" hidden="1" outlineLevel="2" x14ac:dyDescent="0.25">
      <c r="A302" s="75">
        <v>13825</v>
      </c>
      <c r="B302" s="76" t="s">
        <v>1751</v>
      </c>
      <c r="C302" s="75" t="s">
        <v>1185</v>
      </c>
      <c r="D302" s="75" t="s">
        <v>1659</v>
      </c>
      <c r="E302" s="75" t="s">
        <v>1655</v>
      </c>
      <c r="F302" s="75" t="s">
        <v>758</v>
      </c>
      <c r="G302" s="75" t="s">
        <v>1695</v>
      </c>
      <c r="H302" s="75" t="s">
        <v>1596</v>
      </c>
      <c r="I302" s="75" t="s">
        <v>1752</v>
      </c>
      <c r="J302" s="75">
        <v>-155000</v>
      </c>
      <c r="K302" s="75">
        <v>0</v>
      </c>
      <c r="L302" s="38">
        <v>20150</v>
      </c>
      <c r="M302" s="77">
        <v>36320</v>
      </c>
      <c r="N302" s="75" t="s">
        <v>1657</v>
      </c>
      <c r="O302" s="75" t="s">
        <v>732</v>
      </c>
      <c r="P302" s="75" t="s">
        <v>1066</v>
      </c>
      <c r="Q302" s="75">
        <v>2.44</v>
      </c>
      <c r="R302" s="75">
        <v>2.262</v>
      </c>
      <c r="S302" s="75">
        <v>27590</v>
      </c>
      <c r="T302" s="75" t="s">
        <v>1658</v>
      </c>
      <c r="U302" s="75" t="s">
        <v>1658</v>
      </c>
      <c r="V302" s="75" t="s">
        <v>1666</v>
      </c>
      <c r="W302" s="75">
        <v>-0.32</v>
      </c>
      <c r="X302" s="75">
        <v>-0.27200000000000002</v>
      </c>
      <c r="Y302" s="75">
        <v>-7440</v>
      </c>
      <c r="Z302" s="75" t="s">
        <v>1658</v>
      </c>
      <c r="AA302" s="75" t="s">
        <v>1658</v>
      </c>
      <c r="AB302" s="75" t="s">
        <v>1666</v>
      </c>
      <c r="AC302" s="75">
        <v>0</v>
      </c>
      <c r="AD302" s="75">
        <v>0</v>
      </c>
      <c r="AH302" s="75">
        <v>0</v>
      </c>
      <c r="AI302" s="75">
        <v>0</v>
      </c>
      <c r="AM302" s="75">
        <v>2.12</v>
      </c>
      <c r="AN302" s="75" t="s">
        <v>1659</v>
      </c>
      <c r="AO302" s="75" t="s">
        <v>1842</v>
      </c>
      <c r="AP302" s="75" t="s">
        <v>1660</v>
      </c>
      <c r="AQ302" s="77">
        <v>36342</v>
      </c>
      <c r="AR302" s="77">
        <v>36464</v>
      </c>
      <c r="AS302" s="75" t="s">
        <v>1584</v>
      </c>
      <c r="AU302" s="75" t="s">
        <v>1496</v>
      </c>
      <c r="AV302" s="75" t="s">
        <v>1497</v>
      </c>
      <c r="AW302" s="75" t="s">
        <v>1498</v>
      </c>
      <c r="AX302" s="75" t="s">
        <v>771</v>
      </c>
      <c r="AY302" s="75" t="s">
        <v>1090</v>
      </c>
      <c r="AZ302" s="77">
        <v>36342</v>
      </c>
      <c r="BA302" s="75" t="s">
        <v>999</v>
      </c>
      <c r="BB302" s="75" t="s">
        <v>778</v>
      </c>
      <c r="BC302" s="75" t="s">
        <v>1753</v>
      </c>
      <c r="BD302" s="75" t="s">
        <v>1666</v>
      </c>
    </row>
    <row r="303" spans="1:56" s="75" customFormat="1" hidden="1" outlineLevel="2" x14ac:dyDescent="0.25">
      <c r="A303" s="75">
        <v>13825</v>
      </c>
      <c r="B303" s="76" t="s">
        <v>1751</v>
      </c>
      <c r="C303" s="75" t="s">
        <v>1186</v>
      </c>
      <c r="D303" s="75" t="s">
        <v>1659</v>
      </c>
      <c r="E303" s="75" t="s">
        <v>1655</v>
      </c>
      <c r="F303" s="75" t="s">
        <v>758</v>
      </c>
      <c r="G303" s="75" t="s">
        <v>1696</v>
      </c>
      <c r="H303" s="75" t="s">
        <v>1596</v>
      </c>
      <c r="I303" s="75" t="s">
        <v>1752</v>
      </c>
      <c r="J303" s="75">
        <v>-155000</v>
      </c>
      <c r="K303" s="75">
        <v>0</v>
      </c>
      <c r="L303" s="38">
        <v>19762.5</v>
      </c>
      <c r="M303" s="77">
        <v>36320</v>
      </c>
      <c r="N303" s="75" t="s">
        <v>1657</v>
      </c>
      <c r="O303" s="75" t="s">
        <v>732</v>
      </c>
      <c r="P303" s="75" t="s">
        <v>1066</v>
      </c>
      <c r="Q303" s="75">
        <v>2.44</v>
      </c>
      <c r="R303" s="75">
        <v>2.262</v>
      </c>
      <c r="S303" s="75">
        <v>27590</v>
      </c>
      <c r="T303" s="75" t="s">
        <v>1658</v>
      </c>
      <c r="U303" s="75" t="s">
        <v>1658</v>
      </c>
      <c r="V303" s="75" t="s">
        <v>1666</v>
      </c>
      <c r="W303" s="75">
        <v>-0.26250000000000001</v>
      </c>
      <c r="X303" s="75">
        <v>-0.21199999999999999</v>
      </c>
      <c r="Y303" s="75">
        <v>-7827.5</v>
      </c>
      <c r="Z303" s="75" t="s">
        <v>1658</v>
      </c>
      <c r="AA303" s="75" t="s">
        <v>1658</v>
      </c>
      <c r="AB303" s="75" t="s">
        <v>1666</v>
      </c>
      <c r="AC303" s="75">
        <v>0</v>
      </c>
      <c r="AD303" s="75">
        <v>0</v>
      </c>
      <c r="AH303" s="75">
        <v>0</v>
      </c>
      <c r="AI303" s="75">
        <v>0</v>
      </c>
      <c r="AM303" s="75">
        <v>2.1775000000000002</v>
      </c>
      <c r="AN303" s="75" t="s">
        <v>1659</v>
      </c>
      <c r="AO303" s="75" t="s">
        <v>1842</v>
      </c>
      <c r="AP303" s="75" t="s">
        <v>1660</v>
      </c>
      <c r="AQ303" s="77">
        <v>36342</v>
      </c>
      <c r="AR303" s="77">
        <v>36372</v>
      </c>
      <c r="AS303" s="75" t="s">
        <v>1584</v>
      </c>
      <c r="AU303" s="75" t="s">
        <v>1496</v>
      </c>
      <c r="AV303" s="75" t="s">
        <v>1497</v>
      </c>
      <c r="AW303" s="75" t="s">
        <v>1498</v>
      </c>
      <c r="AX303" s="75" t="s">
        <v>771</v>
      </c>
      <c r="AY303" s="75" t="s">
        <v>1090</v>
      </c>
      <c r="AZ303" s="77">
        <v>36342</v>
      </c>
      <c r="BA303" s="75" t="s">
        <v>999</v>
      </c>
      <c r="BB303" s="75" t="s">
        <v>778</v>
      </c>
      <c r="BC303" s="75" t="s">
        <v>1753</v>
      </c>
      <c r="BD303" s="75" t="s">
        <v>1666</v>
      </c>
    </row>
    <row r="304" spans="1:56" s="75" customFormat="1" hidden="1" outlineLevel="2" x14ac:dyDescent="0.25">
      <c r="A304" s="75">
        <v>13825</v>
      </c>
      <c r="B304" s="76" t="s">
        <v>1751</v>
      </c>
      <c r="C304" s="75" t="s">
        <v>1187</v>
      </c>
      <c r="D304" s="75" t="s">
        <v>1659</v>
      </c>
      <c r="E304" s="75" t="s">
        <v>1655</v>
      </c>
      <c r="F304" s="75" t="s">
        <v>758</v>
      </c>
      <c r="G304" s="75" t="s">
        <v>1695</v>
      </c>
      <c r="H304" s="75" t="s">
        <v>1596</v>
      </c>
      <c r="I304" s="75" t="s">
        <v>1752</v>
      </c>
      <c r="J304" s="75">
        <v>-310000</v>
      </c>
      <c r="K304" s="75">
        <v>0</v>
      </c>
      <c r="L304" s="38">
        <v>32550</v>
      </c>
      <c r="M304" s="77">
        <v>36320</v>
      </c>
      <c r="N304" s="75" t="s">
        <v>1657</v>
      </c>
      <c r="O304" s="75" t="s">
        <v>732</v>
      </c>
      <c r="P304" s="75" t="s">
        <v>1066</v>
      </c>
      <c r="Q304" s="75">
        <v>2.44</v>
      </c>
      <c r="R304" s="75">
        <v>2.262</v>
      </c>
      <c r="S304" s="75">
        <v>55180</v>
      </c>
      <c r="T304" s="75" t="s">
        <v>1658</v>
      </c>
      <c r="U304" s="75" t="s">
        <v>1658</v>
      </c>
      <c r="V304" s="75" t="s">
        <v>1666</v>
      </c>
      <c r="W304" s="75">
        <v>-0.34499999999999997</v>
      </c>
      <c r="X304" s="75">
        <v>-0.27200000000000002</v>
      </c>
      <c r="Y304" s="75">
        <v>-22630</v>
      </c>
      <c r="Z304" s="75" t="s">
        <v>1658</v>
      </c>
      <c r="AA304" s="75" t="s">
        <v>1658</v>
      </c>
      <c r="AB304" s="75" t="s">
        <v>1666</v>
      </c>
      <c r="AC304" s="75">
        <v>0</v>
      </c>
      <c r="AD304" s="75">
        <v>0</v>
      </c>
      <c r="AH304" s="75">
        <v>0</v>
      </c>
      <c r="AI304" s="75">
        <v>0</v>
      </c>
      <c r="AM304" s="75">
        <v>2.0950000000000002</v>
      </c>
      <c r="AN304" s="75" t="s">
        <v>1659</v>
      </c>
      <c r="AO304" s="75" t="s">
        <v>1842</v>
      </c>
      <c r="AP304" s="75" t="s">
        <v>1660</v>
      </c>
      <c r="AQ304" s="77">
        <v>36342</v>
      </c>
      <c r="AR304" s="77">
        <v>36372</v>
      </c>
      <c r="AS304" s="75" t="s">
        <v>1584</v>
      </c>
      <c r="AU304" s="75" t="s">
        <v>1496</v>
      </c>
      <c r="AV304" s="75" t="s">
        <v>1497</v>
      </c>
      <c r="AW304" s="75" t="s">
        <v>1498</v>
      </c>
      <c r="AX304" s="75" t="s">
        <v>771</v>
      </c>
      <c r="AY304" s="75" t="s">
        <v>1090</v>
      </c>
      <c r="AZ304" s="77">
        <v>36342</v>
      </c>
      <c r="BA304" s="75" t="s">
        <v>999</v>
      </c>
      <c r="BB304" s="75" t="s">
        <v>778</v>
      </c>
      <c r="BC304" s="75" t="s">
        <v>1753</v>
      </c>
      <c r="BD304" s="75" t="s">
        <v>1666</v>
      </c>
    </row>
    <row r="305" spans="1:56" s="75" customFormat="1" hidden="1" outlineLevel="2" x14ac:dyDescent="0.25">
      <c r="A305" s="75">
        <v>13825</v>
      </c>
      <c r="B305" s="76" t="s">
        <v>1751</v>
      </c>
      <c r="C305" s="75" t="s">
        <v>1188</v>
      </c>
      <c r="D305" s="75" t="s">
        <v>1659</v>
      </c>
      <c r="E305" s="75" t="s">
        <v>1655</v>
      </c>
      <c r="F305" s="75" t="s">
        <v>758</v>
      </c>
      <c r="G305" s="75" t="s">
        <v>1695</v>
      </c>
      <c r="H305" s="75" t="s">
        <v>1596</v>
      </c>
      <c r="I305" s="75" t="s">
        <v>1752</v>
      </c>
      <c r="J305" s="75">
        <v>-155000</v>
      </c>
      <c r="K305" s="75">
        <v>0</v>
      </c>
      <c r="L305" s="38">
        <v>15887.5</v>
      </c>
      <c r="M305" s="77">
        <v>36320</v>
      </c>
      <c r="N305" s="75" t="s">
        <v>1657</v>
      </c>
      <c r="O305" s="75" t="s">
        <v>732</v>
      </c>
      <c r="P305" s="75" t="s">
        <v>1066</v>
      </c>
      <c r="Q305" s="75">
        <v>2.44</v>
      </c>
      <c r="R305" s="75">
        <v>2.262</v>
      </c>
      <c r="S305" s="75">
        <v>27590</v>
      </c>
      <c r="T305" s="75" t="s">
        <v>1658</v>
      </c>
      <c r="U305" s="75" t="s">
        <v>1658</v>
      </c>
      <c r="V305" s="75" t="s">
        <v>1666</v>
      </c>
      <c r="W305" s="75">
        <v>-0.34749999999999998</v>
      </c>
      <c r="X305" s="75">
        <v>-0.27200000000000002</v>
      </c>
      <c r="Y305" s="75">
        <v>-11702.5</v>
      </c>
      <c r="Z305" s="75" t="s">
        <v>1658</v>
      </c>
      <c r="AA305" s="75" t="s">
        <v>1658</v>
      </c>
      <c r="AB305" s="75" t="s">
        <v>1666</v>
      </c>
      <c r="AC305" s="75">
        <v>0</v>
      </c>
      <c r="AD305" s="75">
        <v>0</v>
      </c>
      <c r="AH305" s="75">
        <v>0</v>
      </c>
      <c r="AI305" s="75">
        <v>0</v>
      </c>
      <c r="AM305" s="75">
        <v>2.0924999999999998</v>
      </c>
      <c r="AN305" s="75" t="s">
        <v>1659</v>
      </c>
      <c r="AO305" s="75" t="s">
        <v>1842</v>
      </c>
      <c r="AP305" s="75" t="s">
        <v>1660</v>
      </c>
      <c r="AQ305" s="77">
        <v>36342</v>
      </c>
      <c r="AR305" s="77">
        <v>36372</v>
      </c>
      <c r="AS305" s="75" t="s">
        <v>1584</v>
      </c>
      <c r="AU305" s="75" t="s">
        <v>1496</v>
      </c>
      <c r="AV305" s="75" t="s">
        <v>1497</v>
      </c>
      <c r="AW305" s="75" t="s">
        <v>1498</v>
      </c>
      <c r="AX305" s="75" t="s">
        <v>771</v>
      </c>
      <c r="AY305" s="75" t="s">
        <v>1090</v>
      </c>
      <c r="AZ305" s="77">
        <v>36342</v>
      </c>
      <c r="BA305" s="75" t="s">
        <v>999</v>
      </c>
      <c r="BB305" s="75" t="s">
        <v>778</v>
      </c>
      <c r="BC305" s="75" t="s">
        <v>1753</v>
      </c>
      <c r="BD305" s="75" t="s">
        <v>1666</v>
      </c>
    </row>
    <row r="306" spans="1:56" s="75" customFormat="1" hidden="1" outlineLevel="2" x14ac:dyDescent="0.25">
      <c r="A306" s="75">
        <v>13825</v>
      </c>
      <c r="B306" s="76" t="s">
        <v>1751</v>
      </c>
      <c r="C306" s="75" t="s">
        <v>1189</v>
      </c>
      <c r="D306" s="75" t="s">
        <v>1659</v>
      </c>
      <c r="E306" s="75" t="s">
        <v>1655</v>
      </c>
      <c r="F306" s="75" t="s">
        <v>758</v>
      </c>
      <c r="G306" s="75" t="s">
        <v>1696</v>
      </c>
      <c r="H306" s="75" t="s">
        <v>1596</v>
      </c>
      <c r="I306" s="75" t="s">
        <v>1752</v>
      </c>
      <c r="J306" s="75">
        <v>-465000</v>
      </c>
      <c r="K306" s="75">
        <v>0</v>
      </c>
      <c r="L306" s="38">
        <v>60450</v>
      </c>
      <c r="M306" s="77">
        <v>36320</v>
      </c>
      <c r="N306" s="75" t="s">
        <v>1657</v>
      </c>
      <c r="O306" s="75" t="s">
        <v>732</v>
      </c>
      <c r="P306" s="75" t="s">
        <v>1066</v>
      </c>
      <c r="Q306" s="75">
        <v>2.44</v>
      </c>
      <c r="R306" s="75">
        <v>2.262</v>
      </c>
      <c r="S306" s="75">
        <v>82770</v>
      </c>
      <c r="T306" s="75" t="s">
        <v>1658</v>
      </c>
      <c r="U306" s="75" t="s">
        <v>1658</v>
      </c>
      <c r="V306" s="75" t="s">
        <v>1666</v>
      </c>
      <c r="W306" s="75">
        <v>-0.26</v>
      </c>
      <c r="X306" s="75">
        <v>-0.21199999999999999</v>
      </c>
      <c r="Y306" s="75">
        <v>-22320</v>
      </c>
      <c r="Z306" s="75" t="s">
        <v>1658</v>
      </c>
      <c r="AA306" s="75" t="s">
        <v>1658</v>
      </c>
      <c r="AB306" s="75" t="s">
        <v>1666</v>
      </c>
      <c r="AC306" s="75">
        <v>0</v>
      </c>
      <c r="AD306" s="75">
        <v>0</v>
      </c>
      <c r="AH306" s="75">
        <v>0</v>
      </c>
      <c r="AI306" s="75">
        <v>0</v>
      </c>
      <c r="AM306" s="75">
        <v>2.1800000000000002</v>
      </c>
      <c r="AN306" s="75" t="s">
        <v>1659</v>
      </c>
      <c r="AO306" s="75" t="s">
        <v>1842</v>
      </c>
      <c r="AP306" s="75" t="s">
        <v>1660</v>
      </c>
      <c r="AQ306" s="77">
        <v>36342</v>
      </c>
      <c r="AR306" s="77">
        <v>36372</v>
      </c>
      <c r="AS306" s="75" t="s">
        <v>1584</v>
      </c>
      <c r="AU306" s="75" t="s">
        <v>1496</v>
      </c>
      <c r="AV306" s="75" t="s">
        <v>1497</v>
      </c>
      <c r="AW306" s="75" t="s">
        <v>1498</v>
      </c>
      <c r="AX306" s="75" t="s">
        <v>771</v>
      </c>
      <c r="AY306" s="75" t="s">
        <v>1090</v>
      </c>
      <c r="AZ306" s="77">
        <v>36342</v>
      </c>
      <c r="BA306" s="75" t="s">
        <v>999</v>
      </c>
      <c r="BB306" s="75" t="s">
        <v>778</v>
      </c>
      <c r="BC306" s="75" t="s">
        <v>1753</v>
      </c>
      <c r="BD306" s="75" t="s">
        <v>1666</v>
      </c>
    </row>
    <row r="307" spans="1:56" s="75" customFormat="1" hidden="1" outlineLevel="2" x14ac:dyDescent="0.25">
      <c r="A307" s="75">
        <v>13825</v>
      </c>
      <c r="B307" s="76" t="s">
        <v>1751</v>
      </c>
      <c r="C307" s="75" t="s">
        <v>1190</v>
      </c>
      <c r="D307" s="75" t="s">
        <v>1659</v>
      </c>
      <c r="E307" s="75" t="s">
        <v>1655</v>
      </c>
      <c r="F307" s="75" t="s">
        <v>758</v>
      </c>
      <c r="G307" s="75" t="s">
        <v>1696</v>
      </c>
      <c r="H307" s="75" t="s">
        <v>1584</v>
      </c>
      <c r="I307" s="75" t="s">
        <v>1752</v>
      </c>
      <c r="J307" s="75">
        <v>155000</v>
      </c>
      <c r="K307" s="75">
        <v>0</v>
      </c>
      <c r="L307" s="38">
        <v>8215</v>
      </c>
      <c r="M307" s="77">
        <v>36321</v>
      </c>
      <c r="N307" s="75" t="s">
        <v>1657</v>
      </c>
      <c r="O307" s="75" t="s">
        <v>732</v>
      </c>
      <c r="P307" s="75" t="s">
        <v>1066</v>
      </c>
      <c r="Q307" s="75">
        <v>2.262</v>
      </c>
      <c r="R307" s="75">
        <v>2.262</v>
      </c>
      <c r="S307" s="75">
        <v>0</v>
      </c>
      <c r="W307" s="75">
        <v>-0.26500000000000001</v>
      </c>
      <c r="X307" s="75">
        <v>-0.21199999999999999</v>
      </c>
      <c r="Y307" s="75">
        <v>8215</v>
      </c>
      <c r="Z307" s="75" t="s">
        <v>1658</v>
      </c>
      <c r="AA307" s="75" t="s">
        <v>1658</v>
      </c>
      <c r="AB307" s="75" t="s">
        <v>1666</v>
      </c>
      <c r="AC307" s="75">
        <v>0</v>
      </c>
      <c r="AD307" s="75">
        <v>0</v>
      </c>
      <c r="AH307" s="75">
        <v>0</v>
      </c>
      <c r="AI307" s="75">
        <v>0</v>
      </c>
      <c r="AM307" s="75">
        <v>-0.26500000000000001</v>
      </c>
      <c r="AN307" s="75" t="s">
        <v>1659</v>
      </c>
      <c r="AO307" s="75" t="s">
        <v>1082</v>
      </c>
      <c r="AP307" s="75" t="s">
        <v>1660</v>
      </c>
      <c r="AQ307" s="77">
        <v>36342</v>
      </c>
      <c r="AR307" s="77">
        <v>36372</v>
      </c>
      <c r="AS307" s="75" t="s">
        <v>1584</v>
      </c>
      <c r="AU307" s="75" t="s">
        <v>1496</v>
      </c>
      <c r="AV307" s="75" t="s">
        <v>1497</v>
      </c>
      <c r="AW307" s="75" t="s">
        <v>1498</v>
      </c>
      <c r="AX307" s="75" t="s">
        <v>771</v>
      </c>
      <c r="AY307" s="75" t="s">
        <v>1090</v>
      </c>
      <c r="AZ307" s="77">
        <v>36342</v>
      </c>
      <c r="BA307" s="75" t="s">
        <v>999</v>
      </c>
      <c r="BB307" s="75" t="s">
        <v>778</v>
      </c>
      <c r="BC307" s="75" t="s">
        <v>1753</v>
      </c>
      <c r="BD307" s="75" t="s">
        <v>1666</v>
      </c>
    </row>
    <row r="308" spans="1:56" s="75" customFormat="1" hidden="1" outlineLevel="2" x14ac:dyDescent="0.25">
      <c r="A308" s="75">
        <v>13825</v>
      </c>
      <c r="B308" s="76" t="s">
        <v>1751</v>
      </c>
      <c r="C308" s="75" t="s">
        <v>1191</v>
      </c>
      <c r="D308" s="75" t="s">
        <v>1659</v>
      </c>
      <c r="E308" s="75" t="s">
        <v>1655</v>
      </c>
      <c r="F308" s="75" t="s">
        <v>758</v>
      </c>
      <c r="G308" s="75" t="s">
        <v>1698</v>
      </c>
      <c r="H308" s="75" t="s">
        <v>1596</v>
      </c>
      <c r="I308" s="75" t="s">
        <v>1752</v>
      </c>
      <c r="J308" s="75">
        <v>-155000</v>
      </c>
      <c r="K308" s="75">
        <v>0</v>
      </c>
      <c r="L308" s="38">
        <v>-1550</v>
      </c>
      <c r="M308" s="77">
        <v>36322</v>
      </c>
      <c r="N308" s="75" t="s">
        <v>1657</v>
      </c>
      <c r="O308" s="75" t="s">
        <v>732</v>
      </c>
      <c r="P308" s="75" t="s">
        <v>1066</v>
      </c>
      <c r="Q308" s="75">
        <v>2.3650000000000002</v>
      </c>
      <c r="R308" s="75">
        <v>2.262</v>
      </c>
      <c r="S308" s="75">
        <v>15965</v>
      </c>
      <c r="T308" s="75" t="s">
        <v>1658</v>
      </c>
      <c r="U308" s="75" t="s">
        <v>1658</v>
      </c>
      <c r="V308" s="75" t="s">
        <v>1666</v>
      </c>
      <c r="W308" s="75">
        <v>5.0000000000000001E-3</v>
      </c>
      <c r="X308" s="75">
        <v>0.11800000000000001</v>
      </c>
      <c r="Y308" s="75">
        <v>-17515</v>
      </c>
      <c r="Z308" s="75" t="s">
        <v>1658</v>
      </c>
      <c r="AA308" s="75" t="s">
        <v>1658</v>
      </c>
      <c r="AB308" s="75" t="s">
        <v>1666</v>
      </c>
      <c r="AC308" s="75">
        <v>0</v>
      </c>
      <c r="AD308" s="75">
        <v>0</v>
      </c>
      <c r="AH308" s="75">
        <v>0</v>
      </c>
      <c r="AI308" s="75">
        <v>0</v>
      </c>
      <c r="AM308" s="75">
        <v>2.37</v>
      </c>
      <c r="AN308" s="75" t="s">
        <v>1659</v>
      </c>
      <c r="AO308" s="75" t="s">
        <v>1842</v>
      </c>
      <c r="AP308" s="75" t="s">
        <v>1660</v>
      </c>
      <c r="AQ308" s="77">
        <v>36342</v>
      </c>
      <c r="AR308" s="77">
        <v>36372</v>
      </c>
      <c r="AS308" s="75" t="s">
        <v>1584</v>
      </c>
      <c r="AU308" s="75" t="s">
        <v>1496</v>
      </c>
      <c r="AV308" s="75" t="s">
        <v>1497</v>
      </c>
      <c r="AW308" s="75" t="s">
        <v>1498</v>
      </c>
      <c r="AX308" s="75" t="s">
        <v>771</v>
      </c>
      <c r="AY308" s="75" t="s">
        <v>1090</v>
      </c>
      <c r="AZ308" s="77">
        <v>36342</v>
      </c>
      <c r="BA308" s="75" t="s">
        <v>999</v>
      </c>
      <c r="BB308" s="75" t="s">
        <v>778</v>
      </c>
      <c r="BC308" s="75" t="s">
        <v>1753</v>
      </c>
      <c r="BD308" s="75" t="s">
        <v>1666</v>
      </c>
    </row>
    <row r="309" spans="1:56" s="75" customFormat="1" hidden="1" outlineLevel="2" x14ac:dyDescent="0.25">
      <c r="A309" s="75">
        <v>13825</v>
      </c>
      <c r="B309" s="76" t="s">
        <v>1751</v>
      </c>
      <c r="C309" s="75" t="s">
        <v>1192</v>
      </c>
      <c r="D309" s="75" t="s">
        <v>1659</v>
      </c>
      <c r="E309" s="75" t="s">
        <v>1655</v>
      </c>
      <c r="F309" s="75" t="s">
        <v>758</v>
      </c>
      <c r="G309" s="75" t="s">
        <v>1696</v>
      </c>
      <c r="H309" s="75" t="s">
        <v>1584</v>
      </c>
      <c r="I309" s="75" t="s">
        <v>1752</v>
      </c>
      <c r="J309" s="75">
        <v>155000</v>
      </c>
      <c r="K309" s="75">
        <v>0</v>
      </c>
      <c r="L309" s="38">
        <v>5115</v>
      </c>
      <c r="M309" s="77">
        <v>36322</v>
      </c>
      <c r="N309" s="75" t="s">
        <v>1657</v>
      </c>
      <c r="O309" s="75" t="s">
        <v>732</v>
      </c>
      <c r="P309" s="75" t="s">
        <v>1066</v>
      </c>
      <c r="Q309" s="75">
        <v>2.262</v>
      </c>
      <c r="R309" s="75">
        <v>2.262</v>
      </c>
      <c r="S309" s="75">
        <v>0</v>
      </c>
      <c r="W309" s="75">
        <v>-0.245</v>
      </c>
      <c r="X309" s="75">
        <v>-0.21199999999999999</v>
      </c>
      <c r="Y309" s="75">
        <v>5115</v>
      </c>
      <c r="Z309" s="75" t="s">
        <v>1658</v>
      </c>
      <c r="AA309" s="75" t="s">
        <v>1658</v>
      </c>
      <c r="AB309" s="75" t="s">
        <v>1666</v>
      </c>
      <c r="AC309" s="75">
        <v>0</v>
      </c>
      <c r="AD309" s="75">
        <v>0</v>
      </c>
      <c r="AH309" s="75">
        <v>0</v>
      </c>
      <c r="AI309" s="75">
        <v>0</v>
      </c>
      <c r="AM309" s="75">
        <v>-0.245</v>
      </c>
      <c r="AN309" s="75" t="s">
        <v>1659</v>
      </c>
      <c r="AO309" s="75" t="s">
        <v>1082</v>
      </c>
      <c r="AP309" s="75" t="s">
        <v>1660</v>
      </c>
      <c r="AQ309" s="77">
        <v>36342</v>
      </c>
      <c r="AR309" s="77">
        <v>36464</v>
      </c>
      <c r="AS309" s="75" t="s">
        <v>1584</v>
      </c>
      <c r="AU309" s="75" t="s">
        <v>1496</v>
      </c>
      <c r="AV309" s="75" t="s">
        <v>1497</v>
      </c>
      <c r="AW309" s="75" t="s">
        <v>1498</v>
      </c>
      <c r="AX309" s="75" t="s">
        <v>771</v>
      </c>
      <c r="AY309" s="75" t="s">
        <v>1090</v>
      </c>
      <c r="AZ309" s="77">
        <v>36342</v>
      </c>
      <c r="BA309" s="75" t="s">
        <v>999</v>
      </c>
      <c r="BB309" s="75" t="s">
        <v>778</v>
      </c>
      <c r="BC309" s="75" t="s">
        <v>1753</v>
      </c>
      <c r="BD309" s="75" t="s">
        <v>1666</v>
      </c>
    </row>
    <row r="310" spans="1:56" s="75" customFormat="1" hidden="1" outlineLevel="2" x14ac:dyDescent="0.25">
      <c r="A310" s="75">
        <v>13825</v>
      </c>
      <c r="B310" s="76" t="s">
        <v>1751</v>
      </c>
      <c r="C310" s="75" t="s">
        <v>1193</v>
      </c>
      <c r="D310" s="75" t="s">
        <v>1659</v>
      </c>
      <c r="E310" s="75" t="s">
        <v>1655</v>
      </c>
      <c r="F310" s="75" t="s">
        <v>758</v>
      </c>
      <c r="G310" s="75" t="s">
        <v>1010</v>
      </c>
      <c r="H310" s="75" t="s">
        <v>1596</v>
      </c>
      <c r="I310" s="75" t="s">
        <v>1752</v>
      </c>
      <c r="J310" s="75">
        <v>-310000</v>
      </c>
      <c r="K310" s="75">
        <v>0</v>
      </c>
      <c r="L310" s="38">
        <v>-24180</v>
      </c>
      <c r="M310" s="77">
        <v>36322</v>
      </c>
      <c r="N310" s="75" t="s">
        <v>1657</v>
      </c>
      <c r="O310" s="75" t="s">
        <v>732</v>
      </c>
      <c r="P310" s="75" t="s">
        <v>1066</v>
      </c>
      <c r="Q310" s="75">
        <v>2.262</v>
      </c>
      <c r="R310" s="75">
        <v>2.262</v>
      </c>
      <c r="S310" s="75">
        <v>0</v>
      </c>
      <c r="W310" s="75">
        <v>-0.4</v>
      </c>
      <c r="X310" s="75">
        <v>-0.32200000000000001</v>
      </c>
      <c r="Y310" s="75">
        <v>-24180</v>
      </c>
      <c r="Z310" s="75" t="s">
        <v>1658</v>
      </c>
      <c r="AA310" s="75" t="s">
        <v>1658</v>
      </c>
      <c r="AB310" s="75" t="s">
        <v>1666</v>
      </c>
      <c r="AC310" s="75">
        <v>0</v>
      </c>
      <c r="AD310" s="75">
        <v>0</v>
      </c>
      <c r="AH310" s="75">
        <v>0</v>
      </c>
      <c r="AI310" s="75">
        <v>0</v>
      </c>
      <c r="AM310" s="75">
        <v>-0.4</v>
      </c>
      <c r="AN310" s="75" t="s">
        <v>1659</v>
      </c>
      <c r="AO310" s="75" t="s">
        <v>1082</v>
      </c>
      <c r="AP310" s="75" t="s">
        <v>1660</v>
      </c>
      <c r="AQ310" s="77">
        <v>36342</v>
      </c>
      <c r="AR310" s="77">
        <v>36464</v>
      </c>
      <c r="AS310" s="75" t="s">
        <v>1584</v>
      </c>
      <c r="AU310" s="75" t="s">
        <v>1496</v>
      </c>
      <c r="AV310" s="75" t="s">
        <v>1497</v>
      </c>
      <c r="AW310" s="75" t="s">
        <v>1498</v>
      </c>
      <c r="AX310" s="75" t="s">
        <v>771</v>
      </c>
      <c r="AY310" s="75" t="s">
        <v>1090</v>
      </c>
      <c r="AZ310" s="77">
        <v>36342</v>
      </c>
      <c r="BA310" s="75" t="s">
        <v>999</v>
      </c>
      <c r="BB310" s="75" t="s">
        <v>778</v>
      </c>
      <c r="BC310" s="75" t="s">
        <v>1753</v>
      </c>
      <c r="BD310" s="75" t="s">
        <v>1666</v>
      </c>
    </row>
    <row r="311" spans="1:56" s="75" customFormat="1" hidden="1" outlineLevel="2" x14ac:dyDescent="0.25">
      <c r="A311" s="75">
        <v>13825</v>
      </c>
      <c r="B311" s="76" t="s">
        <v>1751</v>
      </c>
      <c r="C311" s="75" t="s">
        <v>1194</v>
      </c>
      <c r="D311" s="75" t="s">
        <v>1659</v>
      </c>
      <c r="E311" s="75" t="s">
        <v>1655</v>
      </c>
      <c r="F311" s="75" t="s">
        <v>758</v>
      </c>
      <c r="G311" s="75" t="s">
        <v>1010</v>
      </c>
      <c r="H311" s="75" t="s">
        <v>1596</v>
      </c>
      <c r="I311" s="75" t="s">
        <v>1752</v>
      </c>
      <c r="J311" s="75">
        <v>-155000</v>
      </c>
      <c r="K311" s="75">
        <v>0</v>
      </c>
      <c r="L311" s="38">
        <v>-12090</v>
      </c>
      <c r="M311" s="77">
        <v>36322</v>
      </c>
      <c r="N311" s="75" t="s">
        <v>1657</v>
      </c>
      <c r="O311" s="75" t="s">
        <v>732</v>
      </c>
      <c r="P311" s="75" t="s">
        <v>1066</v>
      </c>
      <c r="Q311" s="75">
        <v>2.262</v>
      </c>
      <c r="R311" s="75">
        <v>2.262</v>
      </c>
      <c r="S311" s="75">
        <v>0</v>
      </c>
      <c r="W311" s="75">
        <v>-0.4</v>
      </c>
      <c r="X311" s="75">
        <v>-0.32200000000000001</v>
      </c>
      <c r="Y311" s="75">
        <v>-12090</v>
      </c>
      <c r="Z311" s="75" t="s">
        <v>1658</v>
      </c>
      <c r="AA311" s="75" t="s">
        <v>1658</v>
      </c>
      <c r="AB311" s="75" t="s">
        <v>1666</v>
      </c>
      <c r="AC311" s="75">
        <v>0</v>
      </c>
      <c r="AD311" s="75">
        <v>0</v>
      </c>
      <c r="AH311" s="75">
        <v>0</v>
      </c>
      <c r="AI311" s="75">
        <v>0</v>
      </c>
      <c r="AM311" s="75">
        <v>-0.4</v>
      </c>
      <c r="AN311" s="75" t="s">
        <v>1659</v>
      </c>
      <c r="AO311" s="75" t="s">
        <v>1082</v>
      </c>
      <c r="AP311" s="75" t="s">
        <v>1660</v>
      </c>
      <c r="AQ311" s="77">
        <v>36342</v>
      </c>
      <c r="AR311" s="77">
        <v>36464</v>
      </c>
      <c r="AS311" s="75" t="s">
        <v>1584</v>
      </c>
      <c r="AU311" s="75" t="s">
        <v>1496</v>
      </c>
      <c r="AV311" s="75" t="s">
        <v>1497</v>
      </c>
      <c r="AW311" s="75" t="s">
        <v>1498</v>
      </c>
      <c r="AX311" s="75" t="s">
        <v>771</v>
      </c>
      <c r="AY311" s="75" t="s">
        <v>1090</v>
      </c>
      <c r="AZ311" s="77">
        <v>36342</v>
      </c>
      <c r="BA311" s="75" t="s">
        <v>999</v>
      </c>
      <c r="BB311" s="75" t="s">
        <v>778</v>
      </c>
      <c r="BC311" s="75" t="s">
        <v>1753</v>
      </c>
      <c r="BD311" s="75" t="s">
        <v>1666</v>
      </c>
    </row>
    <row r="312" spans="1:56" s="75" customFormat="1" hidden="1" outlineLevel="2" x14ac:dyDescent="0.25">
      <c r="A312" s="75">
        <v>13825</v>
      </c>
      <c r="B312" s="76" t="s">
        <v>1751</v>
      </c>
      <c r="C312" s="75" t="s">
        <v>1195</v>
      </c>
      <c r="D312" s="75" t="s">
        <v>1659</v>
      </c>
      <c r="E312" s="75" t="s">
        <v>1655</v>
      </c>
      <c r="F312" s="75" t="s">
        <v>758</v>
      </c>
      <c r="G312" s="75" t="s">
        <v>1696</v>
      </c>
      <c r="H312" s="75" t="s">
        <v>1584</v>
      </c>
      <c r="I312" s="75" t="s">
        <v>1752</v>
      </c>
      <c r="J312" s="75">
        <v>310000</v>
      </c>
      <c r="K312" s="75">
        <v>0</v>
      </c>
      <c r="L312" s="38">
        <v>11780</v>
      </c>
      <c r="M312" s="77">
        <v>36325</v>
      </c>
      <c r="N312" s="75" t="s">
        <v>1657</v>
      </c>
      <c r="O312" s="75" t="s">
        <v>732</v>
      </c>
      <c r="P312" s="75" t="s">
        <v>1066</v>
      </c>
      <c r="Q312" s="75">
        <v>2.262</v>
      </c>
      <c r="R312" s="75">
        <v>2.262</v>
      </c>
      <c r="S312" s="75">
        <v>0</v>
      </c>
      <c r="W312" s="75">
        <v>-0.25</v>
      </c>
      <c r="X312" s="75">
        <v>-0.21199999999999999</v>
      </c>
      <c r="Y312" s="75">
        <v>11780</v>
      </c>
      <c r="Z312" s="75" t="s">
        <v>1658</v>
      </c>
      <c r="AA312" s="75" t="s">
        <v>1658</v>
      </c>
      <c r="AB312" s="75" t="s">
        <v>1666</v>
      </c>
      <c r="AC312" s="75">
        <v>0</v>
      </c>
      <c r="AD312" s="75">
        <v>0</v>
      </c>
      <c r="AH312" s="75">
        <v>0</v>
      </c>
      <c r="AI312" s="75">
        <v>0</v>
      </c>
      <c r="AM312" s="75">
        <v>-0.25</v>
      </c>
      <c r="AN312" s="75" t="s">
        <v>1659</v>
      </c>
      <c r="AO312" s="75" t="s">
        <v>1082</v>
      </c>
      <c r="AP312" s="75" t="s">
        <v>1660</v>
      </c>
      <c r="AQ312" s="77">
        <v>36342</v>
      </c>
      <c r="AR312" s="77">
        <v>36464</v>
      </c>
      <c r="AS312" s="75" t="s">
        <v>1584</v>
      </c>
      <c r="AU312" s="75" t="s">
        <v>1496</v>
      </c>
      <c r="AV312" s="75" t="s">
        <v>1497</v>
      </c>
      <c r="AW312" s="75" t="s">
        <v>1498</v>
      </c>
      <c r="AX312" s="75" t="s">
        <v>771</v>
      </c>
      <c r="AY312" s="75" t="s">
        <v>1090</v>
      </c>
      <c r="AZ312" s="77">
        <v>36342</v>
      </c>
      <c r="BA312" s="75" t="s">
        <v>999</v>
      </c>
      <c r="BB312" s="75" t="s">
        <v>778</v>
      </c>
      <c r="BC312" s="75" t="s">
        <v>1753</v>
      </c>
      <c r="BD312" s="75" t="s">
        <v>1666</v>
      </c>
    </row>
    <row r="313" spans="1:56" s="75" customFormat="1" hidden="1" outlineLevel="2" x14ac:dyDescent="0.25">
      <c r="A313" s="75">
        <v>13825</v>
      </c>
      <c r="B313" s="76" t="s">
        <v>1751</v>
      </c>
      <c r="C313" s="75" t="s">
        <v>1196</v>
      </c>
      <c r="D313" s="75" t="s">
        <v>1659</v>
      </c>
      <c r="E313" s="75" t="s">
        <v>1655</v>
      </c>
      <c r="F313" s="75" t="s">
        <v>758</v>
      </c>
      <c r="G313" s="75" t="s">
        <v>1696</v>
      </c>
      <c r="H313" s="75" t="s">
        <v>1584</v>
      </c>
      <c r="I313" s="75" t="s">
        <v>1752</v>
      </c>
      <c r="J313" s="75">
        <v>310000</v>
      </c>
      <c r="K313" s="75">
        <v>0</v>
      </c>
      <c r="L313" s="38">
        <v>11780</v>
      </c>
      <c r="M313" s="77">
        <v>36326</v>
      </c>
      <c r="N313" s="75" t="s">
        <v>1657</v>
      </c>
      <c r="O313" s="75" t="s">
        <v>732</v>
      </c>
      <c r="P313" s="75" t="s">
        <v>1066</v>
      </c>
      <c r="Q313" s="75">
        <v>2.262</v>
      </c>
      <c r="R313" s="75">
        <v>2.262</v>
      </c>
      <c r="S313" s="75">
        <v>0</v>
      </c>
      <c r="W313" s="75">
        <v>-0.25</v>
      </c>
      <c r="X313" s="75">
        <v>-0.21199999999999999</v>
      </c>
      <c r="Y313" s="75">
        <v>11780</v>
      </c>
      <c r="Z313" s="75" t="s">
        <v>1658</v>
      </c>
      <c r="AA313" s="75" t="s">
        <v>1658</v>
      </c>
      <c r="AB313" s="75" t="s">
        <v>1666</v>
      </c>
      <c r="AC313" s="75">
        <v>0</v>
      </c>
      <c r="AD313" s="75">
        <v>0</v>
      </c>
      <c r="AH313" s="75">
        <v>0</v>
      </c>
      <c r="AI313" s="75">
        <v>0</v>
      </c>
      <c r="AM313" s="75">
        <v>-0.25</v>
      </c>
      <c r="AN313" s="75" t="s">
        <v>1659</v>
      </c>
      <c r="AO313" s="75" t="s">
        <v>1082</v>
      </c>
      <c r="AP313" s="75" t="s">
        <v>1660</v>
      </c>
      <c r="AQ313" s="77">
        <v>36342</v>
      </c>
      <c r="AR313" s="77">
        <v>36372</v>
      </c>
      <c r="AS313" s="75" t="s">
        <v>1584</v>
      </c>
      <c r="AU313" s="75" t="s">
        <v>1496</v>
      </c>
      <c r="AV313" s="75" t="s">
        <v>1497</v>
      </c>
      <c r="AW313" s="75" t="s">
        <v>1498</v>
      </c>
      <c r="AX313" s="75" t="s">
        <v>771</v>
      </c>
      <c r="AY313" s="75" t="s">
        <v>1090</v>
      </c>
      <c r="AZ313" s="77">
        <v>36342</v>
      </c>
      <c r="BA313" s="75" t="s">
        <v>999</v>
      </c>
      <c r="BB313" s="75" t="s">
        <v>778</v>
      </c>
      <c r="BC313" s="75" t="s">
        <v>1753</v>
      </c>
      <c r="BD313" s="75" t="s">
        <v>1666</v>
      </c>
    </row>
    <row r="314" spans="1:56" s="75" customFormat="1" hidden="1" outlineLevel="2" x14ac:dyDescent="0.25">
      <c r="A314" s="75">
        <v>13825</v>
      </c>
      <c r="B314" s="76" t="s">
        <v>1751</v>
      </c>
      <c r="C314" s="75" t="s">
        <v>1197</v>
      </c>
      <c r="D314" s="75" t="s">
        <v>1659</v>
      </c>
      <c r="E314" s="75" t="s">
        <v>1655</v>
      </c>
      <c r="F314" s="75" t="s">
        <v>758</v>
      </c>
      <c r="G314" s="75" t="s">
        <v>1695</v>
      </c>
      <c r="H314" s="75" t="s">
        <v>1596</v>
      </c>
      <c r="I314" s="75" t="s">
        <v>1752</v>
      </c>
      <c r="J314" s="75">
        <v>-155000</v>
      </c>
      <c r="K314" s="75">
        <v>0</v>
      </c>
      <c r="L314" s="38">
        <v>-5890</v>
      </c>
      <c r="M314" s="77">
        <v>36326</v>
      </c>
      <c r="N314" s="75" t="s">
        <v>1657</v>
      </c>
      <c r="O314" s="75" t="s">
        <v>732</v>
      </c>
      <c r="P314" s="75" t="s">
        <v>1066</v>
      </c>
      <c r="Q314" s="75">
        <v>2.262</v>
      </c>
      <c r="R314" s="75">
        <v>2.262</v>
      </c>
      <c r="S314" s="75">
        <v>0</v>
      </c>
      <c r="W314" s="75">
        <v>-0.31</v>
      </c>
      <c r="X314" s="75">
        <v>-0.27200000000000002</v>
      </c>
      <c r="Y314" s="75">
        <v>-5890</v>
      </c>
      <c r="Z314" s="75" t="s">
        <v>1658</v>
      </c>
      <c r="AA314" s="75" t="s">
        <v>1658</v>
      </c>
      <c r="AB314" s="75" t="s">
        <v>1666</v>
      </c>
      <c r="AC314" s="75">
        <v>0</v>
      </c>
      <c r="AD314" s="75">
        <v>0</v>
      </c>
      <c r="AH314" s="75">
        <v>0</v>
      </c>
      <c r="AI314" s="75">
        <v>0</v>
      </c>
      <c r="AM314" s="75">
        <v>-0.31</v>
      </c>
      <c r="AN314" s="75" t="s">
        <v>1659</v>
      </c>
      <c r="AO314" s="75" t="s">
        <v>1082</v>
      </c>
      <c r="AP314" s="75" t="s">
        <v>1660</v>
      </c>
      <c r="AQ314" s="77">
        <v>36342</v>
      </c>
      <c r="AR314" s="77">
        <v>36464</v>
      </c>
      <c r="AS314" s="75" t="s">
        <v>1584</v>
      </c>
      <c r="AU314" s="75" t="s">
        <v>1496</v>
      </c>
      <c r="AV314" s="75" t="s">
        <v>1497</v>
      </c>
      <c r="AW314" s="75" t="s">
        <v>1498</v>
      </c>
      <c r="AX314" s="75" t="s">
        <v>771</v>
      </c>
      <c r="AY314" s="75" t="s">
        <v>1090</v>
      </c>
      <c r="AZ314" s="77">
        <v>36342</v>
      </c>
      <c r="BA314" s="75" t="s">
        <v>999</v>
      </c>
      <c r="BB314" s="75" t="s">
        <v>778</v>
      </c>
      <c r="BC314" s="75" t="s">
        <v>1753</v>
      </c>
      <c r="BD314" s="75" t="s">
        <v>1666</v>
      </c>
    </row>
    <row r="315" spans="1:56" s="75" customFormat="1" hidden="1" outlineLevel="2" x14ac:dyDescent="0.25">
      <c r="A315" s="75">
        <v>13825</v>
      </c>
      <c r="B315" s="76" t="s">
        <v>1751</v>
      </c>
      <c r="C315" s="75" t="s">
        <v>1198</v>
      </c>
      <c r="D315" s="75" t="s">
        <v>1659</v>
      </c>
      <c r="E315" s="75" t="s">
        <v>1655</v>
      </c>
      <c r="F315" s="75" t="s">
        <v>758</v>
      </c>
      <c r="G315" s="75" t="s">
        <v>1695</v>
      </c>
      <c r="H315" s="75" t="s">
        <v>1596</v>
      </c>
      <c r="I315" s="75" t="s">
        <v>1752</v>
      </c>
      <c r="J315" s="75">
        <v>-310000</v>
      </c>
      <c r="K315" s="75">
        <v>0</v>
      </c>
      <c r="L315" s="38">
        <v>-11780</v>
      </c>
      <c r="M315" s="77">
        <v>36326</v>
      </c>
      <c r="N315" s="75" t="s">
        <v>1657</v>
      </c>
      <c r="O315" s="75" t="s">
        <v>732</v>
      </c>
      <c r="P315" s="75" t="s">
        <v>1066</v>
      </c>
      <c r="Q315" s="75">
        <v>2.262</v>
      </c>
      <c r="R315" s="75">
        <v>2.262</v>
      </c>
      <c r="S315" s="75">
        <v>0</v>
      </c>
      <c r="W315" s="75">
        <v>-0.31</v>
      </c>
      <c r="X315" s="75">
        <v>-0.27200000000000002</v>
      </c>
      <c r="Y315" s="75">
        <v>-11780</v>
      </c>
      <c r="Z315" s="75" t="s">
        <v>1658</v>
      </c>
      <c r="AA315" s="75" t="s">
        <v>1658</v>
      </c>
      <c r="AB315" s="75" t="s">
        <v>1666</v>
      </c>
      <c r="AC315" s="75">
        <v>0</v>
      </c>
      <c r="AD315" s="75">
        <v>0</v>
      </c>
      <c r="AH315" s="75">
        <v>0</v>
      </c>
      <c r="AI315" s="75">
        <v>0</v>
      </c>
      <c r="AM315" s="75">
        <v>-0.31</v>
      </c>
      <c r="AN315" s="75" t="s">
        <v>1659</v>
      </c>
      <c r="AO315" s="75" t="s">
        <v>1082</v>
      </c>
      <c r="AP315" s="75" t="s">
        <v>1660</v>
      </c>
      <c r="AQ315" s="77">
        <v>36342</v>
      </c>
      <c r="AR315" s="77">
        <v>36464</v>
      </c>
      <c r="AS315" s="75" t="s">
        <v>1584</v>
      </c>
      <c r="AU315" s="75" t="s">
        <v>1496</v>
      </c>
      <c r="AV315" s="75" t="s">
        <v>1497</v>
      </c>
      <c r="AW315" s="75" t="s">
        <v>1498</v>
      </c>
      <c r="AX315" s="75" t="s">
        <v>771</v>
      </c>
      <c r="AY315" s="75" t="s">
        <v>1090</v>
      </c>
      <c r="AZ315" s="77">
        <v>36342</v>
      </c>
      <c r="BA315" s="75" t="s">
        <v>999</v>
      </c>
      <c r="BB315" s="75" t="s">
        <v>778</v>
      </c>
      <c r="BC315" s="75" t="s">
        <v>1753</v>
      </c>
      <c r="BD315" s="75" t="s">
        <v>1666</v>
      </c>
    </row>
    <row r="316" spans="1:56" s="75" customFormat="1" hidden="1" outlineLevel="2" x14ac:dyDescent="0.25">
      <c r="A316" s="75">
        <v>13825</v>
      </c>
      <c r="B316" s="76" t="s">
        <v>1751</v>
      </c>
      <c r="C316" s="75" t="s">
        <v>1199</v>
      </c>
      <c r="D316" s="75" t="s">
        <v>1659</v>
      </c>
      <c r="E316" s="75" t="s">
        <v>1655</v>
      </c>
      <c r="F316" s="75" t="s">
        <v>758</v>
      </c>
      <c r="G316" s="75" t="s">
        <v>1696</v>
      </c>
      <c r="H316" s="75" t="s">
        <v>1584</v>
      </c>
      <c r="I316" s="75" t="s">
        <v>1752</v>
      </c>
      <c r="J316" s="75">
        <v>465000</v>
      </c>
      <c r="K316" s="75">
        <v>0</v>
      </c>
      <c r="L316" s="38">
        <v>17670</v>
      </c>
      <c r="M316" s="77">
        <v>36326</v>
      </c>
      <c r="N316" s="75" t="s">
        <v>1657</v>
      </c>
      <c r="O316" s="75" t="s">
        <v>732</v>
      </c>
      <c r="P316" s="75" t="s">
        <v>1066</v>
      </c>
      <c r="Q316" s="75">
        <v>2.262</v>
      </c>
      <c r="R316" s="75">
        <v>2.262</v>
      </c>
      <c r="S316" s="75">
        <v>0</v>
      </c>
      <c r="W316" s="75">
        <v>-0.25</v>
      </c>
      <c r="X316" s="75">
        <v>-0.21199999999999999</v>
      </c>
      <c r="Y316" s="75">
        <v>17670</v>
      </c>
      <c r="Z316" s="75" t="s">
        <v>1658</v>
      </c>
      <c r="AA316" s="75" t="s">
        <v>1658</v>
      </c>
      <c r="AB316" s="75" t="s">
        <v>1588</v>
      </c>
      <c r="AC316" s="75">
        <v>0</v>
      </c>
      <c r="AD316" s="75">
        <v>0</v>
      </c>
      <c r="AH316" s="75">
        <v>0</v>
      </c>
      <c r="AI316" s="75">
        <v>0</v>
      </c>
      <c r="AM316" s="75">
        <v>-0.25</v>
      </c>
      <c r="AN316" s="75" t="s">
        <v>1676</v>
      </c>
      <c r="AO316" s="75" t="s">
        <v>1082</v>
      </c>
      <c r="AP316" s="75" t="s">
        <v>1660</v>
      </c>
      <c r="AQ316" s="77">
        <v>36342</v>
      </c>
      <c r="AR316" s="77">
        <v>36464</v>
      </c>
      <c r="AS316" s="75" t="s">
        <v>1584</v>
      </c>
      <c r="AU316" s="75" t="s">
        <v>1496</v>
      </c>
      <c r="AV316" s="75" t="s">
        <v>1497</v>
      </c>
      <c r="AW316" s="75" t="s">
        <v>1498</v>
      </c>
      <c r="AX316" s="75" t="s">
        <v>771</v>
      </c>
      <c r="AY316" s="75" t="s">
        <v>1090</v>
      </c>
      <c r="AZ316" s="77">
        <v>36342</v>
      </c>
      <c r="BA316" s="75" t="s">
        <v>999</v>
      </c>
      <c r="BB316" s="75" t="s">
        <v>778</v>
      </c>
      <c r="BC316" s="75" t="s">
        <v>1753</v>
      </c>
      <c r="BD316" s="75" t="s">
        <v>1588</v>
      </c>
    </row>
    <row r="317" spans="1:56" s="75" customFormat="1" hidden="1" outlineLevel="2" x14ac:dyDescent="0.25">
      <c r="A317" s="75">
        <v>13825</v>
      </c>
      <c r="B317" s="76" t="s">
        <v>1751</v>
      </c>
      <c r="C317" s="75" t="s">
        <v>1200</v>
      </c>
      <c r="D317" s="75" t="s">
        <v>1659</v>
      </c>
      <c r="E317" s="75" t="s">
        <v>1655</v>
      </c>
      <c r="F317" s="75" t="s">
        <v>758</v>
      </c>
      <c r="G317" s="75" t="s">
        <v>1696</v>
      </c>
      <c r="H317" s="75" t="s">
        <v>1596</v>
      </c>
      <c r="I317" s="75" t="s">
        <v>1752</v>
      </c>
      <c r="J317" s="75">
        <v>-310000</v>
      </c>
      <c r="K317" s="75">
        <v>0</v>
      </c>
      <c r="L317" s="38">
        <v>-8680</v>
      </c>
      <c r="M317" s="77">
        <v>36327</v>
      </c>
      <c r="N317" s="75" t="s">
        <v>1657</v>
      </c>
      <c r="O317" s="75" t="s">
        <v>732</v>
      </c>
      <c r="P317" s="75" t="s">
        <v>1066</v>
      </c>
      <c r="Q317" s="75">
        <v>2.262</v>
      </c>
      <c r="R317" s="75">
        <v>2.262</v>
      </c>
      <c r="S317" s="75">
        <v>0</v>
      </c>
      <c r="W317" s="75">
        <v>-0.24</v>
      </c>
      <c r="X317" s="75">
        <v>-0.21199999999999999</v>
      </c>
      <c r="Y317" s="75">
        <v>-8680</v>
      </c>
      <c r="Z317" s="75" t="s">
        <v>1658</v>
      </c>
      <c r="AA317" s="75" t="s">
        <v>1658</v>
      </c>
      <c r="AB317" s="75" t="s">
        <v>1666</v>
      </c>
      <c r="AC317" s="75">
        <v>0</v>
      </c>
      <c r="AD317" s="75">
        <v>0</v>
      </c>
      <c r="AH317" s="75">
        <v>0</v>
      </c>
      <c r="AI317" s="75">
        <v>0</v>
      </c>
      <c r="AM317" s="75">
        <v>-0.24</v>
      </c>
      <c r="AN317" s="75" t="s">
        <v>1659</v>
      </c>
      <c r="AO317" s="75" t="s">
        <v>1082</v>
      </c>
      <c r="AP317" s="75" t="s">
        <v>1660</v>
      </c>
      <c r="AQ317" s="77">
        <v>36342</v>
      </c>
      <c r="AR317" s="77">
        <v>36464</v>
      </c>
      <c r="AS317" s="75" t="s">
        <v>1584</v>
      </c>
      <c r="AU317" s="75" t="s">
        <v>1496</v>
      </c>
      <c r="AV317" s="75" t="s">
        <v>1497</v>
      </c>
      <c r="AW317" s="75" t="s">
        <v>1498</v>
      </c>
      <c r="AX317" s="75" t="s">
        <v>771</v>
      </c>
      <c r="AY317" s="75" t="s">
        <v>1090</v>
      </c>
      <c r="AZ317" s="77">
        <v>36342</v>
      </c>
      <c r="BA317" s="75" t="s">
        <v>999</v>
      </c>
      <c r="BB317" s="75" t="s">
        <v>778</v>
      </c>
      <c r="BC317" s="75" t="s">
        <v>1753</v>
      </c>
      <c r="BD317" s="75" t="s">
        <v>1666</v>
      </c>
    </row>
    <row r="318" spans="1:56" s="75" customFormat="1" hidden="1" outlineLevel="2" x14ac:dyDescent="0.25">
      <c r="A318" s="75">
        <v>13825</v>
      </c>
      <c r="B318" s="76" t="s">
        <v>1751</v>
      </c>
      <c r="C318" s="75" t="s">
        <v>1201</v>
      </c>
      <c r="D318" s="75" t="s">
        <v>1659</v>
      </c>
      <c r="E318" s="75" t="s">
        <v>1655</v>
      </c>
      <c r="F318" s="75" t="s">
        <v>758</v>
      </c>
      <c r="G318" s="75" t="s">
        <v>1696</v>
      </c>
      <c r="H318" s="75" t="s">
        <v>1596</v>
      </c>
      <c r="I318" s="75" t="s">
        <v>1752</v>
      </c>
      <c r="J318" s="75">
        <v>-310000</v>
      </c>
      <c r="K318" s="75">
        <v>0</v>
      </c>
      <c r="L318" s="38">
        <v>-7905</v>
      </c>
      <c r="M318" s="77">
        <v>36327</v>
      </c>
      <c r="N318" s="75" t="s">
        <v>1657</v>
      </c>
      <c r="O318" s="75" t="s">
        <v>732</v>
      </c>
      <c r="P318" s="75" t="s">
        <v>1066</v>
      </c>
      <c r="Q318" s="75">
        <v>2.262</v>
      </c>
      <c r="R318" s="75">
        <v>2.262</v>
      </c>
      <c r="S318" s="75">
        <v>0</v>
      </c>
      <c r="W318" s="75">
        <v>-0.23749999999999999</v>
      </c>
      <c r="X318" s="75">
        <v>-0.21199999999999999</v>
      </c>
      <c r="Y318" s="75">
        <v>-7905</v>
      </c>
      <c r="Z318" s="75" t="s">
        <v>1658</v>
      </c>
      <c r="AA318" s="75" t="s">
        <v>1658</v>
      </c>
      <c r="AB318" s="75" t="s">
        <v>1666</v>
      </c>
      <c r="AC318" s="75">
        <v>0</v>
      </c>
      <c r="AD318" s="75">
        <v>0</v>
      </c>
      <c r="AH318" s="75">
        <v>0</v>
      </c>
      <c r="AI318" s="75">
        <v>0</v>
      </c>
      <c r="AM318" s="75">
        <v>-0.23749999999999999</v>
      </c>
      <c r="AN318" s="75" t="s">
        <v>1659</v>
      </c>
      <c r="AO318" s="75" t="s">
        <v>1082</v>
      </c>
      <c r="AP318" s="75" t="s">
        <v>1660</v>
      </c>
      <c r="AQ318" s="77">
        <v>36342</v>
      </c>
      <c r="AR318" s="77">
        <v>36464</v>
      </c>
      <c r="AS318" s="75" t="s">
        <v>1584</v>
      </c>
      <c r="AU318" s="75" t="s">
        <v>1496</v>
      </c>
      <c r="AV318" s="75" t="s">
        <v>1497</v>
      </c>
      <c r="AW318" s="75" t="s">
        <v>1498</v>
      </c>
      <c r="AX318" s="75" t="s">
        <v>771</v>
      </c>
      <c r="AY318" s="75" t="s">
        <v>1090</v>
      </c>
      <c r="AZ318" s="77">
        <v>36342</v>
      </c>
      <c r="BA318" s="75" t="s">
        <v>999</v>
      </c>
      <c r="BB318" s="75" t="s">
        <v>778</v>
      </c>
      <c r="BC318" s="75" t="s">
        <v>1753</v>
      </c>
      <c r="BD318" s="75" t="s">
        <v>1666</v>
      </c>
    </row>
    <row r="319" spans="1:56" s="75" customFormat="1" hidden="1" outlineLevel="2" x14ac:dyDescent="0.25">
      <c r="A319" s="75">
        <v>13825</v>
      </c>
      <c r="B319" s="76" t="s">
        <v>1751</v>
      </c>
      <c r="C319" s="75" t="s">
        <v>1202</v>
      </c>
      <c r="D319" s="75" t="s">
        <v>1659</v>
      </c>
      <c r="E319" s="75" t="s">
        <v>1655</v>
      </c>
      <c r="F319" s="75" t="s">
        <v>758</v>
      </c>
      <c r="G319" s="75" t="s">
        <v>1696</v>
      </c>
      <c r="H319" s="75" t="s">
        <v>1596</v>
      </c>
      <c r="I319" s="75" t="s">
        <v>1752</v>
      </c>
      <c r="J319" s="75">
        <v>-155000</v>
      </c>
      <c r="K319" s="75">
        <v>0</v>
      </c>
      <c r="L319" s="38">
        <v>-2790</v>
      </c>
      <c r="M319" s="77">
        <v>36327</v>
      </c>
      <c r="N319" s="75" t="s">
        <v>1657</v>
      </c>
      <c r="O319" s="75" t="s">
        <v>732</v>
      </c>
      <c r="P319" s="75" t="s">
        <v>1066</v>
      </c>
      <c r="Q319" s="75">
        <v>2.262</v>
      </c>
      <c r="R319" s="75">
        <v>2.262</v>
      </c>
      <c r="S319" s="75">
        <v>0</v>
      </c>
      <c r="W319" s="75">
        <v>-0.23</v>
      </c>
      <c r="X319" s="75">
        <v>-0.21199999999999999</v>
      </c>
      <c r="Y319" s="75">
        <v>-2790</v>
      </c>
      <c r="Z319" s="75" t="s">
        <v>1658</v>
      </c>
      <c r="AA319" s="75" t="s">
        <v>1658</v>
      </c>
      <c r="AB319" s="75" t="s">
        <v>1666</v>
      </c>
      <c r="AC319" s="75">
        <v>0</v>
      </c>
      <c r="AD319" s="75">
        <v>0</v>
      </c>
      <c r="AH319" s="75">
        <v>0</v>
      </c>
      <c r="AI319" s="75">
        <v>0</v>
      </c>
      <c r="AM319" s="75">
        <v>-0.23</v>
      </c>
      <c r="AN319" s="75" t="s">
        <v>1659</v>
      </c>
      <c r="AO319" s="75" t="s">
        <v>1082</v>
      </c>
      <c r="AP319" s="75" t="s">
        <v>1660</v>
      </c>
      <c r="AQ319" s="77">
        <v>36342</v>
      </c>
      <c r="AR319" s="77">
        <v>36464</v>
      </c>
      <c r="AS319" s="75" t="s">
        <v>1584</v>
      </c>
      <c r="AU319" s="75" t="s">
        <v>1496</v>
      </c>
      <c r="AV319" s="75" t="s">
        <v>1497</v>
      </c>
      <c r="AW319" s="75" t="s">
        <v>1498</v>
      </c>
      <c r="AX319" s="75" t="s">
        <v>771</v>
      </c>
      <c r="AY319" s="75" t="s">
        <v>1090</v>
      </c>
      <c r="AZ319" s="77">
        <v>36342</v>
      </c>
      <c r="BA319" s="75" t="s">
        <v>999</v>
      </c>
      <c r="BB319" s="75" t="s">
        <v>778</v>
      </c>
      <c r="BC319" s="75" t="s">
        <v>1753</v>
      </c>
      <c r="BD319" s="75" t="s">
        <v>1666</v>
      </c>
    </row>
    <row r="320" spans="1:56" s="75" customFormat="1" hidden="1" outlineLevel="2" x14ac:dyDescent="0.25">
      <c r="A320" s="75">
        <v>13825</v>
      </c>
      <c r="B320" s="76" t="s">
        <v>1751</v>
      </c>
      <c r="C320" s="75" t="s">
        <v>1203</v>
      </c>
      <c r="D320" s="75" t="s">
        <v>1659</v>
      </c>
      <c r="E320" s="75" t="s">
        <v>1655</v>
      </c>
      <c r="F320" s="75" t="s">
        <v>758</v>
      </c>
      <c r="G320" s="75" t="s">
        <v>1696</v>
      </c>
      <c r="H320" s="75" t="s">
        <v>1596</v>
      </c>
      <c r="I320" s="75" t="s">
        <v>1752</v>
      </c>
      <c r="J320" s="75">
        <v>-155000</v>
      </c>
      <c r="K320" s="75">
        <v>0</v>
      </c>
      <c r="L320" s="38">
        <v>-2790</v>
      </c>
      <c r="M320" s="77">
        <v>36327</v>
      </c>
      <c r="N320" s="75" t="s">
        <v>1657</v>
      </c>
      <c r="O320" s="75" t="s">
        <v>732</v>
      </c>
      <c r="P320" s="75" t="s">
        <v>1066</v>
      </c>
      <c r="Q320" s="75">
        <v>2.262</v>
      </c>
      <c r="R320" s="75">
        <v>2.262</v>
      </c>
      <c r="S320" s="75">
        <v>0</v>
      </c>
      <c r="W320" s="75">
        <v>-0.23</v>
      </c>
      <c r="X320" s="75">
        <v>-0.21199999999999999</v>
      </c>
      <c r="Y320" s="75">
        <v>-2790</v>
      </c>
      <c r="Z320" s="75" t="s">
        <v>1658</v>
      </c>
      <c r="AA320" s="75" t="s">
        <v>1658</v>
      </c>
      <c r="AB320" s="75" t="s">
        <v>1666</v>
      </c>
      <c r="AC320" s="75">
        <v>0</v>
      </c>
      <c r="AD320" s="75">
        <v>0</v>
      </c>
      <c r="AH320" s="75">
        <v>0</v>
      </c>
      <c r="AI320" s="75">
        <v>0</v>
      </c>
      <c r="AM320" s="75">
        <v>-0.23</v>
      </c>
      <c r="AN320" s="75" t="s">
        <v>1659</v>
      </c>
      <c r="AO320" s="75" t="s">
        <v>1082</v>
      </c>
      <c r="AP320" s="75" t="s">
        <v>1660</v>
      </c>
      <c r="AQ320" s="77">
        <v>36342</v>
      </c>
      <c r="AR320" s="77">
        <v>36464</v>
      </c>
      <c r="AS320" s="75" t="s">
        <v>1584</v>
      </c>
      <c r="AU320" s="75" t="s">
        <v>1496</v>
      </c>
      <c r="AV320" s="75" t="s">
        <v>1497</v>
      </c>
      <c r="AW320" s="75" t="s">
        <v>1498</v>
      </c>
      <c r="AX320" s="75" t="s">
        <v>771</v>
      </c>
      <c r="AY320" s="75" t="s">
        <v>1090</v>
      </c>
      <c r="AZ320" s="77">
        <v>36342</v>
      </c>
      <c r="BA320" s="75" t="s">
        <v>999</v>
      </c>
      <c r="BB320" s="75" t="s">
        <v>778</v>
      </c>
      <c r="BC320" s="75" t="s">
        <v>1753</v>
      </c>
      <c r="BD320" s="75" t="s">
        <v>1666</v>
      </c>
    </row>
    <row r="321" spans="1:56" s="75" customFormat="1" hidden="1" outlineLevel="2" x14ac:dyDescent="0.25">
      <c r="A321" s="75">
        <v>13825</v>
      </c>
      <c r="B321" s="76" t="s">
        <v>1751</v>
      </c>
      <c r="C321" s="75" t="s">
        <v>1204</v>
      </c>
      <c r="D321" s="75" t="s">
        <v>1659</v>
      </c>
      <c r="E321" s="75" t="s">
        <v>1655</v>
      </c>
      <c r="F321" s="75" t="s">
        <v>758</v>
      </c>
      <c r="G321" s="75" t="s">
        <v>1696</v>
      </c>
      <c r="H321" s="75" t="s">
        <v>1596</v>
      </c>
      <c r="I321" s="75" t="s">
        <v>1752</v>
      </c>
      <c r="J321" s="75">
        <v>-310000</v>
      </c>
      <c r="K321" s="75">
        <v>0</v>
      </c>
      <c r="L321" s="38">
        <v>-8680</v>
      </c>
      <c r="M321" s="77">
        <v>36327</v>
      </c>
      <c r="N321" s="75" t="s">
        <v>1657</v>
      </c>
      <c r="O321" s="75" t="s">
        <v>732</v>
      </c>
      <c r="P321" s="75" t="s">
        <v>1066</v>
      </c>
      <c r="Q321" s="75">
        <v>2.262</v>
      </c>
      <c r="R321" s="75">
        <v>2.262</v>
      </c>
      <c r="S321" s="75">
        <v>0</v>
      </c>
      <c r="W321" s="75">
        <v>-0.24</v>
      </c>
      <c r="X321" s="75">
        <v>-0.21199999999999999</v>
      </c>
      <c r="Y321" s="75">
        <v>-8680</v>
      </c>
      <c r="Z321" s="75" t="s">
        <v>1658</v>
      </c>
      <c r="AA321" s="75" t="s">
        <v>1658</v>
      </c>
      <c r="AB321" s="75" t="s">
        <v>1666</v>
      </c>
      <c r="AC321" s="75">
        <v>0</v>
      </c>
      <c r="AD321" s="75">
        <v>0</v>
      </c>
      <c r="AH321" s="75">
        <v>0</v>
      </c>
      <c r="AI321" s="75">
        <v>0</v>
      </c>
      <c r="AM321" s="75">
        <v>-0.24</v>
      </c>
      <c r="AN321" s="75" t="s">
        <v>1659</v>
      </c>
      <c r="AO321" s="75" t="s">
        <v>1082</v>
      </c>
      <c r="AP321" s="75" t="s">
        <v>1660</v>
      </c>
      <c r="AQ321" s="77">
        <v>36342</v>
      </c>
      <c r="AR321" s="77">
        <v>36464</v>
      </c>
      <c r="AS321" s="75" t="s">
        <v>1584</v>
      </c>
      <c r="AU321" s="75" t="s">
        <v>1496</v>
      </c>
      <c r="AV321" s="75" t="s">
        <v>1497</v>
      </c>
      <c r="AW321" s="75" t="s">
        <v>1498</v>
      </c>
      <c r="AX321" s="75" t="s">
        <v>771</v>
      </c>
      <c r="AY321" s="75" t="s">
        <v>1090</v>
      </c>
      <c r="AZ321" s="77">
        <v>36342</v>
      </c>
      <c r="BA321" s="75" t="s">
        <v>999</v>
      </c>
      <c r="BB321" s="75" t="s">
        <v>778</v>
      </c>
      <c r="BC321" s="75" t="s">
        <v>1753</v>
      </c>
      <c r="BD321" s="75" t="s">
        <v>1666</v>
      </c>
    </row>
    <row r="322" spans="1:56" s="75" customFormat="1" hidden="1" outlineLevel="2" x14ac:dyDescent="0.25">
      <c r="A322" s="75">
        <v>13825</v>
      </c>
      <c r="B322" s="76" t="s">
        <v>1751</v>
      </c>
      <c r="C322" s="75" t="s">
        <v>1205</v>
      </c>
      <c r="D322" s="75" t="s">
        <v>1659</v>
      </c>
      <c r="E322" s="75" t="s">
        <v>1655</v>
      </c>
      <c r="F322" s="75" t="s">
        <v>758</v>
      </c>
      <c r="G322" s="75" t="s">
        <v>1697</v>
      </c>
      <c r="H322" s="75" t="s">
        <v>1584</v>
      </c>
      <c r="I322" s="75" t="s">
        <v>1752</v>
      </c>
      <c r="J322" s="75">
        <v>310000</v>
      </c>
      <c r="K322" s="75">
        <v>0</v>
      </c>
      <c r="L322" s="38">
        <v>-10075</v>
      </c>
      <c r="M322" s="77">
        <v>36327</v>
      </c>
      <c r="N322" s="75" t="s">
        <v>1657</v>
      </c>
      <c r="O322" s="75" t="s">
        <v>732</v>
      </c>
      <c r="P322" s="75" t="s">
        <v>1066</v>
      </c>
      <c r="Q322" s="75">
        <v>2.36</v>
      </c>
      <c r="R322" s="75">
        <v>2.262</v>
      </c>
      <c r="S322" s="75">
        <v>-30380</v>
      </c>
      <c r="T322" s="75" t="s">
        <v>1658</v>
      </c>
      <c r="U322" s="75" t="s">
        <v>1658</v>
      </c>
      <c r="V322" s="75" t="s">
        <v>1666</v>
      </c>
      <c r="W322" s="75">
        <v>-0.1575</v>
      </c>
      <c r="X322" s="75">
        <v>-9.2000000000000012E-2</v>
      </c>
      <c r="Y322" s="75">
        <v>20305</v>
      </c>
      <c r="Z322" s="75" t="s">
        <v>1658</v>
      </c>
      <c r="AA322" s="75" t="s">
        <v>1658</v>
      </c>
      <c r="AB322" s="75" t="s">
        <v>1666</v>
      </c>
      <c r="AC322" s="75">
        <v>0</v>
      </c>
      <c r="AD322" s="75">
        <v>0</v>
      </c>
      <c r="AH322" s="75">
        <v>0</v>
      </c>
      <c r="AI322" s="75">
        <v>0</v>
      </c>
      <c r="AM322" s="75">
        <v>2.2025000000000001</v>
      </c>
      <c r="AN322" s="75" t="s">
        <v>1659</v>
      </c>
      <c r="AO322" s="75" t="s">
        <v>1842</v>
      </c>
      <c r="AP322" s="75" t="s">
        <v>1660</v>
      </c>
      <c r="AQ322" s="77">
        <v>36342</v>
      </c>
      <c r="AR322" s="77">
        <v>36372</v>
      </c>
      <c r="AS322" s="75" t="s">
        <v>1584</v>
      </c>
      <c r="AU322" s="75" t="s">
        <v>1496</v>
      </c>
      <c r="AV322" s="75" t="s">
        <v>1497</v>
      </c>
      <c r="AW322" s="75" t="s">
        <v>1498</v>
      </c>
      <c r="AX322" s="75" t="s">
        <v>771</v>
      </c>
      <c r="AY322" s="75" t="s">
        <v>1090</v>
      </c>
      <c r="AZ322" s="77">
        <v>36342</v>
      </c>
      <c r="BA322" s="75" t="s">
        <v>999</v>
      </c>
      <c r="BB322" s="75" t="s">
        <v>778</v>
      </c>
      <c r="BC322" s="75" t="s">
        <v>1753</v>
      </c>
      <c r="BD322" s="75" t="s">
        <v>1666</v>
      </c>
    </row>
    <row r="323" spans="1:56" s="75" customFormat="1" hidden="1" outlineLevel="2" x14ac:dyDescent="0.25">
      <c r="A323" s="75">
        <v>13825</v>
      </c>
      <c r="B323" s="76" t="s">
        <v>1751</v>
      </c>
      <c r="C323" s="75" t="s">
        <v>1206</v>
      </c>
      <c r="D323" s="75" t="s">
        <v>1659</v>
      </c>
      <c r="E323" s="75" t="s">
        <v>1655</v>
      </c>
      <c r="F323" s="75" t="s">
        <v>758</v>
      </c>
      <c r="G323" s="75" t="s">
        <v>1697</v>
      </c>
      <c r="H323" s="75" t="s">
        <v>1584</v>
      </c>
      <c r="I323" s="75" t="s">
        <v>1752</v>
      </c>
      <c r="J323" s="75">
        <v>155000</v>
      </c>
      <c r="K323" s="75">
        <v>0</v>
      </c>
      <c r="L323" s="38">
        <v>-5425</v>
      </c>
      <c r="M323" s="77">
        <v>36327</v>
      </c>
      <c r="N323" s="75" t="s">
        <v>1657</v>
      </c>
      <c r="O323" s="75" t="s">
        <v>732</v>
      </c>
      <c r="P323" s="75" t="s">
        <v>1066</v>
      </c>
      <c r="Q323" s="75">
        <v>2.36</v>
      </c>
      <c r="R323" s="75">
        <v>2.262</v>
      </c>
      <c r="S323" s="75">
        <v>-15190</v>
      </c>
      <c r="T323" s="75" t="s">
        <v>1658</v>
      </c>
      <c r="U323" s="75" t="s">
        <v>1658</v>
      </c>
      <c r="V323" s="75" t="s">
        <v>1666</v>
      </c>
      <c r="W323" s="75">
        <v>-0.155</v>
      </c>
      <c r="X323" s="75">
        <v>-9.2000000000000012E-2</v>
      </c>
      <c r="Y323" s="75">
        <v>9765</v>
      </c>
      <c r="Z323" s="75" t="s">
        <v>1658</v>
      </c>
      <c r="AA323" s="75" t="s">
        <v>1658</v>
      </c>
      <c r="AB323" s="75" t="s">
        <v>1666</v>
      </c>
      <c r="AC323" s="75">
        <v>0</v>
      </c>
      <c r="AD323" s="75">
        <v>0</v>
      </c>
      <c r="AH323" s="75">
        <v>0</v>
      </c>
      <c r="AI323" s="75">
        <v>0</v>
      </c>
      <c r="AM323" s="75">
        <v>2.2050000000000001</v>
      </c>
      <c r="AN323" s="75" t="s">
        <v>1659</v>
      </c>
      <c r="AO323" s="75" t="s">
        <v>1842</v>
      </c>
      <c r="AP323" s="75" t="s">
        <v>1660</v>
      </c>
      <c r="AQ323" s="77">
        <v>36342</v>
      </c>
      <c r="AR323" s="77">
        <v>36372</v>
      </c>
      <c r="AS323" s="75" t="s">
        <v>1584</v>
      </c>
      <c r="AU323" s="75" t="s">
        <v>1496</v>
      </c>
      <c r="AV323" s="75" t="s">
        <v>1497</v>
      </c>
      <c r="AW323" s="75" t="s">
        <v>1498</v>
      </c>
      <c r="AX323" s="75" t="s">
        <v>771</v>
      </c>
      <c r="AY323" s="75" t="s">
        <v>1090</v>
      </c>
      <c r="AZ323" s="77">
        <v>36342</v>
      </c>
      <c r="BA323" s="75" t="s">
        <v>999</v>
      </c>
      <c r="BB323" s="75" t="s">
        <v>778</v>
      </c>
      <c r="BC323" s="75" t="s">
        <v>1753</v>
      </c>
      <c r="BD323" s="75" t="s">
        <v>1666</v>
      </c>
    </row>
    <row r="324" spans="1:56" s="75" customFormat="1" hidden="1" outlineLevel="2" x14ac:dyDescent="0.25">
      <c r="A324" s="75">
        <v>13825</v>
      </c>
      <c r="B324" s="76" t="s">
        <v>1751</v>
      </c>
      <c r="C324" s="75" t="s">
        <v>1207</v>
      </c>
      <c r="D324" s="75" t="s">
        <v>1659</v>
      </c>
      <c r="E324" s="75" t="s">
        <v>1655</v>
      </c>
      <c r="F324" s="75" t="s">
        <v>758</v>
      </c>
      <c r="G324" s="75" t="s">
        <v>1697</v>
      </c>
      <c r="H324" s="75" t="s">
        <v>1584</v>
      </c>
      <c r="I324" s="75" t="s">
        <v>1752</v>
      </c>
      <c r="J324" s="75">
        <v>155000</v>
      </c>
      <c r="K324" s="75">
        <v>0</v>
      </c>
      <c r="L324" s="38">
        <v>-5425</v>
      </c>
      <c r="M324" s="77">
        <v>36327</v>
      </c>
      <c r="N324" s="75" t="s">
        <v>1657</v>
      </c>
      <c r="O324" s="75" t="s">
        <v>732</v>
      </c>
      <c r="P324" s="75" t="s">
        <v>1066</v>
      </c>
      <c r="Q324" s="75">
        <v>2.36</v>
      </c>
      <c r="R324" s="75">
        <v>2.262</v>
      </c>
      <c r="S324" s="75">
        <v>-15190</v>
      </c>
      <c r="T324" s="75" t="s">
        <v>1658</v>
      </c>
      <c r="U324" s="75" t="s">
        <v>1658</v>
      </c>
      <c r="V324" s="75" t="s">
        <v>1666</v>
      </c>
      <c r="W324" s="75">
        <v>-0.155</v>
      </c>
      <c r="X324" s="75">
        <v>-9.2000000000000012E-2</v>
      </c>
      <c r="Y324" s="75">
        <v>9765</v>
      </c>
      <c r="Z324" s="75" t="s">
        <v>1658</v>
      </c>
      <c r="AA324" s="75" t="s">
        <v>1658</v>
      </c>
      <c r="AB324" s="75" t="s">
        <v>1666</v>
      </c>
      <c r="AC324" s="75">
        <v>0</v>
      </c>
      <c r="AD324" s="75">
        <v>0</v>
      </c>
      <c r="AH324" s="75">
        <v>0</v>
      </c>
      <c r="AI324" s="75">
        <v>0</v>
      </c>
      <c r="AM324" s="75">
        <v>2.2050000000000001</v>
      </c>
      <c r="AN324" s="75" t="s">
        <v>1659</v>
      </c>
      <c r="AO324" s="75" t="s">
        <v>1842</v>
      </c>
      <c r="AP324" s="75" t="s">
        <v>1660</v>
      </c>
      <c r="AQ324" s="77">
        <v>36342</v>
      </c>
      <c r="AR324" s="77">
        <v>36372</v>
      </c>
      <c r="AS324" s="75" t="s">
        <v>1584</v>
      </c>
      <c r="AU324" s="75" t="s">
        <v>1496</v>
      </c>
      <c r="AV324" s="75" t="s">
        <v>1497</v>
      </c>
      <c r="AW324" s="75" t="s">
        <v>1498</v>
      </c>
      <c r="AX324" s="75" t="s">
        <v>771</v>
      </c>
      <c r="AY324" s="75" t="s">
        <v>1090</v>
      </c>
      <c r="AZ324" s="77">
        <v>36342</v>
      </c>
      <c r="BA324" s="75" t="s">
        <v>999</v>
      </c>
      <c r="BB324" s="75" t="s">
        <v>778</v>
      </c>
      <c r="BC324" s="75" t="s">
        <v>1753</v>
      </c>
      <c r="BD324" s="75" t="s">
        <v>1666</v>
      </c>
    </row>
    <row r="325" spans="1:56" s="75" customFormat="1" hidden="1" outlineLevel="2" x14ac:dyDescent="0.25">
      <c r="A325" s="75">
        <v>13825</v>
      </c>
      <c r="B325" s="76" t="s">
        <v>1751</v>
      </c>
      <c r="C325" s="75" t="s">
        <v>1208</v>
      </c>
      <c r="D325" s="75" t="s">
        <v>1659</v>
      </c>
      <c r="E325" s="75" t="s">
        <v>1655</v>
      </c>
      <c r="F325" s="75" t="s">
        <v>758</v>
      </c>
      <c r="G325" s="75" t="s">
        <v>1697</v>
      </c>
      <c r="H325" s="75" t="s">
        <v>1584</v>
      </c>
      <c r="I325" s="75" t="s">
        <v>1752</v>
      </c>
      <c r="J325" s="75">
        <v>310000</v>
      </c>
      <c r="K325" s="75">
        <v>0</v>
      </c>
      <c r="L325" s="38">
        <v>-12400</v>
      </c>
      <c r="M325" s="77">
        <v>36327</v>
      </c>
      <c r="N325" s="75" t="s">
        <v>1657</v>
      </c>
      <c r="O325" s="75" t="s">
        <v>732</v>
      </c>
      <c r="P325" s="75" t="s">
        <v>1066</v>
      </c>
      <c r="Q325" s="75">
        <v>2.36</v>
      </c>
      <c r="R325" s="75">
        <v>2.262</v>
      </c>
      <c r="S325" s="75">
        <v>-30380</v>
      </c>
      <c r="T325" s="75" t="s">
        <v>1658</v>
      </c>
      <c r="U325" s="75" t="s">
        <v>1658</v>
      </c>
      <c r="V325" s="75" t="s">
        <v>1666</v>
      </c>
      <c r="W325" s="75">
        <v>-0.15</v>
      </c>
      <c r="X325" s="75">
        <v>-9.2000000000000012E-2</v>
      </c>
      <c r="Y325" s="75">
        <v>17980</v>
      </c>
      <c r="Z325" s="75" t="s">
        <v>1658</v>
      </c>
      <c r="AA325" s="75" t="s">
        <v>1658</v>
      </c>
      <c r="AB325" s="75" t="s">
        <v>1666</v>
      </c>
      <c r="AC325" s="75">
        <v>0</v>
      </c>
      <c r="AD325" s="75">
        <v>0</v>
      </c>
      <c r="AH325" s="75">
        <v>0</v>
      </c>
      <c r="AI325" s="75">
        <v>0</v>
      </c>
      <c r="AM325" s="75">
        <v>2.21</v>
      </c>
      <c r="AN325" s="75" t="s">
        <v>1659</v>
      </c>
      <c r="AO325" s="75" t="s">
        <v>1842</v>
      </c>
      <c r="AP325" s="75" t="s">
        <v>1660</v>
      </c>
      <c r="AQ325" s="77">
        <v>36342</v>
      </c>
      <c r="AR325" s="77">
        <v>36372</v>
      </c>
      <c r="AS325" s="75" t="s">
        <v>1584</v>
      </c>
      <c r="AU325" s="75" t="s">
        <v>1496</v>
      </c>
      <c r="AV325" s="75" t="s">
        <v>1497</v>
      </c>
      <c r="AW325" s="75" t="s">
        <v>1498</v>
      </c>
      <c r="AX325" s="75" t="s">
        <v>771</v>
      </c>
      <c r="AY325" s="75" t="s">
        <v>1090</v>
      </c>
      <c r="AZ325" s="77">
        <v>36342</v>
      </c>
      <c r="BA325" s="75" t="s">
        <v>999</v>
      </c>
      <c r="BB325" s="75" t="s">
        <v>778</v>
      </c>
      <c r="BC325" s="75" t="s">
        <v>1753</v>
      </c>
      <c r="BD325" s="75" t="s">
        <v>1666</v>
      </c>
    </row>
    <row r="326" spans="1:56" s="75" customFormat="1" hidden="1" outlineLevel="2" x14ac:dyDescent="0.25">
      <c r="A326" s="75">
        <v>13825</v>
      </c>
      <c r="B326" s="76" t="s">
        <v>1751</v>
      </c>
      <c r="C326" s="75" t="s">
        <v>1209</v>
      </c>
      <c r="D326" s="75" t="s">
        <v>1659</v>
      </c>
      <c r="E326" s="75" t="s">
        <v>1655</v>
      </c>
      <c r="F326" s="75" t="s">
        <v>758</v>
      </c>
      <c r="G326" s="75" t="s">
        <v>1696</v>
      </c>
      <c r="H326" s="75" t="s">
        <v>1596</v>
      </c>
      <c r="I326" s="75" t="s">
        <v>1752</v>
      </c>
      <c r="J326" s="75">
        <v>-155000</v>
      </c>
      <c r="K326" s="75">
        <v>0</v>
      </c>
      <c r="L326" s="38">
        <v>-2790</v>
      </c>
      <c r="M326" s="77">
        <v>36328</v>
      </c>
      <c r="N326" s="75" t="s">
        <v>1657</v>
      </c>
      <c r="O326" s="75" t="s">
        <v>732</v>
      </c>
      <c r="P326" s="75" t="s">
        <v>1066</v>
      </c>
      <c r="Q326" s="75">
        <v>2.262</v>
      </c>
      <c r="R326" s="75">
        <v>2.262</v>
      </c>
      <c r="S326" s="75">
        <v>0</v>
      </c>
      <c r="W326" s="75">
        <v>-0.23</v>
      </c>
      <c r="X326" s="75">
        <v>-0.21199999999999999</v>
      </c>
      <c r="Y326" s="75">
        <v>-2790</v>
      </c>
      <c r="Z326" s="75" t="s">
        <v>1658</v>
      </c>
      <c r="AA326" s="75" t="s">
        <v>1658</v>
      </c>
      <c r="AB326" s="75" t="s">
        <v>1666</v>
      </c>
      <c r="AC326" s="75">
        <v>0</v>
      </c>
      <c r="AD326" s="75">
        <v>0</v>
      </c>
      <c r="AH326" s="75">
        <v>0</v>
      </c>
      <c r="AI326" s="75">
        <v>0</v>
      </c>
      <c r="AM326" s="75">
        <v>-0.23</v>
      </c>
      <c r="AN326" s="75" t="s">
        <v>1659</v>
      </c>
      <c r="AO326" s="75" t="s">
        <v>1082</v>
      </c>
      <c r="AP326" s="75" t="s">
        <v>1660</v>
      </c>
      <c r="AQ326" s="77">
        <v>36342</v>
      </c>
      <c r="AR326" s="77">
        <v>36464</v>
      </c>
      <c r="AS326" s="75" t="s">
        <v>1584</v>
      </c>
      <c r="AU326" s="75" t="s">
        <v>1496</v>
      </c>
      <c r="AV326" s="75" t="s">
        <v>1497</v>
      </c>
      <c r="AW326" s="75" t="s">
        <v>1498</v>
      </c>
      <c r="AX326" s="75" t="s">
        <v>771</v>
      </c>
      <c r="AY326" s="75" t="s">
        <v>1090</v>
      </c>
      <c r="AZ326" s="77">
        <v>36342</v>
      </c>
      <c r="BA326" s="75" t="s">
        <v>999</v>
      </c>
      <c r="BB326" s="75" t="s">
        <v>778</v>
      </c>
      <c r="BC326" s="75" t="s">
        <v>1753</v>
      </c>
      <c r="BD326" s="75" t="s">
        <v>1666</v>
      </c>
    </row>
    <row r="327" spans="1:56" s="75" customFormat="1" hidden="1" outlineLevel="2" x14ac:dyDescent="0.25">
      <c r="A327" s="75">
        <v>13825</v>
      </c>
      <c r="B327" s="76" t="s">
        <v>1751</v>
      </c>
      <c r="C327" s="75" t="s">
        <v>1210</v>
      </c>
      <c r="D327" s="75" t="s">
        <v>1659</v>
      </c>
      <c r="E327" s="75" t="s">
        <v>1655</v>
      </c>
      <c r="F327" s="75" t="s">
        <v>758</v>
      </c>
      <c r="G327" s="75" t="s">
        <v>1696</v>
      </c>
      <c r="H327" s="75" t="s">
        <v>1596</v>
      </c>
      <c r="I327" s="75" t="s">
        <v>1752</v>
      </c>
      <c r="J327" s="75">
        <v>-155000</v>
      </c>
      <c r="K327" s="75">
        <v>0</v>
      </c>
      <c r="L327" s="38">
        <v>-4340</v>
      </c>
      <c r="M327" s="77">
        <v>36328</v>
      </c>
      <c r="N327" s="75" t="s">
        <v>1657</v>
      </c>
      <c r="O327" s="75" t="s">
        <v>732</v>
      </c>
      <c r="P327" s="75" t="s">
        <v>1066</v>
      </c>
      <c r="Q327" s="75">
        <v>2.262</v>
      </c>
      <c r="R327" s="75">
        <v>2.262</v>
      </c>
      <c r="S327" s="75">
        <v>0</v>
      </c>
      <c r="W327" s="75">
        <v>-0.24</v>
      </c>
      <c r="X327" s="75">
        <v>-0.21199999999999999</v>
      </c>
      <c r="Y327" s="75">
        <v>-4340</v>
      </c>
      <c r="Z327" s="75" t="s">
        <v>1658</v>
      </c>
      <c r="AA327" s="75" t="s">
        <v>1658</v>
      </c>
      <c r="AB327" s="75" t="s">
        <v>1666</v>
      </c>
      <c r="AC327" s="75">
        <v>0</v>
      </c>
      <c r="AD327" s="75">
        <v>0</v>
      </c>
      <c r="AH327" s="75">
        <v>0</v>
      </c>
      <c r="AI327" s="75">
        <v>0</v>
      </c>
      <c r="AM327" s="75">
        <v>-0.24</v>
      </c>
      <c r="AN327" s="75" t="s">
        <v>1659</v>
      </c>
      <c r="AO327" s="75" t="s">
        <v>1082</v>
      </c>
      <c r="AP327" s="75" t="s">
        <v>1660</v>
      </c>
      <c r="AQ327" s="77">
        <v>36342</v>
      </c>
      <c r="AR327" s="77">
        <v>36372</v>
      </c>
      <c r="AS327" s="75" t="s">
        <v>1584</v>
      </c>
      <c r="AU327" s="75" t="s">
        <v>1496</v>
      </c>
      <c r="AV327" s="75" t="s">
        <v>1497</v>
      </c>
      <c r="AW327" s="75" t="s">
        <v>1498</v>
      </c>
      <c r="AX327" s="75" t="s">
        <v>771</v>
      </c>
      <c r="AY327" s="75" t="s">
        <v>1090</v>
      </c>
      <c r="AZ327" s="77">
        <v>36342</v>
      </c>
      <c r="BA327" s="75" t="s">
        <v>999</v>
      </c>
      <c r="BB327" s="75" t="s">
        <v>778</v>
      </c>
      <c r="BC327" s="75" t="s">
        <v>1753</v>
      </c>
      <c r="BD327" s="75" t="s">
        <v>1666</v>
      </c>
    </row>
    <row r="328" spans="1:56" s="75" customFormat="1" hidden="1" outlineLevel="2" x14ac:dyDescent="0.25">
      <c r="A328" s="75">
        <v>13825</v>
      </c>
      <c r="B328" s="76" t="s">
        <v>1751</v>
      </c>
      <c r="C328" s="75" t="s">
        <v>1211</v>
      </c>
      <c r="D328" s="75" t="s">
        <v>1659</v>
      </c>
      <c r="E328" s="75" t="s">
        <v>1655</v>
      </c>
      <c r="F328" s="75" t="s">
        <v>758</v>
      </c>
      <c r="G328" s="75" t="s">
        <v>1696</v>
      </c>
      <c r="H328" s="75" t="s">
        <v>1596</v>
      </c>
      <c r="I328" s="75" t="s">
        <v>1752</v>
      </c>
      <c r="J328" s="75">
        <v>-310000</v>
      </c>
      <c r="K328" s="75">
        <v>0</v>
      </c>
      <c r="L328" s="38">
        <v>6200</v>
      </c>
      <c r="M328" s="77">
        <v>36328</v>
      </c>
      <c r="N328" s="75" t="s">
        <v>1657</v>
      </c>
      <c r="O328" s="75" t="s">
        <v>732</v>
      </c>
      <c r="P328" s="75" t="s">
        <v>1066</v>
      </c>
      <c r="Q328" s="75">
        <v>2.2850000000000001</v>
      </c>
      <c r="R328" s="75">
        <v>2.262</v>
      </c>
      <c r="S328" s="75">
        <v>7130</v>
      </c>
      <c r="T328" s="75" t="s">
        <v>1658</v>
      </c>
      <c r="U328" s="75" t="s">
        <v>1658</v>
      </c>
      <c r="V328" s="75" t="s">
        <v>1666</v>
      </c>
      <c r="W328" s="75">
        <v>-0.215</v>
      </c>
      <c r="X328" s="75">
        <v>-0.21199999999999999</v>
      </c>
      <c r="Y328" s="75">
        <v>-930</v>
      </c>
      <c r="Z328" s="75" t="s">
        <v>1658</v>
      </c>
      <c r="AA328" s="75" t="s">
        <v>1658</v>
      </c>
      <c r="AB328" s="75" t="s">
        <v>1666</v>
      </c>
      <c r="AC328" s="75">
        <v>0</v>
      </c>
      <c r="AD328" s="75">
        <v>0</v>
      </c>
      <c r="AH328" s="75">
        <v>0</v>
      </c>
      <c r="AI328" s="75">
        <v>0</v>
      </c>
      <c r="AM328" s="75">
        <v>2.0699999999999998</v>
      </c>
      <c r="AN328" s="75" t="s">
        <v>1659</v>
      </c>
      <c r="AO328" s="75" t="s">
        <v>1842</v>
      </c>
      <c r="AP328" s="75" t="s">
        <v>1660</v>
      </c>
      <c r="AQ328" s="77">
        <v>36342</v>
      </c>
      <c r="AR328" s="77">
        <v>36372</v>
      </c>
      <c r="AS328" s="75" t="s">
        <v>1584</v>
      </c>
      <c r="AU328" s="75" t="s">
        <v>1496</v>
      </c>
      <c r="AV328" s="75" t="s">
        <v>1497</v>
      </c>
      <c r="AW328" s="75" t="s">
        <v>1498</v>
      </c>
      <c r="AX328" s="75" t="s">
        <v>771</v>
      </c>
      <c r="AY328" s="75" t="s">
        <v>1090</v>
      </c>
      <c r="AZ328" s="77">
        <v>36342</v>
      </c>
      <c r="BA328" s="75" t="s">
        <v>999</v>
      </c>
      <c r="BB328" s="75" t="s">
        <v>778</v>
      </c>
      <c r="BC328" s="75" t="s">
        <v>1753</v>
      </c>
      <c r="BD328" s="75" t="s">
        <v>1666</v>
      </c>
    </row>
    <row r="329" spans="1:56" s="75" customFormat="1" hidden="1" outlineLevel="2" x14ac:dyDescent="0.25">
      <c r="A329" s="75">
        <v>13825</v>
      </c>
      <c r="B329" s="76" t="s">
        <v>1751</v>
      </c>
      <c r="C329" s="75" t="s">
        <v>1212</v>
      </c>
      <c r="D329" s="75" t="s">
        <v>1659</v>
      </c>
      <c r="E329" s="75" t="s">
        <v>1655</v>
      </c>
      <c r="F329" s="75" t="s">
        <v>758</v>
      </c>
      <c r="G329" s="75" t="s">
        <v>1695</v>
      </c>
      <c r="H329" s="75" t="s">
        <v>1584</v>
      </c>
      <c r="I329" s="75" t="s">
        <v>1752</v>
      </c>
      <c r="J329" s="75">
        <v>310000</v>
      </c>
      <c r="K329" s="75">
        <v>0</v>
      </c>
      <c r="L329" s="38">
        <v>6355</v>
      </c>
      <c r="M329" s="77">
        <v>36328</v>
      </c>
      <c r="N329" s="75" t="s">
        <v>1657</v>
      </c>
      <c r="O329" s="75" t="s">
        <v>732</v>
      </c>
      <c r="P329" s="75" t="s">
        <v>1066</v>
      </c>
      <c r="Q329" s="75">
        <v>2.262</v>
      </c>
      <c r="R329" s="75">
        <v>2.262</v>
      </c>
      <c r="S329" s="75">
        <v>0</v>
      </c>
      <c r="W329" s="75">
        <v>-0.29249999999999998</v>
      </c>
      <c r="X329" s="75">
        <v>-0.27200000000000002</v>
      </c>
      <c r="Y329" s="75">
        <v>6355</v>
      </c>
      <c r="Z329" s="75" t="s">
        <v>1658</v>
      </c>
      <c r="AA329" s="75" t="s">
        <v>1658</v>
      </c>
      <c r="AB329" s="75" t="s">
        <v>1666</v>
      </c>
      <c r="AC329" s="75">
        <v>0</v>
      </c>
      <c r="AD329" s="75">
        <v>0</v>
      </c>
      <c r="AH329" s="75">
        <v>0</v>
      </c>
      <c r="AI329" s="75">
        <v>0</v>
      </c>
      <c r="AM329" s="75">
        <v>-0.29249999999999998</v>
      </c>
      <c r="AN329" s="75" t="s">
        <v>1659</v>
      </c>
      <c r="AO329" s="75" t="s">
        <v>1082</v>
      </c>
      <c r="AP329" s="75" t="s">
        <v>1660</v>
      </c>
      <c r="AQ329" s="77">
        <v>36342</v>
      </c>
      <c r="AR329" s="77">
        <v>36464</v>
      </c>
      <c r="AS329" s="75" t="s">
        <v>1584</v>
      </c>
      <c r="AU329" s="75" t="s">
        <v>1496</v>
      </c>
      <c r="AV329" s="75" t="s">
        <v>1497</v>
      </c>
      <c r="AW329" s="75" t="s">
        <v>1498</v>
      </c>
      <c r="AX329" s="75" t="s">
        <v>771</v>
      </c>
      <c r="AY329" s="75" t="s">
        <v>1090</v>
      </c>
      <c r="AZ329" s="77">
        <v>36342</v>
      </c>
      <c r="BA329" s="75" t="s">
        <v>999</v>
      </c>
      <c r="BB329" s="75" t="s">
        <v>778</v>
      </c>
      <c r="BC329" s="75" t="s">
        <v>1753</v>
      </c>
      <c r="BD329" s="75" t="s">
        <v>1666</v>
      </c>
    </row>
    <row r="330" spans="1:56" s="75" customFormat="1" hidden="1" outlineLevel="2" x14ac:dyDescent="0.25">
      <c r="A330" s="75">
        <v>13825</v>
      </c>
      <c r="B330" s="76" t="s">
        <v>1751</v>
      </c>
      <c r="C330" s="75" t="s">
        <v>1213</v>
      </c>
      <c r="D330" s="75" t="s">
        <v>1659</v>
      </c>
      <c r="E330" s="75" t="s">
        <v>1655</v>
      </c>
      <c r="F330" s="75" t="s">
        <v>758</v>
      </c>
      <c r="G330" s="75" t="s">
        <v>1695</v>
      </c>
      <c r="H330" s="75" t="s">
        <v>1584</v>
      </c>
      <c r="I330" s="75" t="s">
        <v>1752</v>
      </c>
      <c r="J330" s="75">
        <v>155000</v>
      </c>
      <c r="K330" s="75">
        <v>0</v>
      </c>
      <c r="L330" s="38">
        <v>4340</v>
      </c>
      <c r="M330" s="77">
        <v>36329</v>
      </c>
      <c r="N330" s="75" t="s">
        <v>1657</v>
      </c>
      <c r="O330" s="75" t="s">
        <v>732</v>
      </c>
      <c r="P330" s="75" t="s">
        <v>1066</v>
      </c>
      <c r="Q330" s="75">
        <v>2.262</v>
      </c>
      <c r="R330" s="75">
        <v>2.262</v>
      </c>
      <c r="S330" s="75">
        <v>0</v>
      </c>
      <c r="W330" s="75">
        <v>-0.3</v>
      </c>
      <c r="X330" s="75">
        <v>-0.27200000000000002</v>
      </c>
      <c r="Y330" s="75">
        <v>4340</v>
      </c>
      <c r="Z330" s="75" t="s">
        <v>1658</v>
      </c>
      <c r="AA330" s="75" t="s">
        <v>1658</v>
      </c>
      <c r="AB330" s="75" t="s">
        <v>1666</v>
      </c>
      <c r="AC330" s="75">
        <v>0</v>
      </c>
      <c r="AD330" s="75">
        <v>0</v>
      </c>
      <c r="AH330" s="75">
        <v>0</v>
      </c>
      <c r="AI330" s="75">
        <v>0</v>
      </c>
      <c r="AM330" s="75">
        <v>-0.3</v>
      </c>
      <c r="AN330" s="75" t="s">
        <v>1659</v>
      </c>
      <c r="AO330" s="75" t="s">
        <v>1082</v>
      </c>
      <c r="AP330" s="75" t="s">
        <v>1660</v>
      </c>
      <c r="AQ330" s="77">
        <v>36342</v>
      </c>
      <c r="AR330" s="77">
        <v>36464</v>
      </c>
      <c r="AS330" s="75" t="s">
        <v>1584</v>
      </c>
      <c r="AU330" s="75" t="s">
        <v>1496</v>
      </c>
      <c r="AV330" s="75" t="s">
        <v>1497</v>
      </c>
      <c r="AW330" s="75" t="s">
        <v>1498</v>
      </c>
      <c r="AX330" s="75" t="s">
        <v>771</v>
      </c>
      <c r="AY330" s="75" t="s">
        <v>1090</v>
      </c>
      <c r="AZ330" s="77">
        <v>36342</v>
      </c>
      <c r="BA330" s="75" t="s">
        <v>999</v>
      </c>
      <c r="BB330" s="75" t="s">
        <v>778</v>
      </c>
      <c r="BC330" s="75" t="s">
        <v>1753</v>
      </c>
      <c r="BD330" s="75" t="s">
        <v>1666</v>
      </c>
    </row>
    <row r="331" spans="1:56" s="75" customFormat="1" hidden="1" outlineLevel="2" x14ac:dyDescent="0.25">
      <c r="A331" s="75">
        <v>13825</v>
      </c>
      <c r="B331" s="76" t="s">
        <v>1751</v>
      </c>
      <c r="C331" s="75" t="s">
        <v>1214</v>
      </c>
      <c r="D331" s="75" t="s">
        <v>1659</v>
      </c>
      <c r="E331" s="75" t="s">
        <v>1655</v>
      </c>
      <c r="F331" s="75" t="s">
        <v>758</v>
      </c>
      <c r="G331" s="75" t="s">
        <v>1696</v>
      </c>
      <c r="H331" s="75" t="s">
        <v>1596</v>
      </c>
      <c r="I331" s="75" t="s">
        <v>1752</v>
      </c>
      <c r="J331" s="75">
        <v>-310000</v>
      </c>
      <c r="K331" s="75">
        <v>0</v>
      </c>
      <c r="L331" s="38">
        <v>-4030</v>
      </c>
      <c r="M331" s="77">
        <v>36329</v>
      </c>
      <c r="N331" s="75" t="s">
        <v>1657</v>
      </c>
      <c r="O331" s="75" t="s">
        <v>732</v>
      </c>
      <c r="P331" s="75" t="s">
        <v>1066</v>
      </c>
      <c r="Q331" s="75">
        <v>2.262</v>
      </c>
      <c r="R331" s="75">
        <v>2.262</v>
      </c>
      <c r="S331" s="75">
        <v>0</v>
      </c>
      <c r="W331" s="75">
        <v>-0.22500000000000001</v>
      </c>
      <c r="X331" s="75">
        <v>-0.21199999999999999</v>
      </c>
      <c r="Y331" s="75">
        <v>-4030</v>
      </c>
      <c r="Z331" s="75" t="s">
        <v>1658</v>
      </c>
      <c r="AA331" s="75" t="s">
        <v>1658</v>
      </c>
      <c r="AB331" s="75" t="s">
        <v>1666</v>
      </c>
      <c r="AC331" s="75">
        <v>0</v>
      </c>
      <c r="AD331" s="75">
        <v>0</v>
      </c>
      <c r="AH331" s="75">
        <v>0</v>
      </c>
      <c r="AI331" s="75">
        <v>0</v>
      </c>
      <c r="AM331" s="75">
        <v>-0.22500000000000001</v>
      </c>
      <c r="AN331" s="75" t="s">
        <v>1659</v>
      </c>
      <c r="AO331" s="75" t="s">
        <v>1082</v>
      </c>
      <c r="AP331" s="75" t="s">
        <v>1660</v>
      </c>
      <c r="AQ331" s="77">
        <v>36342</v>
      </c>
      <c r="AR331" s="77">
        <v>36464</v>
      </c>
      <c r="AS331" s="75" t="s">
        <v>1584</v>
      </c>
      <c r="AU331" s="75" t="s">
        <v>1496</v>
      </c>
      <c r="AV331" s="75" t="s">
        <v>1497</v>
      </c>
      <c r="AW331" s="75" t="s">
        <v>1498</v>
      </c>
      <c r="AX331" s="75" t="s">
        <v>771</v>
      </c>
      <c r="AY331" s="75" t="s">
        <v>1090</v>
      </c>
      <c r="AZ331" s="77">
        <v>36342</v>
      </c>
      <c r="BA331" s="75" t="s">
        <v>999</v>
      </c>
      <c r="BB331" s="75" t="s">
        <v>778</v>
      </c>
      <c r="BC331" s="75" t="s">
        <v>1753</v>
      </c>
      <c r="BD331" s="75" t="s">
        <v>1666</v>
      </c>
    </row>
    <row r="332" spans="1:56" s="75" customFormat="1" hidden="1" outlineLevel="2" x14ac:dyDescent="0.25">
      <c r="A332" s="75">
        <v>13825</v>
      </c>
      <c r="B332" s="76" t="s">
        <v>1751</v>
      </c>
      <c r="C332" s="75" t="s">
        <v>1215</v>
      </c>
      <c r="D332" s="75" t="s">
        <v>1659</v>
      </c>
      <c r="E332" s="75" t="s">
        <v>1655</v>
      </c>
      <c r="F332" s="75" t="s">
        <v>758</v>
      </c>
      <c r="G332" s="75" t="s">
        <v>1695</v>
      </c>
      <c r="H332" s="75" t="s">
        <v>1596</v>
      </c>
      <c r="I332" s="75" t="s">
        <v>1752</v>
      </c>
      <c r="J332" s="75">
        <v>-155000</v>
      </c>
      <c r="K332" s="75">
        <v>0</v>
      </c>
      <c r="L332" s="38">
        <v>-2790</v>
      </c>
      <c r="M332" s="77">
        <v>36329</v>
      </c>
      <c r="N332" s="75" t="s">
        <v>1657</v>
      </c>
      <c r="O332" s="75" t="s">
        <v>732</v>
      </c>
      <c r="P332" s="75" t="s">
        <v>1066</v>
      </c>
      <c r="Q332" s="75">
        <v>2.262</v>
      </c>
      <c r="R332" s="75">
        <v>2.262</v>
      </c>
      <c r="S332" s="75">
        <v>0</v>
      </c>
      <c r="W332" s="75">
        <v>-0.28999999999999998</v>
      </c>
      <c r="X332" s="75">
        <v>-0.27200000000000002</v>
      </c>
      <c r="Y332" s="75">
        <v>-2790</v>
      </c>
      <c r="Z332" s="75" t="s">
        <v>1658</v>
      </c>
      <c r="AA332" s="75" t="s">
        <v>1658</v>
      </c>
      <c r="AB332" s="75" t="s">
        <v>1666</v>
      </c>
      <c r="AC332" s="75">
        <v>0</v>
      </c>
      <c r="AD332" s="75">
        <v>0</v>
      </c>
      <c r="AH332" s="75">
        <v>0</v>
      </c>
      <c r="AI332" s="75">
        <v>0</v>
      </c>
      <c r="AM332" s="75">
        <v>-0.28999999999999998</v>
      </c>
      <c r="AN332" s="75" t="s">
        <v>1659</v>
      </c>
      <c r="AO332" s="75" t="s">
        <v>1082</v>
      </c>
      <c r="AP332" s="75" t="s">
        <v>1660</v>
      </c>
      <c r="AQ332" s="77">
        <v>36342</v>
      </c>
      <c r="AR332" s="77">
        <v>36464</v>
      </c>
      <c r="AS332" s="75" t="s">
        <v>1584</v>
      </c>
      <c r="AU332" s="75" t="s">
        <v>1496</v>
      </c>
      <c r="AV332" s="75" t="s">
        <v>1497</v>
      </c>
      <c r="AW332" s="75" t="s">
        <v>1498</v>
      </c>
      <c r="AX332" s="75" t="s">
        <v>771</v>
      </c>
      <c r="AY332" s="75" t="s">
        <v>1090</v>
      </c>
      <c r="AZ332" s="77">
        <v>36342</v>
      </c>
      <c r="BA332" s="75" t="s">
        <v>999</v>
      </c>
      <c r="BB332" s="75" t="s">
        <v>778</v>
      </c>
      <c r="BC332" s="75" t="s">
        <v>1753</v>
      </c>
      <c r="BD332" s="75" t="s">
        <v>1666</v>
      </c>
    </row>
    <row r="333" spans="1:56" s="75" customFormat="1" hidden="1" outlineLevel="2" x14ac:dyDescent="0.25">
      <c r="A333" s="75">
        <v>13825</v>
      </c>
      <c r="B333" s="76" t="s">
        <v>1751</v>
      </c>
      <c r="C333" s="75" t="s">
        <v>1216</v>
      </c>
      <c r="D333" s="75" t="s">
        <v>1659</v>
      </c>
      <c r="E333" s="75" t="s">
        <v>1655</v>
      </c>
      <c r="F333" s="75" t="s">
        <v>758</v>
      </c>
      <c r="G333" s="75" t="s">
        <v>1696</v>
      </c>
      <c r="H333" s="75" t="s">
        <v>1596</v>
      </c>
      <c r="I333" s="75" t="s">
        <v>1752</v>
      </c>
      <c r="J333" s="75">
        <v>-155000</v>
      </c>
      <c r="K333" s="75">
        <v>0</v>
      </c>
      <c r="L333" s="38">
        <v>-1240</v>
      </c>
      <c r="M333" s="77">
        <v>36329</v>
      </c>
      <c r="N333" s="75" t="s">
        <v>1657</v>
      </c>
      <c r="O333" s="75" t="s">
        <v>732</v>
      </c>
      <c r="P333" s="75" t="s">
        <v>1066</v>
      </c>
      <c r="Q333" s="75">
        <v>2.262</v>
      </c>
      <c r="R333" s="75">
        <v>2.262</v>
      </c>
      <c r="S333" s="75">
        <v>0</v>
      </c>
      <c r="W333" s="75">
        <v>-0.22</v>
      </c>
      <c r="X333" s="75">
        <v>-0.21199999999999999</v>
      </c>
      <c r="Y333" s="75">
        <v>-1240</v>
      </c>
      <c r="Z333" s="75" t="s">
        <v>1658</v>
      </c>
      <c r="AA333" s="75" t="s">
        <v>1658</v>
      </c>
      <c r="AB333" s="75" t="s">
        <v>1666</v>
      </c>
      <c r="AC333" s="75">
        <v>0</v>
      </c>
      <c r="AD333" s="75">
        <v>0</v>
      </c>
      <c r="AH333" s="75">
        <v>0</v>
      </c>
      <c r="AI333" s="75">
        <v>0</v>
      </c>
      <c r="AM333" s="75">
        <v>-0.22</v>
      </c>
      <c r="AN333" s="75" t="s">
        <v>1659</v>
      </c>
      <c r="AO333" s="75" t="s">
        <v>1082</v>
      </c>
      <c r="AP333" s="75" t="s">
        <v>1660</v>
      </c>
      <c r="AQ333" s="77">
        <v>36342</v>
      </c>
      <c r="AR333" s="77">
        <v>36464</v>
      </c>
      <c r="AS333" s="75" t="s">
        <v>1584</v>
      </c>
      <c r="AU333" s="75" t="s">
        <v>1496</v>
      </c>
      <c r="AV333" s="75" t="s">
        <v>1497</v>
      </c>
      <c r="AW333" s="75" t="s">
        <v>1498</v>
      </c>
      <c r="AX333" s="75" t="s">
        <v>771</v>
      </c>
      <c r="AY333" s="75" t="s">
        <v>1090</v>
      </c>
      <c r="AZ333" s="77">
        <v>36342</v>
      </c>
      <c r="BA333" s="75" t="s">
        <v>999</v>
      </c>
      <c r="BB333" s="75" t="s">
        <v>778</v>
      </c>
      <c r="BC333" s="75" t="s">
        <v>1753</v>
      </c>
      <c r="BD333" s="75" t="s">
        <v>1666</v>
      </c>
    </row>
    <row r="334" spans="1:56" s="75" customFormat="1" hidden="1" outlineLevel="2" x14ac:dyDescent="0.25">
      <c r="A334" s="75">
        <v>13825</v>
      </c>
      <c r="B334" s="76" t="s">
        <v>1751</v>
      </c>
      <c r="C334" s="75" t="s">
        <v>1217</v>
      </c>
      <c r="D334" s="75" t="s">
        <v>1659</v>
      </c>
      <c r="E334" s="75" t="s">
        <v>1655</v>
      </c>
      <c r="F334" s="75" t="s">
        <v>758</v>
      </c>
      <c r="G334" s="75" t="s">
        <v>1696</v>
      </c>
      <c r="H334" s="75" t="s">
        <v>1596</v>
      </c>
      <c r="I334" s="75" t="s">
        <v>1752</v>
      </c>
      <c r="J334" s="75">
        <v>-155000</v>
      </c>
      <c r="K334" s="75">
        <v>0</v>
      </c>
      <c r="L334" s="38">
        <v>-1240</v>
      </c>
      <c r="M334" s="77">
        <v>36329</v>
      </c>
      <c r="N334" s="75" t="s">
        <v>1657</v>
      </c>
      <c r="O334" s="75" t="s">
        <v>732</v>
      </c>
      <c r="P334" s="75" t="s">
        <v>1066</v>
      </c>
      <c r="Q334" s="75">
        <v>2.262</v>
      </c>
      <c r="R334" s="75">
        <v>2.262</v>
      </c>
      <c r="S334" s="75">
        <v>0</v>
      </c>
      <c r="W334" s="75">
        <v>-0.22</v>
      </c>
      <c r="X334" s="75">
        <v>-0.21199999999999999</v>
      </c>
      <c r="Y334" s="75">
        <v>-1240</v>
      </c>
      <c r="Z334" s="75" t="s">
        <v>1658</v>
      </c>
      <c r="AA334" s="75" t="s">
        <v>1658</v>
      </c>
      <c r="AB334" s="75" t="s">
        <v>1666</v>
      </c>
      <c r="AC334" s="75">
        <v>0</v>
      </c>
      <c r="AD334" s="75">
        <v>0</v>
      </c>
      <c r="AH334" s="75">
        <v>0</v>
      </c>
      <c r="AI334" s="75">
        <v>0</v>
      </c>
      <c r="AM334" s="75">
        <v>-0.22</v>
      </c>
      <c r="AN334" s="75" t="s">
        <v>1659</v>
      </c>
      <c r="AO334" s="75" t="s">
        <v>1082</v>
      </c>
      <c r="AP334" s="75" t="s">
        <v>1660</v>
      </c>
      <c r="AQ334" s="77">
        <v>36342</v>
      </c>
      <c r="AR334" s="77">
        <v>36464</v>
      </c>
      <c r="AS334" s="75" t="s">
        <v>1584</v>
      </c>
      <c r="AU334" s="75" t="s">
        <v>1496</v>
      </c>
      <c r="AV334" s="75" t="s">
        <v>1497</v>
      </c>
      <c r="AW334" s="75" t="s">
        <v>1498</v>
      </c>
      <c r="AX334" s="75" t="s">
        <v>771</v>
      </c>
      <c r="AY334" s="75" t="s">
        <v>1090</v>
      </c>
      <c r="AZ334" s="77">
        <v>36342</v>
      </c>
      <c r="BA334" s="75" t="s">
        <v>999</v>
      </c>
      <c r="BB334" s="75" t="s">
        <v>778</v>
      </c>
      <c r="BC334" s="75" t="s">
        <v>1753</v>
      </c>
      <c r="BD334" s="75" t="s">
        <v>1666</v>
      </c>
    </row>
    <row r="335" spans="1:56" s="75" customFormat="1" hidden="1" outlineLevel="2" x14ac:dyDescent="0.25">
      <c r="A335" s="75">
        <v>13825</v>
      </c>
      <c r="B335" s="76" t="s">
        <v>1751</v>
      </c>
      <c r="C335" s="75" t="s">
        <v>1218</v>
      </c>
      <c r="D335" s="75" t="s">
        <v>1659</v>
      </c>
      <c r="E335" s="75" t="s">
        <v>1655</v>
      </c>
      <c r="F335" s="75" t="s">
        <v>758</v>
      </c>
      <c r="G335" s="75" t="s">
        <v>1695</v>
      </c>
      <c r="H335" s="75" t="s">
        <v>1596</v>
      </c>
      <c r="I335" s="75" t="s">
        <v>1752</v>
      </c>
      <c r="J335" s="75">
        <v>-310000</v>
      </c>
      <c r="K335" s="75">
        <v>0</v>
      </c>
      <c r="L335" s="38">
        <v>-5580</v>
      </c>
      <c r="M335" s="77">
        <v>36329</v>
      </c>
      <c r="N335" s="75" t="s">
        <v>1657</v>
      </c>
      <c r="O335" s="75" t="s">
        <v>732</v>
      </c>
      <c r="P335" s="75" t="s">
        <v>1066</v>
      </c>
      <c r="Q335" s="75">
        <v>2.262</v>
      </c>
      <c r="R335" s="75">
        <v>2.262</v>
      </c>
      <c r="S335" s="75">
        <v>0</v>
      </c>
      <c r="W335" s="75">
        <v>-0.28999999999999998</v>
      </c>
      <c r="X335" s="75">
        <v>-0.27200000000000002</v>
      </c>
      <c r="Y335" s="75">
        <v>-5580</v>
      </c>
      <c r="Z335" s="75" t="s">
        <v>1658</v>
      </c>
      <c r="AA335" s="75" t="s">
        <v>1658</v>
      </c>
      <c r="AB335" s="75" t="s">
        <v>1588</v>
      </c>
      <c r="AC335" s="75">
        <v>0</v>
      </c>
      <c r="AD335" s="75">
        <v>0</v>
      </c>
      <c r="AH335" s="75">
        <v>0</v>
      </c>
      <c r="AI335" s="75">
        <v>0</v>
      </c>
      <c r="AM335" s="75">
        <v>-0.28999999999999998</v>
      </c>
      <c r="AN335" s="75" t="s">
        <v>1659</v>
      </c>
      <c r="AO335" s="75" t="s">
        <v>1082</v>
      </c>
      <c r="AP335" s="75" t="s">
        <v>1660</v>
      </c>
      <c r="AQ335" s="77">
        <v>36342</v>
      </c>
      <c r="AR335" s="77">
        <v>36372</v>
      </c>
      <c r="AS335" s="75" t="s">
        <v>1584</v>
      </c>
      <c r="AU335" s="75" t="s">
        <v>1496</v>
      </c>
      <c r="AV335" s="75" t="s">
        <v>1497</v>
      </c>
      <c r="AW335" s="75" t="s">
        <v>1498</v>
      </c>
      <c r="AX335" s="75" t="s">
        <v>771</v>
      </c>
      <c r="AY335" s="75" t="s">
        <v>1090</v>
      </c>
      <c r="AZ335" s="77">
        <v>36342</v>
      </c>
      <c r="BA335" s="75" t="s">
        <v>999</v>
      </c>
      <c r="BB335" s="75" t="s">
        <v>778</v>
      </c>
      <c r="BC335" s="75" t="s">
        <v>1753</v>
      </c>
      <c r="BD335" s="75" t="s">
        <v>1588</v>
      </c>
    </row>
    <row r="336" spans="1:56" s="75" customFormat="1" hidden="1" outlineLevel="2" x14ac:dyDescent="0.25">
      <c r="A336" s="75">
        <v>13825</v>
      </c>
      <c r="B336" s="76" t="s">
        <v>1751</v>
      </c>
      <c r="C336" s="75" t="s">
        <v>1219</v>
      </c>
      <c r="D336" s="75" t="s">
        <v>1659</v>
      </c>
      <c r="E336" s="75" t="s">
        <v>1655</v>
      </c>
      <c r="F336" s="75" t="s">
        <v>758</v>
      </c>
      <c r="G336" s="75" t="s">
        <v>1696</v>
      </c>
      <c r="H336" s="75" t="s">
        <v>1584</v>
      </c>
      <c r="I336" s="75" t="s">
        <v>1752</v>
      </c>
      <c r="J336" s="75">
        <v>310000</v>
      </c>
      <c r="K336" s="75">
        <v>0</v>
      </c>
      <c r="L336" s="38">
        <v>2480</v>
      </c>
      <c r="M336" s="77">
        <v>36332</v>
      </c>
      <c r="N336" s="75" t="s">
        <v>1657</v>
      </c>
      <c r="O336" s="75" t="s">
        <v>732</v>
      </c>
      <c r="P336" s="75" t="s">
        <v>1066</v>
      </c>
      <c r="Q336" s="75">
        <v>2.262</v>
      </c>
      <c r="R336" s="75">
        <v>2.262</v>
      </c>
      <c r="S336" s="75">
        <v>0</v>
      </c>
      <c r="W336" s="75">
        <v>-0.22</v>
      </c>
      <c r="X336" s="75">
        <v>-0.21199999999999999</v>
      </c>
      <c r="Y336" s="75">
        <v>2480</v>
      </c>
      <c r="Z336" s="75" t="s">
        <v>1658</v>
      </c>
      <c r="AA336" s="75" t="s">
        <v>1658</v>
      </c>
      <c r="AB336" s="75" t="s">
        <v>1666</v>
      </c>
      <c r="AC336" s="75">
        <v>0</v>
      </c>
      <c r="AD336" s="75">
        <v>0</v>
      </c>
      <c r="AH336" s="75">
        <v>0</v>
      </c>
      <c r="AI336" s="75">
        <v>0</v>
      </c>
      <c r="AM336" s="75">
        <v>-0.22</v>
      </c>
      <c r="AN336" s="75" t="s">
        <v>1659</v>
      </c>
      <c r="AO336" s="75" t="s">
        <v>1082</v>
      </c>
      <c r="AP336" s="75" t="s">
        <v>1660</v>
      </c>
      <c r="AQ336" s="77">
        <v>36342</v>
      </c>
      <c r="AR336" s="77">
        <v>36372</v>
      </c>
      <c r="AS336" s="75" t="s">
        <v>1584</v>
      </c>
      <c r="AU336" s="75" t="s">
        <v>1496</v>
      </c>
      <c r="AV336" s="75" t="s">
        <v>1497</v>
      </c>
      <c r="AW336" s="75" t="s">
        <v>1498</v>
      </c>
      <c r="AX336" s="75" t="s">
        <v>771</v>
      </c>
      <c r="AY336" s="75" t="s">
        <v>1090</v>
      </c>
      <c r="AZ336" s="77">
        <v>36342</v>
      </c>
      <c r="BA336" s="75" t="s">
        <v>999</v>
      </c>
      <c r="BB336" s="75" t="s">
        <v>778</v>
      </c>
      <c r="BC336" s="75" t="s">
        <v>1753</v>
      </c>
      <c r="BD336" s="75" t="s">
        <v>1666</v>
      </c>
    </row>
    <row r="337" spans="1:56" s="75" customFormat="1" hidden="1" outlineLevel="2" x14ac:dyDescent="0.25">
      <c r="A337" s="75">
        <v>13825</v>
      </c>
      <c r="B337" s="76" t="s">
        <v>1751</v>
      </c>
      <c r="C337" s="75" t="s">
        <v>1220</v>
      </c>
      <c r="D337" s="75" t="s">
        <v>1659</v>
      </c>
      <c r="E337" s="75" t="s">
        <v>1655</v>
      </c>
      <c r="F337" s="75" t="s">
        <v>758</v>
      </c>
      <c r="G337" s="75" t="s">
        <v>1695</v>
      </c>
      <c r="H337" s="75" t="s">
        <v>1584</v>
      </c>
      <c r="I337" s="75" t="s">
        <v>1752</v>
      </c>
      <c r="J337" s="75">
        <v>310000</v>
      </c>
      <c r="K337" s="75">
        <v>0</v>
      </c>
      <c r="L337" s="38">
        <v>4030</v>
      </c>
      <c r="M337" s="77">
        <v>36332</v>
      </c>
      <c r="N337" s="75" t="s">
        <v>1657</v>
      </c>
      <c r="O337" s="75" t="s">
        <v>732</v>
      </c>
      <c r="P337" s="75" t="s">
        <v>1066</v>
      </c>
      <c r="Q337" s="75">
        <v>2.262</v>
      </c>
      <c r="R337" s="75">
        <v>2.262</v>
      </c>
      <c r="S337" s="75">
        <v>0</v>
      </c>
      <c r="W337" s="75">
        <v>-0.28499999999999998</v>
      </c>
      <c r="X337" s="75">
        <v>-0.27200000000000002</v>
      </c>
      <c r="Y337" s="75">
        <v>4030</v>
      </c>
      <c r="Z337" s="75" t="s">
        <v>1658</v>
      </c>
      <c r="AA337" s="75" t="s">
        <v>1658</v>
      </c>
      <c r="AB337" s="75" t="s">
        <v>1666</v>
      </c>
      <c r="AC337" s="75">
        <v>0</v>
      </c>
      <c r="AD337" s="75">
        <v>0</v>
      </c>
      <c r="AH337" s="75">
        <v>0</v>
      </c>
      <c r="AI337" s="75">
        <v>0</v>
      </c>
      <c r="AM337" s="75">
        <v>-0.28499999999999998</v>
      </c>
      <c r="AN337" s="75" t="s">
        <v>1659</v>
      </c>
      <c r="AO337" s="75" t="s">
        <v>1082</v>
      </c>
      <c r="AP337" s="75" t="s">
        <v>1660</v>
      </c>
      <c r="AQ337" s="77">
        <v>36342</v>
      </c>
      <c r="AR337" s="77">
        <v>36372</v>
      </c>
      <c r="AS337" s="75" t="s">
        <v>1584</v>
      </c>
      <c r="AU337" s="75" t="s">
        <v>1496</v>
      </c>
      <c r="AV337" s="75" t="s">
        <v>1497</v>
      </c>
      <c r="AW337" s="75" t="s">
        <v>1498</v>
      </c>
      <c r="AX337" s="75" t="s">
        <v>771</v>
      </c>
      <c r="AY337" s="75" t="s">
        <v>1090</v>
      </c>
      <c r="AZ337" s="77">
        <v>36342</v>
      </c>
      <c r="BA337" s="75" t="s">
        <v>999</v>
      </c>
      <c r="BB337" s="75" t="s">
        <v>778</v>
      </c>
      <c r="BC337" s="75" t="s">
        <v>1753</v>
      </c>
      <c r="BD337" s="75" t="s">
        <v>1666</v>
      </c>
    </row>
    <row r="338" spans="1:56" s="75" customFormat="1" hidden="1" outlineLevel="2" x14ac:dyDescent="0.25">
      <c r="A338" s="75">
        <v>13825</v>
      </c>
      <c r="B338" s="76" t="s">
        <v>1751</v>
      </c>
      <c r="C338" s="75" t="s">
        <v>1221</v>
      </c>
      <c r="D338" s="75" t="s">
        <v>1659</v>
      </c>
      <c r="E338" s="75" t="s">
        <v>1655</v>
      </c>
      <c r="F338" s="75" t="s">
        <v>758</v>
      </c>
      <c r="G338" s="75" t="s">
        <v>1695</v>
      </c>
      <c r="H338" s="75" t="s">
        <v>1584</v>
      </c>
      <c r="I338" s="75" t="s">
        <v>1752</v>
      </c>
      <c r="J338" s="75">
        <v>155000</v>
      </c>
      <c r="K338" s="75">
        <v>0</v>
      </c>
      <c r="L338" s="38">
        <v>2402.5</v>
      </c>
      <c r="M338" s="77">
        <v>36332</v>
      </c>
      <c r="N338" s="75" t="s">
        <v>1657</v>
      </c>
      <c r="O338" s="75" t="s">
        <v>732</v>
      </c>
      <c r="P338" s="75" t="s">
        <v>1066</v>
      </c>
      <c r="Q338" s="75">
        <v>2.262</v>
      </c>
      <c r="R338" s="75">
        <v>2.262</v>
      </c>
      <c r="S338" s="75">
        <v>0</v>
      </c>
      <c r="W338" s="75">
        <v>-0.28749999999999998</v>
      </c>
      <c r="X338" s="75">
        <v>-0.27200000000000002</v>
      </c>
      <c r="Y338" s="75">
        <v>2402.5</v>
      </c>
      <c r="Z338" s="75" t="s">
        <v>1658</v>
      </c>
      <c r="AA338" s="75" t="s">
        <v>1658</v>
      </c>
      <c r="AB338" s="75" t="s">
        <v>1666</v>
      </c>
      <c r="AC338" s="75">
        <v>0</v>
      </c>
      <c r="AD338" s="75">
        <v>0</v>
      </c>
      <c r="AH338" s="75">
        <v>0</v>
      </c>
      <c r="AI338" s="75">
        <v>0</v>
      </c>
      <c r="AM338" s="75">
        <v>-0.28749999999999998</v>
      </c>
      <c r="AN338" s="75" t="s">
        <v>1659</v>
      </c>
      <c r="AO338" s="75" t="s">
        <v>1082</v>
      </c>
      <c r="AP338" s="75" t="s">
        <v>1660</v>
      </c>
      <c r="AQ338" s="77">
        <v>36342</v>
      </c>
      <c r="AR338" s="77">
        <v>36372</v>
      </c>
      <c r="AS338" s="75" t="s">
        <v>1584</v>
      </c>
      <c r="AU338" s="75" t="s">
        <v>1496</v>
      </c>
      <c r="AV338" s="75" t="s">
        <v>1497</v>
      </c>
      <c r="AW338" s="75" t="s">
        <v>1498</v>
      </c>
      <c r="AX338" s="75" t="s">
        <v>771</v>
      </c>
      <c r="AY338" s="75" t="s">
        <v>1090</v>
      </c>
      <c r="AZ338" s="77">
        <v>36342</v>
      </c>
      <c r="BA338" s="75" t="s">
        <v>999</v>
      </c>
      <c r="BB338" s="75" t="s">
        <v>778</v>
      </c>
      <c r="BC338" s="75" t="s">
        <v>1753</v>
      </c>
      <c r="BD338" s="75" t="s">
        <v>1666</v>
      </c>
    </row>
    <row r="339" spans="1:56" s="75" customFormat="1" hidden="1" outlineLevel="2" x14ac:dyDescent="0.25">
      <c r="A339" s="75">
        <v>13825</v>
      </c>
      <c r="B339" s="76" t="s">
        <v>1751</v>
      </c>
      <c r="C339" s="75" t="s">
        <v>1222</v>
      </c>
      <c r="D339" s="75" t="s">
        <v>1659</v>
      </c>
      <c r="E339" s="75" t="s">
        <v>1655</v>
      </c>
      <c r="F339" s="75" t="s">
        <v>758</v>
      </c>
      <c r="G339" s="75" t="s">
        <v>1696</v>
      </c>
      <c r="H339" s="75" t="s">
        <v>1584</v>
      </c>
      <c r="I339" s="75" t="s">
        <v>1752</v>
      </c>
      <c r="J339" s="75">
        <v>155000</v>
      </c>
      <c r="K339" s="75">
        <v>0</v>
      </c>
      <c r="L339" s="38">
        <v>1240</v>
      </c>
      <c r="M339" s="77">
        <v>36332</v>
      </c>
      <c r="N339" s="75" t="s">
        <v>1657</v>
      </c>
      <c r="O339" s="75" t="s">
        <v>732</v>
      </c>
      <c r="P339" s="75" t="s">
        <v>1066</v>
      </c>
      <c r="Q339" s="75">
        <v>2.262</v>
      </c>
      <c r="R339" s="75">
        <v>2.262</v>
      </c>
      <c r="S339" s="75">
        <v>0</v>
      </c>
      <c r="W339" s="75">
        <v>-0.22</v>
      </c>
      <c r="X339" s="75">
        <v>-0.21199999999999999</v>
      </c>
      <c r="Y339" s="75">
        <v>1240</v>
      </c>
      <c r="Z339" s="75" t="s">
        <v>1658</v>
      </c>
      <c r="AA339" s="75" t="s">
        <v>1658</v>
      </c>
      <c r="AB339" s="75" t="s">
        <v>1666</v>
      </c>
      <c r="AC339" s="75">
        <v>0</v>
      </c>
      <c r="AD339" s="75">
        <v>0</v>
      </c>
      <c r="AH339" s="75">
        <v>0</v>
      </c>
      <c r="AI339" s="75">
        <v>0</v>
      </c>
      <c r="AM339" s="75">
        <v>-0.22</v>
      </c>
      <c r="AN339" s="75" t="s">
        <v>1659</v>
      </c>
      <c r="AO339" s="75" t="s">
        <v>1082</v>
      </c>
      <c r="AP339" s="75" t="s">
        <v>1660</v>
      </c>
      <c r="AQ339" s="77">
        <v>36342</v>
      </c>
      <c r="AR339" s="77">
        <v>36372</v>
      </c>
      <c r="AS339" s="75" t="s">
        <v>1584</v>
      </c>
      <c r="AU339" s="75" t="s">
        <v>1496</v>
      </c>
      <c r="AV339" s="75" t="s">
        <v>1497</v>
      </c>
      <c r="AW339" s="75" t="s">
        <v>1498</v>
      </c>
      <c r="AX339" s="75" t="s">
        <v>771</v>
      </c>
      <c r="AY339" s="75" t="s">
        <v>1090</v>
      </c>
      <c r="AZ339" s="77">
        <v>36342</v>
      </c>
      <c r="BA339" s="75" t="s">
        <v>999</v>
      </c>
      <c r="BB339" s="75" t="s">
        <v>778</v>
      </c>
      <c r="BC339" s="75" t="s">
        <v>1753</v>
      </c>
      <c r="BD339" s="75" t="s">
        <v>1666</v>
      </c>
    </row>
    <row r="340" spans="1:56" s="75" customFormat="1" hidden="1" outlineLevel="2" x14ac:dyDescent="0.25">
      <c r="A340" s="75">
        <v>13825</v>
      </c>
      <c r="B340" s="76" t="s">
        <v>1751</v>
      </c>
      <c r="C340" s="75" t="s">
        <v>1223</v>
      </c>
      <c r="D340" s="75" t="s">
        <v>1659</v>
      </c>
      <c r="E340" s="75" t="s">
        <v>1655</v>
      </c>
      <c r="F340" s="75" t="s">
        <v>758</v>
      </c>
      <c r="G340" s="75" t="s">
        <v>1695</v>
      </c>
      <c r="H340" s="75" t="s">
        <v>1584</v>
      </c>
      <c r="I340" s="75" t="s">
        <v>1752</v>
      </c>
      <c r="J340" s="75">
        <v>310000</v>
      </c>
      <c r="K340" s="75">
        <v>0</v>
      </c>
      <c r="L340" s="38">
        <v>5580</v>
      </c>
      <c r="M340" s="77">
        <v>36332</v>
      </c>
      <c r="N340" s="75" t="s">
        <v>1657</v>
      </c>
      <c r="O340" s="75" t="s">
        <v>732</v>
      </c>
      <c r="P340" s="75" t="s">
        <v>1066</v>
      </c>
      <c r="Q340" s="75">
        <v>2.262</v>
      </c>
      <c r="R340" s="75">
        <v>2.262</v>
      </c>
      <c r="S340" s="75">
        <v>0</v>
      </c>
      <c r="W340" s="75">
        <v>-0.28999999999999998</v>
      </c>
      <c r="X340" s="75">
        <v>-0.27200000000000002</v>
      </c>
      <c r="Y340" s="75">
        <v>5580</v>
      </c>
      <c r="Z340" s="75" t="s">
        <v>1658</v>
      </c>
      <c r="AA340" s="75" t="s">
        <v>1658</v>
      </c>
      <c r="AB340" s="75" t="s">
        <v>1666</v>
      </c>
      <c r="AC340" s="75">
        <v>0</v>
      </c>
      <c r="AD340" s="75">
        <v>0</v>
      </c>
      <c r="AH340" s="75">
        <v>0</v>
      </c>
      <c r="AI340" s="75">
        <v>0</v>
      </c>
      <c r="AM340" s="75">
        <v>-0.28999999999999998</v>
      </c>
      <c r="AN340" s="75" t="s">
        <v>1659</v>
      </c>
      <c r="AO340" s="75" t="s">
        <v>1082</v>
      </c>
      <c r="AP340" s="75" t="s">
        <v>1660</v>
      </c>
      <c r="AQ340" s="77">
        <v>36342</v>
      </c>
      <c r="AR340" s="77">
        <v>36464</v>
      </c>
      <c r="AS340" s="75" t="s">
        <v>1584</v>
      </c>
      <c r="AU340" s="75" t="s">
        <v>1496</v>
      </c>
      <c r="AV340" s="75" t="s">
        <v>1497</v>
      </c>
      <c r="AW340" s="75" t="s">
        <v>1498</v>
      </c>
      <c r="AX340" s="75" t="s">
        <v>771</v>
      </c>
      <c r="AY340" s="75" t="s">
        <v>1090</v>
      </c>
      <c r="AZ340" s="77">
        <v>36342</v>
      </c>
      <c r="BA340" s="75" t="s">
        <v>999</v>
      </c>
      <c r="BB340" s="75" t="s">
        <v>778</v>
      </c>
      <c r="BC340" s="75" t="s">
        <v>1753</v>
      </c>
      <c r="BD340" s="75" t="s">
        <v>1666</v>
      </c>
    </row>
    <row r="341" spans="1:56" s="75" customFormat="1" hidden="1" outlineLevel="2" x14ac:dyDescent="0.25">
      <c r="A341" s="75">
        <v>13825</v>
      </c>
      <c r="B341" s="76" t="s">
        <v>1751</v>
      </c>
      <c r="C341" s="75" t="s">
        <v>1224</v>
      </c>
      <c r="D341" s="75" t="s">
        <v>1659</v>
      </c>
      <c r="E341" s="75" t="s">
        <v>1655</v>
      </c>
      <c r="F341" s="75" t="s">
        <v>758</v>
      </c>
      <c r="G341" s="75" t="s">
        <v>1698</v>
      </c>
      <c r="H341" s="75" t="s">
        <v>1584</v>
      </c>
      <c r="I341" s="75" t="s">
        <v>1752</v>
      </c>
      <c r="J341" s="75">
        <v>155000</v>
      </c>
      <c r="K341" s="75">
        <v>0</v>
      </c>
      <c r="L341" s="38">
        <v>8990</v>
      </c>
      <c r="M341" s="77">
        <v>36332</v>
      </c>
      <c r="N341" s="75" t="s">
        <v>1657</v>
      </c>
      <c r="O341" s="75" t="s">
        <v>732</v>
      </c>
      <c r="P341" s="75" t="s">
        <v>1066</v>
      </c>
      <c r="Q341" s="75">
        <v>2.262</v>
      </c>
      <c r="R341" s="75">
        <v>2.262</v>
      </c>
      <c r="S341" s="75">
        <v>0</v>
      </c>
      <c r="W341" s="75">
        <v>0.06</v>
      </c>
      <c r="X341" s="75">
        <v>0.11800000000000001</v>
      </c>
      <c r="Y341" s="75">
        <v>8990</v>
      </c>
      <c r="Z341" s="75" t="s">
        <v>1658</v>
      </c>
      <c r="AA341" s="75" t="s">
        <v>1658</v>
      </c>
      <c r="AB341" s="75" t="s">
        <v>1666</v>
      </c>
      <c r="AC341" s="75">
        <v>0</v>
      </c>
      <c r="AD341" s="75">
        <v>0</v>
      </c>
      <c r="AH341" s="75">
        <v>0</v>
      </c>
      <c r="AI341" s="75">
        <v>0</v>
      </c>
      <c r="AM341" s="75">
        <v>0.06</v>
      </c>
      <c r="AN341" s="75" t="s">
        <v>1659</v>
      </c>
      <c r="AO341" s="75" t="s">
        <v>1082</v>
      </c>
      <c r="AP341" s="75" t="s">
        <v>1660</v>
      </c>
      <c r="AQ341" s="77">
        <v>36342</v>
      </c>
      <c r="AR341" s="77">
        <v>36464</v>
      </c>
      <c r="AS341" s="75" t="s">
        <v>1584</v>
      </c>
      <c r="AU341" s="75" t="s">
        <v>1496</v>
      </c>
      <c r="AV341" s="75" t="s">
        <v>1497</v>
      </c>
      <c r="AW341" s="75" t="s">
        <v>1498</v>
      </c>
      <c r="AX341" s="75" t="s">
        <v>771</v>
      </c>
      <c r="AY341" s="75" t="s">
        <v>1090</v>
      </c>
      <c r="AZ341" s="77">
        <v>36342</v>
      </c>
      <c r="BA341" s="75" t="s">
        <v>999</v>
      </c>
      <c r="BB341" s="75" t="s">
        <v>778</v>
      </c>
      <c r="BC341" s="75" t="s">
        <v>1753</v>
      </c>
      <c r="BD341" s="75" t="s">
        <v>1666</v>
      </c>
    </row>
    <row r="342" spans="1:56" s="75" customFormat="1" hidden="1" outlineLevel="2" x14ac:dyDescent="0.25">
      <c r="A342" s="75">
        <v>13825</v>
      </c>
      <c r="B342" s="76" t="s">
        <v>1751</v>
      </c>
      <c r="C342" s="75" t="s">
        <v>1225</v>
      </c>
      <c r="D342" s="75" t="s">
        <v>1659</v>
      </c>
      <c r="E342" s="75" t="s">
        <v>1655</v>
      </c>
      <c r="F342" s="75" t="s">
        <v>758</v>
      </c>
      <c r="G342" s="75" t="s">
        <v>1696</v>
      </c>
      <c r="H342" s="75" t="s">
        <v>1596</v>
      </c>
      <c r="I342" s="75" t="s">
        <v>1752</v>
      </c>
      <c r="J342" s="75">
        <v>-155000</v>
      </c>
      <c r="K342" s="75">
        <v>0</v>
      </c>
      <c r="L342" s="38">
        <v>-2790</v>
      </c>
      <c r="M342" s="77">
        <v>36332</v>
      </c>
      <c r="N342" s="75" t="s">
        <v>1657</v>
      </c>
      <c r="O342" s="75" t="s">
        <v>732</v>
      </c>
      <c r="P342" s="75" t="s">
        <v>1066</v>
      </c>
      <c r="Q342" s="75">
        <v>2.262</v>
      </c>
      <c r="R342" s="75">
        <v>2.262</v>
      </c>
      <c r="S342" s="75">
        <v>0</v>
      </c>
      <c r="W342" s="75">
        <v>-0.23</v>
      </c>
      <c r="X342" s="75">
        <v>-0.21199999999999999</v>
      </c>
      <c r="Y342" s="75">
        <v>-2790</v>
      </c>
      <c r="Z342" s="75" t="s">
        <v>1658</v>
      </c>
      <c r="AA342" s="75" t="s">
        <v>1658</v>
      </c>
      <c r="AB342" s="75" t="s">
        <v>1666</v>
      </c>
      <c r="AC342" s="75">
        <v>0</v>
      </c>
      <c r="AD342" s="75">
        <v>0</v>
      </c>
      <c r="AH342" s="75">
        <v>0</v>
      </c>
      <c r="AI342" s="75">
        <v>0</v>
      </c>
      <c r="AM342" s="75">
        <v>-0.23</v>
      </c>
      <c r="AN342" s="75" t="s">
        <v>1659</v>
      </c>
      <c r="AO342" s="75" t="s">
        <v>1082</v>
      </c>
      <c r="AP342" s="75" t="s">
        <v>1660</v>
      </c>
      <c r="AQ342" s="77">
        <v>36342</v>
      </c>
      <c r="AR342" s="77">
        <v>36464</v>
      </c>
      <c r="AS342" s="75" t="s">
        <v>1584</v>
      </c>
      <c r="AU342" s="75" t="s">
        <v>1496</v>
      </c>
      <c r="AV342" s="75" t="s">
        <v>1497</v>
      </c>
      <c r="AW342" s="75" t="s">
        <v>1498</v>
      </c>
      <c r="AX342" s="75" t="s">
        <v>771</v>
      </c>
      <c r="AY342" s="75" t="s">
        <v>1090</v>
      </c>
      <c r="AZ342" s="77">
        <v>36342</v>
      </c>
      <c r="BA342" s="75" t="s">
        <v>999</v>
      </c>
      <c r="BB342" s="75" t="s">
        <v>778</v>
      </c>
      <c r="BC342" s="75" t="s">
        <v>1753</v>
      </c>
      <c r="BD342" s="75" t="s">
        <v>1666</v>
      </c>
    </row>
    <row r="343" spans="1:56" s="75" customFormat="1" hidden="1" outlineLevel="2" x14ac:dyDescent="0.25">
      <c r="A343" s="75">
        <v>13825</v>
      </c>
      <c r="B343" s="76" t="s">
        <v>1751</v>
      </c>
      <c r="C343" s="75" t="s">
        <v>1226</v>
      </c>
      <c r="D343" s="75" t="s">
        <v>1659</v>
      </c>
      <c r="E343" s="75" t="s">
        <v>1655</v>
      </c>
      <c r="F343" s="75" t="s">
        <v>758</v>
      </c>
      <c r="G343" s="75" t="s">
        <v>1697</v>
      </c>
      <c r="H343" s="75" t="s">
        <v>1584</v>
      </c>
      <c r="I343" s="75" t="s">
        <v>1752</v>
      </c>
      <c r="J343" s="75">
        <v>155000</v>
      </c>
      <c r="K343" s="75">
        <v>0</v>
      </c>
      <c r="L343" s="38">
        <v>10850</v>
      </c>
      <c r="M343" s="77">
        <v>36332</v>
      </c>
      <c r="N343" s="75" t="s">
        <v>1657</v>
      </c>
      <c r="O343" s="75" t="s">
        <v>732</v>
      </c>
      <c r="P343" s="75" t="s">
        <v>1066</v>
      </c>
      <c r="Q343" s="75">
        <v>2.2400000000000002</v>
      </c>
      <c r="R343" s="75">
        <v>2.262</v>
      </c>
      <c r="S343" s="75">
        <v>3410</v>
      </c>
      <c r="T343" s="75" t="s">
        <v>1658</v>
      </c>
      <c r="U343" s="75" t="s">
        <v>1658</v>
      </c>
      <c r="V343" s="75" t="s">
        <v>1666</v>
      </c>
      <c r="W343" s="75">
        <v>-0.14000000000000001</v>
      </c>
      <c r="X343" s="75">
        <v>-9.2000000000000012E-2</v>
      </c>
      <c r="Y343" s="75">
        <v>7440</v>
      </c>
      <c r="Z343" s="75" t="s">
        <v>1658</v>
      </c>
      <c r="AA343" s="75" t="s">
        <v>1658</v>
      </c>
      <c r="AB343" s="75" t="s">
        <v>1666</v>
      </c>
      <c r="AC343" s="75">
        <v>0</v>
      </c>
      <c r="AD343" s="75">
        <v>0</v>
      </c>
      <c r="AH343" s="75">
        <v>0</v>
      </c>
      <c r="AI343" s="75">
        <v>0</v>
      </c>
      <c r="AM343" s="75">
        <v>2.1</v>
      </c>
      <c r="AN343" s="75" t="s">
        <v>1659</v>
      </c>
      <c r="AO343" s="75" t="s">
        <v>1842</v>
      </c>
      <c r="AP343" s="75" t="s">
        <v>1660</v>
      </c>
      <c r="AQ343" s="77">
        <v>36342</v>
      </c>
      <c r="AR343" s="77">
        <v>36372</v>
      </c>
      <c r="AS343" s="75" t="s">
        <v>1584</v>
      </c>
      <c r="AU343" s="75" t="s">
        <v>1496</v>
      </c>
      <c r="AV343" s="75" t="s">
        <v>1497</v>
      </c>
      <c r="AW343" s="75" t="s">
        <v>1498</v>
      </c>
      <c r="AX343" s="75" t="s">
        <v>771</v>
      </c>
      <c r="AY343" s="75" t="s">
        <v>1090</v>
      </c>
      <c r="AZ343" s="77">
        <v>36342</v>
      </c>
      <c r="BA343" s="75" t="s">
        <v>999</v>
      </c>
      <c r="BB343" s="75" t="s">
        <v>778</v>
      </c>
      <c r="BC343" s="75" t="s">
        <v>1753</v>
      </c>
      <c r="BD343" s="75" t="s">
        <v>1666</v>
      </c>
    </row>
    <row r="344" spans="1:56" s="75" customFormat="1" hidden="1" outlineLevel="2" x14ac:dyDescent="0.25">
      <c r="A344" s="75">
        <v>13825</v>
      </c>
      <c r="B344" s="76" t="s">
        <v>1751</v>
      </c>
      <c r="C344" s="75" t="s">
        <v>1227</v>
      </c>
      <c r="D344" s="75" t="s">
        <v>1659</v>
      </c>
      <c r="E344" s="75" t="s">
        <v>1655</v>
      </c>
      <c r="F344" s="75" t="s">
        <v>758</v>
      </c>
      <c r="G344" s="75" t="s">
        <v>1696</v>
      </c>
      <c r="H344" s="75" t="s">
        <v>1584</v>
      </c>
      <c r="I344" s="75" t="s">
        <v>1752</v>
      </c>
      <c r="J344" s="75">
        <v>155000</v>
      </c>
      <c r="K344" s="75">
        <v>0</v>
      </c>
      <c r="L344" s="38">
        <v>2790</v>
      </c>
      <c r="M344" s="77">
        <v>36333</v>
      </c>
      <c r="N344" s="75" t="s">
        <v>1657</v>
      </c>
      <c r="O344" s="75" t="s">
        <v>732</v>
      </c>
      <c r="P344" s="75" t="s">
        <v>1066</v>
      </c>
      <c r="Q344" s="75">
        <v>2.262</v>
      </c>
      <c r="R344" s="75">
        <v>2.262</v>
      </c>
      <c r="S344" s="75">
        <v>0</v>
      </c>
      <c r="W344" s="75">
        <v>-0.23</v>
      </c>
      <c r="X344" s="75">
        <v>-0.21199999999999999</v>
      </c>
      <c r="Y344" s="75">
        <v>2790</v>
      </c>
      <c r="Z344" s="75" t="s">
        <v>1658</v>
      </c>
      <c r="AA344" s="75" t="s">
        <v>1658</v>
      </c>
      <c r="AB344" s="75" t="s">
        <v>1666</v>
      </c>
      <c r="AC344" s="75">
        <v>0</v>
      </c>
      <c r="AD344" s="75">
        <v>0</v>
      </c>
      <c r="AH344" s="75">
        <v>0</v>
      </c>
      <c r="AI344" s="75">
        <v>0</v>
      </c>
      <c r="AM344" s="75">
        <v>-0.23</v>
      </c>
      <c r="AN344" s="75" t="s">
        <v>1659</v>
      </c>
      <c r="AO344" s="75" t="s">
        <v>1082</v>
      </c>
      <c r="AP344" s="75" t="s">
        <v>1660</v>
      </c>
      <c r="AQ344" s="77">
        <v>36342</v>
      </c>
      <c r="AR344" s="77">
        <v>36372</v>
      </c>
      <c r="AS344" s="75" t="s">
        <v>1584</v>
      </c>
      <c r="AU344" s="75" t="s">
        <v>1496</v>
      </c>
      <c r="AV344" s="75" t="s">
        <v>1497</v>
      </c>
      <c r="AW344" s="75" t="s">
        <v>1498</v>
      </c>
      <c r="AX344" s="75" t="s">
        <v>771</v>
      </c>
      <c r="AY344" s="75" t="s">
        <v>1090</v>
      </c>
      <c r="AZ344" s="77">
        <v>36342</v>
      </c>
      <c r="BA344" s="75" t="s">
        <v>999</v>
      </c>
      <c r="BB344" s="75" t="s">
        <v>778</v>
      </c>
      <c r="BC344" s="75" t="s">
        <v>1753</v>
      </c>
      <c r="BD344" s="75" t="s">
        <v>1666</v>
      </c>
    </row>
    <row r="345" spans="1:56" s="75" customFormat="1" hidden="1" outlineLevel="2" x14ac:dyDescent="0.25">
      <c r="A345" s="75">
        <v>13825</v>
      </c>
      <c r="B345" s="76" t="s">
        <v>1751</v>
      </c>
      <c r="C345" s="75" t="s">
        <v>1228</v>
      </c>
      <c r="D345" s="75" t="s">
        <v>1659</v>
      </c>
      <c r="E345" s="75" t="s">
        <v>1655</v>
      </c>
      <c r="F345" s="75" t="s">
        <v>758</v>
      </c>
      <c r="G345" s="75" t="s">
        <v>1696</v>
      </c>
      <c r="H345" s="75" t="s">
        <v>1584</v>
      </c>
      <c r="I345" s="75" t="s">
        <v>1752</v>
      </c>
      <c r="J345" s="75">
        <v>155000</v>
      </c>
      <c r="K345" s="75">
        <v>0</v>
      </c>
      <c r="L345" s="38">
        <v>2790</v>
      </c>
      <c r="M345" s="77">
        <v>36333</v>
      </c>
      <c r="N345" s="75" t="s">
        <v>1657</v>
      </c>
      <c r="O345" s="75" t="s">
        <v>732</v>
      </c>
      <c r="P345" s="75" t="s">
        <v>1066</v>
      </c>
      <c r="Q345" s="75">
        <v>2.262</v>
      </c>
      <c r="R345" s="75">
        <v>2.262</v>
      </c>
      <c r="S345" s="75">
        <v>0</v>
      </c>
      <c r="W345" s="75">
        <v>-0.23</v>
      </c>
      <c r="X345" s="75">
        <v>-0.21199999999999999</v>
      </c>
      <c r="Y345" s="75">
        <v>2790</v>
      </c>
      <c r="Z345" s="75" t="s">
        <v>1658</v>
      </c>
      <c r="AA345" s="75" t="s">
        <v>1658</v>
      </c>
      <c r="AB345" s="75" t="s">
        <v>1666</v>
      </c>
      <c r="AC345" s="75">
        <v>0</v>
      </c>
      <c r="AD345" s="75">
        <v>0</v>
      </c>
      <c r="AH345" s="75">
        <v>0</v>
      </c>
      <c r="AI345" s="75">
        <v>0</v>
      </c>
      <c r="AM345" s="75">
        <v>-0.23</v>
      </c>
      <c r="AN345" s="75" t="s">
        <v>1659</v>
      </c>
      <c r="AO345" s="75" t="s">
        <v>1082</v>
      </c>
      <c r="AP345" s="75" t="s">
        <v>1660</v>
      </c>
      <c r="AQ345" s="77">
        <v>36342</v>
      </c>
      <c r="AR345" s="77">
        <v>36372</v>
      </c>
      <c r="AS345" s="75" t="s">
        <v>1584</v>
      </c>
      <c r="AU345" s="75" t="s">
        <v>1496</v>
      </c>
      <c r="AV345" s="75" t="s">
        <v>1497</v>
      </c>
      <c r="AW345" s="75" t="s">
        <v>1498</v>
      </c>
      <c r="AX345" s="75" t="s">
        <v>771</v>
      </c>
      <c r="AY345" s="75" t="s">
        <v>1090</v>
      </c>
      <c r="AZ345" s="77">
        <v>36342</v>
      </c>
      <c r="BA345" s="75" t="s">
        <v>999</v>
      </c>
      <c r="BB345" s="75" t="s">
        <v>778</v>
      </c>
      <c r="BC345" s="75" t="s">
        <v>1753</v>
      </c>
      <c r="BD345" s="75" t="s">
        <v>1666</v>
      </c>
    </row>
    <row r="346" spans="1:56" s="75" customFormat="1" hidden="1" outlineLevel="2" x14ac:dyDescent="0.25">
      <c r="A346" s="75">
        <v>13825</v>
      </c>
      <c r="B346" s="76" t="s">
        <v>1751</v>
      </c>
      <c r="C346" s="75" t="s">
        <v>1229</v>
      </c>
      <c r="D346" s="75" t="s">
        <v>1659</v>
      </c>
      <c r="E346" s="75" t="s">
        <v>1655</v>
      </c>
      <c r="F346" s="75" t="s">
        <v>758</v>
      </c>
      <c r="G346" s="75" t="s">
        <v>1696</v>
      </c>
      <c r="H346" s="75" t="s">
        <v>1584</v>
      </c>
      <c r="I346" s="75" t="s">
        <v>1752</v>
      </c>
      <c r="J346" s="75">
        <v>155000</v>
      </c>
      <c r="K346" s="75">
        <v>0</v>
      </c>
      <c r="L346" s="38">
        <v>2790</v>
      </c>
      <c r="M346" s="77">
        <v>36333</v>
      </c>
      <c r="N346" s="75" t="s">
        <v>1657</v>
      </c>
      <c r="O346" s="75" t="s">
        <v>732</v>
      </c>
      <c r="P346" s="75" t="s">
        <v>1066</v>
      </c>
      <c r="Q346" s="75">
        <v>2.262</v>
      </c>
      <c r="R346" s="75">
        <v>2.262</v>
      </c>
      <c r="S346" s="75">
        <v>0</v>
      </c>
      <c r="W346" s="75">
        <v>-0.23</v>
      </c>
      <c r="X346" s="75">
        <v>-0.21199999999999999</v>
      </c>
      <c r="Y346" s="75">
        <v>2790</v>
      </c>
      <c r="Z346" s="75" t="s">
        <v>1658</v>
      </c>
      <c r="AA346" s="75" t="s">
        <v>1658</v>
      </c>
      <c r="AB346" s="75" t="s">
        <v>1666</v>
      </c>
      <c r="AC346" s="75">
        <v>0</v>
      </c>
      <c r="AD346" s="75">
        <v>0</v>
      </c>
      <c r="AH346" s="75">
        <v>0</v>
      </c>
      <c r="AI346" s="75">
        <v>0</v>
      </c>
      <c r="AM346" s="75">
        <v>-0.23</v>
      </c>
      <c r="AN346" s="75" t="s">
        <v>1659</v>
      </c>
      <c r="AO346" s="75" t="s">
        <v>1082</v>
      </c>
      <c r="AP346" s="75" t="s">
        <v>1660</v>
      </c>
      <c r="AQ346" s="77">
        <v>36342</v>
      </c>
      <c r="AR346" s="77">
        <v>36372</v>
      </c>
      <c r="AS346" s="75" t="s">
        <v>1584</v>
      </c>
      <c r="AU346" s="75" t="s">
        <v>1496</v>
      </c>
      <c r="AV346" s="75" t="s">
        <v>1497</v>
      </c>
      <c r="AW346" s="75" t="s">
        <v>1498</v>
      </c>
      <c r="AX346" s="75" t="s">
        <v>771</v>
      </c>
      <c r="AY346" s="75" t="s">
        <v>1090</v>
      </c>
      <c r="AZ346" s="77">
        <v>36342</v>
      </c>
      <c r="BA346" s="75" t="s">
        <v>999</v>
      </c>
      <c r="BB346" s="75" t="s">
        <v>778</v>
      </c>
      <c r="BC346" s="75" t="s">
        <v>1753</v>
      </c>
      <c r="BD346" s="75" t="s">
        <v>1666</v>
      </c>
    </row>
    <row r="347" spans="1:56" s="75" customFormat="1" hidden="1" outlineLevel="2" x14ac:dyDescent="0.25">
      <c r="A347" s="75">
        <v>13825</v>
      </c>
      <c r="B347" s="76" t="s">
        <v>1751</v>
      </c>
      <c r="C347" s="75" t="s">
        <v>1230</v>
      </c>
      <c r="D347" s="75" t="s">
        <v>1659</v>
      </c>
      <c r="E347" s="75" t="s">
        <v>1655</v>
      </c>
      <c r="F347" s="75" t="s">
        <v>758</v>
      </c>
      <c r="G347" s="75" t="s">
        <v>1695</v>
      </c>
      <c r="H347" s="75" t="s">
        <v>1584</v>
      </c>
      <c r="I347" s="75" t="s">
        <v>1752</v>
      </c>
      <c r="J347" s="75">
        <v>155000</v>
      </c>
      <c r="K347" s="75">
        <v>0</v>
      </c>
      <c r="L347" s="38">
        <v>2790</v>
      </c>
      <c r="M347" s="77">
        <v>36333</v>
      </c>
      <c r="N347" s="75" t="s">
        <v>1657</v>
      </c>
      <c r="O347" s="75" t="s">
        <v>732</v>
      </c>
      <c r="P347" s="75" t="s">
        <v>1066</v>
      </c>
      <c r="Q347" s="75">
        <v>2.262</v>
      </c>
      <c r="R347" s="75">
        <v>2.262</v>
      </c>
      <c r="S347" s="75">
        <v>0</v>
      </c>
      <c r="W347" s="75">
        <v>-0.28999999999999998</v>
      </c>
      <c r="X347" s="75">
        <v>-0.27200000000000002</v>
      </c>
      <c r="Y347" s="75">
        <v>2790</v>
      </c>
      <c r="Z347" s="75" t="s">
        <v>1658</v>
      </c>
      <c r="AA347" s="75" t="s">
        <v>1658</v>
      </c>
      <c r="AB347" s="75" t="s">
        <v>1666</v>
      </c>
      <c r="AC347" s="75">
        <v>0</v>
      </c>
      <c r="AD347" s="75">
        <v>0</v>
      </c>
      <c r="AH347" s="75">
        <v>0</v>
      </c>
      <c r="AI347" s="75">
        <v>0</v>
      </c>
      <c r="AM347" s="75">
        <v>-0.28999999999999998</v>
      </c>
      <c r="AN347" s="75" t="s">
        <v>1659</v>
      </c>
      <c r="AO347" s="75" t="s">
        <v>1082</v>
      </c>
      <c r="AP347" s="75" t="s">
        <v>1660</v>
      </c>
      <c r="AQ347" s="77">
        <v>36342</v>
      </c>
      <c r="AR347" s="77">
        <v>36372</v>
      </c>
      <c r="AS347" s="75" t="s">
        <v>1584</v>
      </c>
      <c r="AU347" s="75" t="s">
        <v>1496</v>
      </c>
      <c r="AV347" s="75" t="s">
        <v>1497</v>
      </c>
      <c r="AW347" s="75" t="s">
        <v>1498</v>
      </c>
      <c r="AX347" s="75" t="s">
        <v>771</v>
      </c>
      <c r="AY347" s="75" t="s">
        <v>1090</v>
      </c>
      <c r="AZ347" s="77">
        <v>36342</v>
      </c>
      <c r="BA347" s="75" t="s">
        <v>999</v>
      </c>
      <c r="BB347" s="75" t="s">
        <v>778</v>
      </c>
      <c r="BC347" s="75" t="s">
        <v>1753</v>
      </c>
      <c r="BD347" s="75" t="s">
        <v>1666</v>
      </c>
    </row>
    <row r="348" spans="1:56" s="75" customFormat="1" hidden="1" outlineLevel="2" x14ac:dyDescent="0.25">
      <c r="A348" s="75">
        <v>13825</v>
      </c>
      <c r="B348" s="76" t="s">
        <v>1751</v>
      </c>
      <c r="C348" s="75" t="s">
        <v>1231</v>
      </c>
      <c r="D348" s="75" t="s">
        <v>1659</v>
      </c>
      <c r="E348" s="75" t="s">
        <v>1655</v>
      </c>
      <c r="F348" s="75" t="s">
        <v>758</v>
      </c>
      <c r="G348" s="75" t="s">
        <v>1695</v>
      </c>
      <c r="H348" s="75" t="s">
        <v>1584</v>
      </c>
      <c r="I348" s="75" t="s">
        <v>1752</v>
      </c>
      <c r="J348" s="75">
        <v>310000</v>
      </c>
      <c r="K348" s="75">
        <v>0</v>
      </c>
      <c r="L348" s="38">
        <v>5580</v>
      </c>
      <c r="M348" s="77">
        <v>36333</v>
      </c>
      <c r="N348" s="75" t="s">
        <v>1657</v>
      </c>
      <c r="O348" s="75" t="s">
        <v>732</v>
      </c>
      <c r="P348" s="75" t="s">
        <v>1066</v>
      </c>
      <c r="Q348" s="75">
        <v>2.262</v>
      </c>
      <c r="R348" s="75">
        <v>2.262</v>
      </c>
      <c r="S348" s="75">
        <v>0</v>
      </c>
      <c r="W348" s="75">
        <v>-0.28999999999999998</v>
      </c>
      <c r="X348" s="75">
        <v>-0.27200000000000002</v>
      </c>
      <c r="Y348" s="75">
        <v>5580</v>
      </c>
      <c r="Z348" s="75" t="s">
        <v>1658</v>
      </c>
      <c r="AA348" s="75" t="s">
        <v>1658</v>
      </c>
      <c r="AB348" s="75" t="s">
        <v>1666</v>
      </c>
      <c r="AC348" s="75">
        <v>0</v>
      </c>
      <c r="AD348" s="75">
        <v>0</v>
      </c>
      <c r="AH348" s="75">
        <v>0</v>
      </c>
      <c r="AI348" s="75">
        <v>0</v>
      </c>
      <c r="AM348" s="75">
        <v>-0.28999999999999998</v>
      </c>
      <c r="AN348" s="75" t="s">
        <v>1659</v>
      </c>
      <c r="AO348" s="75" t="s">
        <v>1082</v>
      </c>
      <c r="AP348" s="75" t="s">
        <v>1660</v>
      </c>
      <c r="AQ348" s="77">
        <v>36342</v>
      </c>
      <c r="AR348" s="77">
        <v>36372</v>
      </c>
      <c r="AS348" s="75" t="s">
        <v>1584</v>
      </c>
      <c r="AU348" s="75" t="s">
        <v>1496</v>
      </c>
      <c r="AV348" s="75" t="s">
        <v>1497</v>
      </c>
      <c r="AW348" s="75" t="s">
        <v>1498</v>
      </c>
      <c r="AX348" s="75" t="s">
        <v>771</v>
      </c>
      <c r="AY348" s="75" t="s">
        <v>1090</v>
      </c>
      <c r="AZ348" s="77">
        <v>36342</v>
      </c>
      <c r="BA348" s="75" t="s">
        <v>999</v>
      </c>
      <c r="BB348" s="75" t="s">
        <v>778</v>
      </c>
      <c r="BC348" s="75" t="s">
        <v>1753</v>
      </c>
      <c r="BD348" s="75" t="s">
        <v>1666</v>
      </c>
    </row>
    <row r="349" spans="1:56" s="75" customFormat="1" hidden="1" outlineLevel="2" x14ac:dyDescent="0.25">
      <c r="A349" s="75">
        <v>13825</v>
      </c>
      <c r="B349" s="76" t="s">
        <v>1751</v>
      </c>
      <c r="C349" s="75" t="s">
        <v>1232</v>
      </c>
      <c r="D349" s="75" t="s">
        <v>1659</v>
      </c>
      <c r="E349" s="75" t="s">
        <v>1655</v>
      </c>
      <c r="F349" s="75" t="s">
        <v>758</v>
      </c>
      <c r="G349" s="75" t="s">
        <v>1695</v>
      </c>
      <c r="H349" s="75" t="s">
        <v>1584</v>
      </c>
      <c r="I349" s="75" t="s">
        <v>1752</v>
      </c>
      <c r="J349" s="75">
        <v>310000</v>
      </c>
      <c r="K349" s="75">
        <v>0</v>
      </c>
      <c r="L349" s="38">
        <v>4030</v>
      </c>
      <c r="M349" s="77">
        <v>36333</v>
      </c>
      <c r="N349" s="75" t="s">
        <v>1657</v>
      </c>
      <c r="O349" s="75" t="s">
        <v>732</v>
      </c>
      <c r="P349" s="75" t="s">
        <v>1066</v>
      </c>
      <c r="Q349" s="75">
        <v>2.262</v>
      </c>
      <c r="R349" s="75">
        <v>2.262</v>
      </c>
      <c r="S349" s="75">
        <v>0</v>
      </c>
      <c r="W349" s="75">
        <v>-0.28499999999999998</v>
      </c>
      <c r="X349" s="75">
        <v>-0.27200000000000002</v>
      </c>
      <c r="Y349" s="75">
        <v>4030</v>
      </c>
      <c r="Z349" s="75" t="s">
        <v>1658</v>
      </c>
      <c r="AA349" s="75" t="s">
        <v>1658</v>
      </c>
      <c r="AB349" s="75" t="s">
        <v>1666</v>
      </c>
      <c r="AC349" s="75">
        <v>0</v>
      </c>
      <c r="AD349" s="75">
        <v>0</v>
      </c>
      <c r="AH349" s="75">
        <v>0</v>
      </c>
      <c r="AI349" s="75">
        <v>0</v>
      </c>
      <c r="AM349" s="75">
        <v>-0.28499999999999998</v>
      </c>
      <c r="AN349" s="75" t="s">
        <v>1659</v>
      </c>
      <c r="AO349" s="75" t="s">
        <v>1082</v>
      </c>
      <c r="AP349" s="75" t="s">
        <v>1660</v>
      </c>
      <c r="AQ349" s="77">
        <v>36342</v>
      </c>
      <c r="AR349" s="77">
        <v>36372</v>
      </c>
      <c r="AS349" s="75" t="s">
        <v>1584</v>
      </c>
      <c r="AU349" s="75" t="s">
        <v>1496</v>
      </c>
      <c r="AV349" s="75" t="s">
        <v>1497</v>
      </c>
      <c r="AW349" s="75" t="s">
        <v>1498</v>
      </c>
      <c r="AX349" s="75" t="s">
        <v>771</v>
      </c>
      <c r="AY349" s="75" t="s">
        <v>1090</v>
      </c>
      <c r="AZ349" s="77">
        <v>36342</v>
      </c>
      <c r="BA349" s="75" t="s">
        <v>999</v>
      </c>
      <c r="BB349" s="75" t="s">
        <v>778</v>
      </c>
      <c r="BC349" s="75" t="s">
        <v>1753</v>
      </c>
      <c r="BD349" s="75" t="s">
        <v>1666</v>
      </c>
    </row>
    <row r="350" spans="1:56" s="75" customFormat="1" hidden="1" outlineLevel="2" x14ac:dyDescent="0.25">
      <c r="A350" s="75">
        <v>13825</v>
      </c>
      <c r="B350" s="76" t="s">
        <v>1751</v>
      </c>
      <c r="C350" s="75" t="s">
        <v>1233</v>
      </c>
      <c r="D350" s="75" t="s">
        <v>1659</v>
      </c>
      <c r="E350" s="75" t="s">
        <v>1655</v>
      </c>
      <c r="F350" s="75" t="s">
        <v>758</v>
      </c>
      <c r="G350" s="75" t="s">
        <v>1695</v>
      </c>
      <c r="H350" s="75" t="s">
        <v>1584</v>
      </c>
      <c r="I350" s="75" t="s">
        <v>1752</v>
      </c>
      <c r="J350" s="75">
        <v>465000</v>
      </c>
      <c r="K350" s="75">
        <v>0</v>
      </c>
      <c r="L350" s="38">
        <v>8370</v>
      </c>
      <c r="M350" s="77">
        <v>36333</v>
      </c>
      <c r="N350" s="75" t="s">
        <v>1657</v>
      </c>
      <c r="O350" s="75" t="s">
        <v>732</v>
      </c>
      <c r="P350" s="75" t="s">
        <v>1066</v>
      </c>
      <c r="Q350" s="75">
        <v>2.262</v>
      </c>
      <c r="R350" s="75">
        <v>2.262</v>
      </c>
      <c r="S350" s="75">
        <v>0</v>
      </c>
      <c r="W350" s="75">
        <v>-0.28999999999999998</v>
      </c>
      <c r="X350" s="75">
        <v>-0.27200000000000002</v>
      </c>
      <c r="Y350" s="75">
        <v>8370</v>
      </c>
      <c r="Z350" s="75" t="s">
        <v>1658</v>
      </c>
      <c r="AA350" s="75" t="s">
        <v>1658</v>
      </c>
      <c r="AB350" s="75" t="s">
        <v>1666</v>
      </c>
      <c r="AC350" s="75">
        <v>0</v>
      </c>
      <c r="AD350" s="75">
        <v>0</v>
      </c>
      <c r="AH350" s="75">
        <v>0</v>
      </c>
      <c r="AI350" s="75">
        <v>0</v>
      </c>
      <c r="AM350" s="75">
        <v>-0.28999999999999998</v>
      </c>
      <c r="AN350" s="75" t="s">
        <v>1659</v>
      </c>
      <c r="AO350" s="75" t="s">
        <v>1082</v>
      </c>
      <c r="AP350" s="75" t="s">
        <v>1660</v>
      </c>
      <c r="AQ350" s="77">
        <v>36342</v>
      </c>
      <c r="AR350" s="77">
        <v>36372</v>
      </c>
      <c r="AS350" s="75" t="s">
        <v>1584</v>
      </c>
      <c r="AU350" s="75" t="s">
        <v>1496</v>
      </c>
      <c r="AV350" s="75" t="s">
        <v>1497</v>
      </c>
      <c r="AW350" s="75" t="s">
        <v>1498</v>
      </c>
      <c r="AX350" s="75" t="s">
        <v>771</v>
      </c>
      <c r="AY350" s="75" t="s">
        <v>1090</v>
      </c>
      <c r="AZ350" s="77">
        <v>36342</v>
      </c>
      <c r="BA350" s="75" t="s">
        <v>999</v>
      </c>
      <c r="BB350" s="75" t="s">
        <v>778</v>
      </c>
      <c r="BC350" s="75" t="s">
        <v>1753</v>
      </c>
      <c r="BD350" s="75" t="s">
        <v>1666</v>
      </c>
    </row>
    <row r="351" spans="1:56" s="75" customFormat="1" hidden="1" outlineLevel="2" x14ac:dyDescent="0.25">
      <c r="A351" s="75">
        <v>13825</v>
      </c>
      <c r="B351" s="76" t="s">
        <v>1751</v>
      </c>
      <c r="C351" s="75" t="s">
        <v>1234</v>
      </c>
      <c r="D351" s="75" t="s">
        <v>1659</v>
      </c>
      <c r="E351" s="75" t="s">
        <v>1655</v>
      </c>
      <c r="F351" s="75" t="s">
        <v>758</v>
      </c>
      <c r="G351" s="75" t="s">
        <v>1695</v>
      </c>
      <c r="H351" s="75" t="s">
        <v>1584</v>
      </c>
      <c r="I351" s="75" t="s">
        <v>1752</v>
      </c>
      <c r="J351" s="75">
        <v>310000</v>
      </c>
      <c r="K351" s="75">
        <v>0</v>
      </c>
      <c r="L351" s="38">
        <v>7130</v>
      </c>
      <c r="M351" s="77">
        <v>36334</v>
      </c>
      <c r="N351" s="75" t="s">
        <v>1657</v>
      </c>
      <c r="O351" s="75" t="s">
        <v>732</v>
      </c>
      <c r="P351" s="75" t="s">
        <v>1066</v>
      </c>
      <c r="Q351" s="75">
        <v>2.262</v>
      </c>
      <c r="R351" s="75">
        <v>2.262</v>
      </c>
      <c r="S351" s="75">
        <v>0</v>
      </c>
      <c r="W351" s="75">
        <v>-0.29499999999999998</v>
      </c>
      <c r="X351" s="75">
        <v>-0.27200000000000002</v>
      </c>
      <c r="Y351" s="75">
        <v>7130</v>
      </c>
      <c r="Z351" s="75" t="s">
        <v>1658</v>
      </c>
      <c r="AA351" s="75" t="s">
        <v>1658</v>
      </c>
      <c r="AB351" s="75" t="s">
        <v>1666</v>
      </c>
      <c r="AC351" s="75">
        <v>0</v>
      </c>
      <c r="AD351" s="75">
        <v>0</v>
      </c>
      <c r="AH351" s="75">
        <v>0</v>
      </c>
      <c r="AI351" s="75">
        <v>0</v>
      </c>
      <c r="AM351" s="75">
        <v>-0.29499999999999998</v>
      </c>
      <c r="AN351" s="75" t="s">
        <v>1659</v>
      </c>
      <c r="AO351" s="75" t="s">
        <v>1082</v>
      </c>
      <c r="AP351" s="75" t="s">
        <v>1660</v>
      </c>
      <c r="AQ351" s="77">
        <v>36342</v>
      </c>
      <c r="AR351" s="77">
        <v>36372</v>
      </c>
      <c r="AS351" s="75" t="s">
        <v>1584</v>
      </c>
      <c r="AU351" s="75" t="s">
        <v>1496</v>
      </c>
      <c r="AV351" s="75" t="s">
        <v>1497</v>
      </c>
      <c r="AW351" s="75" t="s">
        <v>1498</v>
      </c>
      <c r="AX351" s="75" t="s">
        <v>771</v>
      </c>
      <c r="AY351" s="75" t="s">
        <v>1090</v>
      </c>
      <c r="AZ351" s="77">
        <v>36342</v>
      </c>
      <c r="BA351" s="75" t="s">
        <v>999</v>
      </c>
      <c r="BB351" s="75" t="s">
        <v>778</v>
      </c>
      <c r="BC351" s="75" t="s">
        <v>1753</v>
      </c>
      <c r="BD351" s="75" t="s">
        <v>1666</v>
      </c>
    </row>
    <row r="352" spans="1:56" s="75" customFormat="1" hidden="1" outlineLevel="2" x14ac:dyDescent="0.25">
      <c r="A352" s="75">
        <v>13825</v>
      </c>
      <c r="B352" s="76" t="s">
        <v>1751</v>
      </c>
      <c r="C352" s="75" t="s">
        <v>1235</v>
      </c>
      <c r="D352" s="75" t="s">
        <v>1659</v>
      </c>
      <c r="E352" s="75" t="s">
        <v>1655</v>
      </c>
      <c r="F352" s="75" t="s">
        <v>758</v>
      </c>
      <c r="G352" s="75" t="s">
        <v>1696</v>
      </c>
      <c r="H352" s="75" t="s">
        <v>1584</v>
      </c>
      <c r="I352" s="75" t="s">
        <v>1752</v>
      </c>
      <c r="J352" s="75">
        <v>155000</v>
      </c>
      <c r="K352" s="75">
        <v>0</v>
      </c>
      <c r="L352" s="38">
        <v>4340</v>
      </c>
      <c r="M352" s="77">
        <v>36334</v>
      </c>
      <c r="N352" s="75" t="s">
        <v>1657</v>
      </c>
      <c r="O352" s="75" t="s">
        <v>732</v>
      </c>
      <c r="P352" s="75" t="s">
        <v>1066</v>
      </c>
      <c r="Q352" s="75">
        <v>2.262</v>
      </c>
      <c r="R352" s="75">
        <v>2.262</v>
      </c>
      <c r="S352" s="75">
        <v>0</v>
      </c>
      <c r="W352" s="75">
        <v>-0.24</v>
      </c>
      <c r="X352" s="75">
        <v>-0.21199999999999999</v>
      </c>
      <c r="Y352" s="75">
        <v>4340</v>
      </c>
      <c r="Z352" s="75" t="s">
        <v>1658</v>
      </c>
      <c r="AA352" s="75" t="s">
        <v>1658</v>
      </c>
      <c r="AB352" s="75" t="s">
        <v>1666</v>
      </c>
      <c r="AC352" s="75">
        <v>0</v>
      </c>
      <c r="AD352" s="75">
        <v>0</v>
      </c>
      <c r="AH352" s="75">
        <v>0</v>
      </c>
      <c r="AI352" s="75">
        <v>0</v>
      </c>
      <c r="AM352" s="75">
        <v>-0.24</v>
      </c>
      <c r="AN352" s="75" t="s">
        <v>1659</v>
      </c>
      <c r="AO352" s="75" t="s">
        <v>1082</v>
      </c>
      <c r="AP352" s="75" t="s">
        <v>1660</v>
      </c>
      <c r="AQ352" s="77">
        <v>36342</v>
      </c>
      <c r="AR352" s="77">
        <v>36464</v>
      </c>
      <c r="AS352" s="75" t="s">
        <v>1584</v>
      </c>
      <c r="AU352" s="75" t="s">
        <v>1496</v>
      </c>
      <c r="AV352" s="75" t="s">
        <v>1497</v>
      </c>
      <c r="AW352" s="75" t="s">
        <v>1498</v>
      </c>
      <c r="AX352" s="75" t="s">
        <v>771</v>
      </c>
      <c r="AY352" s="75" t="s">
        <v>1090</v>
      </c>
      <c r="AZ352" s="77">
        <v>36342</v>
      </c>
      <c r="BA352" s="75" t="s">
        <v>999</v>
      </c>
      <c r="BB352" s="75" t="s">
        <v>778</v>
      </c>
      <c r="BC352" s="75" t="s">
        <v>1753</v>
      </c>
      <c r="BD352" s="75" t="s">
        <v>1666</v>
      </c>
    </row>
    <row r="353" spans="1:56" s="75" customFormat="1" hidden="1" outlineLevel="2" x14ac:dyDescent="0.25">
      <c r="A353" s="75">
        <v>13825</v>
      </c>
      <c r="B353" s="76" t="s">
        <v>1751</v>
      </c>
      <c r="C353" s="75" t="s">
        <v>1236</v>
      </c>
      <c r="D353" s="75" t="s">
        <v>1659</v>
      </c>
      <c r="E353" s="75" t="s">
        <v>1655</v>
      </c>
      <c r="F353" s="75" t="s">
        <v>758</v>
      </c>
      <c r="G353" s="75" t="s">
        <v>1696</v>
      </c>
      <c r="H353" s="75" t="s">
        <v>1584</v>
      </c>
      <c r="I353" s="75" t="s">
        <v>1752</v>
      </c>
      <c r="J353" s="75">
        <v>155000</v>
      </c>
      <c r="K353" s="75">
        <v>0</v>
      </c>
      <c r="L353" s="38">
        <v>4340</v>
      </c>
      <c r="M353" s="77">
        <v>36334</v>
      </c>
      <c r="N353" s="75" t="s">
        <v>1657</v>
      </c>
      <c r="O353" s="75" t="s">
        <v>732</v>
      </c>
      <c r="P353" s="75" t="s">
        <v>1066</v>
      </c>
      <c r="Q353" s="75">
        <v>2.262</v>
      </c>
      <c r="R353" s="75">
        <v>2.262</v>
      </c>
      <c r="S353" s="75">
        <v>0</v>
      </c>
      <c r="W353" s="75">
        <v>-0.24</v>
      </c>
      <c r="X353" s="75">
        <v>-0.21199999999999999</v>
      </c>
      <c r="Y353" s="75">
        <v>4340</v>
      </c>
      <c r="Z353" s="75" t="s">
        <v>1658</v>
      </c>
      <c r="AA353" s="75" t="s">
        <v>1658</v>
      </c>
      <c r="AB353" s="75" t="s">
        <v>1666</v>
      </c>
      <c r="AC353" s="75">
        <v>0</v>
      </c>
      <c r="AD353" s="75">
        <v>0</v>
      </c>
      <c r="AH353" s="75">
        <v>0</v>
      </c>
      <c r="AI353" s="75">
        <v>0</v>
      </c>
      <c r="AM353" s="75">
        <v>-0.24</v>
      </c>
      <c r="AN353" s="75" t="s">
        <v>1659</v>
      </c>
      <c r="AO353" s="75" t="s">
        <v>1082</v>
      </c>
      <c r="AP353" s="75" t="s">
        <v>1660</v>
      </c>
      <c r="AQ353" s="77">
        <v>36342</v>
      </c>
      <c r="AR353" s="77">
        <v>36464</v>
      </c>
      <c r="AS353" s="75" t="s">
        <v>1584</v>
      </c>
      <c r="AU353" s="75" t="s">
        <v>1496</v>
      </c>
      <c r="AV353" s="75" t="s">
        <v>1497</v>
      </c>
      <c r="AW353" s="75" t="s">
        <v>1498</v>
      </c>
      <c r="AX353" s="75" t="s">
        <v>771</v>
      </c>
      <c r="AY353" s="75" t="s">
        <v>1090</v>
      </c>
      <c r="AZ353" s="77">
        <v>36342</v>
      </c>
      <c r="BA353" s="75" t="s">
        <v>999</v>
      </c>
      <c r="BB353" s="75" t="s">
        <v>778</v>
      </c>
      <c r="BC353" s="75" t="s">
        <v>1753</v>
      </c>
      <c r="BD353" s="75" t="s">
        <v>1666</v>
      </c>
    </row>
    <row r="354" spans="1:56" s="75" customFormat="1" hidden="1" outlineLevel="2" x14ac:dyDescent="0.25">
      <c r="A354" s="75">
        <v>13825</v>
      </c>
      <c r="B354" s="76" t="s">
        <v>1751</v>
      </c>
      <c r="C354" s="75" t="s">
        <v>1237</v>
      </c>
      <c r="D354" s="75" t="s">
        <v>1659</v>
      </c>
      <c r="E354" s="75" t="s">
        <v>1655</v>
      </c>
      <c r="F354" s="75" t="s">
        <v>758</v>
      </c>
      <c r="G354" s="75" t="s">
        <v>1696</v>
      </c>
      <c r="H354" s="75" t="s">
        <v>1584</v>
      </c>
      <c r="I354" s="75" t="s">
        <v>1752</v>
      </c>
      <c r="J354" s="75">
        <v>155000</v>
      </c>
      <c r="K354" s="75">
        <v>0</v>
      </c>
      <c r="L354" s="38">
        <v>4340</v>
      </c>
      <c r="M354" s="77">
        <v>36334</v>
      </c>
      <c r="N354" s="75" t="s">
        <v>1657</v>
      </c>
      <c r="O354" s="75" t="s">
        <v>732</v>
      </c>
      <c r="P354" s="75" t="s">
        <v>1066</v>
      </c>
      <c r="Q354" s="75">
        <v>2.262</v>
      </c>
      <c r="R354" s="75">
        <v>2.262</v>
      </c>
      <c r="S354" s="75">
        <v>0</v>
      </c>
      <c r="W354" s="75">
        <v>-0.24</v>
      </c>
      <c r="X354" s="75">
        <v>-0.21199999999999999</v>
      </c>
      <c r="Y354" s="75">
        <v>4340</v>
      </c>
      <c r="Z354" s="75" t="s">
        <v>1658</v>
      </c>
      <c r="AA354" s="75" t="s">
        <v>1658</v>
      </c>
      <c r="AB354" s="75" t="s">
        <v>1666</v>
      </c>
      <c r="AC354" s="75">
        <v>0</v>
      </c>
      <c r="AD354" s="75">
        <v>0</v>
      </c>
      <c r="AH354" s="75">
        <v>0</v>
      </c>
      <c r="AI354" s="75">
        <v>0</v>
      </c>
      <c r="AM354" s="75">
        <v>-0.24</v>
      </c>
      <c r="AN354" s="75" t="s">
        <v>1659</v>
      </c>
      <c r="AO354" s="75" t="s">
        <v>1082</v>
      </c>
      <c r="AP354" s="75" t="s">
        <v>1660</v>
      </c>
      <c r="AQ354" s="77">
        <v>36342</v>
      </c>
      <c r="AR354" s="77">
        <v>36464</v>
      </c>
      <c r="AS354" s="75" t="s">
        <v>1584</v>
      </c>
      <c r="AU354" s="75" t="s">
        <v>1496</v>
      </c>
      <c r="AV354" s="75" t="s">
        <v>1497</v>
      </c>
      <c r="AW354" s="75" t="s">
        <v>1498</v>
      </c>
      <c r="AX354" s="75" t="s">
        <v>771</v>
      </c>
      <c r="AY354" s="75" t="s">
        <v>1090</v>
      </c>
      <c r="AZ354" s="77">
        <v>36342</v>
      </c>
      <c r="BA354" s="75" t="s">
        <v>999</v>
      </c>
      <c r="BB354" s="75" t="s">
        <v>778</v>
      </c>
      <c r="BC354" s="75" t="s">
        <v>1753</v>
      </c>
      <c r="BD354" s="75" t="s">
        <v>1666</v>
      </c>
    </row>
    <row r="355" spans="1:56" s="75" customFormat="1" hidden="1" outlineLevel="2" x14ac:dyDescent="0.25">
      <c r="A355" s="75">
        <v>13825</v>
      </c>
      <c r="B355" s="76" t="s">
        <v>1751</v>
      </c>
      <c r="C355" s="75" t="s">
        <v>1238</v>
      </c>
      <c r="D355" s="75" t="s">
        <v>1659</v>
      </c>
      <c r="E355" s="75" t="s">
        <v>1655</v>
      </c>
      <c r="F355" s="75" t="s">
        <v>758</v>
      </c>
      <c r="G355" s="75" t="s">
        <v>1695</v>
      </c>
      <c r="H355" s="75" t="s">
        <v>1584</v>
      </c>
      <c r="I355" s="75" t="s">
        <v>1752</v>
      </c>
      <c r="J355" s="75">
        <v>310000</v>
      </c>
      <c r="K355" s="75">
        <v>0</v>
      </c>
      <c r="L355" s="38">
        <v>10230</v>
      </c>
      <c r="M355" s="77">
        <v>36334</v>
      </c>
      <c r="N355" s="75" t="s">
        <v>1657</v>
      </c>
      <c r="O355" s="75" t="s">
        <v>732</v>
      </c>
      <c r="P355" s="75" t="s">
        <v>1066</v>
      </c>
      <c r="Q355" s="75">
        <v>2.262</v>
      </c>
      <c r="R355" s="75">
        <v>2.262</v>
      </c>
      <c r="S355" s="75">
        <v>0</v>
      </c>
      <c r="W355" s="75">
        <v>-0.30499999999999999</v>
      </c>
      <c r="X355" s="75">
        <v>-0.27200000000000002</v>
      </c>
      <c r="Y355" s="75">
        <v>10230</v>
      </c>
      <c r="Z355" s="75" t="s">
        <v>1658</v>
      </c>
      <c r="AA355" s="75" t="s">
        <v>1658</v>
      </c>
      <c r="AB355" s="75" t="s">
        <v>1666</v>
      </c>
      <c r="AC355" s="75">
        <v>0</v>
      </c>
      <c r="AD355" s="75">
        <v>0</v>
      </c>
      <c r="AH355" s="75">
        <v>0</v>
      </c>
      <c r="AI355" s="75">
        <v>0</v>
      </c>
      <c r="AM355" s="75">
        <v>-0.30499999999999999</v>
      </c>
      <c r="AN355" s="75" t="s">
        <v>1659</v>
      </c>
      <c r="AO355" s="75" t="s">
        <v>1082</v>
      </c>
      <c r="AP355" s="75" t="s">
        <v>1660</v>
      </c>
      <c r="AQ355" s="77">
        <v>36342</v>
      </c>
      <c r="AR355" s="77">
        <v>36372</v>
      </c>
      <c r="AS355" s="75" t="s">
        <v>1584</v>
      </c>
      <c r="AU355" s="75" t="s">
        <v>1496</v>
      </c>
      <c r="AV355" s="75" t="s">
        <v>1497</v>
      </c>
      <c r="AW355" s="75" t="s">
        <v>1498</v>
      </c>
      <c r="AX355" s="75" t="s">
        <v>771</v>
      </c>
      <c r="AY355" s="75" t="s">
        <v>1090</v>
      </c>
      <c r="AZ355" s="77">
        <v>36342</v>
      </c>
      <c r="BA355" s="75" t="s">
        <v>999</v>
      </c>
      <c r="BB355" s="75" t="s">
        <v>778</v>
      </c>
      <c r="BC355" s="75" t="s">
        <v>1753</v>
      </c>
      <c r="BD355" s="75" t="s">
        <v>1666</v>
      </c>
    </row>
    <row r="356" spans="1:56" s="75" customFormat="1" hidden="1" outlineLevel="2" x14ac:dyDescent="0.25">
      <c r="A356" s="75">
        <v>13825</v>
      </c>
      <c r="B356" s="76" t="s">
        <v>1751</v>
      </c>
      <c r="C356" s="75" t="s">
        <v>1239</v>
      </c>
      <c r="D356" s="75" t="s">
        <v>1659</v>
      </c>
      <c r="E356" s="75" t="s">
        <v>1655</v>
      </c>
      <c r="F356" s="75" t="s">
        <v>758</v>
      </c>
      <c r="G356" s="75" t="s">
        <v>1695</v>
      </c>
      <c r="H356" s="75" t="s">
        <v>1584</v>
      </c>
      <c r="I356" s="75" t="s">
        <v>1752</v>
      </c>
      <c r="J356" s="75">
        <v>155000</v>
      </c>
      <c r="K356" s="75">
        <v>0</v>
      </c>
      <c r="L356" s="38">
        <v>5115</v>
      </c>
      <c r="M356" s="77">
        <v>36334</v>
      </c>
      <c r="N356" s="75" t="s">
        <v>1657</v>
      </c>
      <c r="O356" s="75" t="s">
        <v>732</v>
      </c>
      <c r="P356" s="75" t="s">
        <v>1066</v>
      </c>
      <c r="Q356" s="75">
        <v>2.262</v>
      </c>
      <c r="R356" s="75">
        <v>2.262</v>
      </c>
      <c r="S356" s="75">
        <v>0</v>
      </c>
      <c r="W356" s="75">
        <v>-0.30499999999999999</v>
      </c>
      <c r="X356" s="75">
        <v>-0.27200000000000002</v>
      </c>
      <c r="Y356" s="75">
        <v>5115</v>
      </c>
      <c r="Z356" s="75" t="s">
        <v>1658</v>
      </c>
      <c r="AA356" s="75" t="s">
        <v>1658</v>
      </c>
      <c r="AB356" s="75" t="s">
        <v>1666</v>
      </c>
      <c r="AC356" s="75">
        <v>0</v>
      </c>
      <c r="AD356" s="75">
        <v>0</v>
      </c>
      <c r="AH356" s="75">
        <v>0</v>
      </c>
      <c r="AI356" s="75">
        <v>0</v>
      </c>
      <c r="AM356" s="75">
        <v>-0.30499999999999999</v>
      </c>
      <c r="AN356" s="75" t="s">
        <v>1659</v>
      </c>
      <c r="AO356" s="75" t="s">
        <v>1082</v>
      </c>
      <c r="AP356" s="75" t="s">
        <v>1660</v>
      </c>
      <c r="AQ356" s="77">
        <v>36342</v>
      </c>
      <c r="AR356" s="77">
        <v>36372</v>
      </c>
      <c r="AS356" s="75" t="s">
        <v>1584</v>
      </c>
      <c r="AU356" s="75" t="s">
        <v>1496</v>
      </c>
      <c r="AV356" s="75" t="s">
        <v>1497</v>
      </c>
      <c r="AW356" s="75" t="s">
        <v>1498</v>
      </c>
      <c r="AX356" s="75" t="s">
        <v>771</v>
      </c>
      <c r="AY356" s="75" t="s">
        <v>1090</v>
      </c>
      <c r="AZ356" s="77">
        <v>36342</v>
      </c>
      <c r="BA356" s="75" t="s">
        <v>999</v>
      </c>
      <c r="BB356" s="75" t="s">
        <v>778</v>
      </c>
      <c r="BC356" s="75" t="s">
        <v>1753</v>
      </c>
      <c r="BD356" s="75" t="s">
        <v>1666</v>
      </c>
    </row>
    <row r="357" spans="1:56" s="75" customFormat="1" hidden="1" outlineLevel="2" x14ac:dyDescent="0.25">
      <c r="A357" s="75">
        <v>13825</v>
      </c>
      <c r="B357" s="76" t="s">
        <v>1751</v>
      </c>
      <c r="C357" s="75" t="s">
        <v>1240</v>
      </c>
      <c r="D357" s="75" t="s">
        <v>1659</v>
      </c>
      <c r="E357" s="75" t="s">
        <v>1655</v>
      </c>
      <c r="F357" s="75" t="s">
        <v>758</v>
      </c>
      <c r="G357" s="75" t="s">
        <v>1695</v>
      </c>
      <c r="H357" s="75" t="s">
        <v>1584</v>
      </c>
      <c r="I357" s="75" t="s">
        <v>1752</v>
      </c>
      <c r="J357" s="75">
        <v>155000</v>
      </c>
      <c r="K357" s="75">
        <v>0</v>
      </c>
      <c r="L357" s="38">
        <v>5115</v>
      </c>
      <c r="M357" s="77">
        <v>36334</v>
      </c>
      <c r="N357" s="75" t="s">
        <v>1657</v>
      </c>
      <c r="O357" s="75" t="s">
        <v>732</v>
      </c>
      <c r="P357" s="75" t="s">
        <v>1066</v>
      </c>
      <c r="Q357" s="75">
        <v>2.262</v>
      </c>
      <c r="R357" s="75">
        <v>2.262</v>
      </c>
      <c r="S357" s="75">
        <v>0</v>
      </c>
      <c r="W357" s="75">
        <v>-0.30499999999999999</v>
      </c>
      <c r="X357" s="75">
        <v>-0.27200000000000002</v>
      </c>
      <c r="Y357" s="75">
        <v>5115</v>
      </c>
      <c r="Z357" s="75" t="s">
        <v>1658</v>
      </c>
      <c r="AA357" s="75" t="s">
        <v>1658</v>
      </c>
      <c r="AB357" s="75" t="s">
        <v>1666</v>
      </c>
      <c r="AC357" s="75">
        <v>0</v>
      </c>
      <c r="AD357" s="75">
        <v>0</v>
      </c>
      <c r="AH357" s="75">
        <v>0</v>
      </c>
      <c r="AI357" s="75">
        <v>0</v>
      </c>
      <c r="AM357" s="75">
        <v>-0.30499999999999999</v>
      </c>
      <c r="AN357" s="75" t="s">
        <v>1659</v>
      </c>
      <c r="AO357" s="75" t="s">
        <v>1082</v>
      </c>
      <c r="AP357" s="75" t="s">
        <v>1660</v>
      </c>
      <c r="AQ357" s="77">
        <v>36342</v>
      </c>
      <c r="AR357" s="77">
        <v>36372</v>
      </c>
      <c r="AS357" s="75" t="s">
        <v>1584</v>
      </c>
      <c r="AU357" s="75" t="s">
        <v>1496</v>
      </c>
      <c r="AV357" s="75" t="s">
        <v>1497</v>
      </c>
      <c r="AW357" s="75" t="s">
        <v>1498</v>
      </c>
      <c r="AX357" s="75" t="s">
        <v>771</v>
      </c>
      <c r="AY357" s="75" t="s">
        <v>1090</v>
      </c>
      <c r="AZ357" s="77">
        <v>36342</v>
      </c>
      <c r="BA357" s="75" t="s">
        <v>999</v>
      </c>
      <c r="BB357" s="75" t="s">
        <v>778</v>
      </c>
      <c r="BC357" s="75" t="s">
        <v>1753</v>
      </c>
      <c r="BD357" s="75" t="s">
        <v>1666</v>
      </c>
    </row>
    <row r="358" spans="1:56" s="75" customFormat="1" hidden="1" outlineLevel="2" x14ac:dyDescent="0.25">
      <c r="A358" s="75">
        <v>13825</v>
      </c>
      <c r="B358" s="76" t="s">
        <v>1751</v>
      </c>
      <c r="C358" s="75" t="s">
        <v>1241</v>
      </c>
      <c r="D358" s="75" t="s">
        <v>1659</v>
      </c>
      <c r="E358" s="75" t="s">
        <v>1655</v>
      </c>
      <c r="F358" s="75" t="s">
        <v>758</v>
      </c>
      <c r="G358" s="75" t="s">
        <v>1696</v>
      </c>
      <c r="H358" s="75" t="s">
        <v>1584</v>
      </c>
      <c r="I358" s="75" t="s">
        <v>1752</v>
      </c>
      <c r="J358" s="75">
        <v>310000</v>
      </c>
      <c r="K358" s="75">
        <v>0</v>
      </c>
      <c r="L358" s="38">
        <v>8680</v>
      </c>
      <c r="M358" s="77">
        <v>36334</v>
      </c>
      <c r="N358" s="75" t="s">
        <v>1657</v>
      </c>
      <c r="O358" s="75" t="s">
        <v>732</v>
      </c>
      <c r="P358" s="75" t="s">
        <v>1066</v>
      </c>
      <c r="Q358" s="75">
        <v>2.262</v>
      </c>
      <c r="R358" s="75">
        <v>2.262</v>
      </c>
      <c r="S358" s="75">
        <v>0</v>
      </c>
      <c r="W358" s="75">
        <v>-0.24</v>
      </c>
      <c r="X358" s="75">
        <v>-0.21199999999999999</v>
      </c>
      <c r="Y358" s="75">
        <v>8680</v>
      </c>
      <c r="Z358" s="75" t="s">
        <v>1658</v>
      </c>
      <c r="AA358" s="75" t="s">
        <v>1658</v>
      </c>
      <c r="AB358" s="75" t="s">
        <v>1666</v>
      </c>
      <c r="AC358" s="75">
        <v>0</v>
      </c>
      <c r="AD358" s="75">
        <v>0</v>
      </c>
      <c r="AH358" s="75">
        <v>0</v>
      </c>
      <c r="AI358" s="75">
        <v>0</v>
      </c>
      <c r="AM358" s="75">
        <v>-0.24</v>
      </c>
      <c r="AN358" s="75" t="s">
        <v>1659</v>
      </c>
      <c r="AO358" s="75" t="s">
        <v>1082</v>
      </c>
      <c r="AP358" s="75" t="s">
        <v>1660</v>
      </c>
      <c r="AQ358" s="77">
        <v>36342</v>
      </c>
      <c r="AR358" s="77">
        <v>36464</v>
      </c>
      <c r="AS358" s="75" t="s">
        <v>1584</v>
      </c>
      <c r="AU358" s="75" t="s">
        <v>1496</v>
      </c>
      <c r="AV358" s="75" t="s">
        <v>1497</v>
      </c>
      <c r="AW358" s="75" t="s">
        <v>1498</v>
      </c>
      <c r="AX358" s="75" t="s">
        <v>771</v>
      </c>
      <c r="AY358" s="75" t="s">
        <v>1090</v>
      </c>
      <c r="AZ358" s="77">
        <v>36342</v>
      </c>
      <c r="BA358" s="75" t="s">
        <v>999</v>
      </c>
      <c r="BB358" s="75" t="s">
        <v>778</v>
      </c>
      <c r="BC358" s="75" t="s">
        <v>1753</v>
      </c>
      <c r="BD358" s="75" t="s">
        <v>1666</v>
      </c>
    </row>
    <row r="359" spans="1:56" s="75" customFormat="1" hidden="1" outlineLevel="2" x14ac:dyDescent="0.25">
      <c r="A359" s="75">
        <v>13825</v>
      </c>
      <c r="B359" s="76" t="s">
        <v>1751</v>
      </c>
      <c r="C359" s="75" t="s">
        <v>1242</v>
      </c>
      <c r="D359" s="75" t="s">
        <v>1659</v>
      </c>
      <c r="E359" s="75" t="s">
        <v>1655</v>
      </c>
      <c r="F359" s="75" t="s">
        <v>758</v>
      </c>
      <c r="G359" s="75" t="s">
        <v>1696</v>
      </c>
      <c r="H359" s="75" t="s">
        <v>1584</v>
      </c>
      <c r="I359" s="75" t="s">
        <v>1752</v>
      </c>
      <c r="J359" s="75">
        <v>155000</v>
      </c>
      <c r="K359" s="75">
        <v>0</v>
      </c>
      <c r="L359" s="38">
        <v>5115</v>
      </c>
      <c r="M359" s="77">
        <v>36334</v>
      </c>
      <c r="N359" s="75" t="s">
        <v>1657</v>
      </c>
      <c r="O359" s="75" t="s">
        <v>732</v>
      </c>
      <c r="P359" s="75" t="s">
        <v>1066</v>
      </c>
      <c r="Q359" s="75">
        <v>2.262</v>
      </c>
      <c r="R359" s="75">
        <v>2.262</v>
      </c>
      <c r="S359" s="75">
        <v>0</v>
      </c>
      <c r="W359" s="75">
        <v>-0.245</v>
      </c>
      <c r="X359" s="75">
        <v>-0.21199999999999999</v>
      </c>
      <c r="Y359" s="75">
        <v>5115</v>
      </c>
      <c r="Z359" s="75" t="s">
        <v>1658</v>
      </c>
      <c r="AA359" s="75" t="s">
        <v>1658</v>
      </c>
      <c r="AB359" s="75" t="s">
        <v>1666</v>
      </c>
      <c r="AC359" s="75">
        <v>0</v>
      </c>
      <c r="AD359" s="75">
        <v>0</v>
      </c>
      <c r="AH359" s="75">
        <v>0</v>
      </c>
      <c r="AI359" s="75">
        <v>0</v>
      </c>
      <c r="AM359" s="75">
        <v>-0.245</v>
      </c>
      <c r="AN359" s="75" t="s">
        <v>1659</v>
      </c>
      <c r="AO359" s="75" t="s">
        <v>1082</v>
      </c>
      <c r="AP359" s="75" t="s">
        <v>1660</v>
      </c>
      <c r="AQ359" s="77">
        <v>36342</v>
      </c>
      <c r="AR359" s="77">
        <v>36372</v>
      </c>
      <c r="AS359" s="75" t="s">
        <v>1584</v>
      </c>
      <c r="AU359" s="75" t="s">
        <v>1496</v>
      </c>
      <c r="AV359" s="75" t="s">
        <v>1497</v>
      </c>
      <c r="AW359" s="75" t="s">
        <v>1498</v>
      </c>
      <c r="AX359" s="75" t="s">
        <v>771</v>
      </c>
      <c r="AY359" s="75" t="s">
        <v>1090</v>
      </c>
      <c r="AZ359" s="77">
        <v>36342</v>
      </c>
      <c r="BA359" s="75" t="s">
        <v>999</v>
      </c>
      <c r="BB359" s="75" t="s">
        <v>778</v>
      </c>
      <c r="BC359" s="75" t="s">
        <v>1753</v>
      </c>
      <c r="BD359" s="75" t="s">
        <v>1666</v>
      </c>
    </row>
    <row r="360" spans="1:56" s="75" customFormat="1" hidden="1" outlineLevel="2" x14ac:dyDescent="0.25">
      <c r="A360" s="75">
        <v>13825</v>
      </c>
      <c r="B360" s="76" t="s">
        <v>1751</v>
      </c>
      <c r="C360" s="75" t="s">
        <v>1243</v>
      </c>
      <c r="D360" s="75" t="s">
        <v>1659</v>
      </c>
      <c r="E360" s="75" t="s">
        <v>1655</v>
      </c>
      <c r="F360" s="75" t="s">
        <v>758</v>
      </c>
      <c r="G360" s="75" t="s">
        <v>1696</v>
      </c>
      <c r="H360" s="75" t="s">
        <v>1584</v>
      </c>
      <c r="I360" s="75" t="s">
        <v>1752</v>
      </c>
      <c r="J360" s="75">
        <v>155000</v>
      </c>
      <c r="K360" s="75">
        <v>0</v>
      </c>
      <c r="L360" s="38">
        <v>5115</v>
      </c>
      <c r="M360" s="77">
        <v>36334</v>
      </c>
      <c r="N360" s="75" t="s">
        <v>1657</v>
      </c>
      <c r="O360" s="75" t="s">
        <v>732</v>
      </c>
      <c r="P360" s="75" t="s">
        <v>1066</v>
      </c>
      <c r="Q360" s="75">
        <v>2.262</v>
      </c>
      <c r="R360" s="75">
        <v>2.262</v>
      </c>
      <c r="S360" s="75">
        <v>0</v>
      </c>
      <c r="W360" s="75">
        <v>-0.245</v>
      </c>
      <c r="X360" s="75">
        <v>-0.21199999999999999</v>
      </c>
      <c r="Y360" s="75">
        <v>5115</v>
      </c>
      <c r="Z360" s="75" t="s">
        <v>1658</v>
      </c>
      <c r="AA360" s="75" t="s">
        <v>1658</v>
      </c>
      <c r="AB360" s="75" t="s">
        <v>1666</v>
      </c>
      <c r="AC360" s="75">
        <v>0</v>
      </c>
      <c r="AD360" s="75">
        <v>0</v>
      </c>
      <c r="AH360" s="75">
        <v>0</v>
      </c>
      <c r="AI360" s="75">
        <v>0</v>
      </c>
      <c r="AM360" s="75">
        <v>-0.245</v>
      </c>
      <c r="AN360" s="75" t="s">
        <v>1659</v>
      </c>
      <c r="AO360" s="75" t="s">
        <v>1082</v>
      </c>
      <c r="AP360" s="75" t="s">
        <v>1660</v>
      </c>
      <c r="AQ360" s="77">
        <v>36342</v>
      </c>
      <c r="AR360" s="77">
        <v>36372</v>
      </c>
      <c r="AS360" s="75" t="s">
        <v>1584</v>
      </c>
      <c r="AU360" s="75" t="s">
        <v>1496</v>
      </c>
      <c r="AV360" s="75" t="s">
        <v>1497</v>
      </c>
      <c r="AW360" s="75" t="s">
        <v>1498</v>
      </c>
      <c r="AX360" s="75" t="s">
        <v>771</v>
      </c>
      <c r="AY360" s="75" t="s">
        <v>1090</v>
      </c>
      <c r="AZ360" s="77">
        <v>36342</v>
      </c>
      <c r="BA360" s="75" t="s">
        <v>999</v>
      </c>
      <c r="BB360" s="75" t="s">
        <v>778</v>
      </c>
      <c r="BC360" s="75" t="s">
        <v>1753</v>
      </c>
      <c r="BD360" s="75" t="s">
        <v>1666</v>
      </c>
    </row>
    <row r="361" spans="1:56" s="75" customFormat="1" hidden="1" outlineLevel="2" x14ac:dyDescent="0.25">
      <c r="A361" s="75">
        <v>13825</v>
      </c>
      <c r="B361" s="76" t="s">
        <v>1751</v>
      </c>
      <c r="C361" s="75" t="s">
        <v>1244</v>
      </c>
      <c r="D361" s="75" t="s">
        <v>1659</v>
      </c>
      <c r="E361" s="75" t="s">
        <v>1655</v>
      </c>
      <c r="F361" s="75" t="s">
        <v>758</v>
      </c>
      <c r="G361" s="75" t="s">
        <v>1696</v>
      </c>
      <c r="H361" s="75" t="s">
        <v>1584</v>
      </c>
      <c r="I361" s="75" t="s">
        <v>1752</v>
      </c>
      <c r="J361" s="75">
        <v>310000</v>
      </c>
      <c r="K361" s="75">
        <v>0</v>
      </c>
      <c r="L361" s="38">
        <v>10230</v>
      </c>
      <c r="M361" s="77">
        <v>36334</v>
      </c>
      <c r="N361" s="75" t="s">
        <v>1657</v>
      </c>
      <c r="O361" s="75" t="s">
        <v>732</v>
      </c>
      <c r="P361" s="75" t="s">
        <v>1066</v>
      </c>
      <c r="Q361" s="75">
        <v>2.262</v>
      </c>
      <c r="R361" s="75">
        <v>2.262</v>
      </c>
      <c r="S361" s="75">
        <v>0</v>
      </c>
      <c r="W361" s="75">
        <v>-0.245</v>
      </c>
      <c r="X361" s="75">
        <v>-0.21199999999999999</v>
      </c>
      <c r="Y361" s="75">
        <v>10230</v>
      </c>
      <c r="Z361" s="75" t="s">
        <v>1658</v>
      </c>
      <c r="AA361" s="75" t="s">
        <v>1658</v>
      </c>
      <c r="AB361" s="75" t="s">
        <v>1666</v>
      </c>
      <c r="AC361" s="75">
        <v>0</v>
      </c>
      <c r="AD361" s="75">
        <v>0</v>
      </c>
      <c r="AH361" s="75">
        <v>0</v>
      </c>
      <c r="AI361" s="75">
        <v>0</v>
      </c>
      <c r="AM361" s="75">
        <v>-0.245</v>
      </c>
      <c r="AN361" s="75" t="s">
        <v>1659</v>
      </c>
      <c r="AO361" s="75" t="s">
        <v>1082</v>
      </c>
      <c r="AP361" s="75" t="s">
        <v>1660</v>
      </c>
      <c r="AQ361" s="77">
        <v>36342</v>
      </c>
      <c r="AR361" s="77">
        <v>36372</v>
      </c>
      <c r="AS361" s="75" t="s">
        <v>1584</v>
      </c>
      <c r="AU361" s="75" t="s">
        <v>1496</v>
      </c>
      <c r="AV361" s="75" t="s">
        <v>1497</v>
      </c>
      <c r="AW361" s="75" t="s">
        <v>1498</v>
      </c>
      <c r="AX361" s="75" t="s">
        <v>771</v>
      </c>
      <c r="AY361" s="75" t="s">
        <v>1090</v>
      </c>
      <c r="AZ361" s="77">
        <v>36342</v>
      </c>
      <c r="BA361" s="75" t="s">
        <v>999</v>
      </c>
      <c r="BB361" s="75" t="s">
        <v>778</v>
      </c>
      <c r="BC361" s="75" t="s">
        <v>1753</v>
      </c>
      <c r="BD361" s="75" t="s">
        <v>1666</v>
      </c>
    </row>
    <row r="362" spans="1:56" s="75" customFormat="1" hidden="1" outlineLevel="2" x14ac:dyDescent="0.25">
      <c r="A362" s="75">
        <v>13825</v>
      </c>
      <c r="B362" s="76" t="s">
        <v>1751</v>
      </c>
      <c r="C362" s="75" t="s">
        <v>1245</v>
      </c>
      <c r="D362" s="75" t="s">
        <v>1659</v>
      </c>
      <c r="E362" s="75" t="s">
        <v>1655</v>
      </c>
      <c r="F362" s="75" t="s">
        <v>758</v>
      </c>
      <c r="G362" s="75" t="s">
        <v>1696</v>
      </c>
      <c r="H362" s="75" t="s">
        <v>1584</v>
      </c>
      <c r="I362" s="75" t="s">
        <v>1752</v>
      </c>
      <c r="J362" s="75">
        <v>310000</v>
      </c>
      <c r="K362" s="75">
        <v>0</v>
      </c>
      <c r="L362" s="38">
        <v>11780</v>
      </c>
      <c r="M362" s="77">
        <v>36334</v>
      </c>
      <c r="N362" s="75" t="s">
        <v>1657</v>
      </c>
      <c r="O362" s="75" t="s">
        <v>732</v>
      </c>
      <c r="P362" s="75" t="s">
        <v>1066</v>
      </c>
      <c r="Q362" s="75">
        <v>2.262</v>
      </c>
      <c r="R362" s="75">
        <v>2.262</v>
      </c>
      <c r="S362" s="75">
        <v>0</v>
      </c>
      <c r="W362" s="75">
        <v>-0.25</v>
      </c>
      <c r="X362" s="75">
        <v>-0.21199999999999999</v>
      </c>
      <c r="Y362" s="75">
        <v>11780</v>
      </c>
      <c r="Z362" s="75" t="s">
        <v>1658</v>
      </c>
      <c r="AA362" s="75" t="s">
        <v>1658</v>
      </c>
      <c r="AB362" s="75" t="s">
        <v>1666</v>
      </c>
      <c r="AC362" s="75">
        <v>0</v>
      </c>
      <c r="AD362" s="75">
        <v>0</v>
      </c>
      <c r="AH362" s="75">
        <v>0</v>
      </c>
      <c r="AI362" s="75">
        <v>0</v>
      </c>
      <c r="AM362" s="75">
        <v>-0.25</v>
      </c>
      <c r="AN362" s="75" t="s">
        <v>1659</v>
      </c>
      <c r="AO362" s="75" t="s">
        <v>1082</v>
      </c>
      <c r="AP362" s="75" t="s">
        <v>1660</v>
      </c>
      <c r="AQ362" s="77">
        <v>36342</v>
      </c>
      <c r="AR362" s="77">
        <v>36372</v>
      </c>
      <c r="AS362" s="75" t="s">
        <v>1584</v>
      </c>
      <c r="AU362" s="75" t="s">
        <v>1496</v>
      </c>
      <c r="AV362" s="75" t="s">
        <v>1497</v>
      </c>
      <c r="AW362" s="75" t="s">
        <v>1498</v>
      </c>
      <c r="AX362" s="75" t="s">
        <v>771</v>
      </c>
      <c r="AY362" s="75" t="s">
        <v>1090</v>
      </c>
      <c r="AZ362" s="77">
        <v>36342</v>
      </c>
      <c r="BA362" s="75" t="s">
        <v>999</v>
      </c>
      <c r="BB362" s="75" t="s">
        <v>778</v>
      </c>
      <c r="BC362" s="75" t="s">
        <v>1753</v>
      </c>
      <c r="BD362" s="75" t="s">
        <v>1666</v>
      </c>
    </row>
    <row r="363" spans="1:56" s="75" customFormat="1" hidden="1" outlineLevel="2" x14ac:dyDescent="0.25">
      <c r="A363" s="75">
        <v>13825</v>
      </c>
      <c r="B363" s="76" t="s">
        <v>1751</v>
      </c>
      <c r="C363" s="75" t="s">
        <v>1246</v>
      </c>
      <c r="D363" s="75" t="s">
        <v>1659</v>
      </c>
      <c r="E363" s="75" t="s">
        <v>1655</v>
      </c>
      <c r="F363" s="75" t="s">
        <v>758</v>
      </c>
      <c r="G363" s="75" t="s">
        <v>1696</v>
      </c>
      <c r="H363" s="75" t="s">
        <v>1584</v>
      </c>
      <c r="I363" s="75" t="s">
        <v>1752</v>
      </c>
      <c r="J363" s="75">
        <v>155000</v>
      </c>
      <c r="K363" s="75">
        <v>0</v>
      </c>
      <c r="L363" s="38">
        <v>5890</v>
      </c>
      <c r="M363" s="77">
        <v>36335</v>
      </c>
      <c r="N363" s="75" t="s">
        <v>1657</v>
      </c>
      <c r="O363" s="75" t="s">
        <v>732</v>
      </c>
      <c r="P363" s="75" t="s">
        <v>1066</v>
      </c>
      <c r="Q363" s="75">
        <v>2.262</v>
      </c>
      <c r="R363" s="75">
        <v>2.262</v>
      </c>
      <c r="S363" s="75">
        <v>0</v>
      </c>
      <c r="W363" s="75">
        <v>-0.25</v>
      </c>
      <c r="X363" s="75">
        <v>-0.21199999999999999</v>
      </c>
      <c r="Y363" s="75">
        <v>5890</v>
      </c>
      <c r="Z363" s="75" t="s">
        <v>1658</v>
      </c>
      <c r="AA363" s="75" t="s">
        <v>1658</v>
      </c>
      <c r="AB363" s="75" t="s">
        <v>1666</v>
      </c>
      <c r="AC363" s="75">
        <v>0</v>
      </c>
      <c r="AD363" s="75">
        <v>0</v>
      </c>
      <c r="AH363" s="75">
        <v>0</v>
      </c>
      <c r="AI363" s="75">
        <v>0</v>
      </c>
      <c r="AM363" s="75">
        <v>-0.25</v>
      </c>
      <c r="AN363" s="75" t="s">
        <v>1659</v>
      </c>
      <c r="AO363" s="75" t="s">
        <v>1082</v>
      </c>
      <c r="AP363" s="75" t="s">
        <v>1660</v>
      </c>
      <c r="AQ363" s="77">
        <v>36342</v>
      </c>
      <c r="AR363" s="77">
        <v>36372</v>
      </c>
      <c r="AS363" s="75" t="s">
        <v>1584</v>
      </c>
      <c r="AU363" s="75" t="s">
        <v>1496</v>
      </c>
      <c r="AV363" s="75" t="s">
        <v>1497</v>
      </c>
      <c r="AW363" s="75" t="s">
        <v>1498</v>
      </c>
      <c r="AX363" s="75" t="s">
        <v>771</v>
      </c>
      <c r="AY363" s="75" t="s">
        <v>1090</v>
      </c>
      <c r="AZ363" s="77">
        <v>36342</v>
      </c>
      <c r="BA363" s="75" t="s">
        <v>999</v>
      </c>
      <c r="BB363" s="75" t="s">
        <v>778</v>
      </c>
      <c r="BC363" s="75" t="s">
        <v>1753</v>
      </c>
      <c r="BD363" s="75" t="s">
        <v>1666</v>
      </c>
    </row>
    <row r="364" spans="1:56" s="75" customFormat="1" hidden="1" outlineLevel="2" x14ac:dyDescent="0.25">
      <c r="A364" s="75">
        <v>13825</v>
      </c>
      <c r="B364" s="76" t="s">
        <v>1751</v>
      </c>
      <c r="C364" s="75" t="s">
        <v>1247</v>
      </c>
      <c r="D364" s="75" t="s">
        <v>1659</v>
      </c>
      <c r="E364" s="75" t="s">
        <v>1655</v>
      </c>
      <c r="F364" s="75" t="s">
        <v>758</v>
      </c>
      <c r="G364" s="75" t="s">
        <v>1695</v>
      </c>
      <c r="H364" s="75" t="s">
        <v>1596</v>
      </c>
      <c r="I364" s="75" t="s">
        <v>1752</v>
      </c>
      <c r="J364" s="75">
        <v>-310000</v>
      </c>
      <c r="K364" s="75">
        <v>0</v>
      </c>
      <c r="L364" s="38">
        <v>-8680</v>
      </c>
      <c r="M364" s="77">
        <v>36335</v>
      </c>
      <c r="N364" s="75" t="s">
        <v>1657</v>
      </c>
      <c r="O364" s="75" t="s">
        <v>732</v>
      </c>
      <c r="P364" s="75" t="s">
        <v>1066</v>
      </c>
      <c r="Q364" s="75">
        <v>2.262</v>
      </c>
      <c r="R364" s="75">
        <v>2.262</v>
      </c>
      <c r="S364" s="75">
        <v>0</v>
      </c>
      <c r="W364" s="75">
        <v>-0.3</v>
      </c>
      <c r="X364" s="75">
        <v>-0.27200000000000002</v>
      </c>
      <c r="Y364" s="75">
        <v>-8680</v>
      </c>
      <c r="Z364" s="75" t="s">
        <v>1658</v>
      </c>
      <c r="AA364" s="75" t="s">
        <v>1658</v>
      </c>
      <c r="AB364" s="75" t="s">
        <v>1666</v>
      </c>
      <c r="AC364" s="75">
        <v>0</v>
      </c>
      <c r="AD364" s="75">
        <v>0</v>
      </c>
      <c r="AH364" s="75">
        <v>0</v>
      </c>
      <c r="AI364" s="75">
        <v>0</v>
      </c>
      <c r="AM364" s="75">
        <v>-0.3</v>
      </c>
      <c r="AN364" s="75" t="s">
        <v>1659</v>
      </c>
      <c r="AO364" s="75" t="s">
        <v>1082</v>
      </c>
      <c r="AP364" s="75" t="s">
        <v>1660</v>
      </c>
      <c r="AQ364" s="77">
        <v>36342</v>
      </c>
      <c r="AR364" s="77">
        <v>36372</v>
      </c>
      <c r="AS364" s="75" t="s">
        <v>1584</v>
      </c>
      <c r="AU364" s="75" t="s">
        <v>1496</v>
      </c>
      <c r="AV364" s="75" t="s">
        <v>1497</v>
      </c>
      <c r="AW364" s="75" t="s">
        <v>1498</v>
      </c>
      <c r="AX364" s="75" t="s">
        <v>771</v>
      </c>
      <c r="AY364" s="75" t="s">
        <v>1090</v>
      </c>
      <c r="AZ364" s="77">
        <v>36342</v>
      </c>
      <c r="BA364" s="75" t="s">
        <v>999</v>
      </c>
      <c r="BB364" s="75" t="s">
        <v>778</v>
      </c>
      <c r="BC364" s="75" t="s">
        <v>1753</v>
      </c>
      <c r="BD364" s="75" t="s">
        <v>1666</v>
      </c>
    </row>
    <row r="365" spans="1:56" s="75" customFormat="1" hidden="1" outlineLevel="2" x14ac:dyDescent="0.25">
      <c r="A365" s="75">
        <v>13825</v>
      </c>
      <c r="B365" s="76" t="s">
        <v>1751</v>
      </c>
      <c r="C365" s="75" t="s">
        <v>1248</v>
      </c>
      <c r="D365" s="75" t="s">
        <v>1659</v>
      </c>
      <c r="E365" s="75" t="s">
        <v>1655</v>
      </c>
      <c r="F365" s="75" t="s">
        <v>758</v>
      </c>
      <c r="G365" s="75" t="s">
        <v>1695</v>
      </c>
      <c r="H365" s="75" t="s">
        <v>1596</v>
      </c>
      <c r="I365" s="75" t="s">
        <v>1752</v>
      </c>
      <c r="J365" s="75">
        <v>-310000</v>
      </c>
      <c r="K365" s="75">
        <v>0</v>
      </c>
      <c r="L365" s="38">
        <v>-10230</v>
      </c>
      <c r="M365" s="77">
        <v>36335</v>
      </c>
      <c r="N365" s="75" t="s">
        <v>1657</v>
      </c>
      <c r="O365" s="75" t="s">
        <v>732</v>
      </c>
      <c r="P365" s="75" t="s">
        <v>1066</v>
      </c>
      <c r="Q365" s="75">
        <v>2.262</v>
      </c>
      <c r="R365" s="75">
        <v>2.262</v>
      </c>
      <c r="S365" s="75">
        <v>0</v>
      </c>
      <c r="W365" s="75">
        <v>-0.30499999999999999</v>
      </c>
      <c r="X365" s="75">
        <v>-0.27200000000000002</v>
      </c>
      <c r="Y365" s="75">
        <v>-10230</v>
      </c>
      <c r="Z365" s="75" t="s">
        <v>1658</v>
      </c>
      <c r="AA365" s="75" t="s">
        <v>1658</v>
      </c>
      <c r="AB365" s="75" t="s">
        <v>1666</v>
      </c>
      <c r="AC365" s="75">
        <v>0</v>
      </c>
      <c r="AD365" s="75">
        <v>0</v>
      </c>
      <c r="AH365" s="75">
        <v>0</v>
      </c>
      <c r="AI365" s="75">
        <v>0</v>
      </c>
      <c r="AM365" s="75">
        <v>-0.30499999999999999</v>
      </c>
      <c r="AN365" s="75" t="s">
        <v>1659</v>
      </c>
      <c r="AO365" s="75" t="s">
        <v>1082</v>
      </c>
      <c r="AP365" s="75" t="s">
        <v>1660</v>
      </c>
      <c r="AQ365" s="77">
        <v>36342</v>
      </c>
      <c r="AR365" s="77">
        <v>36372</v>
      </c>
      <c r="AS365" s="75" t="s">
        <v>1584</v>
      </c>
      <c r="AU365" s="75" t="s">
        <v>1496</v>
      </c>
      <c r="AV365" s="75" t="s">
        <v>1497</v>
      </c>
      <c r="AW365" s="75" t="s">
        <v>1498</v>
      </c>
      <c r="AX365" s="75" t="s">
        <v>771</v>
      </c>
      <c r="AY365" s="75" t="s">
        <v>1090</v>
      </c>
      <c r="AZ365" s="77">
        <v>36342</v>
      </c>
      <c r="BA365" s="75" t="s">
        <v>999</v>
      </c>
      <c r="BB365" s="75" t="s">
        <v>778</v>
      </c>
      <c r="BC365" s="75" t="s">
        <v>1753</v>
      </c>
      <c r="BD365" s="75" t="s">
        <v>1666</v>
      </c>
    </row>
    <row r="366" spans="1:56" s="75" customFormat="1" hidden="1" outlineLevel="2" x14ac:dyDescent="0.25">
      <c r="A366" s="75">
        <v>13825</v>
      </c>
      <c r="B366" s="76" t="s">
        <v>1751</v>
      </c>
      <c r="C366" s="75" t="s">
        <v>1249</v>
      </c>
      <c r="D366" s="75" t="s">
        <v>1659</v>
      </c>
      <c r="E366" s="75" t="s">
        <v>1655</v>
      </c>
      <c r="F366" s="75" t="s">
        <v>758</v>
      </c>
      <c r="G366" s="75" t="s">
        <v>750</v>
      </c>
      <c r="H366" s="75" t="s">
        <v>1584</v>
      </c>
      <c r="I366" s="75" t="s">
        <v>1752</v>
      </c>
      <c r="J366" s="75">
        <v>310000</v>
      </c>
      <c r="K366" s="75">
        <v>0</v>
      </c>
      <c r="L366" s="38">
        <v>19065</v>
      </c>
      <c r="M366" s="77">
        <v>36335</v>
      </c>
      <c r="N366" s="75" t="s">
        <v>1657</v>
      </c>
      <c r="O366" s="75" t="s">
        <v>732</v>
      </c>
      <c r="P366" s="75" t="s">
        <v>1066</v>
      </c>
      <c r="Q366" s="75">
        <v>2.262</v>
      </c>
      <c r="R366" s="75">
        <v>2.262</v>
      </c>
      <c r="S366" s="75">
        <v>0</v>
      </c>
      <c r="W366" s="75">
        <v>-8.7499999999999994E-2</v>
      </c>
      <c r="X366" s="75">
        <v>-2.6000000000000002E-2</v>
      </c>
      <c r="Y366" s="75">
        <v>19065</v>
      </c>
      <c r="Z366" s="75" t="s">
        <v>1658</v>
      </c>
      <c r="AA366" s="75" t="s">
        <v>1658</v>
      </c>
      <c r="AB366" s="75" t="s">
        <v>1666</v>
      </c>
      <c r="AC366" s="75">
        <v>0</v>
      </c>
      <c r="AD366" s="75">
        <v>0</v>
      </c>
      <c r="AH366" s="75">
        <v>0</v>
      </c>
      <c r="AI366" s="75">
        <v>0</v>
      </c>
      <c r="AM366" s="75">
        <v>-8.7499999999999994E-2</v>
      </c>
      <c r="AN366" s="75" t="s">
        <v>1659</v>
      </c>
      <c r="AO366" s="75" t="s">
        <v>1082</v>
      </c>
      <c r="AP366" s="75" t="s">
        <v>1660</v>
      </c>
      <c r="AQ366" s="77">
        <v>36342</v>
      </c>
      <c r="AR366" s="77">
        <v>36372</v>
      </c>
      <c r="AS366" s="75" t="s">
        <v>1584</v>
      </c>
      <c r="AU366" s="75" t="s">
        <v>1496</v>
      </c>
      <c r="AV366" s="75" t="s">
        <v>1497</v>
      </c>
      <c r="AW366" s="75" t="s">
        <v>1498</v>
      </c>
      <c r="AX366" s="75" t="s">
        <v>771</v>
      </c>
      <c r="AY366" s="75" t="s">
        <v>1090</v>
      </c>
      <c r="AZ366" s="77">
        <v>36342</v>
      </c>
      <c r="BA366" s="75" t="s">
        <v>999</v>
      </c>
      <c r="BB366" s="75" t="s">
        <v>778</v>
      </c>
      <c r="BC366" s="75" t="s">
        <v>1753</v>
      </c>
      <c r="BD366" s="75" t="s">
        <v>1666</v>
      </c>
    </row>
    <row r="367" spans="1:56" s="75" customFormat="1" hidden="1" outlineLevel="2" x14ac:dyDescent="0.25">
      <c r="A367" s="75">
        <v>13825</v>
      </c>
      <c r="B367" s="76" t="s">
        <v>1751</v>
      </c>
      <c r="C367" s="75" t="s">
        <v>1250</v>
      </c>
      <c r="D367" s="75" t="s">
        <v>1659</v>
      </c>
      <c r="E367" s="75" t="s">
        <v>1655</v>
      </c>
      <c r="F367" s="75" t="s">
        <v>758</v>
      </c>
      <c r="G367" s="75" t="s">
        <v>1697</v>
      </c>
      <c r="H367" s="75" t="s">
        <v>1584</v>
      </c>
      <c r="I367" s="75" t="s">
        <v>1752</v>
      </c>
      <c r="J367" s="75">
        <v>465000</v>
      </c>
      <c r="K367" s="75">
        <v>0</v>
      </c>
      <c r="L367" s="38">
        <v>19995</v>
      </c>
      <c r="M367" s="77">
        <v>36335</v>
      </c>
      <c r="N367" s="75" t="s">
        <v>1657</v>
      </c>
      <c r="O367" s="75" t="s">
        <v>732</v>
      </c>
      <c r="P367" s="75" t="s">
        <v>1066</v>
      </c>
      <c r="Q367" s="75">
        <v>2.262</v>
      </c>
      <c r="R367" s="75">
        <v>2.262</v>
      </c>
      <c r="S367" s="75">
        <v>0</v>
      </c>
      <c r="W367" s="75">
        <v>-0.13500000000000001</v>
      </c>
      <c r="X367" s="75">
        <v>-9.2000000000000012E-2</v>
      </c>
      <c r="Y367" s="75">
        <v>19995</v>
      </c>
      <c r="Z367" s="75" t="s">
        <v>1658</v>
      </c>
      <c r="AA367" s="75" t="s">
        <v>1658</v>
      </c>
      <c r="AB367" s="75" t="s">
        <v>1666</v>
      </c>
      <c r="AC367" s="75">
        <v>0</v>
      </c>
      <c r="AD367" s="75">
        <v>0</v>
      </c>
      <c r="AH367" s="75">
        <v>0</v>
      </c>
      <c r="AI367" s="75">
        <v>0</v>
      </c>
      <c r="AM367" s="75">
        <v>-0.13500000000000001</v>
      </c>
      <c r="AN367" s="75" t="s">
        <v>1659</v>
      </c>
      <c r="AO367" s="75" t="s">
        <v>1082</v>
      </c>
      <c r="AP367" s="75" t="s">
        <v>1660</v>
      </c>
      <c r="AQ367" s="77">
        <v>36342</v>
      </c>
      <c r="AR367" s="77">
        <v>36372</v>
      </c>
      <c r="AS367" s="75" t="s">
        <v>1584</v>
      </c>
      <c r="AU367" s="75" t="s">
        <v>1496</v>
      </c>
      <c r="AV367" s="75" t="s">
        <v>1497</v>
      </c>
      <c r="AW367" s="75" t="s">
        <v>1498</v>
      </c>
      <c r="AX367" s="75" t="s">
        <v>771</v>
      </c>
      <c r="AY367" s="75" t="s">
        <v>1090</v>
      </c>
      <c r="AZ367" s="77">
        <v>36342</v>
      </c>
      <c r="BA367" s="75" t="s">
        <v>999</v>
      </c>
      <c r="BB367" s="75" t="s">
        <v>778</v>
      </c>
      <c r="BC367" s="75" t="s">
        <v>1753</v>
      </c>
      <c r="BD367" s="75" t="s">
        <v>1666</v>
      </c>
    </row>
    <row r="368" spans="1:56" s="75" customFormat="1" hidden="1" outlineLevel="2" x14ac:dyDescent="0.25">
      <c r="A368" s="75">
        <v>13825</v>
      </c>
      <c r="B368" s="76" t="s">
        <v>1751</v>
      </c>
      <c r="C368" s="75" t="s">
        <v>1251</v>
      </c>
      <c r="D368" s="75" t="s">
        <v>1659</v>
      </c>
      <c r="E368" s="75" t="s">
        <v>1655</v>
      </c>
      <c r="F368" s="75" t="s">
        <v>758</v>
      </c>
      <c r="G368" s="75" t="s">
        <v>1696</v>
      </c>
      <c r="H368" s="75" t="s">
        <v>1596</v>
      </c>
      <c r="I368" s="75" t="s">
        <v>1752</v>
      </c>
      <c r="J368" s="75">
        <v>-465000</v>
      </c>
      <c r="K368" s="75">
        <v>0</v>
      </c>
      <c r="L368" s="38">
        <v>-18832.5</v>
      </c>
      <c r="M368" s="77">
        <v>36335</v>
      </c>
      <c r="N368" s="75" t="s">
        <v>1657</v>
      </c>
      <c r="O368" s="75" t="s">
        <v>732</v>
      </c>
      <c r="P368" s="75" t="s">
        <v>1066</v>
      </c>
      <c r="Q368" s="75">
        <v>2.262</v>
      </c>
      <c r="R368" s="75">
        <v>2.262</v>
      </c>
      <c r="S368" s="75">
        <v>0</v>
      </c>
      <c r="W368" s="75">
        <v>-0.2525</v>
      </c>
      <c r="X368" s="75">
        <v>-0.21199999999999999</v>
      </c>
      <c r="Y368" s="75">
        <v>-18832.5</v>
      </c>
      <c r="Z368" s="75" t="s">
        <v>1658</v>
      </c>
      <c r="AA368" s="75" t="s">
        <v>1658</v>
      </c>
      <c r="AB368" s="75" t="s">
        <v>1666</v>
      </c>
      <c r="AC368" s="75">
        <v>0</v>
      </c>
      <c r="AD368" s="75">
        <v>0</v>
      </c>
      <c r="AH368" s="75">
        <v>0</v>
      </c>
      <c r="AI368" s="75">
        <v>0</v>
      </c>
      <c r="AM368" s="75">
        <v>-0.2525</v>
      </c>
      <c r="AN368" s="75" t="s">
        <v>1659</v>
      </c>
      <c r="AO368" s="75" t="s">
        <v>1082</v>
      </c>
      <c r="AP368" s="75" t="s">
        <v>1660</v>
      </c>
      <c r="AQ368" s="77">
        <v>36342</v>
      </c>
      <c r="AR368" s="77">
        <v>36372</v>
      </c>
      <c r="AS368" s="75" t="s">
        <v>1584</v>
      </c>
      <c r="AU368" s="75" t="s">
        <v>1496</v>
      </c>
      <c r="AV368" s="75" t="s">
        <v>1497</v>
      </c>
      <c r="AW368" s="75" t="s">
        <v>1498</v>
      </c>
      <c r="AX368" s="75" t="s">
        <v>771</v>
      </c>
      <c r="AY368" s="75" t="s">
        <v>1090</v>
      </c>
      <c r="AZ368" s="77">
        <v>36342</v>
      </c>
      <c r="BA368" s="75" t="s">
        <v>999</v>
      </c>
      <c r="BB368" s="75" t="s">
        <v>778</v>
      </c>
      <c r="BC368" s="75" t="s">
        <v>1753</v>
      </c>
      <c r="BD368" s="75" t="s">
        <v>1666</v>
      </c>
    </row>
    <row r="369" spans="1:56" s="75" customFormat="1" hidden="1" outlineLevel="2" x14ac:dyDescent="0.25">
      <c r="A369" s="75">
        <v>13825</v>
      </c>
      <c r="B369" s="76" t="s">
        <v>1751</v>
      </c>
      <c r="C369" s="75" t="s">
        <v>1252</v>
      </c>
      <c r="D369" s="75" t="s">
        <v>1659</v>
      </c>
      <c r="E369" s="75" t="s">
        <v>1655</v>
      </c>
      <c r="F369" s="75" t="s">
        <v>758</v>
      </c>
      <c r="G369" s="75" t="s">
        <v>1696</v>
      </c>
      <c r="H369" s="75" t="s">
        <v>1596</v>
      </c>
      <c r="I369" s="75" t="s">
        <v>1752</v>
      </c>
      <c r="J369" s="75">
        <v>-310000</v>
      </c>
      <c r="K369" s="75">
        <v>0</v>
      </c>
      <c r="L369" s="38">
        <v>-12555</v>
      </c>
      <c r="M369" s="77">
        <v>36335</v>
      </c>
      <c r="N369" s="75" t="s">
        <v>1657</v>
      </c>
      <c r="O369" s="75" t="s">
        <v>732</v>
      </c>
      <c r="P369" s="75" t="s">
        <v>1066</v>
      </c>
      <c r="Q369" s="75">
        <v>2.262</v>
      </c>
      <c r="R369" s="75">
        <v>2.262</v>
      </c>
      <c r="S369" s="75">
        <v>0</v>
      </c>
      <c r="W369" s="75">
        <v>-0.2525</v>
      </c>
      <c r="X369" s="75">
        <v>-0.21199999999999999</v>
      </c>
      <c r="Y369" s="75">
        <v>-12555</v>
      </c>
      <c r="Z369" s="75" t="s">
        <v>1658</v>
      </c>
      <c r="AA369" s="75" t="s">
        <v>1658</v>
      </c>
      <c r="AB369" s="75" t="s">
        <v>1666</v>
      </c>
      <c r="AC369" s="75">
        <v>0</v>
      </c>
      <c r="AD369" s="75">
        <v>0</v>
      </c>
      <c r="AH369" s="75">
        <v>0</v>
      </c>
      <c r="AI369" s="75">
        <v>0</v>
      </c>
      <c r="AM369" s="75">
        <v>-0.2525</v>
      </c>
      <c r="AN369" s="75" t="s">
        <v>1659</v>
      </c>
      <c r="AO369" s="75" t="s">
        <v>1082</v>
      </c>
      <c r="AP369" s="75" t="s">
        <v>1660</v>
      </c>
      <c r="AQ369" s="77">
        <v>36342</v>
      </c>
      <c r="AR369" s="77">
        <v>36372</v>
      </c>
      <c r="AS369" s="75" t="s">
        <v>1584</v>
      </c>
      <c r="AU369" s="75" t="s">
        <v>1496</v>
      </c>
      <c r="AV369" s="75" t="s">
        <v>1497</v>
      </c>
      <c r="AW369" s="75" t="s">
        <v>1498</v>
      </c>
      <c r="AX369" s="75" t="s">
        <v>771</v>
      </c>
      <c r="AY369" s="75" t="s">
        <v>1090</v>
      </c>
      <c r="AZ369" s="77">
        <v>36342</v>
      </c>
      <c r="BA369" s="75" t="s">
        <v>999</v>
      </c>
      <c r="BB369" s="75" t="s">
        <v>778</v>
      </c>
      <c r="BC369" s="75" t="s">
        <v>1753</v>
      </c>
      <c r="BD369" s="75" t="s">
        <v>1666</v>
      </c>
    </row>
    <row r="370" spans="1:56" s="75" customFormat="1" hidden="1" outlineLevel="2" x14ac:dyDescent="0.25">
      <c r="A370" s="75">
        <v>13825</v>
      </c>
      <c r="B370" s="76" t="s">
        <v>1751</v>
      </c>
      <c r="C370" s="75" t="s">
        <v>1253</v>
      </c>
      <c r="D370" s="75" t="s">
        <v>1659</v>
      </c>
      <c r="E370" s="75" t="s">
        <v>1655</v>
      </c>
      <c r="F370" s="75" t="s">
        <v>758</v>
      </c>
      <c r="G370" s="75" t="s">
        <v>1696</v>
      </c>
      <c r="H370" s="75" t="s">
        <v>1596</v>
      </c>
      <c r="I370" s="75" t="s">
        <v>1752</v>
      </c>
      <c r="J370" s="75">
        <v>-310000</v>
      </c>
      <c r="K370" s="75">
        <v>0</v>
      </c>
      <c r="L370" s="38">
        <v>-12555</v>
      </c>
      <c r="M370" s="77">
        <v>36335</v>
      </c>
      <c r="N370" s="75" t="s">
        <v>1657</v>
      </c>
      <c r="O370" s="75" t="s">
        <v>732</v>
      </c>
      <c r="P370" s="75" t="s">
        <v>1066</v>
      </c>
      <c r="Q370" s="75">
        <v>2.262</v>
      </c>
      <c r="R370" s="75">
        <v>2.262</v>
      </c>
      <c r="S370" s="75">
        <v>0</v>
      </c>
      <c r="W370" s="75">
        <v>-0.2525</v>
      </c>
      <c r="X370" s="75">
        <v>-0.21199999999999999</v>
      </c>
      <c r="Y370" s="75">
        <v>-12555</v>
      </c>
      <c r="Z370" s="75" t="s">
        <v>1658</v>
      </c>
      <c r="AA370" s="75" t="s">
        <v>1658</v>
      </c>
      <c r="AB370" s="75" t="s">
        <v>1666</v>
      </c>
      <c r="AC370" s="75">
        <v>0</v>
      </c>
      <c r="AD370" s="75">
        <v>0</v>
      </c>
      <c r="AH370" s="75">
        <v>0</v>
      </c>
      <c r="AI370" s="75">
        <v>0</v>
      </c>
      <c r="AM370" s="75">
        <v>-0.2525</v>
      </c>
      <c r="AN370" s="75" t="s">
        <v>1659</v>
      </c>
      <c r="AO370" s="75" t="s">
        <v>1082</v>
      </c>
      <c r="AP370" s="75" t="s">
        <v>1660</v>
      </c>
      <c r="AQ370" s="77">
        <v>36342</v>
      </c>
      <c r="AR370" s="77">
        <v>36372</v>
      </c>
      <c r="AS370" s="75" t="s">
        <v>1584</v>
      </c>
      <c r="AU370" s="75" t="s">
        <v>1496</v>
      </c>
      <c r="AV370" s="75" t="s">
        <v>1497</v>
      </c>
      <c r="AW370" s="75" t="s">
        <v>1498</v>
      </c>
      <c r="AX370" s="75" t="s">
        <v>771</v>
      </c>
      <c r="AY370" s="75" t="s">
        <v>1090</v>
      </c>
      <c r="AZ370" s="77">
        <v>36342</v>
      </c>
      <c r="BA370" s="75" t="s">
        <v>999</v>
      </c>
      <c r="BB370" s="75" t="s">
        <v>778</v>
      </c>
      <c r="BC370" s="75" t="s">
        <v>1753</v>
      </c>
      <c r="BD370" s="75" t="s">
        <v>1666</v>
      </c>
    </row>
    <row r="371" spans="1:56" s="75" customFormat="1" hidden="1" outlineLevel="2" x14ac:dyDescent="0.25">
      <c r="A371" s="75">
        <v>13825</v>
      </c>
      <c r="B371" s="76" t="s">
        <v>1751</v>
      </c>
      <c r="C371" s="75" t="s">
        <v>1254</v>
      </c>
      <c r="D371" s="75" t="s">
        <v>1659</v>
      </c>
      <c r="E371" s="75" t="s">
        <v>1655</v>
      </c>
      <c r="F371" s="75" t="s">
        <v>758</v>
      </c>
      <c r="G371" s="75" t="s">
        <v>1696</v>
      </c>
      <c r="H371" s="75" t="s">
        <v>1596</v>
      </c>
      <c r="I371" s="75" t="s">
        <v>1752</v>
      </c>
      <c r="J371" s="75">
        <v>-155000</v>
      </c>
      <c r="K371" s="75">
        <v>0</v>
      </c>
      <c r="L371" s="38">
        <v>-6277.5</v>
      </c>
      <c r="M371" s="77">
        <v>36335</v>
      </c>
      <c r="N371" s="75" t="s">
        <v>1657</v>
      </c>
      <c r="O371" s="75" t="s">
        <v>732</v>
      </c>
      <c r="P371" s="75" t="s">
        <v>1066</v>
      </c>
      <c r="Q371" s="75">
        <v>2.262</v>
      </c>
      <c r="R371" s="75">
        <v>2.262</v>
      </c>
      <c r="S371" s="75">
        <v>0</v>
      </c>
      <c r="W371" s="75">
        <v>-0.2525</v>
      </c>
      <c r="X371" s="75">
        <v>-0.21199999999999999</v>
      </c>
      <c r="Y371" s="75">
        <v>-6277.5</v>
      </c>
      <c r="Z371" s="75" t="s">
        <v>1658</v>
      </c>
      <c r="AA371" s="75" t="s">
        <v>1658</v>
      </c>
      <c r="AB371" s="75" t="s">
        <v>1666</v>
      </c>
      <c r="AC371" s="75">
        <v>0</v>
      </c>
      <c r="AD371" s="75">
        <v>0</v>
      </c>
      <c r="AH371" s="75">
        <v>0</v>
      </c>
      <c r="AI371" s="75">
        <v>0</v>
      </c>
      <c r="AM371" s="75">
        <v>-0.2525</v>
      </c>
      <c r="AN371" s="75" t="s">
        <v>1659</v>
      </c>
      <c r="AO371" s="75" t="s">
        <v>1082</v>
      </c>
      <c r="AP371" s="75" t="s">
        <v>1660</v>
      </c>
      <c r="AQ371" s="77">
        <v>36342</v>
      </c>
      <c r="AR371" s="77">
        <v>36372</v>
      </c>
      <c r="AS371" s="75" t="s">
        <v>1584</v>
      </c>
      <c r="AU371" s="75" t="s">
        <v>1496</v>
      </c>
      <c r="AV371" s="75" t="s">
        <v>1497</v>
      </c>
      <c r="AW371" s="75" t="s">
        <v>1498</v>
      </c>
      <c r="AX371" s="75" t="s">
        <v>771</v>
      </c>
      <c r="AY371" s="75" t="s">
        <v>1090</v>
      </c>
      <c r="AZ371" s="77">
        <v>36342</v>
      </c>
      <c r="BA371" s="75" t="s">
        <v>999</v>
      </c>
      <c r="BB371" s="75" t="s">
        <v>778</v>
      </c>
      <c r="BC371" s="75" t="s">
        <v>1753</v>
      </c>
      <c r="BD371" s="75" t="s">
        <v>1666</v>
      </c>
    </row>
    <row r="372" spans="1:56" s="75" customFormat="1" hidden="1" outlineLevel="2" x14ac:dyDescent="0.25">
      <c r="A372" s="75">
        <v>13825</v>
      </c>
      <c r="B372" s="76" t="s">
        <v>1751</v>
      </c>
      <c r="C372" s="75" t="s">
        <v>1255</v>
      </c>
      <c r="D372" s="75" t="s">
        <v>1659</v>
      </c>
      <c r="E372" s="75" t="s">
        <v>1655</v>
      </c>
      <c r="F372" s="75" t="s">
        <v>758</v>
      </c>
      <c r="G372" s="75" t="s">
        <v>1697</v>
      </c>
      <c r="H372" s="75" t="s">
        <v>1584</v>
      </c>
      <c r="I372" s="75" t="s">
        <v>1752</v>
      </c>
      <c r="J372" s="75">
        <v>155000</v>
      </c>
      <c r="K372" s="75">
        <v>0</v>
      </c>
      <c r="L372" s="38">
        <v>6665</v>
      </c>
      <c r="M372" s="77">
        <v>36335</v>
      </c>
      <c r="N372" s="75" t="s">
        <v>1657</v>
      </c>
      <c r="O372" s="75" t="s">
        <v>732</v>
      </c>
      <c r="P372" s="75" t="s">
        <v>1066</v>
      </c>
      <c r="Q372" s="75">
        <v>2.262</v>
      </c>
      <c r="R372" s="75">
        <v>2.262</v>
      </c>
      <c r="S372" s="75">
        <v>0</v>
      </c>
      <c r="W372" s="75">
        <v>-0.13500000000000001</v>
      </c>
      <c r="X372" s="75">
        <v>-9.2000000000000012E-2</v>
      </c>
      <c r="Y372" s="75">
        <v>6665</v>
      </c>
      <c r="Z372" s="75" t="s">
        <v>1658</v>
      </c>
      <c r="AA372" s="75" t="s">
        <v>1658</v>
      </c>
      <c r="AB372" s="75" t="s">
        <v>1666</v>
      </c>
      <c r="AC372" s="75">
        <v>0</v>
      </c>
      <c r="AD372" s="75">
        <v>0</v>
      </c>
      <c r="AH372" s="75">
        <v>0</v>
      </c>
      <c r="AI372" s="75">
        <v>0</v>
      </c>
      <c r="AM372" s="75">
        <v>-0.13500000000000001</v>
      </c>
      <c r="AN372" s="75" t="s">
        <v>1659</v>
      </c>
      <c r="AO372" s="75" t="s">
        <v>1082</v>
      </c>
      <c r="AP372" s="75" t="s">
        <v>1660</v>
      </c>
      <c r="AQ372" s="77">
        <v>36342</v>
      </c>
      <c r="AR372" s="77">
        <v>36372</v>
      </c>
      <c r="AS372" s="75" t="s">
        <v>1584</v>
      </c>
      <c r="AU372" s="75" t="s">
        <v>1496</v>
      </c>
      <c r="AV372" s="75" t="s">
        <v>1497</v>
      </c>
      <c r="AW372" s="75" t="s">
        <v>1498</v>
      </c>
      <c r="AX372" s="75" t="s">
        <v>771</v>
      </c>
      <c r="AY372" s="75" t="s">
        <v>1090</v>
      </c>
      <c r="AZ372" s="77">
        <v>36342</v>
      </c>
      <c r="BA372" s="75" t="s">
        <v>999</v>
      </c>
      <c r="BB372" s="75" t="s">
        <v>778</v>
      </c>
      <c r="BC372" s="75" t="s">
        <v>1753</v>
      </c>
      <c r="BD372" s="75" t="s">
        <v>1666</v>
      </c>
    </row>
    <row r="373" spans="1:56" s="75" customFormat="1" hidden="1" outlineLevel="2" x14ac:dyDescent="0.25">
      <c r="A373" s="75">
        <v>13825</v>
      </c>
      <c r="B373" s="76" t="s">
        <v>1751</v>
      </c>
      <c r="C373" s="75" t="s">
        <v>1256</v>
      </c>
      <c r="D373" s="75" t="s">
        <v>1659</v>
      </c>
      <c r="E373" s="75" t="s">
        <v>1655</v>
      </c>
      <c r="F373" s="75" t="s">
        <v>758</v>
      </c>
      <c r="G373" s="75" t="s">
        <v>1697</v>
      </c>
      <c r="H373" s="75" t="s">
        <v>1584</v>
      </c>
      <c r="I373" s="75" t="s">
        <v>1752</v>
      </c>
      <c r="J373" s="75">
        <v>310000</v>
      </c>
      <c r="K373" s="75">
        <v>0</v>
      </c>
      <c r="L373" s="38">
        <v>13330</v>
      </c>
      <c r="M373" s="77">
        <v>36335</v>
      </c>
      <c r="N373" s="75" t="s">
        <v>1657</v>
      </c>
      <c r="O373" s="75" t="s">
        <v>732</v>
      </c>
      <c r="P373" s="75" t="s">
        <v>1066</v>
      </c>
      <c r="Q373" s="75">
        <v>2.262</v>
      </c>
      <c r="R373" s="75">
        <v>2.262</v>
      </c>
      <c r="S373" s="75">
        <v>0</v>
      </c>
      <c r="W373" s="75">
        <v>-0.13500000000000001</v>
      </c>
      <c r="X373" s="75">
        <v>-9.2000000000000012E-2</v>
      </c>
      <c r="Y373" s="75">
        <v>13330</v>
      </c>
      <c r="Z373" s="75" t="s">
        <v>1658</v>
      </c>
      <c r="AA373" s="75" t="s">
        <v>1658</v>
      </c>
      <c r="AB373" s="75" t="s">
        <v>1666</v>
      </c>
      <c r="AC373" s="75">
        <v>0</v>
      </c>
      <c r="AD373" s="75">
        <v>0</v>
      </c>
      <c r="AH373" s="75">
        <v>0</v>
      </c>
      <c r="AI373" s="75">
        <v>0</v>
      </c>
      <c r="AM373" s="75">
        <v>-0.13500000000000001</v>
      </c>
      <c r="AN373" s="75" t="s">
        <v>1659</v>
      </c>
      <c r="AO373" s="75" t="s">
        <v>1082</v>
      </c>
      <c r="AP373" s="75" t="s">
        <v>1660</v>
      </c>
      <c r="AQ373" s="77">
        <v>36342</v>
      </c>
      <c r="AR373" s="77">
        <v>36372</v>
      </c>
      <c r="AS373" s="75" t="s">
        <v>1584</v>
      </c>
      <c r="AU373" s="75" t="s">
        <v>1496</v>
      </c>
      <c r="AV373" s="75" t="s">
        <v>1497</v>
      </c>
      <c r="AW373" s="75" t="s">
        <v>1498</v>
      </c>
      <c r="AX373" s="75" t="s">
        <v>771</v>
      </c>
      <c r="AY373" s="75" t="s">
        <v>1090</v>
      </c>
      <c r="AZ373" s="77">
        <v>36342</v>
      </c>
      <c r="BA373" s="75" t="s">
        <v>999</v>
      </c>
      <c r="BB373" s="75" t="s">
        <v>778</v>
      </c>
      <c r="BC373" s="75" t="s">
        <v>1753</v>
      </c>
      <c r="BD373" s="75" t="s">
        <v>1666</v>
      </c>
    </row>
    <row r="374" spans="1:56" s="75" customFormat="1" hidden="1" outlineLevel="2" x14ac:dyDescent="0.25">
      <c r="A374" s="75">
        <v>13825</v>
      </c>
      <c r="B374" s="76" t="s">
        <v>1751</v>
      </c>
      <c r="C374" s="75" t="s">
        <v>1257</v>
      </c>
      <c r="D374" s="75" t="s">
        <v>1659</v>
      </c>
      <c r="E374" s="75" t="s">
        <v>1655</v>
      </c>
      <c r="F374" s="75" t="s">
        <v>758</v>
      </c>
      <c r="G374" s="75" t="s">
        <v>1696</v>
      </c>
      <c r="H374" s="75" t="s">
        <v>1596</v>
      </c>
      <c r="I374" s="75" t="s">
        <v>1752</v>
      </c>
      <c r="J374" s="75">
        <v>-310000</v>
      </c>
      <c r="K374" s="75">
        <v>0</v>
      </c>
      <c r="L374" s="38">
        <v>-12555</v>
      </c>
      <c r="M374" s="77">
        <v>36335</v>
      </c>
      <c r="N374" s="75" t="s">
        <v>1657</v>
      </c>
      <c r="O374" s="75" t="s">
        <v>732</v>
      </c>
      <c r="P374" s="75" t="s">
        <v>1066</v>
      </c>
      <c r="Q374" s="75">
        <v>2.262</v>
      </c>
      <c r="R374" s="75">
        <v>2.262</v>
      </c>
      <c r="S374" s="75">
        <v>0</v>
      </c>
      <c r="W374" s="75">
        <v>-0.2525</v>
      </c>
      <c r="X374" s="75">
        <v>-0.21199999999999999</v>
      </c>
      <c r="Y374" s="75">
        <v>-12555</v>
      </c>
      <c r="Z374" s="75" t="s">
        <v>1658</v>
      </c>
      <c r="AA374" s="75" t="s">
        <v>1658</v>
      </c>
      <c r="AB374" s="75" t="s">
        <v>1666</v>
      </c>
      <c r="AC374" s="75">
        <v>0</v>
      </c>
      <c r="AD374" s="75">
        <v>0</v>
      </c>
      <c r="AH374" s="75">
        <v>0</v>
      </c>
      <c r="AI374" s="75">
        <v>0</v>
      </c>
      <c r="AM374" s="75">
        <v>-0.2525</v>
      </c>
      <c r="AN374" s="75" t="s">
        <v>1659</v>
      </c>
      <c r="AO374" s="75" t="s">
        <v>1082</v>
      </c>
      <c r="AP374" s="75" t="s">
        <v>1660</v>
      </c>
      <c r="AQ374" s="77">
        <v>36342</v>
      </c>
      <c r="AR374" s="77">
        <v>36372</v>
      </c>
      <c r="AS374" s="75" t="s">
        <v>1584</v>
      </c>
      <c r="AU374" s="75" t="s">
        <v>1496</v>
      </c>
      <c r="AV374" s="75" t="s">
        <v>1497</v>
      </c>
      <c r="AW374" s="75" t="s">
        <v>1498</v>
      </c>
      <c r="AX374" s="75" t="s">
        <v>771</v>
      </c>
      <c r="AY374" s="75" t="s">
        <v>1090</v>
      </c>
      <c r="AZ374" s="77">
        <v>36342</v>
      </c>
      <c r="BA374" s="75" t="s">
        <v>999</v>
      </c>
      <c r="BB374" s="75" t="s">
        <v>778</v>
      </c>
      <c r="BC374" s="75" t="s">
        <v>1753</v>
      </c>
      <c r="BD374" s="75" t="s">
        <v>1666</v>
      </c>
    </row>
    <row r="375" spans="1:56" s="75" customFormat="1" hidden="1" outlineLevel="2" x14ac:dyDescent="0.25">
      <c r="A375" s="75">
        <v>13825</v>
      </c>
      <c r="B375" s="76" t="s">
        <v>1751</v>
      </c>
      <c r="C375" s="75" t="s">
        <v>1258</v>
      </c>
      <c r="D375" s="75" t="s">
        <v>1659</v>
      </c>
      <c r="E375" s="75" t="s">
        <v>1655</v>
      </c>
      <c r="F375" s="75" t="s">
        <v>758</v>
      </c>
      <c r="G375" s="75" t="s">
        <v>750</v>
      </c>
      <c r="H375" s="75" t="s">
        <v>1584</v>
      </c>
      <c r="I375" s="75" t="s">
        <v>1752</v>
      </c>
      <c r="J375" s="75">
        <v>310000</v>
      </c>
      <c r="K375" s="75">
        <v>0</v>
      </c>
      <c r="L375" s="38">
        <v>19065</v>
      </c>
      <c r="M375" s="77">
        <v>36335</v>
      </c>
      <c r="N375" s="75" t="s">
        <v>1657</v>
      </c>
      <c r="O375" s="75" t="s">
        <v>732</v>
      </c>
      <c r="P375" s="75" t="s">
        <v>1066</v>
      </c>
      <c r="Q375" s="75">
        <v>2.262</v>
      </c>
      <c r="R375" s="75">
        <v>2.262</v>
      </c>
      <c r="S375" s="75">
        <v>0</v>
      </c>
      <c r="W375" s="75">
        <v>-8.7499999999999994E-2</v>
      </c>
      <c r="X375" s="75">
        <v>-2.6000000000000002E-2</v>
      </c>
      <c r="Y375" s="75">
        <v>19065</v>
      </c>
      <c r="Z375" s="75" t="s">
        <v>1658</v>
      </c>
      <c r="AA375" s="75" t="s">
        <v>1658</v>
      </c>
      <c r="AB375" s="75" t="s">
        <v>1666</v>
      </c>
      <c r="AC375" s="75">
        <v>0</v>
      </c>
      <c r="AD375" s="75">
        <v>0</v>
      </c>
      <c r="AH375" s="75">
        <v>0</v>
      </c>
      <c r="AI375" s="75">
        <v>0</v>
      </c>
      <c r="AM375" s="75">
        <v>-8.7499999999999994E-2</v>
      </c>
      <c r="AN375" s="75" t="s">
        <v>1659</v>
      </c>
      <c r="AO375" s="75" t="s">
        <v>1082</v>
      </c>
      <c r="AP375" s="75" t="s">
        <v>1660</v>
      </c>
      <c r="AQ375" s="77">
        <v>36342</v>
      </c>
      <c r="AR375" s="77">
        <v>36372</v>
      </c>
      <c r="AS375" s="75" t="s">
        <v>1584</v>
      </c>
      <c r="AU375" s="75" t="s">
        <v>1496</v>
      </c>
      <c r="AV375" s="75" t="s">
        <v>1497</v>
      </c>
      <c r="AW375" s="75" t="s">
        <v>1498</v>
      </c>
      <c r="AX375" s="75" t="s">
        <v>771</v>
      </c>
      <c r="AY375" s="75" t="s">
        <v>1090</v>
      </c>
      <c r="AZ375" s="77">
        <v>36342</v>
      </c>
      <c r="BA375" s="75" t="s">
        <v>999</v>
      </c>
      <c r="BB375" s="75" t="s">
        <v>778</v>
      </c>
      <c r="BC375" s="75" t="s">
        <v>1753</v>
      </c>
      <c r="BD375" s="75" t="s">
        <v>1666</v>
      </c>
    </row>
    <row r="376" spans="1:56" s="75" customFormat="1" hidden="1" outlineLevel="2" x14ac:dyDescent="0.25">
      <c r="A376" s="75">
        <v>13825</v>
      </c>
      <c r="B376" s="76" t="s">
        <v>1751</v>
      </c>
      <c r="C376" s="75" t="s">
        <v>1259</v>
      </c>
      <c r="D376" s="75" t="s">
        <v>1659</v>
      </c>
      <c r="E376" s="75" t="s">
        <v>1655</v>
      </c>
      <c r="F376" s="75" t="s">
        <v>758</v>
      </c>
      <c r="G376" s="75" t="s">
        <v>1696</v>
      </c>
      <c r="H376" s="75" t="s">
        <v>1596</v>
      </c>
      <c r="I376" s="75" t="s">
        <v>1752</v>
      </c>
      <c r="J376" s="75">
        <v>-155000</v>
      </c>
      <c r="K376" s="75">
        <v>0</v>
      </c>
      <c r="L376" s="38">
        <v>-6665</v>
      </c>
      <c r="M376" s="77">
        <v>36336</v>
      </c>
      <c r="N376" s="75" t="s">
        <v>1657</v>
      </c>
      <c r="O376" s="75" t="s">
        <v>732</v>
      </c>
      <c r="P376" s="75" t="s">
        <v>1066</v>
      </c>
      <c r="Q376" s="75">
        <v>2.262</v>
      </c>
      <c r="R376" s="75">
        <v>2.262</v>
      </c>
      <c r="S376" s="75">
        <v>0</v>
      </c>
      <c r="W376" s="75">
        <v>-0.255</v>
      </c>
      <c r="X376" s="75">
        <v>-0.21199999999999999</v>
      </c>
      <c r="Y376" s="75">
        <v>-6665</v>
      </c>
      <c r="Z376" s="75" t="s">
        <v>1658</v>
      </c>
      <c r="AA376" s="75" t="s">
        <v>1658</v>
      </c>
      <c r="AB376" s="75" t="s">
        <v>1666</v>
      </c>
      <c r="AC376" s="75">
        <v>0</v>
      </c>
      <c r="AD376" s="75">
        <v>0</v>
      </c>
      <c r="AH376" s="75">
        <v>0</v>
      </c>
      <c r="AI376" s="75">
        <v>0</v>
      </c>
      <c r="AM376" s="75">
        <v>-0.255</v>
      </c>
      <c r="AN376" s="75" t="s">
        <v>1659</v>
      </c>
      <c r="AO376" s="75" t="s">
        <v>1082</v>
      </c>
      <c r="AP376" s="75" t="s">
        <v>1660</v>
      </c>
      <c r="AQ376" s="77">
        <v>36342</v>
      </c>
      <c r="AR376" s="77">
        <v>36372</v>
      </c>
      <c r="AS376" s="75" t="s">
        <v>1584</v>
      </c>
      <c r="AU376" s="75" t="s">
        <v>1496</v>
      </c>
      <c r="AV376" s="75" t="s">
        <v>1497</v>
      </c>
      <c r="AW376" s="75" t="s">
        <v>1498</v>
      </c>
      <c r="AX376" s="75" t="s">
        <v>771</v>
      </c>
      <c r="AY376" s="75" t="s">
        <v>1090</v>
      </c>
      <c r="AZ376" s="77">
        <v>36342</v>
      </c>
      <c r="BA376" s="75" t="s">
        <v>999</v>
      </c>
      <c r="BB376" s="75" t="s">
        <v>778</v>
      </c>
      <c r="BC376" s="75" t="s">
        <v>1753</v>
      </c>
      <c r="BD376" s="75" t="s">
        <v>1666</v>
      </c>
    </row>
    <row r="377" spans="1:56" s="75" customFormat="1" hidden="1" outlineLevel="2" x14ac:dyDescent="0.25">
      <c r="A377" s="75">
        <v>13825</v>
      </c>
      <c r="B377" s="76" t="s">
        <v>1751</v>
      </c>
      <c r="C377" s="75" t="s">
        <v>1260</v>
      </c>
      <c r="D377" s="75" t="s">
        <v>1659</v>
      </c>
      <c r="E377" s="75" t="s">
        <v>1655</v>
      </c>
      <c r="F377" s="75" t="s">
        <v>758</v>
      </c>
      <c r="G377" s="75" t="s">
        <v>750</v>
      </c>
      <c r="H377" s="75" t="s">
        <v>1584</v>
      </c>
      <c r="I377" s="75" t="s">
        <v>1752</v>
      </c>
      <c r="J377" s="75">
        <v>155000</v>
      </c>
      <c r="K377" s="75">
        <v>0</v>
      </c>
      <c r="L377" s="38">
        <v>9145</v>
      </c>
      <c r="M377" s="77">
        <v>36336</v>
      </c>
      <c r="N377" s="75" t="s">
        <v>1657</v>
      </c>
      <c r="O377" s="75" t="s">
        <v>732</v>
      </c>
      <c r="P377" s="75" t="s">
        <v>1066</v>
      </c>
      <c r="Q377" s="75">
        <v>2.262</v>
      </c>
      <c r="R377" s="75">
        <v>2.262</v>
      </c>
      <c r="S377" s="75">
        <v>0</v>
      </c>
      <c r="W377" s="75">
        <v>-8.5000000000000006E-2</v>
      </c>
      <c r="X377" s="75">
        <v>-2.6000000000000002E-2</v>
      </c>
      <c r="Y377" s="75">
        <v>9145</v>
      </c>
      <c r="Z377" s="75" t="s">
        <v>1658</v>
      </c>
      <c r="AA377" s="75" t="s">
        <v>1658</v>
      </c>
      <c r="AB377" s="75" t="s">
        <v>1666</v>
      </c>
      <c r="AC377" s="75">
        <v>0</v>
      </c>
      <c r="AD377" s="75">
        <v>0</v>
      </c>
      <c r="AH377" s="75">
        <v>0</v>
      </c>
      <c r="AI377" s="75">
        <v>0</v>
      </c>
      <c r="AM377" s="75">
        <v>-8.5000000000000006E-2</v>
      </c>
      <c r="AN377" s="75" t="s">
        <v>1659</v>
      </c>
      <c r="AO377" s="75" t="s">
        <v>1082</v>
      </c>
      <c r="AP377" s="75" t="s">
        <v>1660</v>
      </c>
      <c r="AQ377" s="77">
        <v>36342</v>
      </c>
      <c r="AR377" s="77">
        <v>36372</v>
      </c>
      <c r="AS377" s="75" t="s">
        <v>1584</v>
      </c>
      <c r="AU377" s="75" t="s">
        <v>1496</v>
      </c>
      <c r="AV377" s="75" t="s">
        <v>1497</v>
      </c>
      <c r="AW377" s="75" t="s">
        <v>1498</v>
      </c>
      <c r="AX377" s="75" t="s">
        <v>771</v>
      </c>
      <c r="AY377" s="75" t="s">
        <v>1090</v>
      </c>
      <c r="AZ377" s="77">
        <v>36342</v>
      </c>
      <c r="BA377" s="75" t="s">
        <v>999</v>
      </c>
      <c r="BB377" s="75" t="s">
        <v>778</v>
      </c>
      <c r="BC377" s="75" t="s">
        <v>1753</v>
      </c>
      <c r="BD377" s="75" t="s">
        <v>1666</v>
      </c>
    </row>
    <row r="378" spans="1:56" s="75" customFormat="1" hidden="1" outlineLevel="2" x14ac:dyDescent="0.25">
      <c r="A378" s="75">
        <v>13825</v>
      </c>
      <c r="B378" s="76" t="s">
        <v>1751</v>
      </c>
      <c r="C378" s="75" t="s">
        <v>1261</v>
      </c>
      <c r="D378" s="75" t="s">
        <v>1659</v>
      </c>
      <c r="E378" s="75" t="s">
        <v>1655</v>
      </c>
      <c r="F378" s="75" t="s">
        <v>758</v>
      </c>
      <c r="G378" s="75" t="s">
        <v>1695</v>
      </c>
      <c r="H378" s="75" t="s">
        <v>1596</v>
      </c>
      <c r="I378" s="75" t="s">
        <v>1752</v>
      </c>
      <c r="J378" s="75">
        <v>-155000</v>
      </c>
      <c r="K378" s="75">
        <v>0</v>
      </c>
      <c r="L378" s="38">
        <v>-3565</v>
      </c>
      <c r="M378" s="77">
        <v>36336</v>
      </c>
      <c r="N378" s="75" t="s">
        <v>1657</v>
      </c>
      <c r="O378" s="75" t="s">
        <v>732</v>
      </c>
      <c r="P378" s="75" t="s">
        <v>1066</v>
      </c>
      <c r="Q378" s="75">
        <v>2.262</v>
      </c>
      <c r="R378" s="75">
        <v>2.262</v>
      </c>
      <c r="S378" s="75">
        <v>0</v>
      </c>
      <c r="W378" s="75">
        <v>-0.29499999999999998</v>
      </c>
      <c r="X378" s="75">
        <v>-0.27200000000000002</v>
      </c>
      <c r="Y378" s="75">
        <v>-3565</v>
      </c>
      <c r="Z378" s="75" t="s">
        <v>1658</v>
      </c>
      <c r="AA378" s="75" t="s">
        <v>1658</v>
      </c>
      <c r="AB378" s="75" t="s">
        <v>1666</v>
      </c>
      <c r="AC378" s="75">
        <v>0</v>
      </c>
      <c r="AD378" s="75">
        <v>0</v>
      </c>
      <c r="AH378" s="75">
        <v>0</v>
      </c>
      <c r="AI378" s="75">
        <v>0</v>
      </c>
      <c r="AM378" s="75">
        <v>-0.29499999999999998</v>
      </c>
      <c r="AN378" s="75" t="s">
        <v>1659</v>
      </c>
      <c r="AO378" s="75" t="s">
        <v>1082</v>
      </c>
      <c r="AP378" s="75" t="s">
        <v>1660</v>
      </c>
      <c r="AQ378" s="77">
        <v>36342</v>
      </c>
      <c r="AR378" s="77">
        <v>36372</v>
      </c>
      <c r="AS378" s="75" t="s">
        <v>1584</v>
      </c>
      <c r="AU378" s="75" t="s">
        <v>1496</v>
      </c>
      <c r="AV378" s="75" t="s">
        <v>1497</v>
      </c>
      <c r="AW378" s="75" t="s">
        <v>1498</v>
      </c>
      <c r="AX378" s="75" t="s">
        <v>771</v>
      </c>
      <c r="AY378" s="75" t="s">
        <v>1090</v>
      </c>
      <c r="AZ378" s="77">
        <v>36342</v>
      </c>
      <c r="BA378" s="75" t="s">
        <v>999</v>
      </c>
      <c r="BB378" s="75" t="s">
        <v>778</v>
      </c>
      <c r="BC378" s="75" t="s">
        <v>1753</v>
      </c>
      <c r="BD378" s="75" t="s">
        <v>1666</v>
      </c>
    </row>
    <row r="379" spans="1:56" s="75" customFormat="1" hidden="1" outlineLevel="2" x14ac:dyDescent="0.25">
      <c r="A379" s="75">
        <v>13825</v>
      </c>
      <c r="B379" s="76" t="s">
        <v>1751</v>
      </c>
      <c r="C379" s="75" t="s">
        <v>1262</v>
      </c>
      <c r="D379" s="75" t="s">
        <v>1659</v>
      </c>
      <c r="E379" s="75" t="s">
        <v>1655</v>
      </c>
      <c r="F379" s="75" t="s">
        <v>758</v>
      </c>
      <c r="G379" s="75" t="s">
        <v>1695</v>
      </c>
      <c r="H379" s="75" t="s">
        <v>1596</v>
      </c>
      <c r="I379" s="75" t="s">
        <v>1752</v>
      </c>
      <c r="J379" s="75">
        <v>-155000</v>
      </c>
      <c r="K379" s="75">
        <v>0</v>
      </c>
      <c r="L379" s="38">
        <v>-2325</v>
      </c>
      <c r="M379" s="77">
        <v>36339</v>
      </c>
      <c r="N379" s="75" t="s">
        <v>1657</v>
      </c>
      <c r="O379" s="75" t="s">
        <v>732</v>
      </c>
      <c r="P379" s="75" t="s">
        <v>1066</v>
      </c>
      <c r="Q379" s="75">
        <v>2.25</v>
      </c>
      <c r="R379" s="75">
        <v>2.262</v>
      </c>
      <c r="S379" s="75">
        <v>-1860</v>
      </c>
      <c r="T379" s="75" t="s">
        <v>1658</v>
      </c>
      <c r="U379" s="75" t="s">
        <v>1658</v>
      </c>
      <c r="V379" s="75" t="s">
        <v>1666</v>
      </c>
      <c r="W379" s="75">
        <v>-0.27500000000000002</v>
      </c>
      <c r="X379" s="75">
        <v>-0.27200000000000002</v>
      </c>
      <c r="Y379" s="75">
        <v>-465</v>
      </c>
      <c r="Z379" s="75" t="s">
        <v>1658</v>
      </c>
      <c r="AA379" s="75" t="s">
        <v>1658</v>
      </c>
      <c r="AB379" s="75" t="s">
        <v>1666</v>
      </c>
      <c r="AC379" s="75">
        <v>0</v>
      </c>
      <c r="AD379" s="75">
        <v>0</v>
      </c>
      <c r="AH379" s="75">
        <v>0</v>
      </c>
      <c r="AI379" s="75">
        <v>0</v>
      </c>
      <c r="AM379" s="75">
        <v>1.9750000000000001</v>
      </c>
      <c r="AN379" s="75" t="s">
        <v>1659</v>
      </c>
      <c r="AO379" s="75" t="s">
        <v>1842</v>
      </c>
      <c r="AP379" s="75" t="s">
        <v>1660</v>
      </c>
      <c r="AQ379" s="77">
        <v>36342</v>
      </c>
      <c r="AR379" s="77">
        <v>36372</v>
      </c>
      <c r="AS379" s="75" t="s">
        <v>1584</v>
      </c>
      <c r="AU379" s="75" t="s">
        <v>1496</v>
      </c>
      <c r="AV379" s="75" t="s">
        <v>1497</v>
      </c>
      <c r="AW379" s="75" t="s">
        <v>1498</v>
      </c>
      <c r="AX379" s="75" t="s">
        <v>771</v>
      </c>
      <c r="AY379" s="75" t="s">
        <v>1090</v>
      </c>
      <c r="AZ379" s="77">
        <v>36342</v>
      </c>
      <c r="BA379" s="75" t="s">
        <v>999</v>
      </c>
      <c r="BB379" s="75" t="s">
        <v>778</v>
      </c>
      <c r="BC379" s="75" t="s">
        <v>1753</v>
      </c>
      <c r="BD379" s="75" t="s">
        <v>1666</v>
      </c>
    </row>
    <row r="380" spans="1:56" s="75" customFormat="1" hidden="1" outlineLevel="2" x14ac:dyDescent="0.25">
      <c r="A380" s="75">
        <v>13825</v>
      </c>
      <c r="B380" s="76" t="s">
        <v>1751</v>
      </c>
      <c r="C380" s="75" t="s">
        <v>1263</v>
      </c>
      <c r="D380" s="75" t="s">
        <v>1659</v>
      </c>
      <c r="E380" s="75" t="s">
        <v>1655</v>
      </c>
      <c r="F380" s="75" t="s">
        <v>817</v>
      </c>
      <c r="G380" s="75" t="s">
        <v>1696</v>
      </c>
      <c r="H380" s="75" t="s">
        <v>1596</v>
      </c>
      <c r="I380" s="75" t="s">
        <v>1752</v>
      </c>
      <c r="J380" s="75">
        <v>-240000</v>
      </c>
      <c r="K380" s="75">
        <v>0</v>
      </c>
      <c r="L380" s="38">
        <v>3840</v>
      </c>
      <c r="M380" s="77">
        <v>36348</v>
      </c>
      <c r="N380" s="75" t="s">
        <v>1657</v>
      </c>
      <c r="O380" s="75" t="s">
        <v>732</v>
      </c>
      <c r="P380" s="75" t="s">
        <v>1066</v>
      </c>
      <c r="Q380" s="75">
        <v>2.04</v>
      </c>
      <c r="R380" s="75">
        <v>2.024</v>
      </c>
      <c r="S380" s="75">
        <v>3840</v>
      </c>
      <c r="T380" s="75" t="s">
        <v>1658</v>
      </c>
      <c r="U380" s="75" t="s">
        <v>1802</v>
      </c>
      <c r="V380" s="75" t="s">
        <v>1666</v>
      </c>
      <c r="W380" s="75">
        <v>0</v>
      </c>
      <c r="X380" s="75">
        <v>0</v>
      </c>
      <c r="Y380" s="75">
        <v>0</v>
      </c>
      <c r="AC380" s="75">
        <v>0</v>
      </c>
      <c r="AD380" s="75">
        <v>0</v>
      </c>
      <c r="AH380" s="75">
        <v>0</v>
      </c>
      <c r="AI380" s="75">
        <v>0</v>
      </c>
      <c r="AM380" s="75">
        <v>2.04</v>
      </c>
      <c r="AN380" s="75" t="s">
        <v>1659</v>
      </c>
      <c r="AO380" s="75" t="s">
        <v>1805</v>
      </c>
      <c r="AP380" s="75" t="s">
        <v>1660</v>
      </c>
      <c r="AQ380" s="77">
        <v>36349</v>
      </c>
      <c r="AR380" s="77">
        <v>36372</v>
      </c>
      <c r="AS380" s="75" t="s">
        <v>1584</v>
      </c>
      <c r="AU380" s="75" t="s">
        <v>1496</v>
      </c>
      <c r="AV380" s="75" t="s">
        <v>1497</v>
      </c>
      <c r="AW380" s="75" t="s">
        <v>1498</v>
      </c>
      <c r="AX380" s="75" t="s">
        <v>870</v>
      </c>
      <c r="AY380" s="75" t="s">
        <v>1804</v>
      </c>
      <c r="AZ380" s="77">
        <v>36342</v>
      </c>
      <c r="BA380" s="75" t="s">
        <v>999</v>
      </c>
      <c r="BB380" s="75" t="s">
        <v>778</v>
      </c>
      <c r="BC380" s="75" t="s">
        <v>1753</v>
      </c>
      <c r="BD380" s="75" t="s">
        <v>1666</v>
      </c>
    </row>
    <row r="381" spans="1:56" s="75" customFormat="1" hidden="1" outlineLevel="2" x14ac:dyDescent="0.25">
      <c r="A381" s="75">
        <v>13825</v>
      </c>
      <c r="B381" s="76" t="s">
        <v>1751</v>
      </c>
      <c r="C381" s="75" t="s">
        <v>1745</v>
      </c>
      <c r="D381" s="75" t="s">
        <v>1667</v>
      </c>
      <c r="E381" s="75" t="s">
        <v>1655</v>
      </c>
      <c r="F381" s="75" t="s">
        <v>1656</v>
      </c>
      <c r="G381" s="75" t="s">
        <v>1696</v>
      </c>
      <c r="H381" s="75" t="s">
        <v>1596</v>
      </c>
      <c r="I381" s="75" t="s">
        <v>1743</v>
      </c>
      <c r="J381" s="75">
        <v>-465000</v>
      </c>
      <c r="K381" s="75">
        <v>0</v>
      </c>
      <c r="L381" s="38">
        <v>-120109.5</v>
      </c>
      <c r="M381" s="77">
        <v>35209</v>
      </c>
      <c r="N381" s="75" t="s">
        <v>1657</v>
      </c>
      <c r="O381" s="75" t="s">
        <v>732</v>
      </c>
      <c r="P381" s="75" t="s">
        <v>1066</v>
      </c>
      <c r="Q381" s="75">
        <v>0</v>
      </c>
      <c r="R381" s="75">
        <v>0</v>
      </c>
      <c r="S381" s="75">
        <v>0</v>
      </c>
      <c r="W381" s="75">
        <v>-0.48</v>
      </c>
      <c r="X381" s="75">
        <v>-0.22170000000000001</v>
      </c>
      <c r="Y381" s="75">
        <v>-120109.5</v>
      </c>
      <c r="Z381" s="75" t="s">
        <v>1658</v>
      </c>
      <c r="AA381" s="75" t="s">
        <v>1658</v>
      </c>
      <c r="AB381" s="75" t="s">
        <v>1666</v>
      </c>
      <c r="AC381" s="75">
        <v>0</v>
      </c>
      <c r="AD381" s="75">
        <v>0</v>
      </c>
      <c r="AH381" s="75">
        <v>0</v>
      </c>
      <c r="AI381" s="75">
        <v>0</v>
      </c>
      <c r="AM381" s="75">
        <v>-0.47999990000000015</v>
      </c>
      <c r="AN381" s="75" t="s">
        <v>1009</v>
      </c>
      <c r="AO381" s="75" t="s">
        <v>1583</v>
      </c>
      <c r="AP381" s="75" t="s">
        <v>1660</v>
      </c>
      <c r="AQ381" s="77">
        <v>35643</v>
      </c>
      <c r="AR381" s="77">
        <v>37468</v>
      </c>
      <c r="AS381" s="75" t="s">
        <v>1584</v>
      </c>
      <c r="AU381" s="75" t="s">
        <v>1496</v>
      </c>
      <c r="AV381" s="75" t="s">
        <v>1497</v>
      </c>
      <c r="AW381" s="75" t="s">
        <v>1498</v>
      </c>
      <c r="AX381" s="75" t="s">
        <v>771</v>
      </c>
      <c r="AY381" s="75" t="s">
        <v>1090</v>
      </c>
      <c r="AZ381" s="77">
        <v>36342</v>
      </c>
      <c r="BA381" s="75" t="s">
        <v>999</v>
      </c>
      <c r="BB381" s="75" t="s">
        <v>778</v>
      </c>
      <c r="BC381" s="75" t="s">
        <v>1744</v>
      </c>
      <c r="BD381" s="75" t="s">
        <v>1666</v>
      </c>
    </row>
    <row r="382" spans="1:56" s="75" customFormat="1" hidden="1" outlineLevel="2" x14ac:dyDescent="0.25">
      <c r="A382" s="75">
        <v>13825</v>
      </c>
      <c r="B382" s="76" t="s">
        <v>1751</v>
      </c>
      <c r="C382" s="75" t="s">
        <v>1746</v>
      </c>
      <c r="D382" s="75" t="s">
        <v>1076</v>
      </c>
      <c r="E382" s="75" t="s">
        <v>1655</v>
      </c>
      <c r="F382" s="75" t="s">
        <v>1656</v>
      </c>
      <c r="G382" s="75" t="s">
        <v>750</v>
      </c>
      <c r="H382" s="75" t="s">
        <v>1584</v>
      </c>
      <c r="I382" s="75" t="s">
        <v>1743</v>
      </c>
      <c r="J382" s="75">
        <v>465000</v>
      </c>
      <c r="K382" s="75">
        <v>0</v>
      </c>
      <c r="L382" s="38">
        <v>99649.5</v>
      </c>
      <c r="M382" s="77">
        <v>35209</v>
      </c>
      <c r="N382" s="75" t="s">
        <v>1657</v>
      </c>
      <c r="O382" s="75" t="s">
        <v>732</v>
      </c>
      <c r="P382" s="75" t="s">
        <v>1066</v>
      </c>
      <c r="Q382" s="75">
        <v>0</v>
      </c>
      <c r="R382" s="75">
        <v>0</v>
      </c>
      <c r="S382" s="75">
        <v>0</v>
      </c>
      <c r="W382" s="75">
        <v>-0.25</v>
      </c>
      <c r="X382" s="75">
        <v>-3.5700000000000003E-2</v>
      </c>
      <c r="Y382" s="75">
        <v>99649.5</v>
      </c>
      <c r="Z382" s="75" t="s">
        <v>1658</v>
      </c>
      <c r="AA382" s="75" t="s">
        <v>1658</v>
      </c>
      <c r="AB382" s="75" t="s">
        <v>1666</v>
      </c>
      <c r="AC382" s="75">
        <v>0</v>
      </c>
      <c r="AD382" s="75">
        <v>0</v>
      </c>
      <c r="AH382" s="75">
        <v>0</v>
      </c>
      <c r="AI382" s="75">
        <v>0</v>
      </c>
      <c r="AM382" s="75">
        <v>-0.27999990000000002</v>
      </c>
      <c r="AN382" s="75" t="s">
        <v>1009</v>
      </c>
      <c r="AO382" s="75" t="s">
        <v>1583</v>
      </c>
      <c r="AP382" s="75" t="s">
        <v>1660</v>
      </c>
      <c r="AQ382" s="77">
        <v>35643</v>
      </c>
      <c r="AR382" s="77">
        <v>37468</v>
      </c>
      <c r="AS382" s="75" t="s">
        <v>1584</v>
      </c>
      <c r="AU382" s="75" t="s">
        <v>1496</v>
      </c>
      <c r="AV382" s="75" t="s">
        <v>1497</v>
      </c>
      <c r="AW382" s="75" t="s">
        <v>1498</v>
      </c>
      <c r="AX382" s="75" t="s">
        <v>771</v>
      </c>
      <c r="AY382" s="75" t="s">
        <v>1090</v>
      </c>
      <c r="AZ382" s="77">
        <v>36342</v>
      </c>
      <c r="BA382" s="75" t="s">
        <v>999</v>
      </c>
      <c r="BB382" s="75" t="s">
        <v>778</v>
      </c>
      <c r="BC382" s="75" t="s">
        <v>1744</v>
      </c>
      <c r="BD382" s="75" t="s">
        <v>1666</v>
      </c>
    </row>
    <row r="383" spans="1:56" s="75" customFormat="1" hidden="1" outlineLevel="2" x14ac:dyDescent="0.25">
      <c r="A383" s="75">
        <v>13825</v>
      </c>
      <c r="B383" s="76" t="s">
        <v>1751</v>
      </c>
      <c r="C383" s="75" t="s">
        <v>1742</v>
      </c>
      <c r="D383" s="75" t="s">
        <v>1667</v>
      </c>
      <c r="E383" s="75" t="s">
        <v>1655</v>
      </c>
      <c r="F383" s="75" t="s">
        <v>1656</v>
      </c>
      <c r="G383" s="75" t="s">
        <v>1696</v>
      </c>
      <c r="H383" s="75" t="s">
        <v>1596</v>
      </c>
      <c r="I383" s="75" t="s">
        <v>1743</v>
      </c>
      <c r="J383" s="75">
        <v>-23250</v>
      </c>
      <c r="K383" s="75">
        <v>0</v>
      </c>
      <c r="L383" s="38">
        <v>-10462.5</v>
      </c>
      <c r="M383" s="77">
        <v>35209</v>
      </c>
      <c r="N383" s="75" t="s">
        <v>1657</v>
      </c>
      <c r="O383" s="75" t="s">
        <v>732</v>
      </c>
      <c r="P383" s="75" t="s">
        <v>1066</v>
      </c>
      <c r="Q383" s="75">
        <v>2.08</v>
      </c>
      <c r="R383" s="75">
        <v>2.2717000000000001</v>
      </c>
      <c r="S383" s="75">
        <v>-4457.03</v>
      </c>
      <c r="T383" s="75" t="s">
        <v>1658</v>
      </c>
      <c r="U383" s="75" t="s">
        <v>1658</v>
      </c>
      <c r="V383" s="75" t="s">
        <v>1666</v>
      </c>
      <c r="W383" s="75">
        <v>-0.48</v>
      </c>
      <c r="X383" s="75">
        <v>-0.22170000000000001</v>
      </c>
      <c r="Y383" s="75">
        <v>-6005.48</v>
      </c>
      <c r="Z383" s="75" t="s">
        <v>1658</v>
      </c>
      <c r="AA383" s="75" t="s">
        <v>1658</v>
      </c>
      <c r="AB383" s="75" t="s">
        <v>1666</v>
      </c>
      <c r="AC383" s="75">
        <v>0</v>
      </c>
      <c r="AD383" s="75">
        <v>0</v>
      </c>
      <c r="AH383" s="75">
        <v>0</v>
      </c>
      <c r="AI383" s="75">
        <v>0</v>
      </c>
      <c r="AM383" s="75">
        <v>1.6000001000000004</v>
      </c>
      <c r="AN383" s="75" t="s">
        <v>1009</v>
      </c>
      <c r="AO383" s="75" t="s">
        <v>1583</v>
      </c>
      <c r="AP383" s="75" t="s">
        <v>1660</v>
      </c>
      <c r="AQ383" s="77">
        <v>35643</v>
      </c>
      <c r="AR383" s="77">
        <v>37468</v>
      </c>
      <c r="AS383" s="75" t="s">
        <v>1584</v>
      </c>
      <c r="AU383" s="75" t="s">
        <v>1496</v>
      </c>
      <c r="AV383" s="75" t="s">
        <v>1497</v>
      </c>
      <c r="AW383" s="75" t="s">
        <v>1498</v>
      </c>
      <c r="AX383" s="75" t="s">
        <v>771</v>
      </c>
      <c r="AY383" s="75" t="s">
        <v>1090</v>
      </c>
      <c r="AZ383" s="77">
        <v>36342</v>
      </c>
      <c r="BA383" s="75" t="s">
        <v>999</v>
      </c>
      <c r="BB383" s="75" t="s">
        <v>778</v>
      </c>
      <c r="BC383" s="75" t="s">
        <v>1744</v>
      </c>
      <c r="BD383" s="75" t="s">
        <v>1666</v>
      </c>
    </row>
    <row r="384" spans="1:56" s="75" customFormat="1" hidden="1" outlineLevel="2" x14ac:dyDescent="0.25">
      <c r="A384" s="75">
        <v>13825</v>
      </c>
      <c r="B384" s="76" t="s">
        <v>1751</v>
      </c>
      <c r="C384" s="75" t="s">
        <v>291</v>
      </c>
      <c r="D384" s="75" t="s">
        <v>1659</v>
      </c>
      <c r="E384" s="75" t="s">
        <v>1655</v>
      </c>
      <c r="F384" s="75" t="s">
        <v>758</v>
      </c>
      <c r="G384" s="75" t="s">
        <v>1696</v>
      </c>
      <c r="H384" s="75" t="s">
        <v>1596</v>
      </c>
      <c r="I384" s="75" t="s">
        <v>1743</v>
      </c>
      <c r="J384" s="75">
        <v>-155000</v>
      </c>
      <c r="K384" s="75">
        <v>0</v>
      </c>
      <c r="L384" s="38">
        <v>-2790</v>
      </c>
      <c r="M384" s="77">
        <v>36139</v>
      </c>
      <c r="N384" s="75" t="s">
        <v>1657</v>
      </c>
      <c r="O384" s="75" t="s">
        <v>732</v>
      </c>
      <c r="P384" s="75" t="s">
        <v>1066</v>
      </c>
      <c r="Q384" s="75">
        <v>2.262</v>
      </c>
      <c r="R384" s="75">
        <v>2.262</v>
      </c>
      <c r="S384" s="75">
        <v>0</v>
      </c>
      <c r="W384" s="75">
        <v>-0.23</v>
      </c>
      <c r="X384" s="75">
        <v>-0.21199999999999999</v>
      </c>
      <c r="Y384" s="75">
        <v>-2790</v>
      </c>
      <c r="Z384" s="75" t="s">
        <v>1658</v>
      </c>
      <c r="AA384" s="75" t="s">
        <v>1658</v>
      </c>
      <c r="AB384" s="75" t="s">
        <v>1666</v>
      </c>
      <c r="AC384" s="75">
        <v>0</v>
      </c>
      <c r="AD384" s="75">
        <v>0</v>
      </c>
      <c r="AH384" s="75">
        <v>0</v>
      </c>
      <c r="AI384" s="75">
        <v>0</v>
      </c>
      <c r="AM384" s="75">
        <v>-0.23</v>
      </c>
      <c r="AN384" s="75" t="s">
        <v>1659</v>
      </c>
      <c r="AO384" s="75" t="s">
        <v>1082</v>
      </c>
      <c r="AP384" s="75" t="s">
        <v>1660</v>
      </c>
      <c r="AQ384" s="77">
        <v>36251</v>
      </c>
      <c r="AR384" s="77">
        <v>36464</v>
      </c>
      <c r="AS384" s="75" t="s">
        <v>1584</v>
      </c>
      <c r="AU384" s="75" t="s">
        <v>1496</v>
      </c>
      <c r="AV384" s="75" t="s">
        <v>1497</v>
      </c>
      <c r="AW384" s="75" t="s">
        <v>1498</v>
      </c>
      <c r="AX384" s="75" t="s">
        <v>771</v>
      </c>
      <c r="AY384" s="75" t="s">
        <v>1090</v>
      </c>
      <c r="AZ384" s="77">
        <v>36342</v>
      </c>
      <c r="BA384" s="75" t="s">
        <v>999</v>
      </c>
      <c r="BB384" s="75" t="s">
        <v>778</v>
      </c>
      <c r="BC384" s="75" t="s">
        <v>1744</v>
      </c>
      <c r="BD384" s="75" t="s">
        <v>1666</v>
      </c>
    </row>
    <row r="385" spans="1:56" s="75" customFormat="1" hidden="1" outlineLevel="2" x14ac:dyDescent="0.25">
      <c r="A385" s="75">
        <v>13825</v>
      </c>
      <c r="B385" s="76" t="s">
        <v>1751</v>
      </c>
      <c r="C385" s="75" t="s">
        <v>292</v>
      </c>
      <c r="D385" s="75" t="s">
        <v>1659</v>
      </c>
      <c r="E385" s="75" t="s">
        <v>1655</v>
      </c>
      <c r="F385" s="75" t="s">
        <v>758</v>
      </c>
      <c r="G385" s="75" t="s">
        <v>1698</v>
      </c>
      <c r="H385" s="75" t="s">
        <v>1584</v>
      </c>
      <c r="I385" s="75" t="s">
        <v>1743</v>
      </c>
      <c r="J385" s="75">
        <v>155000</v>
      </c>
      <c r="K385" s="75">
        <v>0</v>
      </c>
      <c r="L385" s="38">
        <v>-6510</v>
      </c>
      <c r="M385" s="77">
        <v>36139</v>
      </c>
      <c r="N385" s="75" t="s">
        <v>1657</v>
      </c>
      <c r="O385" s="75" t="s">
        <v>732</v>
      </c>
      <c r="P385" s="75" t="s">
        <v>1066</v>
      </c>
      <c r="Q385" s="75">
        <v>2.262</v>
      </c>
      <c r="R385" s="75">
        <v>2.262</v>
      </c>
      <c r="S385" s="75">
        <v>0</v>
      </c>
      <c r="W385" s="75">
        <v>0.16</v>
      </c>
      <c r="X385" s="75">
        <v>0.11800000000000001</v>
      </c>
      <c r="Y385" s="75">
        <v>-6510</v>
      </c>
      <c r="Z385" s="75" t="s">
        <v>1658</v>
      </c>
      <c r="AA385" s="75" t="s">
        <v>1658</v>
      </c>
      <c r="AB385" s="75" t="s">
        <v>1666</v>
      </c>
      <c r="AC385" s="75">
        <v>0</v>
      </c>
      <c r="AD385" s="75">
        <v>0</v>
      </c>
      <c r="AH385" s="75">
        <v>0</v>
      </c>
      <c r="AI385" s="75">
        <v>0</v>
      </c>
      <c r="AM385" s="75">
        <v>0.16</v>
      </c>
      <c r="AN385" s="75" t="s">
        <v>1659</v>
      </c>
      <c r="AO385" s="75" t="s">
        <v>1082</v>
      </c>
      <c r="AP385" s="75" t="s">
        <v>1660</v>
      </c>
      <c r="AQ385" s="77">
        <v>36251</v>
      </c>
      <c r="AR385" s="77">
        <v>36464</v>
      </c>
      <c r="AS385" s="75" t="s">
        <v>1584</v>
      </c>
      <c r="AU385" s="75" t="s">
        <v>1496</v>
      </c>
      <c r="AV385" s="75" t="s">
        <v>1497</v>
      </c>
      <c r="AW385" s="75" t="s">
        <v>1498</v>
      </c>
      <c r="AX385" s="75" t="s">
        <v>771</v>
      </c>
      <c r="AY385" s="75" t="s">
        <v>1090</v>
      </c>
      <c r="AZ385" s="77">
        <v>36342</v>
      </c>
      <c r="BA385" s="75" t="s">
        <v>999</v>
      </c>
      <c r="BB385" s="75" t="s">
        <v>778</v>
      </c>
      <c r="BC385" s="75" t="s">
        <v>1744</v>
      </c>
      <c r="BD385" s="75" t="s">
        <v>1666</v>
      </c>
    </row>
    <row r="386" spans="1:56" s="75" customFormat="1" hidden="1" outlineLevel="2" x14ac:dyDescent="0.25">
      <c r="A386" s="75">
        <v>13825</v>
      </c>
      <c r="B386" s="76" t="s">
        <v>1751</v>
      </c>
      <c r="C386" s="75" t="s">
        <v>293</v>
      </c>
      <c r="D386" s="75" t="s">
        <v>1659</v>
      </c>
      <c r="E386" s="75" t="s">
        <v>1655</v>
      </c>
      <c r="F386" s="75" t="s">
        <v>758</v>
      </c>
      <c r="G386" s="75" t="s">
        <v>1696</v>
      </c>
      <c r="H386" s="75" t="s">
        <v>1596</v>
      </c>
      <c r="I386" s="75" t="s">
        <v>1743</v>
      </c>
      <c r="J386" s="75">
        <v>-155000</v>
      </c>
      <c r="K386" s="75">
        <v>0</v>
      </c>
      <c r="L386" s="38">
        <v>1860</v>
      </c>
      <c r="M386" s="77">
        <v>36139</v>
      </c>
      <c r="N386" s="75" t="s">
        <v>1657</v>
      </c>
      <c r="O386" s="75" t="s">
        <v>732</v>
      </c>
      <c r="P386" s="75" t="s">
        <v>1066</v>
      </c>
      <c r="Q386" s="75">
        <v>2.262</v>
      </c>
      <c r="R386" s="75">
        <v>2.262</v>
      </c>
      <c r="S386" s="75">
        <v>0</v>
      </c>
      <c r="W386" s="75">
        <v>-0.2</v>
      </c>
      <c r="X386" s="75">
        <v>-0.21199999999999999</v>
      </c>
      <c r="Y386" s="75">
        <v>1860</v>
      </c>
      <c r="Z386" s="75" t="s">
        <v>1658</v>
      </c>
      <c r="AA386" s="75" t="s">
        <v>1658</v>
      </c>
      <c r="AB386" s="75" t="s">
        <v>1666</v>
      </c>
      <c r="AC386" s="75">
        <v>0</v>
      </c>
      <c r="AD386" s="75">
        <v>0</v>
      </c>
      <c r="AH386" s="75">
        <v>0</v>
      </c>
      <c r="AI386" s="75">
        <v>0</v>
      </c>
      <c r="AM386" s="75">
        <v>-0.2</v>
      </c>
      <c r="AN386" s="75" t="s">
        <v>1659</v>
      </c>
      <c r="AO386" s="75" t="s">
        <v>1082</v>
      </c>
      <c r="AP386" s="75" t="s">
        <v>1660</v>
      </c>
      <c r="AQ386" s="77">
        <v>36251</v>
      </c>
      <c r="AR386" s="77">
        <v>36464</v>
      </c>
      <c r="AS386" s="75" t="s">
        <v>1584</v>
      </c>
      <c r="AU386" s="75" t="s">
        <v>1496</v>
      </c>
      <c r="AV386" s="75" t="s">
        <v>1497</v>
      </c>
      <c r="AW386" s="75" t="s">
        <v>1498</v>
      </c>
      <c r="AX386" s="75" t="s">
        <v>771</v>
      </c>
      <c r="AY386" s="75" t="s">
        <v>1090</v>
      </c>
      <c r="AZ386" s="77">
        <v>36342</v>
      </c>
      <c r="BA386" s="75" t="s">
        <v>999</v>
      </c>
      <c r="BB386" s="75" t="s">
        <v>778</v>
      </c>
      <c r="BC386" s="75" t="s">
        <v>1744</v>
      </c>
      <c r="BD386" s="75" t="s">
        <v>1666</v>
      </c>
    </row>
    <row r="387" spans="1:56" s="75" customFormat="1" hidden="1" outlineLevel="2" x14ac:dyDescent="0.25">
      <c r="A387" s="75">
        <v>13825</v>
      </c>
      <c r="B387" s="76" t="s">
        <v>1751</v>
      </c>
      <c r="C387" s="75" t="s">
        <v>294</v>
      </c>
      <c r="D387" s="75" t="s">
        <v>1659</v>
      </c>
      <c r="E387" s="75" t="s">
        <v>1655</v>
      </c>
      <c r="F387" s="75" t="s">
        <v>758</v>
      </c>
      <c r="G387" s="75" t="s">
        <v>1698</v>
      </c>
      <c r="H387" s="75" t="s">
        <v>1584</v>
      </c>
      <c r="I387" s="75" t="s">
        <v>1743</v>
      </c>
      <c r="J387" s="75">
        <v>155000</v>
      </c>
      <c r="K387" s="75">
        <v>0</v>
      </c>
      <c r="L387" s="38">
        <v>-11160</v>
      </c>
      <c r="M387" s="77">
        <v>36139</v>
      </c>
      <c r="N387" s="75" t="s">
        <v>1657</v>
      </c>
      <c r="O387" s="75" t="s">
        <v>732</v>
      </c>
      <c r="P387" s="75" t="s">
        <v>1066</v>
      </c>
      <c r="Q387" s="75">
        <v>2.262</v>
      </c>
      <c r="R387" s="75">
        <v>2.262</v>
      </c>
      <c r="S387" s="75">
        <v>0</v>
      </c>
      <c r="W387" s="75">
        <v>0.19</v>
      </c>
      <c r="X387" s="75">
        <v>0.11800000000000001</v>
      </c>
      <c r="Y387" s="75">
        <v>-11160</v>
      </c>
      <c r="Z387" s="75" t="s">
        <v>1658</v>
      </c>
      <c r="AA387" s="75" t="s">
        <v>1658</v>
      </c>
      <c r="AB387" s="75" t="s">
        <v>1666</v>
      </c>
      <c r="AC387" s="75">
        <v>0</v>
      </c>
      <c r="AD387" s="75">
        <v>0</v>
      </c>
      <c r="AH387" s="75">
        <v>0</v>
      </c>
      <c r="AI387" s="75">
        <v>0</v>
      </c>
      <c r="AM387" s="75">
        <v>0.19</v>
      </c>
      <c r="AN387" s="75" t="s">
        <v>1659</v>
      </c>
      <c r="AO387" s="75" t="s">
        <v>1082</v>
      </c>
      <c r="AP387" s="75" t="s">
        <v>1660</v>
      </c>
      <c r="AQ387" s="77">
        <v>36251</v>
      </c>
      <c r="AR387" s="77">
        <v>36464</v>
      </c>
      <c r="AS387" s="75" t="s">
        <v>1584</v>
      </c>
      <c r="AU387" s="75" t="s">
        <v>1496</v>
      </c>
      <c r="AV387" s="75" t="s">
        <v>1497</v>
      </c>
      <c r="AW387" s="75" t="s">
        <v>1498</v>
      </c>
      <c r="AX387" s="75" t="s">
        <v>771</v>
      </c>
      <c r="AY387" s="75" t="s">
        <v>1090</v>
      </c>
      <c r="AZ387" s="77">
        <v>36342</v>
      </c>
      <c r="BA387" s="75" t="s">
        <v>999</v>
      </c>
      <c r="BB387" s="75" t="s">
        <v>778</v>
      </c>
      <c r="BC387" s="75" t="s">
        <v>1744</v>
      </c>
      <c r="BD387" s="75" t="s">
        <v>1666</v>
      </c>
    </row>
    <row r="388" spans="1:56" s="75" customFormat="1" hidden="1" outlineLevel="2" x14ac:dyDescent="0.25">
      <c r="A388" s="75">
        <v>13825</v>
      </c>
      <c r="B388" s="76" t="s">
        <v>1751</v>
      </c>
      <c r="C388" s="75" t="s">
        <v>295</v>
      </c>
      <c r="D388" s="75" t="s">
        <v>1659</v>
      </c>
      <c r="E388" s="75" t="s">
        <v>1655</v>
      </c>
      <c r="F388" s="75" t="s">
        <v>758</v>
      </c>
      <c r="G388" s="75" t="s">
        <v>1698</v>
      </c>
      <c r="H388" s="75" t="s">
        <v>1584</v>
      </c>
      <c r="I388" s="75" t="s">
        <v>1743</v>
      </c>
      <c r="J388" s="75">
        <v>155000</v>
      </c>
      <c r="K388" s="75">
        <v>0</v>
      </c>
      <c r="L388" s="38">
        <v>-11160</v>
      </c>
      <c r="M388" s="77">
        <v>36139</v>
      </c>
      <c r="N388" s="75" t="s">
        <v>1657</v>
      </c>
      <c r="O388" s="75" t="s">
        <v>732</v>
      </c>
      <c r="P388" s="75" t="s">
        <v>1066</v>
      </c>
      <c r="Q388" s="75">
        <v>2.262</v>
      </c>
      <c r="R388" s="75">
        <v>2.262</v>
      </c>
      <c r="S388" s="75">
        <v>0</v>
      </c>
      <c r="W388" s="75">
        <v>0.19</v>
      </c>
      <c r="X388" s="75">
        <v>0.11800000000000001</v>
      </c>
      <c r="Y388" s="75">
        <v>-11160</v>
      </c>
      <c r="Z388" s="75" t="s">
        <v>1658</v>
      </c>
      <c r="AA388" s="75" t="s">
        <v>1658</v>
      </c>
      <c r="AB388" s="75" t="s">
        <v>1666</v>
      </c>
      <c r="AC388" s="75">
        <v>0</v>
      </c>
      <c r="AD388" s="75">
        <v>0</v>
      </c>
      <c r="AH388" s="75">
        <v>0</v>
      </c>
      <c r="AI388" s="75">
        <v>0</v>
      </c>
      <c r="AM388" s="75">
        <v>0.19</v>
      </c>
      <c r="AN388" s="75" t="s">
        <v>1659</v>
      </c>
      <c r="AO388" s="75" t="s">
        <v>1082</v>
      </c>
      <c r="AP388" s="75" t="s">
        <v>1660</v>
      </c>
      <c r="AQ388" s="77">
        <v>36251</v>
      </c>
      <c r="AR388" s="77">
        <v>36464</v>
      </c>
      <c r="AS388" s="75" t="s">
        <v>1584</v>
      </c>
      <c r="AU388" s="75" t="s">
        <v>1496</v>
      </c>
      <c r="AV388" s="75" t="s">
        <v>1497</v>
      </c>
      <c r="AW388" s="75" t="s">
        <v>1498</v>
      </c>
      <c r="AX388" s="75" t="s">
        <v>771</v>
      </c>
      <c r="AY388" s="75" t="s">
        <v>1090</v>
      </c>
      <c r="AZ388" s="77">
        <v>36342</v>
      </c>
      <c r="BA388" s="75" t="s">
        <v>999</v>
      </c>
      <c r="BB388" s="75" t="s">
        <v>778</v>
      </c>
      <c r="BC388" s="75" t="s">
        <v>1744</v>
      </c>
      <c r="BD388" s="75" t="s">
        <v>1666</v>
      </c>
    </row>
    <row r="389" spans="1:56" s="75" customFormat="1" hidden="1" outlineLevel="2" x14ac:dyDescent="0.25">
      <c r="A389" s="75">
        <v>13825</v>
      </c>
      <c r="B389" s="76" t="s">
        <v>1751</v>
      </c>
      <c r="C389" s="75" t="s">
        <v>296</v>
      </c>
      <c r="D389" s="75" t="s">
        <v>1659</v>
      </c>
      <c r="E389" s="75" t="s">
        <v>1655</v>
      </c>
      <c r="F389" s="75" t="s">
        <v>758</v>
      </c>
      <c r="G389" s="75" t="s">
        <v>1696</v>
      </c>
      <c r="H389" s="75" t="s">
        <v>1596</v>
      </c>
      <c r="I389" s="75" t="s">
        <v>1743</v>
      </c>
      <c r="J389" s="75">
        <v>-155000</v>
      </c>
      <c r="K389" s="75">
        <v>0</v>
      </c>
      <c r="L389" s="38">
        <v>1860</v>
      </c>
      <c r="M389" s="77">
        <v>36139</v>
      </c>
      <c r="N389" s="75" t="s">
        <v>1657</v>
      </c>
      <c r="O389" s="75" t="s">
        <v>732</v>
      </c>
      <c r="P389" s="75" t="s">
        <v>1066</v>
      </c>
      <c r="Q389" s="75">
        <v>2.262</v>
      </c>
      <c r="R389" s="75">
        <v>2.262</v>
      </c>
      <c r="S389" s="75">
        <v>0</v>
      </c>
      <c r="W389" s="75">
        <v>-0.2</v>
      </c>
      <c r="X389" s="75">
        <v>-0.21199999999999999</v>
      </c>
      <c r="Y389" s="75">
        <v>1860</v>
      </c>
      <c r="Z389" s="75" t="s">
        <v>1658</v>
      </c>
      <c r="AA389" s="75" t="s">
        <v>1658</v>
      </c>
      <c r="AB389" s="75" t="s">
        <v>1666</v>
      </c>
      <c r="AC389" s="75">
        <v>0</v>
      </c>
      <c r="AD389" s="75">
        <v>0</v>
      </c>
      <c r="AH389" s="75">
        <v>0</v>
      </c>
      <c r="AI389" s="75">
        <v>0</v>
      </c>
      <c r="AM389" s="75">
        <v>-0.2</v>
      </c>
      <c r="AN389" s="75" t="s">
        <v>1659</v>
      </c>
      <c r="AO389" s="75" t="s">
        <v>1082</v>
      </c>
      <c r="AP389" s="75" t="s">
        <v>1660</v>
      </c>
      <c r="AQ389" s="77">
        <v>36251</v>
      </c>
      <c r="AR389" s="77">
        <v>36464</v>
      </c>
      <c r="AS389" s="75" t="s">
        <v>1584</v>
      </c>
      <c r="AU389" s="75" t="s">
        <v>1496</v>
      </c>
      <c r="AV389" s="75" t="s">
        <v>1497</v>
      </c>
      <c r="AW389" s="75" t="s">
        <v>1498</v>
      </c>
      <c r="AX389" s="75" t="s">
        <v>771</v>
      </c>
      <c r="AY389" s="75" t="s">
        <v>1090</v>
      </c>
      <c r="AZ389" s="77">
        <v>36342</v>
      </c>
      <c r="BA389" s="75" t="s">
        <v>999</v>
      </c>
      <c r="BB389" s="75" t="s">
        <v>778</v>
      </c>
      <c r="BC389" s="75" t="s">
        <v>1744</v>
      </c>
      <c r="BD389" s="75" t="s">
        <v>1666</v>
      </c>
    </row>
    <row r="390" spans="1:56" s="75" customFormat="1" hidden="1" outlineLevel="2" x14ac:dyDescent="0.25">
      <c r="A390" s="75">
        <v>13825</v>
      </c>
      <c r="B390" s="76" t="s">
        <v>1751</v>
      </c>
      <c r="C390" s="75" t="s">
        <v>297</v>
      </c>
      <c r="D390" s="75" t="s">
        <v>1659</v>
      </c>
      <c r="E390" s="75" t="s">
        <v>1655</v>
      </c>
      <c r="F390" s="75" t="s">
        <v>758</v>
      </c>
      <c r="G390" s="75" t="s">
        <v>1698</v>
      </c>
      <c r="H390" s="75" t="s">
        <v>1584</v>
      </c>
      <c r="I390" s="75" t="s">
        <v>1743</v>
      </c>
      <c r="J390" s="75">
        <v>155000</v>
      </c>
      <c r="K390" s="75">
        <v>0</v>
      </c>
      <c r="L390" s="38">
        <v>-11160</v>
      </c>
      <c r="M390" s="77">
        <v>36139</v>
      </c>
      <c r="N390" s="75" t="s">
        <v>1657</v>
      </c>
      <c r="O390" s="75" t="s">
        <v>732</v>
      </c>
      <c r="P390" s="75" t="s">
        <v>1066</v>
      </c>
      <c r="Q390" s="75">
        <v>2.262</v>
      </c>
      <c r="R390" s="75">
        <v>2.262</v>
      </c>
      <c r="S390" s="75">
        <v>0</v>
      </c>
      <c r="W390" s="75">
        <v>0.19</v>
      </c>
      <c r="X390" s="75">
        <v>0.11800000000000001</v>
      </c>
      <c r="Y390" s="75">
        <v>-11160</v>
      </c>
      <c r="Z390" s="75" t="s">
        <v>1658</v>
      </c>
      <c r="AA390" s="75" t="s">
        <v>1658</v>
      </c>
      <c r="AB390" s="75" t="s">
        <v>1666</v>
      </c>
      <c r="AC390" s="75">
        <v>0</v>
      </c>
      <c r="AD390" s="75">
        <v>0</v>
      </c>
      <c r="AH390" s="75">
        <v>0</v>
      </c>
      <c r="AI390" s="75">
        <v>0</v>
      </c>
      <c r="AM390" s="75">
        <v>0.19</v>
      </c>
      <c r="AN390" s="75" t="s">
        <v>1659</v>
      </c>
      <c r="AO390" s="75" t="s">
        <v>1082</v>
      </c>
      <c r="AP390" s="75" t="s">
        <v>1660</v>
      </c>
      <c r="AQ390" s="77">
        <v>36251</v>
      </c>
      <c r="AR390" s="77">
        <v>36464</v>
      </c>
      <c r="AS390" s="75" t="s">
        <v>1584</v>
      </c>
      <c r="AU390" s="75" t="s">
        <v>1496</v>
      </c>
      <c r="AV390" s="75" t="s">
        <v>1497</v>
      </c>
      <c r="AW390" s="75" t="s">
        <v>1498</v>
      </c>
      <c r="AX390" s="75" t="s">
        <v>771</v>
      </c>
      <c r="AY390" s="75" t="s">
        <v>1090</v>
      </c>
      <c r="AZ390" s="77">
        <v>36342</v>
      </c>
      <c r="BA390" s="75" t="s">
        <v>999</v>
      </c>
      <c r="BB390" s="75" t="s">
        <v>778</v>
      </c>
      <c r="BC390" s="75" t="s">
        <v>1744</v>
      </c>
      <c r="BD390" s="75" t="s">
        <v>1666</v>
      </c>
    </row>
    <row r="391" spans="1:56" s="75" customFormat="1" hidden="1" outlineLevel="2" x14ac:dyDescent="0.25">
      <c r="A391" s="75">
        <v>13825</v>
      </c>
      <c r="B391" s="76" t="s">
        <v>1751</v>
      </c>
      <c r="C391" s="75" t="s">
        <v>298</v>
      </c>
      <c r="D391" s="75" t="s">
        <v>1659</v>
      </c>
      <c r="E391" s="75" t="s">
        <v>1655</v>
      </c>
      <c r="F391" s="75" t="s">
        <v>758</v>
      </c>
      <c r="G391" s="75" t="s">
        <v>1696</v>
      </c>
      <c r="H391" s="75" t="s">
        <v>1596</v>
      </c>
      <c r="I391" s="75" t="s">
        <v>1743</v>
      </c>
      <c r="J391" s="75">
        <v>-155000</v>
      </c>
      <c r="K391" s="75">
        <v>0</v>
      </c>
      <c r="L391" s="38">
        <v>1860</v>
      </c>
      <c r="M391" s="77">
        <v>36139</v>
      </c>
      <c r="N391" s="75" t="s">
        <v>1657</v>
      </c>
      <c r="O391" s="75" t="s">
        <v>732</v>
      </c>
      <c r="P391" s="75" t="s">
        <v>1066</v>
      </c>
      <c r="Q391" s="75">
        <v>2.262</v>
      </c>
      <c r="R391" s="75">
        <v>2.262</v>
      </c>
      <c r="S391" s="75">
        <v>0</v>
      </c>
      <c r="W391" s="75">
        <v>-0.2</v>
      </c>
      <c r="X391" s="75">
        <v>-0.21199999999999999</v>
      </c>
      <c r="Y391" s="75">
        <v>1860</v>
      </c>
      <c r="Z391" s="75" t="s">
        <v>1658</v>
      </c>
      <c r="AA391" s="75" t="s">
        <v>1658</v>
      </c>
      <c r="AB391" s="75" t="s">
        <v>1666</v>
      </c>
      <c r="AC391" s="75">
        <v>0</v>
      </c>
      <c r="AD391" s="75">
        <v>0</v>
      </c>
      <c r="AH391" s="75">
        <v>0</v>
      </c>
      <c r="AI391" s="75">
        <v>0</v>
      </c>
      <c r="AM391" s="75">
        <v>-0.2</v>
      </c>
      <c r="AN391" s="75" t="s">
        <v>1659</v>
      </c>
      <c r="AO391" s="75" t="s">
        <v>1082</v>
      </c>
      <c r="AP391" s="75" t="s">
        <v>1660</v>
      </c>
      <c r="AQ391" s="77">
        <v>36251</v>
      </c>
      <c r="AR391" s="77">
        <v>36464</v>
      </c>
      <c r="AS391" s="75" t="s">
        <v>1584</v>
      </c>
      <c r="AU391" s="75" t="s">
        <v>1496</v>
      </c>
      <c r="AV391" s="75" t="s">
        <v>1497</v>
      </c>
      <c r="AW391" s="75" t="s">
        <v>1498</v>
      </c>
      <c r="AX391" s="75" t="s">
        <v>771</v>
      </c>
      <c r="AY391" s="75" t="s">
        <v>1090</v>
      </c>
      <c r="AZ391" s="77">
        <v>36342</v>
      </c>
      <c r="BA391" s="75" t="s">
        <v>999</v>
      </c>
      <c r="BB391" s="75" t="s">
        <v>778</v>
      </c>
      <c r="BC391" s="75" t="s">
        <v>1744</v>
      </c>
      <c r="BD391" s="75" t="s">
        <v>1666</v>
      </c>
    </row>
    <row r="392" spans="1:56" s="75" customFormat="1" hidden="1" outlineLevel="2" x14ac:dyDescent="0.25">
      <c r="A392" s="75">
        <v>13825</v>
      </c>
      <c r="B392" s="76" t="s">
        <v>1751</v>
      </c>
      <c r="C392" s="75" t="s">
        <v>299</v>
      </c>
      <c r="D392" s="75" t="s">
        <v>1659</v>
      </c>
      <c r="E392" s="75" t="s">
        <v>1655</v>
      </c>
      <c r="F392" s="75" t="s">
        <v>758</v>
      </c>
      <c r="G392" s="75" t="s">
        <v>1698</v>
      </c>
      <c r="H392" s="75" t="s">
        <v>1584</v>
      </c>
      <c r="I392" s="75" t="s">
        <v>1743</v>
      </c>
      <c r="J392" s="75">
        <v>155000</v>
      </c>
      <c r="K392" s="75">
        <v>0</v>
      </c>
      <c r="L392" s="38">
        <v>-11160</v>
      </c>
      <c r="M392" s="77">
        <v>36139</v>
      </c>
      <c r="N392" s="75" t="s">
        <v>1657</v>
      </c>
      <c r="O392" s="75" t="s">
        <v>732</v>
      </c>
      <c r="P392" s="75" t="s">
        <v>1066</v>
      </c>
      <c r="Q392" s="75">
        <v>2.262</v>
      </c>
      <c r="R392" s="75">
        <v>2.262</v>
      </c>
      <c r="S392" s="75">
        <v>0</v>
      </c>
      <c r="W392" s="75">
        <v>0.19</v>
      </c>
      <c r="X392" s="75">
        <v>0.11800000000000001</v>
      </c>
      <c r="Y392" s="75">
        <v>-11160</v>
      </c>
      <c r="Z392" s="75" t="s">
        <v>1658</v>
      </c>
      <c r="AA392" s="75" t="s">
        <v>1658</v>
      </c>
      <c r="AB392" s="75" t="s">
        <v>1666</v>
      </c>
      <c r="AC392" s="75">
        <v>0</v>
      </c>
      <c r="AD392" s="75">
        <v>0</v>
      </c>
      <c r="AH392" s="75">
        <v>0</v>
      </c>
      <c r="AI392" s="75">
        <v>0</v>
      </c>
      <c r="AM392" s="75">
        <v>0.19</v>
      </c>
      <c r="AN392" s="75" t="s">
        <v>1659</v>
      </c>
      <c r="AO392" s="75" t="s">
        <v>1082</v>
      </c>
      <c r="AP392" s="75" t="s">
        <v>1660</v>
      </c>
      <c r="AQ392" s="77">
        <v>36251</v>
      </c>
      <c r="AR392" s="77">
        <v>36464</v>
      </c>
      <c r="AS392" s="75" t="s">
        <v>1584</v>
      </c>
      <c r="AU392" s="75" t="s">
        <v>1496</v>
      </c>
      <c r="AV392" s="75" t="s">
        <v>1497</v>
      </c>
      <c r="AW392" s="75" t="s">
        <v>1498</v>
      </c>
      <c r="AX392" s="75" t="s">
        <v>771</v>
      </c>
      <c r="AY392" s="75" t="s">
        <v>1090</v>
      </c>
      <c r="AZ392" s="77">
        <v>36342</v>
      </c>
      <c r="BA392" s="75" t="s">
        <v>999</v>
      </c>
      <c r="BB392" s="75" t="s">
        <v>778</v>
      </c>
      <c r="BC392" s="75" t="s">
        <v>1744</v>
      </c>
      <c r="BD392" s="75" t="s">
        <v>1666</v>
      </c>
    </row>
    <row r="393" spans="1:56" s="75" customFormat="1" hidden="1" outlineLevel="2" x14ac:dyDescent="0.25">
      <c r="A393" s="75">
        <v>13825</v>
      </c>
      <c r="B393" s="76" t="s">
        <v>1751</v>
      </c>
      <c r="C393" s="75" t="s">
        <v>300</v>
      </c>
      <c r="D393" s="75" t="s">
        <v>1659</v>
      </c>
      <c r="E393" s="75" t="s">
        <v>1655</v>
      </c>
      <c r="F393" s="75" t="s">
        <v>758</v>
      </c>
      <c r="G393" s="75" t="s">
        <v>1696</v>
      </c>
      <c r="H393" s="75" t="s">
        <v>1596</v>
      </c>
      <c r="I393" s="75" t="s">
        <v>1743</v>
      </c>
      <c r="J393" s="75">
        <v>-155000</v>
      </c>
      <c r="K393" s="75">
        <v>0</v>
      </c>
      <c r="L393" s="38">
        <v>1860</v>
      </c>
      <c r="M393" s="77">
        <v>36139</v>
      </c>
      <c r="N393" s="75" t="s">
        <v>1657</v>
      </c>
      <c r="O393" s="75" t="s">
        <v>732</v>
      </c>
      <c r="P393" s="75" t="s">
        <v>1066</v>
      </c>
      <c r="Q393" s="75">
        <v>2.262</v>
      </c>
      <c r="R393" s="75">
        <v>2.262</v>
      </c>
      <c r="S393" s="75">
        <v>0</v>
      </c>
      <c r="W393" s="75">
        <v>-0.2</v>
      </c>
      <c r="X393" s="75">
        <v>-0.21199999999999999</v>
      </c>
      <c r="Y393" s="75">
        <v>1860</v>
      </c>
      <c r="Z393" s="75" t="s">
        <v>1658</v>
      </c>
      <c r="AA393" s="75" t="s">
        <v>1658</v>
      </c>
      <c r="AB393" s="75" t="s">
        <v>1666</v>
      </c>
      <c r="AC393" s="75">
        <v>0</v>
      </c>
      <c r="AD393" s="75">
        <v>0</v>
      </c>
      <c r="AH393" s="75">
        <v>0</v>
      </c>
      <c r="AI393" s="75">
        <v>0</v>
      </c>
      <c r="AM393" s="75">
        <v>-0.2</v>
      </c>
      <c r="AN393" s="75" t="s">
        <v>1659</v>
      </c>
      <c r="AO393" s="75" t="s">
        <v>1082</v>
      </c>
      <c r="AP393" s="75" t="s">
        <v>1660</v>
      </c>
      <c r="AQ393" s="77">
        <v>36251</v>
      </c>
      <c r="AR393" s="77">
        <v>36464</v>
      </c>
      <c r="AS393" s="75" t="s">
        <v>1584</v>
      </c>
      <c r="AU393" s="75" t="s">
        <v>1496</v>
      </c>
      <c r="AV393" s="75" t="s">
        <v>1497</v>
      </c>
      <c r="AW393" s="75" t="s">
        <v>1498</v>
      </c>
      <c r="AX393" s="75" t="s">
        <v>771</v>
      </c>
      <c r="AY393" s="75" t="s">
        <v>1090</v>
      </c>
      <c r="AZ393" s="77">
        <v>36342</v>
      </c>
      <c r="BA393" s="75" t="s">
        <v>999</v>
      </c>
      <c r="BB393" s="75" t="s">
        <v>778</v>
      </c>
      <c r="BC393" s="75" t="s">
        <v>1744</v>
      </c>
      <c r="BD393" s="75" t="s">
        <v>1666</v>
      </c>
    </row>
    <row r="394" spans="1:56" s="75" customFormat="1" hidden="1" outlineLevel="2" x14ac:dyDescent="0.25">
      <c r="A394" s="75">
        <v>13825</v>
      </c>
      <c r="B394" s="76" t="s">
        <v>1751</v>
      </c>
      <c r="C394" s="75" t="s">
        <v>301</v>
      </c>
      <c r="D394" s="75" t="s">
        <v>1659</v>
      </c>
      <c r="E394" s="75" t="s">
        <v>1655</v>
      </c>
      <c r="F394" s="75" t="s">
        <v>758</v>
      </c>
      <c r="G394" s="75" t="s">
        <v>1698</v>
      </c>
      <c r="H394" s="75" t="s">
        <v>1584</v>
      </c>
      <c r="I394" s="75" t="s">
        <v>1743</v>
      </c>
      <c r="J394" s="75">
        <v>155000</v>
      </c>
      <c r="K394" s="75">
        <v>0</v>
      </c>
      <c r="L394" s="38">
        <v>-11160</v>
      </c>
      <c r="M394" s="77">
        <v>36139</v>
      </c>
      <c r="N394" s="75" t="s">
        <v>1657</v>
      </c>
      <c r="O394" s="75" t="s">
        <v>732</v>
      </c>
      <c r="P394" s="75" t="s">
        <v>1066</v>
      </c>
      <c r="Q394" s="75">
        <v>2.262</v>
      </c>
      <c r="R394" s="75">
        <v>2.262</v>
      </c>
      <c r="S394" s="75">
        <v>0</v>
      </c>
      <c r="W394" s="75">
        <v>0.19</v>
      </c>
      <c r="X394" s="75">
        <v>0.11800000000000001</v>
      </c>
      <c r="Y394" s="75">
        <v>-11160</v>
      </c>
      <c r="Z394" s="75" t="s">
        <v>1658</v>
      </c>
      <c r="AA394" s="75" t="s">
        <v>1658</v>
      </c>
      <c r="AB394" s="75" t="s">
        <v>1666</v>
      </c>
      <c r="AC394" s="75">
        <v>0</v>
      </c>
      <c r="AD394" s="75">
        <v>0</v>
      </c>
      <c r="AH394" s="75">
        <v>0</v>
      </c>
      <c r="AI394" s="75">
        <v>0</v>
      </c>
      <c r="AM394" s="75">
        <v>0.19</v>
      </c>
      <c r="AN394" s="75" t="s">
        <v>1659</v>
      </c>
      <c r="AO394" s="75" t="s">
        <v>1082</v>
      </c>
      <c r="AP394" s="75" t="s">
        <v>1660</v>
      </c>
      <c r="AQ394" s="77">
        <v>36251</v>
      </c>
      <c r="AR394" s="77">
        <v>36464</v>
      </c>
      <c r="AS394" s="75" t="s">
        <v>1584</v>
      </c>
      <c r="AU394" s="75" t="s">
        <v>1496</v>
      </c>
      <c r="AV394" s="75" t="s">
        <v>1497</v>
      </c>
      <c r="AW394" s="75" t="s">
        <v>1498</v>
      </c>
      <c r="AX394" s="75" t="s">
        <v>771</v>
      </c>
      <c r="AY394" s="75" t="s">
        <v>1090</v>
      </c>
      <c r="AZ394" s="77">
        <v>36342</v>
      </c>
      <c r="BA394" s="75" t="s">
        <v>999</v>
      </c>
      <c r="BB394" s="75" t="s">
        <v>778</v>
      </c>
      <c r="BC394" s="75" t="s">
        <v>1744</v>
      </c>
      <c r="BD394" s="75" t="s">
        <v>1666</v>
      </c>
    </row>
    <row r="395" spans="1:56" s="75" customFormat="1" hidden="1" outlineLevel="2" x14ac:dyDescent="0.25">
      <c r="A395" s="75">
        <v>13825</v>
      </c>
      <c r="B395" s="76" t="s">
        <v>1751</v>
      </c>
      <c r="C395" s="75" t="s">
        <v>302</v>
      </c>
      <c r="D395" s="75" t="s">
        <v>1659</v>
      </c>
      <c r="E395" s="75" t="s">
        <v>1655</v>
      </c>
      <c r="F395" s="75" t="s">
        <v>758</v>
      </c>
      <c r="G395" s="75" t="s">
        <v>1696</v>
      </c>
      <c r="H395" s="75" t="s">
        <v>1596</v>
      </c>
      <c r="I395" s="75" t="s">
        <v>1743</v>
      </c>
      <c r="J395" s="75">
        <v>-155000</v>
      </c>
      <c r="K395" s="75">
        <v>0</v>
      </c>
      <c r="L395" s="38">
        <v>1860</v>
      </c>
      <c r="M395" s="77">
        <v>36139</v>
      </c>
      <c r="N395" s="75" t="s">
        <v>1657</v>
      </c>
      <c r="O395" s="75" t="s">
        <v>732</v>
      </c>
      <c r="P395" s="75" t="s">
        <v>1066</v>
      </c>
      <c r="Q395" s="75">
        <v>2.262</v>
      </c>
      <c r="R395" s="75">
        <v>2.262</v>
      </c>
      <c r="S395" s="75">
        <v>0</v>
      </c>
      <c r="W395" s="75">
        <v>-0.2</v>
      </c>
      <c r="X395" s="75">
        <v>-0.21199999999999999</v>
      </c>
      <c r="Y395" s="75">
        <v>1860</v>
      </c>
      <c r="Z395" s="75" t="s">
        <v>1658</v>
      </c>
      <c r="AA395" s="75" t="s">
        <v>1658</v>
      </c>
      <c r="AB395" s="75" t="s">
        <v>1666</v>
      </c>
      <c r="AC395" s="75">
        <v>0</v>
      </c>
      <c r="AD395" s="75">
        <v>0</v>
      </c>
      <c r="AH395" s="75">
        <v>0</v>
      </c>
      <c r="AI395" s="75">
        <v>0</v>
      </c>
      <c r="AM395" s="75">
        <v>-0.2</v>
      </c>
      <c r="AN395" s="75" t="s">
        <v>1659</v>
      </c>
      <c r="AO395" s="75" t="s">
        <v>1082</v>
      </c>
      <c r="AP395" s="75" t="s">
        <v>1660</v>
      </c>
      <c r="AQ395" s="77">
        <v>36251</v>
      </c>
      <c r="AR395" s="77">
        <v>36464</v>
      </c>
      <c r="AS395" s="75" t="s">
        <v>1584</v>
      </c>
      <c r="AU395" s="75" t="s">
        <v>1496</v>
      </c>
      <c r="AV395" s="75" t="s">
        <v>1497</v>
      </c>
      <c r="AW395" s="75" t="s">
        <v>1498</v>
      </c>
      <c r="AX395" s="75" t="s">
        <v>771</v>
      </c>
      <c r="AY395" s="75" t="s">
        <v>1090</v>
      </c>
      <c r="AZ395" s="77">
        <v>36342</v>
      </c>
      <c r="BA395" s="75" t="s">
        <v>999</v>
      </c>
      <c r="BB395" s="75" t="s">
        <v>778</v>
      </c>
      <c r="BC395" s="75" t="s">
        <v>1744</v>
      </c>
      <c r="BD395" s="75" t="s">
        <v>1666</v>
      </c>
    </row>
    <row r="396" spans="1:56" s="75" customFormat="1" hidden="1" outlineLevel="2" x14ac:dyDescent="0.25">
      <c r="A396" s="75">
        <v>13825</v>
      </c>
      <c r="B396" s="76" t="s">
        <v>1751</v>
      </c>
      <c r="C396" s="75" t="s">
        <v>1549</v>
      </c>
      <c r="D396" s="75" t="s">
        <v>1659</v>
      </c>
      <c r="E396" s="75" t="s">
        <v>1655</v>
      </c>
      <c r="F396" s="75" t="s">
        <v>758</v>
      </c>
      <c r="G396" s="75" t="s">
        <v>1696</v>
      </c>
      <c r="H396" s="75" t="s">
        <v>1596</v>
      </c>
      <c r="I396" s="75" t="s">
        <v>1743</v>
      </c>
      <c r="J396" s="75">
        <v>-155000</v>
      </c>
      <c r="K396" s="75">
        <v>0</v>
      </c>
      <c r="L396" s="38">
        <v>1860</v>
      </c>
      <c r="M396" s="77">
        <v>36139</v>
      </c>
      <c r="N396" s="75" t="s">
        <v>1657</v>
      </c>
      <c r="O396" s="75" t="s">
        <v>732</v>
      </c>
      <c r="P396" s="75" t="s">
        <v>1066</v>
      </c>
      <c r="Q396" s="75">
        <v>2.262</v>
      </c>
      <c r="R396" s="75">
        <v>2.262</v>
      </c>
      <c r="S396" s="75">
        <v>0</v>
      </c>
      <c r="W396" s="75">
        <v>-0.2</v>
      </c>
      <c r="X396" s="75">
        <v>-0.21199999999999999</v>
      </c>
      <c r="Y396" s="75">
        <v>1860</v>
      </c>
      <c r="Z396" s="75" t="s">
        <v>1658</v>
      </c>
      <c r="AA396" s="75" t="s">
        <v>1658</v>
      </c>
      <c r="AB396" s="75" t="s">
        <v>1666</v>
      </c>
      <c r="AC396" s="75">
        <v>0</v>
      </c>
      <c r="AD396" s="75">
        <v>0</v>
      </c>
      <c r="AH396" s="75">
        <v>0</v>
      </c>
      <c r="AI396" s="75">
        <v>0</v>
      </c>
      <c r="AM396" s="75">
        <v>-0.2</v>
      </c>
      <c r="AN396" s="75" t="s">
        <v>1659</v>
      </c>
      <c r="AO396" s="75" t="s">
        <v>1082</v>
      </c>
      <c r="AP396" s="75" t="s">
        <v>1660</v>
      </c>
      <c r="AQ396" s="77">
        <v>36161</v>
      </c>
      <c r="AR396" s="77">
        <v>36464</v>
      </c>
      <c r="AS396" s="75" t="s">
        <v>1584</v>
      </c>
      <c r="AU396" s="75" t="s">
        <v>1496</v>
      </c>
      <c r="AV396" s="75" t="s">
        <v>1497</v>
      </c>
      <c r="AW396" s="75" t="s">
        <v>1498</v>
      </c>
      <c r="AX396" s="75" t="s">
        <v>771</v>
      </c>
      <c r="AY396" s="75" t="s">
        <v>1090</v>
      </c>
      <c r="AZ396" s="77">
        <v>36342</v>
      </c>
      <c r="BA396" s="75" t="s">
        <v>999</v>
      </c>
      <c r="BB396" s="75" t="s">
        <v>778</v>
      </c>
      <c r="BC396" s="75" t="s">
        <v>1744</v>
      </c>
      <c r="BD396" s="75" t="s">
        <v>1666</v>
      </c>
    </row>
    <row r="397" spans="1:56" s="75" customFormat="1" hidden="1" outlineLevel="2" x14ac:dyDescent="0.25">
      <c r="A397" s="75">
        <v>13825</v>
      </c>
      <c r="B397" s="76" t="s">
        <v>1751</v>
      </c>
      <c r="C397" s="75" t="s">
        <v>1550</v>
      </c>
      <c r="D397" s="75" t="s">
        <v>1659</v>
      </c>
      <c r="E397" s="75" t="s">
        <v>1655</v>
      </c>
      <c r="F397" s="75" t="s">
        <v>758</v>
      </c>
      <c r="G397" s="75" t="s">
        <v>1698</v>
      </c>
      <c r="H397" s="75" t="s">
        <v>1584</v>
      </c>
      <c r="I397" s="75" t="s">
        <v>1743</v>
      </c>
      <c r="J397" s="75">
        <v>155000</v>
      </c>
      <c r="K397" s="75">
        <v>0</v>
      </c>
      <c r="L397" s="38">
        <v>-8060</v>
      </c>
      <c r="M397" s="77">
        <v>36139</v>
      </c>
      <c r="N397" s="75" t="s">
        <v>1657</v>
      </c>
      <c r="O397" s="75" t="s">
        <v>732</v>
      </c>
      <c r="P397" s="75" t="s">
        <v>1066</v>
      </c>
      <c r="Q397" s="75">
        <v>2.262</v>
      </c>
      <c r="R397" s="75">
        <v>2.262</v>
      </c>
      <c r="S397" s="75">
        <v>0</v>
      </c>
      <c r="W397" s="75">
        <v>0.17</v>
      </c>
      <c r="X397" s="75">
        <v>0.11800000000000001</v>
      </c>
      <c r="Y397" s="75">
        <v>-8060</v>
      </c>
      <c r="Z397" s="75" t="s">
        <v>1658</v>
      </c>
      <c r="AA397" s="75" t="s">
        <v>1658</v>
      </c>
      <c r="AB397" s="75" t="s">
        <v>1666</v>
      </c>
      <c r="AC397" s="75">
        <v>0</v>
      </c>
      <c r="AD397" s="75">
        <v>0</v>
      </c>
      <c r="AH397" s="75">
        <v>0</v>
      </c>
      <c r="AI397" s="75">
        <v>0</v>
      </c>
      <c r="AM397" s="75">
        <v>0.17</v>
      </c>
      <c r="AN397" s="75" t="s">
        <v>1659</v>
      </c>
      <c r="AO397" s="75" t="s">
        <v>1082</v>
      </c>
      <c r="AP397" s="75" t="s">
        <v>1660</v>
      </c>
      <c r="AQ397" s="77">
        <v>36161</v>
      </c>
      <c r="AR397" s="77">
        <v>36464</v>
      </c>
      <c r="AS397" s="75" t="s">
        <v>1584</v>
      </c>
      <c r="AU397" s="75" t="s">
        <v>1496</v>
      </c>
      <c r="AV397" s="75" t="s">
        <v>1497</v>
      </c>
      <c r="AW397" s="75" t="s">
        <v>1498</v>
      </c>
      <c r="AX397" s="75" t="s">
        <v>771</v>
      </c>
      <c r="AY397" s="75" t="s">
        <v>1090</v>
      </c>
      <c r="AZ397" s="77">
        <v>36342</v>
      </c>
      <c r="BA397" s="75" t="s">
        <v>999</v>
      </c>
      <c r="BB397" s="75" t="s">
        <v>778</v>
      </c>
      <c r="BC397" s="75" t="s">
        <v>1744</v>
      </c>
      <c r="BD397" s="75" t="s">
        <v>1666</v>
      </c>
    </row>
    <row r="398" spans="1:56" s="75" customFormat="1" hidden="1" outlineLevel="2" x14ac:dyDescent="0.25">
      <c r="A398" s="75">
        <v>13825</v>
      </c>
      <c r="B398" s="76" t="s">
        <v>1751</v>
      </c>
      <c r="C398" s="75" t="s">
        <v>303</v>
      </c>
      <c r="D398" s="75" t="s">
        <v>1659</v>
      </c>
      <c r="E398" s="75" t="s">
        <v>1655</v>
      </c>
      <c r="F398" s="75" t="s">
        <v>758</v>
      </c>
      <c r="G398" s="75" t="s">
        <v>1696</v>
      </c>
      <c r="H398" s="75" t="s">
        <v>1596</v>
      </c>
      <c r="I398" s="75" t="s">
        <v>1743</v>
      </c>
      <c r="J398" s="75">
        <v>-155000</v>
      </c>
      <c r="K398" s="75">
        <v>0</v>
      </c>
      <c r="L398" s="38">
        <v>2635</v>
      </c>
      <c r="M398" s="77">
        <v>36153</v>
      </c>
      <c r="N398" s="75" t="s">
        <v>1657</v>
      </c>
      <c r="O398" s="75" t="s">
        <v>732</v>
      </c>
      <c r="P398" s="75" t="s">
        <v>1066</v>
      </c>
      <c r="Q398" s="75">
        <v>2.262</v>
      </c>
      <c r="R398" s="75">
        <v>2.262</v>
      </c>
      <c r="S398" s="75">
        <v>0</v>
      </c>
      <c r="W398" s="75">
        <v>-0.19500000000000001</v>
      </c>
      <c r="X398" s="75">
        <v>-0.21199999999999999</v>
      </c>
      <c r="Y398" s="75">
        <v>2635</v>
      </c>
      <c r="Z398" s="75" t="s">
        <v>1658</v>
      </c>
      <c r="AA398" s="75" t="s">
        <v>1658</v>
      </c>
      <c r="AB398" s="75" t="s">
        <v>1666</v>
      </c>
      <c r="AC398" s="75">
        <v>0</v>
      </c>
      <c r="AD398" s="75">
        <v>0</v>
      </c>
      <c r="AH398" s="75">
        <v>0</v>
      </c>
      <c r="AI398" s="75">
        <v>0</v>
      </c>
      <c r="AM398" s="75">
        <v>-0.19500000000000001</v>
      </c>
      <c r="AN398" s="75" t="s">
        <v>1659</v>
      </c>
      <c r="AO398" s="75" t="s">
        <v>1082</v>
      </c>
      <c r="AP398" s="75" t="s">
        <v>1660</v>
      </c>
      <c r="AQ398" s="77">
        <v>36251</v>
      </c>
      <c r="AR398" s="77">
        <v>36464</v>
      </c>
      <c r="AS398" s="75" t="s">
        <v>1584</v>
      </c>
      <c r="AU398" s="75" t="s">
        <v>1496</v>
      </c>
      <c r="AV398" s="75" t="s">
        <v>1497</v>
      </c>
      <c r="AW398" s="75" t="s">
        <v>1498</v>
      </c>
      <c r="AX398" s="75" t="s">
        <v>771</v>
      </c>
      <c r="AY398" s="75" t="s">
        <v>1090</v>
      </c>
      <c r="AZ398" s="77">
        <v>36342</v>
      </c>
      <c r="BA398" s="75" t="s">
        <v>999</v>
      </c>
      <c r="BB398" s="75" t="s">
        <v>778</v>
      </c>
      <c r="BC398" s="75" t="s">
        <v>1744</v>
      </c>
      <c r="BD398" s="75" t="s">
        <v>1666</v>
      </c>
    </row>
    <row r="399" spans="1:56" s="75" customFormat="1" hidden="1" outlineLevel="2" x14ac:dyDescent="0.25">
      <c r="A399" s="75">
        <v>13825</v>
      </c>
      <c r="B399" s="76" t="s">
        <v>1751</v>
      </c>
      <c r="C399" s="75" t="s">
        <v>304</v>
      </c>
      <c r="D399" s="75" t="s">
        <v>1659</v>
      </c>
      <c r="E399" s="75" t="s">
        <v>1655</v>
      </c>
      <c r="F399" s="75" t="s">
        <v>758</v>
      </c>
      <c r="G399" s="75" t="s">
        <v>1698</v>
      </c>
      <c r="H399" s="75" t="s">
        <v>1584</v>
      </c>
      <c r="I399" s="75" t="s">
        <v>1743</v>
      </c>
      <c r="J399" s="75">
        <v>155000</v>
      </c>
      <c r="K399" s="75">
        <v>0</v>
      </c>
      <c r="L399" s="38">
        <v>-11160</v>
      </c>
      <c r="M399" s="77">
        <v>36153</v>
      </c>
      <c r="N399" s="75" t="s">
        <v>1657</v>
      </c>
      <c r="O399" s="75" t="s">
        <v>732</v>
      </c>
      <c r="P399" s="75" t="s">
        <v>1066</v>
      </c>
      <c r="Q399" s="75">
        <v>2.262</v>
      </c>
      <c r="R399" s="75">
        <v>2.262</v>
      </c>
      <c r="S399" s="75">
        <v>0</v>
      </c>
      <c r="W399" s="75">
        <v>0.19</v>
      </c>
      <c r="X399" s="75">
        <v>0.11800000000000001</v>
      </c>
      <c r="Y399" s="75">
        <v>-11160</v>
      </c>
      <c r="Z399" s="75" t="s">
        <v>1658</v>
      </c>
      <c r="AA399" s="75" t="s">
        <v>1658</v>
      </c>
      <c r="AB399" s="75" t="s">
        <v>1666</v>
      </c>
      <c r="AC399" s="75">
        <v>0</v>
      </c>
      <c r="AD399" s="75">
        <v>0</v>
      </c>
      <c r="AH399" s="75">
        <v>0</v>
      </c>
      <c r="AI399" s="75">
        <v>0</v>
      </c>
      <c r="AM399" s="75">
        <v>0.19</v>
      </c>
      <c r="AN399" s="75" t="s">
        <v>1659</v>
      </c>
      <c r="AO399" s="75" t="s">
        <v>1082</v>
      </c>
      <c r="AP399" s="75" t="s">
        <v>1660</v>
      </c>
      <c r="AQ399" s="77">
        <v>36251</v>
      </c>
      <c r="AR399" s="77">
        <v>36464</v>
      </c>
      <c r="AS399" s="75" t="s">
        <v>1584</v>
      </c>
      <c r="AU399" s="75" t="s">
        <v>1496</v>
      </c>
      <c r="AV399" s="75" t="s">
        <v>1497</v>
      </c>
      <c r="AW399" s="75" t="s">
        <v>1498</v>
      </c>
      <c r="AX399" s="75" t="s">
        <v>771</v>
      </c>
      <c r="AY399" s="75" t="s">
        <v>1090</v>
      </c>
      <c r="AZ399" s="77">
        <v>36342</v>
      </c>
      <c r="BA399" s="75" t="s">
        <v>999</v>
      </c>
      <c r="BB399" s="75" t="s">
        <v>778</v>
      </c>
      <c r="BC399" s="75" t="s">
        <v>1744</v>
      </c>
      <c r="BD399" s="75" t="s">
        <v>1666</v>
      </c>
    </row>
    <row r="400" spans="1:56" s="75" customFormat="1" hidden="1" outlineLevel="2" x14ac:dyDescent="0.25">
      <c r="A400" s="75">
        <v>13825</v>
      </c>
      <c r="B400" s="76" t="s">
        <v>1751</v>
      </c>
      <c r="C400" s="75" t="s">
        <v>305</v>
      </c>
      <c r="D400" s="75" t="s">
        <v>1659</v>
      </c>
      <c r="E400" s="75" t="s">
        <v>1655</v>
      </c>
      <c r="F400" s="75" t="s">
        <v>758</v>
      </c>
      <c r="G400" s="75" t="s">
        <v>1696</v>
      </c>
      <c r="H400" s="75" t="s">
        <v>1596</v>
      </c>
      <c r="I400" s="75" t="s">
        <v>1743</v>
      </c>
      <c r="J400" s="75">
        <v>-155000</v>
      </c>
      <c r="K400" s="75">
        <v>0</v>
      </c>
      <c r="L400" s="38">
        <v>3410</v>
      </c>
      <c r="M400" s="77">
        <v>36153</v>
      </c>
      <c r="N400" s="75" t="s">
        <v>1657</v>
      </c>
      <c r="O400" s="75" t="s">
        <v>732</v>
      </c>
      <c r="P400" s="75" t="s">
        <v>1066</v>
      </c>
      <c r="Q400" s="75">
        <v>2.262</v>
      </c>
      <c r="R400" s="75">
        <v>2.262</v>
      </c>
      <c r="S400" s="75">
        <v>0</v>
      </c>
      <c r="W400" s="75">
        <v>-0.19</v>
      </c>
      <c r="X400" s="75">
        <v>-0.21199999999999999</v>
      </c>
      <c r="Y400" s="75">
        <v>3410</v>
      </c>
      <c r="Z400" s="75" t="s">
        <v>1658</v>
      </c>
      <c r="AA400" s="75" t="s">
        <v>1658</v>
      </c>
      <c r="AB400" s="75" t="s">
        <v>1666</v>
      </c>
      <c r="AC400" s="75">
        <v>0</v>
      </c>
      <c r="AD400" s="75">
        <v>0</v>
      </c>
      <c r="AH400" s="75">
        <v>0</v>
      </c>
      <c r="AI400" s="75">
        <v>0</v>
      </c>
      <c r="AM400" s="75">
        <v>-0.19</v>
      </c>
      <c r="AN400" s="75" t="s">
        <v>1659</v>
      </c>
      <c r="AO400" s="75" t="s">
        <v>1082</v>
      </c>
      <c r="AP400" s="75" t="s">
        <v>1660</v>
      </c>
      <c r="AQ400" s="77">
        <v>36251</v>
      </c>
      <c r="AR400" s="77">
        <v>36464</v>
      </c>
      <c r="AS400" s="75" t="s">
        <v>1584</v>
      </c>
      <c r="AU400" s="75" t="s">
        <v>1496</v>
      </c>
      <c r="AV400" s="75" t="s">
        <v>1497</v>
      </c>
      <c r="AW400" s="75" t="s">
        <v>1498</v>
      </c>
      <c r="AX400" s="75" t="s">
        <v>771</v>
      </c>
      <c r="AY400" s="75" t="s">
        <v>1090</v>
      </c>
      <c r="AZ400" s="77">
        <v>36342</v>
      </c>
      <c r="BA400" s="75" t="s">
        <v>999</v>
      </c>
      <c r="BB400" s="75" t="s">
        <v>778</v>
      </c>
      <c r="BC400" s="75" t="s">
        <v>1744</v>
      </c>
      <c r="BD400" s="75" t="s">
        <v>1666</v>
      </c>
    </row>
    <row r="401" spans="1:56" s="75" customFormat="1" hidden="1" outlineLevel="2" x14ac:dyDescent="0.25">
      <c r="A401" s="75">
        <v>13825</v>
      </c>
      <c r="B401" s="76" t="s">
        <v>1751</v>
      </c>
      <c r="C401" s="75" t="s">
        <v>306</v>
      </c>
      <c r="D401" s="75" t="s">
        <v>1659</v>
      </c>
      <c r="E401" s="75" t="s">
        <v>1655</v>
      </c>
      <c r="F401" s="75" t="s">
        <v>758</v>
      </c>
      <c r="G401" s="75" t="s">
        <v>1698</v>
      </c>
      <c r="H401" s="75" t="s">
        <v>1584</v>
      </c>
      <c r="I401" s="75" t="s">
        <v>1743</v>
      </c>
      <c r="J401" s="75">
        <v>155000</v>
      </c>
      <c r="K401" s="75">
        <v>0</v>
      </c>
      <c r="L401" s="38">
        <v>-11160</v>
      </c>
      <c r="M401" s="77">
        <v>36153</v>
      </c>
      <c r="N401" s="75" t="s">
        <v>1657</v>
      </c>
      <c r="O401" s="75" t="s">
        <v>732</v>
      </c>
      <c r="P401" s="75" t="s">
        <v>1066</v>
      </c>
      <c r="Q401" s="75">
        <v>2.262</v>
      </c>
      <c r="R401" s="75">
        <v>2.262</v>
      </c>
      <c r="S401" s="75">
        <v>0</v>
      </c>
      <c r="W401" s="75">
        <v>0.19</v>
      </c>
      <c r="X401" s="75">
        <v>0.11800000000000001</v>
      </c>
      <c r="Y401" s="75">
        <v>-11160</v>
      </c>
      <c r="Z401" s="75" t="s">
        <v>1658</v>
      </c>
      <c r="AA401" s="75" t="s">
        <v>1658</v>
      </c>
      <c r="AB401" s="75" t="s">
        <v>1666</v>
      </c>
      <c r="AC401" s="75">
        <v>0</v>
      </c>
      <c r="AD401" s="75">
        <v>0</v>
      </c>
      <c r="AH401" s="75">
        <v>0</v>
      </c>
      <c r="AI401" s="75">
        <v>0</v>
      </c>
      <c r="AM401" s="75">
        <v>0.19</v>
      </c>
      <c r="AN401" s="75" t="s">
        <v>1659</v>
      </c>
      <c r="AO401" s="75" t="s">
        <v>1082</v>
      </c>
      <c r="AP401" s="75" t="s">
        <v>1660</v>
      </c>
      <c r="AQ401" s="77">
        <v>36251</v>
      </c>
      <c r="AR401" s="77">
        <v>36464</v>
      </c>
      <c r="AS401" s="75" t="s">
        <v>1584</v>
      </c>
      <c r="AU401" s="75" t="s">
        <v>1496</v>
      </c>
      <c r="AV401" s="75" t="s">
        <v>1497</v>
      </c>
      <c r="AW401" s="75" t="s">
        <v>1498</v>
      </c>
      <c r="AX401" s="75" t="s">
        <v>771</v>
      </c>
      <c r="AY401" s="75" t="s">
        <v>1090</v>
      </c>
      <c r="AZ401" s="77">
        <v>36342</v>
      </c>
      <c r="BA401" s="75" t="s">
        <v>999</v>
      </c>
      <c r="BB401" s="75" t="s">
        <v>778</v>
      </c>
      <c r="BC401" s="75" t="s">
        <v>1744</v>
      </c>
      <c r="BD401" s="75" t="s">
        <v>1666</v>
      </c>
    </row>
    <row r="402" spans="1:56" s="75" customFormat="1" hidden="1" outlineLevel="2" x14ac:dyDescent="0.25">
      <c r="A402" s="75">
        <v>13825</v>
      </c>
      <c r="B402" s="76" t="s">
        <v>1751</v>
      </c>
      <c r="C402" s="75" t="s">
        <v>307</v>
      </c>
      <c r="D402" s="75" t="s">
        <v>1659</v>
      </c>
      <c r="E402" s="75" t="s">
        <v>1655</v>
      </c>
      <c r="F402" s="75" t="s">
        <v>758</v>
      </c>
      <c r="G402" s="75" t="s">
        <v>1696</v>
      </c>
      <c r="H402" s="75" t="s">
        <v>1596</v>
      </c>
      <c r="I402" s="75" t="s">
        <v>1743</v>
      </c>
      <c r="J402" s="75">
        <v>-155000</v>
      </c>
      <c r="K402" s="75">
        <v>0</v>
      </c>
      <c r="L402" s="38">
        <v>1085</v>
      </c>
      <c r="M402" s="77">
        <v>36165</v>
      </c>
      <c r="N402" s="75" t="s">
        <v>1657</v>
      </c>
      <c r="O402" s="75" t="s">
        <v>732</v>
      </c>
      <c r="P402" s="75" t="s">
        <v>1066</v>
      </c>
      <c r="Q402" s="75">
        <v>2.262</v>
      </c>
      <c r="R402" s="75">
        <v>2.262</v>
      </c>
      <c r="S402" s="75">
        <v>0</v>
      </c>
      <c r="W402" s="75">
        <v>-0.20499999999999999</v>
      </c>
      <c r="X402" s="75">
        <v>-0.21199999999999999</v>
      </c>
      <c r="Y402" s="75">
        <v>1085</v>
      </c>
      <c r="Z402" s="75" t="s">
        <v>1658</v>
      </c>
      <c r="AA402" s="75" t="s">
        <v>1658</v>
      </c>
      <c r="AB402" s="75" t="s">
        <v>1666</v>
      </c>
      <c r="AC402" s="75">
        <v>0</v>
      </c>
      <c r="AD402" s="75">
        <v>0</v>
      </c>
      <c r="AH402" s="75">
        <v>0</v>
      </c>
      <c r="AI402" s="75">
        <v>0</v>
      </c>
      <c r="AM402" s="75">
        <v>-0.20499999999999999</v>
      </c>
      <c r="AN402" s="75" t="s">
        <v>1659</v>
      </c>
      <c r="AO402" s="75" t="s">
        <v>1082</v>
      </c>
      <c r="AP402" s="75" t="s">
        <v>1660</v>
      </c>
      <c r="AQ402" s="77">
        <v>36251</v>
      </c>
      <c r="AR402" s="77">
        <v>36464</v>
      </c>
      <c r="AS402" s="75" t="s">
        <v>1584</v>
      </c>
      <c r="AU402" s="75" t="s">
        <v>1496</v>
      </c>
      <c r="AV402" s="75" t="s">
        <v>1497</v>
      </c>
      <c r="AW402" s="75" t="s">
        <v>1498</v>
      </c>
      <c r="AX402" s="75" t="s">
        <v>771</v>
      </c>
      <c r="AY402" s="75" t="s">
        <v>1090</v>
      </c>
      <c r="AZ402" s="77">
        <v>36342</v>
      </c>
      <c r="BA402" s="75" t="s">
        <v>999</v>
      </c>
      <c r="BB402" s="75" t="s">
        <v>778</v>
      </c>
      <c r="BC402" s="75" t="s">
        <v>1744</v>
      </c>
      <c r="BD402" s="75" t="s">
        <v>1666</v>
      </c>
    </row>
    <row r="403" spans="1:56" s="75" customFormat="1" hidden="1" outlineLevel="2" x14ac:dyDescent="0.25">
      <c r="A403" s="75">
        <v>13825</v>
      </c>
      <c r="B403" s="76" t="s">
        <v>1751</v>
      </c>
      <c r="C403" s="75" t="s">
        <v>308</v>
      </c>
      <c r="D403" s="75" t="s">
        <v>1659</v>
      </c>
      <c r="E403" s="75" t="s">
        <v>1655</v>
      </c>
      <c r="F403" s="75" t="s">
        <v>758</v>
      </c>
      <c r="G403" s="75" t="s">
        <v>1698</v>
      </c>
      <c r="H403" s="75" t="s">
        <v>1584</v>
      </c>
      <c r="I403" s="75" t="s">
        <v>1743</v>
      </c>
      <c r="J403" s="75">
        <v>155000</v>
      </c>
      <c r="K403" s="75">
        <v>0</v>
      </c>
      <c r="L403" s="38">
        <v>-7285</v>
      </c>
      <c r="M403" s="77">
        <v>36165</v>
      </c>
      <c r="N403" s="75" t="s">
        <v>1657</v>
      </c>
      <c r="O403" s="75" t="s">
        <v>732</v>
      </c>
      <c r="P403" s="75" t="s">
        <v>1066</v>
      </c>
      <c r="Q403" s="75">
        <v>2.262</v>
      </c>
      <c r="R403" s="75">
        <v>2.262</v>
      </c>
      <c r="S403" s="75">
        <v>0</v>
      </c>
      <c r="W403" s="75">
        <v>0.16500000000000001</v>
      </c>
      <c r="X403" s="75">
        <v>0.11800000000000001</v>
      </c>
      <c r="Y403" s="75">
        <v>-7285</v>
      </c>
      <c r="Z403" s="75" t="s">
        <v>1658</v>
      </c>
      <c r="AA403" s="75" t="s">
        <v>1658</v>
      </c>
      <c r="AB403" s="75" t="s">
        <v>1666</v>
      </c>
      <c r="AC403" s="75">
        <v>0</v>
      </c>
      <c r="AD403" s="75">
        <v>0</v>
      </c>
      <c r="AH403" s="75">
        <v>0</v>
      </c>
      <c r="AI403" s="75">
        <v>0</v>
      </c>
      <c r="AM403" s="75">
        <v>0.16500000000000001</v>
      </c>
      <c r="AN403" s="75" t="s">
        <v>1659</v>
      </c>
      <c r="AO403" s="75" t="s">
        <v>1082</v>
      </c>
      <c r="AP403" s="75" t="s">
        <v>1660</v>
      </c>
      <c r="AQ403" s="77">
        <v>36251</v>
      </c>
      <c r="AR403" s="77">
        <v>36464</v>
      </c>
      <c r="AS403" s="75" t="s">
        <v>1584</v>
      </c>
      <c r="AU403" s="75" t="s">
        <v>1496</v>
      </c>
      <c r="AV403" s="75" t="s">
        <v>1497</v>
      </c>
      <c r="AW403" s="75" t="s">
        <v>1498</v>
      </c>
      <c r="AX403" s="75" t="s">
        <v>771</v>
      </c>
      <c r="AY403" s="75" t="s">
        <v>1090</v>
      </c>
      <c r="AZ403" s="77">
        <v>36342</v>
      </c>
      <c r="BA403" s="75" t="s">
        <v>999</v>
      </c>
      <c r="BB403" s="75" t="s">
        <v>778</v>
      </c>
      <c r="BC403" s="75" t="s">
        <v>1744</v>
      </c>
      <c r="BD403" s="75" t="s">
        <v>1666</v>
      </c>
    </row>
    <row r="404" spans="1:56" s="75" customFormat="1" hidden="1" outlineLevel="2" x14ac:dyDescent="0.25">
      <c r="A404" s="75">
        <v>13825</v>
      </c>
      <c r="B404" s="76" t="s">
        <v>1751</v>
      </c>
      <c r="C404" s="75" t="s">
        <v>309</v>
      </c>
      <c r="D404" s="75" t="s">
        <v>1659</v>
      </c>
      <c r="E404" s="75" t="s">
        <v>1655</v>
      </c>
      <c r="F404" s="75" t="s">
        <v>758</v>
      </c>
      <c r="G404" s="75" t="s">
        <v>1696</v>
      </c>
      <c r="H404" s="75" t="s">
        <v>1596</v>
      </c>
      <c r="I404" s="75" t="s">
        <v>1743</v>
      </c>
      <c r="J404" s="75">
        <v>-155000</v>
      </c>
      <c r="K404" s="75">
        <v>0</v>
      </c>
      <c r="L404" s="38">
        <v>1472.5</v>
      </c>
      <c r="M404" s="77">
        <v>36165</v>
      </c>
      <c r="N404" s="75" t="s">
        <v>1657</v>
      </c>
      <c r="O404" s="75" t="s">
        <v>732</v>
      </c>
      <c r="P404" s="75" t="s">
        <v>1066</v>
      </c>
      <c r="Q404" s="75">
        <v>2.262</v>
      </c>
      <c r="R404" s="75">
        <v>2.262</v>
      </c>
      <c r="S404" s="75">
        <v>0</v>
      </c>
      <c r="W404" s="75">
        <v>-0.20250000000000001</v>
      </c>
      <c r="X404" s="75">
        <v>-0.21199999999999999</v>
      </c>
      <c r="Y404" s="75">
        <v>1472.5</v>
      </c>
      <c r="Z404" s="75" t="s">
        <v>1658</v>
      </c>
      <c r="AA404" s="75" t="s">
        <v>1658</v>
      </c>
      <c r="AB404" s="75" t="s">
        <v>1666</v>
      </c>
      <c r="AC404" s="75">
        <v>0</v>
      </c>
      <c r="AD404" s="75">
        <v>0</v>
      </c>
      <c r="AH404" s="75">
        <v>0</v>
      </c>
      <c r="AI404" s="75">
        <v>0</v>
      </c>
      <c r="AM404" s="75">
        <v>-0.20250000000000001</v>
      </c>
      <c r="AN404" s="75" t="s">
        <v>1659</v>
      </c>
      <c r="AO404" s="75" t="s">
        <v>1082</v>
      </c>
      <c r="AP404" s="75" t="s">
        <v>1660</v>
      </c>
      <c r="AQ404" s="77">
        <v>36251</v>
      </c>
      <c r="AR404" s="77">
        <v>36464</v>
      </c>
      <c r="AS404" s="75" t="s">
        <v>1584</v>
      </c>
      <c r="AU404" s="75" t="s">
        <v>1496</v>
      </c>
      <c r="AV404" s="75" t="s">
        <v>1497</v>
      </c>
      <c r="AW404" s="75" t="s">
        <v>1498</v>
      </c>
      <c r="AX404" s="75" t="s">
        <v>771</v>
      </c>
      <c r="AY404" s="75" t="s">
        <v>1090</v>
      </c>
      <c r="AZ404" s="77">
        <v>36342</v>
      </c>
      <c r="BA404" s="75" t="s">
        <v>999</v>
      </c>
      <c r="BB404" s="75" t="s">
        <v>778</v>
      </c>
      <c r="BC404" s="75" t="s">
        <v>1744</v>
      </c>
      <c r="BD404" s="75" t="s">
        <v>1666</v>
      </c>
    </row>
    <row r="405" spans="1:56" s="75" customFormat="1" hidden="1" outlineLevel="2" x14ac:dyDescent="0.25">
      <c r="A405" s="75">
        <v>13825</v>
      </c>
      <c r="B405" s="76" t="s">
        <v>1751</v>
      </c>
      <c r="C405" s="75" t="s">
        <v>310</v>
      </c>
      <c r="D405" s="75" t="s">
        <v>1659</v>
      </c>
      <c r="E405" s="75" t="s">
        <v>1655</v>
      </c>
      <c r="F405" s="75" t="s">
        <v>758</v>
      </c>
      <c r="G405" s="75" t="s">
        <v>1698</v>
      </c>
      <c r="H405" s="75" t="s">
        <v>1584</v>
      </c>
      <c r="I405" s="75" t="s">
        <v>1743</v>
      </c>
      <c r="J405" s="75">
        <v>155000</v>
      </c>
      <c r="K405" s="75">
        <v>0</v>
      </c>
      <c r="L405" s="38">
        <v>-7672.5</v>
      </c>
      <c r="M405" s="77">
        <v>36165</v>
      </c>
      <c r="N405" s="75" t="s">
        <v>1657</v>
      </c>
      <c r="O405" s="75" t="s">
        <v>732</v>
      </c>
      <c r="P405" s="75" t="s">
        <v>1066</v>
      </c>
      <c r="Q405" s="75">
        <v>2.262</v>
      </c>
      <c r="R405" s="75">
        <v>2.262</v>
      </c>
      <c r="S405" s="75">
        <v>0</v>
      </c>
      <c r="W405" s="75">
        <v>0.16750000000000001</v>
      </c>
      <c r="X405" s="75">
        <v>0.11800000000000001</v>
      </c>
      <c r="Y405" s="75">
        <v>-7672.5</v>
      </c>
      <c r="Z405" s="75" t="s">
        <v>1658</v>
      </c>
      <c r="AA405" s="75" t="s">
        <v>1658</v>
      </c>
      <c r="AB405" s="75" t="s">
        <v>1666</v>
      </c>
      <c r="AC405" s="75">
        <v>0</v>
      </c>
      <c r="AD405" s="75">
        <v>0</v>
      </c>
      <c r="AH405" s="75">
        <v>0</v>
      </c>
      <c r="AI405" s="75">
        <v>0</v>
      </c>
      <c r="AM405" s="75">
        <v>0.16750000000000001</v>
      </c>
      <c r="AN405" s="75" t="s">
        <v>1659</v>
      </c>
      <c r="AO405" s="75" t="s">
        <v>1082</v>
      </c>
      <c r="AP405" s="75" t="s">
        <v>1660</v>
      </c>
      <c r="AQ405" s="77">
        <v>36251</v>
      </c>
      <c r="AR405" s="77">
        <v>36464</v>
      </c>
      <c r="AS405" s="75" t="s">
        <v>1584</v>
      </c>
      <c r="AU405" s="75" t="s">
        <v>1496</v>
      </c>
      <c r="AV405" s="75" t="s">
        <v>1497</v>
      </c>
      <c r="AW405" s="75" t="s">
        <v>1498</v>
      </c>
      <c r="AX405" s="75" t="s">
        <v>771</v>
      </c>
      <c r="AY405" s="75" t="s">
        <v>1090</v>
      </c>
      <c r="AZ405" s="77">
        <v>36342</v>
      </c>
      <c r="BA405" s="75" t="s">
        <v>999</v>
      </c>
      <c r="BB405" s="75" t="s">
        <v>778</v>
      </c>
      <c r="BC405" s="75" t="s">
        <v>1744</v>
      </c>
      <c r="BD405" s="75" t="s">
        <v>1666</v>
      </c>
    </row>
    <row r="406" spans="1:56" s="75" customFormat="1" hidden="1" outlineLevel="2" x14ac:dyDescent="0.25">
      <c r="A406" s="75">
        <v>13825</v>
      </c>
      <c r="B406" s="76" t="s">
        <v>1751</v>
      </c>
      <c r="C406" s="75" t="s">
        <v>311</v>
      </c>
      <c r="D406" s="75" t="s">
        <v>1659</v>
      </c>
      <c r="E406" s="75" t="s">
        <v>1655</v>
      </c>
      <c r="F406" s="75" t="s">
        <v>758</v>
      </c>
      <c r="G406" s="75" t="s">
        <v>1696</v>
      </c>
      <c r="H406" s="75" t="s">
        <v>1596</v>
      </c>
      <c r="I406" s="75" t="s">
        <v>1743</v>
      </c>
      <c r="J406" s="75">
        <v>-310000</v>
      </c>
      <c r="K406" s="75">
        <v>0</v>
      </c>
      <c r="L406" s="38">
        <v>620</v>
      </c>
      <c r="M406" s="77">
        <v>36168</v>
      </c>
      <c r="N406" s="75" t="s">
        <v>1657</v>
      </c>
      <c r="O406" s="75" t="s">
        <v>732</v>
      </c>
      <c r="P406" s="75" t="s">
        <v>1066</v>
      </c>
      <c r="Q406" s="75">
        <v>2.262</v>
      </c>
      <c r="R406" s="75">
        <v>2.262</v>
      </c>
      <c r="S406" s="75">
        <v>0</v>
      </c>
      <c r="W406" s="75">
        <v>-0.21</v>
      </c>
      <c r="X406" s="75">
        <v>-0.21199999999999999</v>
      </c>
      <c r="Y406" s="75">
        <v>620</v>
      </c>
      <c r="Z406" s="75" t="s">
        <v>1658</v>
      </c>
      <c r="AA406" s="75" t="s">
        <v>1658</v>
      </c>
      <c r="AB406" s="75" t="s">
        <v>1666</v>
      </c>
      <c r="AC406" s="75">
        <v>0</v>
      </c>
      <c r="AD406" s="75">
        <v>0</v>
      </c>
      <c r="AH406" s="75">
        <v>0</v>
      </c>
      <c r="AI406" s="75">
        <v>0</v>
      </c>
      <c r="AM406" s="75">
        <v>-0.21</v>
      </c>
      <c r="AN406" s="75" t="s">
        <v>1659</v>
      </c>
      <c r="AO406" s="75" t="s">
        <v>1082</v>
      </c>
      <c r="AP406" s="75" t="s">
        <v>1660</v>
      </c>
      <c r="AQ406" s="77">
        <v>36251</v>
      </c>
      <c r="AR406" s="77">
        <v>36464</v>
      </c>
      <c r="AS406" s="75" t="s">
        <v>1584</v>
      </c>
      <c r="AU406" s="75" t="s">
        <v>1496</v>
      </c>
      <c r="AV406" s="75" t="s">
        <v>1497</v>
      </c>
      <c r="AW406" s="75" t="s">
        <v>1498</v>
      </c>
      <c r="AX406" s="75" t="s">
        <v>771</v>
      </c>
      <c r="AY406" s="75" t="s">
        <v>1090</v>
      </c>
      <c r="AZ406" s="77">
        <v>36342</v>
      </c>
      <c r="BA406" s="75" t="s">
        <v>999</v>
      </c>
      <c r="BB406" s="75" t="s">
        <v>778</v>
      </c>
      <c r="BC406" s="75" t="s">
        <v>1744</v>
      </c>
      <c r="BD406" s="75" t="s">
        <v>1666</v>
      </c>
    </row>
    <row r="407" spans="1:56" s="75" customFormat="1" hidden="1" outlineLevel="2" x14ac:dyDescent="0.25">
      <c r="A407" s="75">
        <v>13825</v>
      </c>
      <c r="B407" s="76" t="s">
        <v>1751</v>
      </c>
      <c r="C407" s="75" t="s">
        <v>312</v>
      </c>
      <c r="D407" s="75" t="s">
        <v>1659</v>
      </c>
      <c r="E407" s="75" t="s">
        <v>1655</v>
      </c>
      <c r="F407" s="75" t="s">
        <v>758</v>
      </c>
      <c r="G407" s="75" t="s">
        <v>1698</v>
      </c>
      <c r="H407" s="75" t="s">
        <v>1584</v>
      </c>
      <c r="I407" s="75" t="s">
        <v>1743</v>
      </c>
      <c r="J407" s="75">
        <v>310000</v>
      </c>
      <c r="K407" s="75">
        <v>0</v>
      </c>
      <c r="L407" s="38">
        <v>930</v>
      </c>
      <c r="M407" s="77">
        <v>36168</v>
      </c>
      <c r="N407" s="75" t="s">
        <v>1657</v>
      </c>
      <c r="O407" s="75" t="s">
        <v>732</v>
      </c>
      <c r="P407" s="75" t="s">
        <v>1066</v>
      </c>
      <c r="Q407" s="75">
        <v>2.262</v>
      </c>
      <c r="R407" s="75">
        <v>2.262</v>
      </c>
      <c r="S407" s="75">
        <v>0</v>
      </c>
      <c r="W407" s="75">
        <v>0.115</v>
      </c>
      <c r="X407" s="75">
        <v>0.11800000000000001</v>
      </c>
      <c r="Y407" s="75">
        <v>930</v>
      </c>
      <c r="Z407" s="75" t="s">
        <v>1658</v>
      </c>
      <c r="AA407" s="75" t="s">
        <v>1658</v>
      </c>
      <c r="AB407" s="75" t="s">
        <v>1666</v>
      </c>
      <c r="AC407" s="75">
        <v>0</v>
      </c>
      <c r="AD407" s="75">
        <v>0</v>
      </c>
      <c r="AH407" s="75">
        <v>0</v>
      </c>
      <c r="AI407" s="75">
        <v>0</v>
      </c>
      <c r="AM407" s="75">
        <v>0.115</v>
      </c>
      <c r="AN407" s="75" t="s">
        <v>1659</v>
      </c>
      <c r="AO407" s="75" t="s">
        <v>1082</v>
      </c>
      <c r="AP407" s="75" t="s">
        <v>1660</v>
      </c>
      <c r="AQ407" s="77">
        <v>36251</v>
      </c>
      <c r="AR407" s="77">
        <v>36464</v>
      </c>
      <c r="AS407" s="75" t="s">
        <v>1584</v>
      </c>
      <c r="AU407" s="75" t="s">
        <v>1496</v>
      </c>
      <c r="AV407" s="75" t="s">
        <v>1497</v>
      </c>
      <c r="AW407" s="75" t="s">
        <v>1498</v>
      </c>
      <c r="AX407" s="75" t="s">
        <v>771</v>
      </c>
      <c r="AY407" s="75" t="s">
        <v>1090</v>
      </c>
      <c r="AZ407" s="77">
        <v>36342</v>
      </c>
      <c r="BA407" s="75" t="s">
        <v>999</v>
      </c>
      <c r="BB407" s="75" t="s">
        <v>778</v>
      </c>
      <c r="BC407" s="75" t="s">
        <v>1744</v>
      </c>
      <c r="BD407" s="75" t="s">
        <v>1666</v>
      </c>
    </row>
    <row r="408" spans="1:56" s="75" customFormat="1" hidden="1" outlineLevel="2" x14ac:dyDescent="0.25">
      <c r="A408" s="75">
        <v>13825</v>
      </c>
      <c r="B408" s="76" t="s">
        <v>1751</v>
      </c>
      <c r="C408" s="75" t="s">
        <v>1264</v>
      </c>
      <c r="D408" s="75" t="s">
        <v>1659</v>
      </c>
      <c r="E408" s="75" t="s">
        <v>1655</v>
      </c>
      <c r="F408" s="75" t="s">
        <v>758</v>
      </c>
      <c r="G408" s="75" t="s">
        <v>1696</v>
      </c>
      <c r="H408" s="75" t="s">
        <v>1596</v>
      </c>
      <c r="I408" s="75" t="s">
        <v>1743</v>
      </c>
      <c r="J408" s="75">
        <v>-155000</v>
      </c>
      <c r="K408" s="75">
        <v>0</v>
      </c>
      <c r="L408" s="38">
        <v>4960</v>
      </c>
      <c r="M408" s="77">
        <v>36168</v>
      </c>
      <c r="N408" s="75" t="s">
        <v>1657</v>
      </c>
      <c r="O408" s="75" t="s">
        <v>732</v>
      </c>
      <c r="P408" s="75" t="s">
        <v>1066</v>
      </c>
      <c r="Q408" s="75">
        <v>2.262</v>
      </c>
      <c r="R408" s="75">
        <v>2.262</v>
      </c>
      <c r="S408" s="75">
        <v>0</v>
      </c>
      <c r="W408" s="75">
        <v>-0.18</v>
      </c>
      <c r="X408" s="75">
        <v>-0.21199999999999999</v>
      </c>
      <c r="Y408" s="75">
        <v>4960</v>
      </c>
      <c r="Z408" s="75" t="s">
        <v>1658</v>
      </c>
      <c r="AA408" s="75" t="s">
        <v>1658</v>
      </c>
      <c r="AB408" s="75" t="s">
        <v>1666</v>
      </c>
      <c r="AC408" s="75">
        <v>0</v>
      </c>
      <c r="AD408" s="75">
        <v>0</v>
      </c>
      <c r="AH408" s="75">
        <v>0</v>
      </c>
      <c r="AI408" s="75">
        <v>0</v>
      </c>
      <c r="AM408" s="75">
        <v>-0.18</v>
      </c>
      <c r="AN408" s="75" t="s">
        <v>1659</v>
      </c>
      <c r="AO408" s="75" t="s">
        <v>1082</v>
      </c>
      <c r="AP408" s="75" t="s">
        <v>1660</v>
      </c>
      <c r="AQ408" s="77">
        <v>36342</v>
      </c>
      <c r="AR408" s="77">
        <v>36433</v>
      </c>
      <c r="AS408" s="75" t="s">
        <v>1584</v>
      </c>
      <c r="AU408" s="75" t="s">
        <v>1496</v>
      </c>
      <c r="AV408" s="75" t="s">
        <v>1497</v>
      </c>
      <c r="AW408" s="75" t="s">
        <v>1498</v>
      </c>
      <c r="AX408" s="75" t="s">
        <v>771</v>
      </c>
      <c r="AY408" s="75" t="s">
        <v>1090</v>
      </c>
      <c r="AZ408" s="77">
        <v>36342</v>
      </c>
      <c r="BA408" s="75" t="s">
        <v>999</v>
      </c>
      <c r="BB408" s="75" t="s">
        <v>778</v>
      </c>
      <c r="BC408" s="75" t="s">
        <v>1744</v>
      </c>
      <c r="BD408" s="75" t="s">
        <v>1666</v>
      </c>
    </row>
    <row r="409" spans="1:56" s="75" customFormat="1" hidden="1" outlineLevel="2" x14ac:dyDescent="0.25">
      <c r="A409" s="75">
        <v>13825</v>
      </c>
      <c r="B409" s="76" t="s">
        <v>1751</v>
      </c>
      <c r="C409" s="75" t="s">
        <v>1265</v>
      </c>
      <c r="D409" s="75" t="s">
        <v>1659</v>
      </c>
      <c r="E409" s="75" t="s">
        <v>1655</v>
      </c>
      <c r="F409" s="75" t="s">
        <v>758</v>
      </c>
      <c r="G409" s="75" t="s">
        <v>1698</v>
      </c>
      <c r="H409" s="75" t="s">
        <v>1584</v>
      </c>
      <c r="I409" s="75" t="s">
        <v>1743</v>
      </c>
      <c r="J409" s="75">
        <v>155000</v>
      </c>
      <c r="K409" s="75">
        <v>0</v>
      </c>
      <c r="L409" s="38">
        <v>-18910</v>
      </c>
      <c r="M409" s="77">
        <v>36168</v>
      </c>
      <c r="N409" s="75" t="s">
        <v>1657</v>
      </c>
      <c r="O409" s="75" t="s">
        <v>732</v>
      </c>
      <c r="P409" s="75" t="s">
        <v>1066</v>
      </c>
      <c r="Q409" s="75">
        <v>2.262</v>
      </c>
      <c r="R409" s="75">
        <v>2.262</v>
      </c>
      <c r="S409" s="75">
        <v>0</v>
      </c>
      <c r="W409" s="75">
        <v>0.24</v>
      </c>
      <c r="X409" s="75">
        <v>0.11800000000000001</v>
      </c>
      <c r="Y409" s="75">
        <v>-18910</v>
      </c>
      <c r="Z409" s="75" t="s">
        <v>1658</v>
      </c>
      <c r="AA409" s="75" t="s">
        <v>1658</v>
      </c>
      <c r="AB409" s="75" t="s">
        <v>1666</v>
      </c>
      <c r="AC409" s="75">
        <v>0</v>
      </c>
      <c r="AD409" s="75">
        <v>0</v>
      </c>
      <c r="AH409" s="75">
        <v>0</v>
      </c>
      <c r="AI409" s="75">
        <v>0</v>
      </c>
      <c r="AM409" s="75">
        <v>0.24</v>
      </c>
      <c r="AN409" s="75" t="s">
        <v>1659</v>
      </c>
      <c r="AO409" s="75" t="s">
        <v>1082</v>
      </c>
      <c r="AP409" s="75" t="s">
        <v>1660</v>
      </c>
      <c r="AQ409" s="77">
        <v>36342</v>
      </c>
      <c r="AR409" s="77">
        <v>36433</v>
      </c>
      <c r="AS409" s="75" t="s">
        <v>1584</v>
      </c>
      <c r="AU409" s="75" t="s">
        <v>1496</v>
      </c>
      <c r="AV409" s="75" t="s">
        <v>1497</v>
      </c>
      <c r="AW409" s="75" t="s">
        <v>1498</v>
      </c>
      <c r="AX409" s="75" t="s">
        <v>771</v>
      </c>
      <c r="AY409" s="75" t="s">
        <v>1090</v>
      </c>
      <c r="AZ409" s="77">
        <v>36342</v>
      </c>
      <c r="BA409" s="75" t="s">
        <v>999</v>
      </c>
      <c r="BB409" s="75" t="s">
        <v>778</v>
      </c>
      <c r="BC409" s="75" t="s">
        <v>1744</v>
      </c>
      <c r="BD409" s="75" t="s">
        <v>1666</v>
      </c>
    </row>
    <row r="410" spans="1:56" s="75" customFormat="1" hidden="1" outlineLevel="2" x14ac:dyDescent="0.25">
      <c r="A410" s="75">
        <v>13825</v>
      </c>
      <c r="B410" s="76" t="s">
        <v>1751</v>
      </c>
      <c r="C410" s="75" t="s">
        <v>1266</v>
      </c>
      <c r="D410" s="75" t="s">
        <v>1659</v>
      </c>
      <c r="E410" s="75" t="s">
        <v>1655</v>
      </c>
      <c r="F410" s="75" t="s">
        <v>758</v>
      </c>
      <c r="G410" s="75" t="s">
        <v>1698</v>
      </c>
      <c r="H410" s="75" t="s">
        <v>1584</v>
      </c>
      <c r="I410" s="75" t="s">
        <v>1743</v>
      </c>
      <c r="J410" s="75">
        <v>155000</v>
      </c>
      <c r="K410" s="75">
        <v>0</v>
      </c>
      <c r="L410" s="38">
        <v>-22010</v>
      </c>
      <c r="M410" s="77">
        <v>36174</v>
      </c>
      <c r="N410" s="75" t="s">
        <v>1657</v>
      </c>
      <c r="O410" s="75" t="s">
        <v>732</v>
      </c>
      <c r="P410" s="75" t="s">
        <v>1066</v>
      </c>
      <c r="Q410" s="75">
        <v>2.262</v>
      </c>
      <c r="R410" s="75">
        <v>2.262</v>
      </c>
      <c r="S410" s="75">
        <v>0</v>
      </c>
      <c r="W410" s="75">
        <v>0.26</v>
      </c>
      <c r="X410" s="75">
        <v>0.11800000000000001</v>
      </c>
      <c r="Y410" s="75">
        <v>-22010</v>
      </c>
      <c r="Z410" s="75" t="s">
        <v>1658</v>
      </c>
      <c r="AA410" s="75" t="s">
        <v>1658</v>
      </c>
      <c r="AB410" s="75" t="s">
        <v>1666</v>
      </c>
      <c r="AC410" s="75">
        <v>0</v>
      </c>
      <c r="AD410" s="75">
        <v>0</v>
      </c>
      <c r="AH410" s="75">
        <v>0</v>
      </c>
      <c r="AI410" s="75">
        <v>0</v>
      </c>
      <c r="AM410" s="75">
        <v>0.26</v>
      </c>
      <c r="AN410" s="75" t="s">
        <v>1659</v>
      </c>
      <c r="AO410" s="75" t="s">
        <v>1082</v>
      </c>
      <c r="AP410" s="75" t="s">
        <v>1660</v>
      </c>
      <c r="AQ410" s="77">
        <v>36342</v>
      </c>
      <c r="AR410" s="77">
        <v>36433</v>
      </c>
      <c r="AS410" s="75" t="s">
        <v>1584</v>
      </c>
      <c r="AU410" s="75" t="s">
        <v>1496</v>
      </c>
      <c r="AV410" s="75" t="s">
        <v>1497</v>
      </c>
      <c r="AW410" s="75" t="s">
        <v>1498</v>
      </c>
      <c r="AX410" s="75" t="s">
        <v>771</v>
      </c>
      <c r="AY410" s="75" t="s">
        <v>1090</v>
      </c>
      <c r="AZ410" s="77">
        <v>36342</v>
      </c>
      <c r="BA410" s="75" t="s">
        <v>999</v>
      </c>
      <c r="BB410" s="75" t="s">
        <v>778</v>
      </c>
      <c r="BC410" s="75" t="s">
        <v>1744</v>
      </c>
      <c r="BD410" s="75" t="s">
        <v>1666</v>
      </c>
    </row>
    <row r="411" spans="1:56" s="75" customFormat="1" hidden="1" outlineLevel="2" x14ac:dyDescent="0.25">
      <c r="A411" s="75">
        <v>13825</v>
      </c>
      <c r="B411" s="76" t="s">
        <v>1751</v>
      </c>
      <c r="C411" s="75" t="s">
        <v>1267</v>
      </c>
      <c r="D411" s="75" t="s">
        <v>1659</v>
      </c>
      <c r="E411" s="75" t="s">
        <v>1655</v>
      </c>
      <c r="F411" s="75" t="s">
        <v>758</v>
      </c>
      <c r="G411" s="75" t="s">
        <v>1696</v>
      </c>
      <c r="H411" s="75" t="s">
        <v>1596</v>
      </c>
      <c r="I411" s="75" t="s">
        <v>1743</v>
      </c>
      <c r="J411" s="75">
        <v>-155000</v>
      </c>
      <c r="K411" s="75">
        <v>0</v>
      </c>
      <c r="L411" s="38">
        <v>6510</v>
      </c>
      <c r="M411" s="77">
        <v>36174</v>
      </c>
      <c r="N411" s="75" t="s">
        <v>1657</v>
      </c>
      <c r="O411" s="75" t="s">
        <v>732</v>
      </c>
      <c r="P411" s="75" t="s">
        <v>1066</v>
      </c>
      <c r="Q411" s="75">
        <v>2.262</v>
      </c>
      <c r="R411" s="75">
        <v>2.262</v>
      </c>
      <c r="S411" s="75">
        <v>0</v>
      </c>
      <c r="W411" s="75">
        <v>-0.17</v>
      </c>
      <c r="X411" s="75">
        <v>-0.21199999999999999</v>
      </c>
      <c r="Y411" s="75">
        <v>6510</v>
      </c>
      <c r="Z411" s="75" t="s">
        <v>1658</v>
      </c>
      <c r="AA411" s="75" t="s">
        <v>1658</v>
      </c>
      <c r="AB411" s="75" t="s">
        <v>1666</v>
      </c>
      <c r="AC411" s="75">
        <v>0</v>
      </c>
      <c r="AD411" s="75">
        <v>0</v>
      </c>
      <c r="AH411" s="75">
        <v>0</v>
      </c>
      <c r="AI411" s="75">
        <v>0</v>
      </c>
      <c r="AM411" s="75">
        <v>-0.17</v>
      </c>
      <c r="AN411" s="75" t="s">
        <v>1659</v>
      </c>
      <c r="AO411" s="75" t="s">
        <v>1082</v>
      </c>
      <c r="AP411" s="75" t="s">
        <v>1660</v>
      </c>
      <c r="AQ411" s="77">
        <v>36342</v>
      </c>
      <c r="AR411" s="77">
        <v>36433</v>
      </c>
      <c r="AS411" s="75" t="s">
        <v>1584</v>
      </c>
      <c r="AU411" s="75" t="s">
        <v>1496</v>
      </c>
      <c r="AV411" s="75" t="s">
        <v>1497</v>
      </c>
      <c r="AW411" s="75" t="s">
        <v>1498</v>
      </c>
      <c r="AX411" s="75" t="s">
        <v>771</v>
      </c>
      <c r="AY411" s="75" t="s">
        <v>1090</v>
      </c>
      <c r="AZ411" s="77">
        <v>36342</v>
      </c>
      <c r="BA411" s="75" t="s">
        <v>999</v>
      </c>
      <c r="BB411" s="75" t="s">
        <v>778</v>
      </c>
      <c r="BC411" s="75" t="s">
        <v>1744</v>
      </c>
      <c r="BD411" s="75" t="s">
        <v>1666</v>
      </c>
    </row>
    <row r="412" spans="1:56" s="75" customFormat="1" hidden="1" outlineLevel="2" x14ac:dyDescent="0.25">
      <c r="A412" s="75">
        <v>13825</v>
      </c>
      <c r="B412" s="76" t="s">
        <v>1751</v>
      </c>
      <c r="C412" s="75" t="s">
        <v>1268</v>
      </c>
      <c r="D412" s="75" t="s">
        <v>1659</v>
      </c>
      <c r="E412" s="75" t="s">
        <v>1655</v>
      </c>
      <c r="F412" s="75" t="s">
        <v>758</v>
      </c>
      <c r="G412" s="75" t="s">
        <v>1698</v>
      </c>
      <c r="H412" s="75" t="s">
        <v>1584</v>
      </c>
      <c r="I412" s="75" t="s">
        <v>1743</v>
      </c>
      <c r="J412" s="75">
        <v>155000</v>
      </c>
      <c r="K412" s="75">
        <v>0</v>
      </c>
      <c r="L412" s="38">
        <v>-20460</v>
      </c>
      <c r="M412" s="77">
        <v>36181</v>
      </c>
      <c r="N412" s="75" t="s">
        <v>1657</v>
      </c>
      <c r="O412" s="75" t="s">
        <v>732</v>
      </c>
      <c r="P412" s="75" t="s">
        <v>1066</v>
      </c>
      <c r="Q412" s="75">
        <v>2.262</v>
      </c>
      <c r="R412" s="75">
        <v>2.262</v>
      </c>
      <c r="S412" s="75">
        <v>0</v>
      </c>
      <c r="W412" s="75">
        <v>0.25</v>
      </c>
      <c r="X412" s="75">
        <v>0.11800000000000001</v>
      </c>
      <c r="Y412" s="75">
        <v>-20460</v>
      </c>
      <c r="Z412" s="75" t="s">
        <v>1658</v>
      </c>
      <c r="AA412" s="75" t="s">
        <v>1658</v>
      </c>
      <c r="AB412" s="75" t="s">
        <v>1666</v>
      </c>
      <c r="AC412" s="75">
        <v>0</v>
      </c>
      <c r="AD412" s="75">
        <v>0</v>
      </c>
      <c r="AH412" s="75">
        <v>0</v>
      </c>
      <c r="AI412" s="75">
        <v>0</v>
      </c>
      <c r="AM412" s="75">
        <v>0.25</v>
      </c>
      <c r="AN412" s="75" t="s">
        <v>1659</v>
      </c>
      <c r="AO412" s="75" t="s">
        <v>1082</v>
      </c>
      <c r="AP412" s="75" t="s">
        <v>1660</v>
      </c>
      <c r="AQ412" s="77">
        <v>36342</v>
      </c>
      <c r="AR412" s="77">
        <v>36433</v>
      </c>
      <c r="AS412" s="75" t="s">
        <v>1584</v>
      </c>
      <c r="AU412" s="75" t="s">
        <v>1496</v>
      </c>
      <c r="AV412" s="75" t="s">
        <v>1497</v>
      </c>
      <c r="AW412" s="75" t="s">
        <v>1498</v>
      </c>
      <c r="AX412" s="75" t="s">
        <v>771</v>
      </c>
      <c r="AY412" s="75" t="s">
        <v>1090</v>
      </c>
      <c r="AZ412" s="77">
        <v>36342</v>
      </c>
      <c r="BA412" s="75" t="s">
        <v>999</v>
      </c>
      <c r="BB412" s="75" t="s">
        <v>778</v>
      </c>
      <c r="BC412" s="75" t="s">
        <v>1744</v>
      </c>
      <c r="BD412" s="75" t="s">
        <v>1666</v>
      </c>
    </row>
    <row r="413" spans="1:56" s="75" customFormat="1" hidden="1" outlineLevel="2" x14ac:dyDescent="0.25">
      <c r="A413" s="75">
        <v>13825</v>
      </c>
      <c r="B413" s="76" t="s">
        <v>1751</v>
      </c>
      <c r="C413" s="75" t="s">
        <v>1269</v>
      </c>
      <c r="D413" s="75" t="s">
        <v>1659</v>
      </c>
      <c r="E413" s="75" t="s">
        <v>1655</v>
      </c>
      <c r="F413" s="75" t="s">
        <v>758</v>
      </c>
      <c r="G413" s="75" t="s">
        <v>1696</v>
      </c>
      <c r="H413" s="75" t="s">
        <v>1596</v>
      </c>
      <c r="I413" s="75" t="s">
        <v>1743</v>
      </c>
      <c r="J413" s="75">
        <v>-155000</v>
      </c>
      <c r="K413" s="75">
        <v>0</v>
      </c>
      <c r="L413" s="38">
        <v>4960</v>
      </c>
      <c r="M413" s="77">
        <v>36181</v>
      </c>
      <c r="N413" s="75" t="s">
        <v>1657</v>
      </c>
      <c r="O413" s="75" t="s">
        <v>732</v>
      </c>
      <c r="P413" s="75" t="s">
        <v>1066</v>
      </c>
      <c r="Q413" s="75">
        <v>2.262</v>
      </c>
      <c r="R413" s="75">
        <v>2.262</v>
      </c>
      <c r="S413" s="75">
        <v>0</v>
      </c>
      <c r="W413" s="75">
        <v>-0.18</v>
      </c>
      <c r="X413" s="75">
        <v>-0.21199999999999999</v>
      </c>
      <c r="Y413" s="75">
        <v>4960</v>
      </c>
      <c r="Z413" s="75" t="s">
        <v>1658</v>
      </c>
      <c r="AA413" s="75" t="s">
        <v>1658</v>
      </c>
      <c r="AB413" s="75" t="s">
        <v>1666</v>
      </c>
      <c r="AC413" s="75">
        <v>0</v>
      </c>
      <c r="AD413" s="75">
        <v>0</v>
      </c>
      <c r="AH413" s="75">
        <v>0</v>
      </c>
      <c r="AI413" s="75">
        <v>0</v>
      </c>
      <c r="AM413" s="75">
        <v>-0.18</v>
      </c>
      <c r="AN413" s="75" t="s">
        <v>1659</v>
      </c>
      <c r="AO413" s="75" t="s">
        <v>1082</v>
      </c>
      <c r="AP413" s="75" t="s">
        <v>1660</v>
      </c>
      <c r="AQ413" s="77">
        <v>36342</v>
      </c>
      <c r="AR413" s="77">
        <v>36433</v>
      </c>
      <c r="AS413" s="75" t="s">
        <v>1584</v>
      </c>
      <c r="AU413" s="75" t="s">
        <v>1496</v>
      </c>
      <c r="AV413" s="75" t="s">
        <v>1497</v>
      </c>
      <c r="AW413" s="75" t="s">
        <v>1498</v>
      </c>
      <c r="AX413" s="75" t="s">
        <v>771</v>
      </c>
      <c r="AY413" s="75" t="s">
        <v>1090</v>
      </c>
      <c r="AZ413" s="77">
        <v>36342</v>
      </c>
      <c r="BA413" s="75" t="s">
        <v>999</v>
      </c>
      <c r="BB413" s="75" t="s">
        <v>778</v>
      </c>
      <c r="BC413" s="75" t="s">
        <v>1744</v>
      </c>
      <c r="BD413" s="75" t="s">
        <v>1666</v>
      </c>
    </row>
    <row r="414" spans="1:56" s="75" customFormat="1" hidden="1" outlineLevel="2" x14ac:dyDescent="0.25">
      <c r="A414" s="75">
        <v>13825</v>
      </c>
      <c r="B414" s="76" t="s">
        <v>1751</v>
      </c>
      <c r="C414" s="75" t="s">
        <v>1270</v>
      </c>
      <c r="D414" s="75" t="s">
        <v>1659</v>
      </c>
      <c r="E414" s="75" t="s">
        <v>1655</v>
      </c>
      <c r="F414" s="75" t="s">
        <v>758</v>
      </c>
      <c r="G414" s="75" t="s">
        <v>1696</v>
      </c>
      <c r="H414" s="75" t="s">
        <v>1584</v>
      </c>
      <c r="I414" s="75" t="s">
        <v>1743</v>
      </c>
      <c r="J414" s="75">
        <v>155000</v>
      </c>
      <c r="K414" s="75">
        <v>0</v>
      </c>
      <c r="L414" s="38">
        <v>-3410</v>
      </c>
      <c r="M414" s="77">
        <v>36193</v>
      </c>
      <c r="N414" s="75" t="s">
        <v>1657</v>
      </c>
      <c r="O414" s="75" t="s">
        <v>732</v>
      </c>
      <c r="P414" s="75" t="s">
        <v>1066</v>
      </c>
      <c r="Q414" s="75">
        <v>2.262</v>
      </c>
      <c r="R414" s="75">
        <v>2.262</v>
      </c>
      <c r="S414" s="75">
        <v>0</v>
      </c>
      <c r="W414" s="75">
        <v>-0.19</v>
      </c>
      <c r="X414" s="75">
        <v>-0.21199999999999999</v>
      </c>
      <c r="Y414" s="75">
        <v>-3410</v>
      </c>
      <c r="Z414" s="75" t="s">
        <v>1658</v>
      </c>
      <c r="AA414" s="75" t="s">
        <v>1658</v>
      </c>
      <c r="AB414" s="75" t="s">
        <v>1666</v>
      </c>
      <c r="AC414" s="75">
        <v>0</v>
      </c>
      <c r="AD414" s="75">
        <v>0</v>
      </c>
      <c r="AH414" s="75">
        <v>0</v>
      </c>
      <c r="AI414" s="75">
        <v>0</v>
      </c>
      <c r="AM414" s="75">
        <v>-0.19</v>
      </c>
      <c r="AN414" s="75" t="s">
        <v>1659</v>
      </c>
      <c r="AO414" s="75" t="s">
        <v>1082</v>
      </c>
      <c r="AP414" s="75" t="s">
        <v>1660</v>
      </c>
      <c r="AQ414" s="77">
        <v>36342</v>
      </c>
      <c r="AR414" s="77">
        <v>36433</v>
      </c>
      <c r="AS414" s="75" t="s">
        <v>1584</v>
      </c>
      <c r="AU414" s="75" t="s">
        <v>1496</v>
      </c>
      <c r="AV414" s="75" t="s">
        <v>1497</v>
      </c>
      <c r="AW414" s="75" t="s">
        <v>1498</v>
      </c>
      <c r="AX414" s="75" t="s">
        <v>771</v>
      </c>
      <c r="AY414" s="75" t="s">
        <v>1090</v>
      </c>
      <c r="AZ414" s="77">
        <v>36342</v>
      </c>
      <c r="BA414" s="75" t="s">
        <v>999</v>
      </c>
      <c r="BB414" s="75" t="s">
        <v>778</v>
      </c>
      <c r="BC414" s="75" t="s">
        <v>1744</v>
      </c>
      <c r="BD414" s="75" t="s">
        <v>1666</v>
      </c>
    </row>
    <row r="415" spans="1:56" s="75" customFormat="1" hidden="1" outlineLevel="2" x14ac:dyDescent="0.25">
      <c r="A415" s="75">
        <v>13825</v>
      </c>
      <c r="B415" s="76" t="s">
        <v>1751</v>
      </c>
      <c r="C415" s="75" t="s">
        <v>1271</v>
      </c>
      <c r="D415" s="75" t="s">
        <v>1659</v>
      </c>
      <c r="E415" s="75" t="s">
        <v>1655</v>
      </c>
      <c r="F415" s="75" t="s">
        <v>758</v>
      </c>
      <c r="G415" s="75" t="s">
        <v>1696</v>
      </c>
      <c r="H415" s="75" t="s">
        <v>1584</v>
      </c>
      <c r="I415" s="75" t="s">
        <v>1743</v>
      </c>
      <c r="J415" s="75">
        <v>155000</v>
      </c>
      <c r="K415" s="75">
        <v>0</v>
      </c>
      <c r="L415" s="38">
        <v>-2635</v>
      </c>
      <c r="M415" s="77">
        <v>36193</v>
      </c>
      <c r="N415" s="75" t="s">
        <v>1657</v>
      </c>
      <c r="O415" s="75" t="s">
        <v>732</v>
      </c>
      <c r="P415" s="75" t="s">
        <v>1066</v>
      </c>
      <c r="Q415" s="75">
        <v>2.262</v>
      </c>
      <c r="R415" s="75">
        <v>2.262</v>
      </c>
      <c r="S415" s="75">
        <v>0</v>
      </c>
      <c r="W415" s="75">
        <v>-0.19500000000000001</v>
      </c>
      <c r="X415" s="75">
        <v>-0.21199999999999999</v>
      </c>
      <c r="Y415" s="75">
        <v>-2635</v>
      </c>
      <c r="Z415" s="75" t="s">
        <v>1658</v>
      </c>
      <c r="AA415" s="75" t="s">
        <v>1658</v>
      </c>
      <c r="AB415" s="75" t="s">
        <v>1666</v>
      </c>
      <c r="AC415" s="75">
        <v>0</v>
      </c>
      <c r="AD415" s="75">
        <v>0</v>
      </c>
      <c r="AH415" s="75">
        <v>0</v>
      </c>
      <c r="AI415" s="75">
        <v>0</v>
      </c>
      <c r="AM415" s="75">
        <v>-0.19500000000000001</v>
      </c>
      <c r="AN415" s="75" t="s">
        <v>1659</v>
      </c>
      <c r="AO415" s="75" t="s">
        <v>1082</v>
      </c>
      <c r="AP415" s="75" t="s">
        <v>1660</v>
      </c>
      <c r="AQ415" s="77">
        <v>36342</v>
      </c>
      <c r="AR415" s="77">
        <v>36433</v>
      </c>
      <c r="AS415" s="75" t="s">
        <v>1584</v>
      </c>
      <c r="AU415" s="75" t="s">
        <v>1496</v>
      </c>
      <c r="AV415" s="75" t="s">
        <v>1497</v>
      </c>
      <c r="AW415" s="75" t="s">
        <v>1498</v>
      </c>
      <c r="AX415" s="75" t="s">
        <v>771</v>
      </c>
      <c r="AY415" s="75" t="s">
        <v>1090</v>
      </c>
      <c r="AZ415" s="77">
        <v>36342</v>
      </c>
      <c r="BA415" s="75" t="s">
        <v>999</v>
      </c>
      <c r="BB415" s="75" t="s">
        <v>778</v>
      </c>
      <c r="BC415" s="75" t="s">
        <v>1744</v>
      </c>
      <c r="BD415" s="75" t="s">
        <v>1666</v>
      </c>
    </row>
    <row r="416" spans="1:56" s="75" customFormat="1" hidden="1" outlineLevel="2" x14ac:dyDescent="0.25">
      <c r="A416" s="75">
        <v>13825</v>
      </c>
      <c r="B416" s="76" t="s">
        <v>1751</v>
      </c>
      <c r="C416" s="75" t="s">
        <v>1272</v>
      </c>
      <c r="D416" s="75" t="s">
        <v>1659</v>
      </c>
      <c r="E416" s="75" t="s">
        <v>1655</v>
      </c>
      <c r="F416" s="75" t="s">
        <v>758</v>
      </c>
      <c r="G416" s="75" t="s">
        <v>1698</v>
      </c>
      <c r="H416" s="75" t="s">
        <v>1596</v>
      </c>
      <c r="I416" s="75" t="s">
        <v>1743</v>
      </c>
      <c r="J416" s="75">
        <v>-155000</v>
      </c>
      <c r="K416" s="75">
        <v>0</v>
      </c>
      <c r="L416" s="38">
        <v>15035</v>
      </c>
      <c r="M416" s="77">
        <v>36193</v>
      </c>
      <c r="N416" s="75" t="s">
        <v>1657</v>
      </c>
      <c r="O416" s="75" t="s">
        <v>732</v>
      </c>
      <c r="P416" s="75" t="s">
        <v>1066</v>
      </c>
      <c r="Q416" s="75">
        <v>2.262</v>
      </c>
      <c r="R416" s="75">
        <v>2.262</v>
      </c>
      <c r="S416" s="75">
        <v>0</v>
      </c>
      <c r="W416" s="75">
        <v>0.215</v>
      </c>
      <c r="X416" s="75">
        <v>0.11800000000000001</v>
      </c>
      <c r="Y416" s="75">
        <v>15035</v>
      </c>
      <c r="Z416" s="75" t="s">
        <v>1658</v>
      </c>
      <c r="AA416" s="75" t="s">
        <v>1658</v>
      </c>
      <c r="AB416" s="75" t="s">
        <v>1666</v>
      </c>
      <c r="AC416" s="75">
        <v>0</v>
      </c>
      <c r="AD416" s="75">
        <v>0</v>
      </c>
      <c r="AH416" s="75">
        <v>0</v>
      </c>
      <c r="AI416" s="75">
        <v>0</v>
      </c>
      <c r="AM416" s="75">
        <v>0.215</v>
      </c>
      <c r="AN416" s="75" t="s">
        <v>1659</v>
      </c>
      <c r="AO416" s="75" t="s">
        <v>1082</v>
      </c>
      <c r="AP416" s="75" t="s">
        <v>1660</v>
      </c>
      <c r="AQ416" s="77">
        <v>36342</v>
      </c>
      <c r="AR416" s="77">
        <v>36433</v>
      </c>
      <c r="AS416" s="75" t="s">
        <v>1584</v>
      </c>
      <c r="AU416" s="75" t="s">
        <v>1496</v>
      </c>
      <c r="AV416" s="75" t="s">
        <v>1497</v>
      </c>
      <c r="AW416" s="75" t="s">
        <v>1498</v>
      </c>
      <c r="AX416" s="75" t="s">
        <v>771</v>
      </c>
      <c r="AY416" s="75" t="s">
        <v>1090</v>
      </c>
      <c r="AZ416" s="77">
        <v>36342</v>
      </c>
      <c r="BA416" s="75" t="s">
        <v>999</v>
      </c>
      <c r="BB416" s="75" t="s">
        <v>778</v>
      </c>
      <c r="BC416" s="75" t="s">
        <v>1744</v>
      </c>
      <c r="BD416" s="75" t="s">
        <v>1666</v>
      </c>
    </row>
    <row r="417" spans="1:56" s="75" customFormat="1" hidden="1" outlineLevel="2" x14ac:dyDescent="0.25">
      <c r="A417" s="75">
        <v>13825</v>
      </c>
      <c r="B417" s="76" t="s">
        <v>1751</v>
      </c>
      <c r="C417" s="75" t="s">
        <v>1273</v>
      </c>
      <c r="D417" s="75" t="s">
        <v>1659</v>
      </c>
      <c r="E417" s="75" t="s">
        <v>1655</v>
      </c>
      <c r="F417" s="75" t="s">
        <v>758</v>
      </c>
      <c r="G417" s="75" t="s">
        <v>1698</v>
      </c>
      <c r="H417" s="75" t="s">
        <v>1596</v>
      </c>
      <c r="I417" s="75" t="s">
        <v>1743</v>
      </c>
      <c r="J417" s="75">
        <v>-155000</v>
      </c>
      <c r="K417" s="75">
        <v>0</v>
      </c>
      <c r="L417" s="38">
        <v>15810</v>
      </c>
      <c r="M417" s="77">
        <v>36193</v>
      </c>
      <c r="N417" s="75" t="s">
        <v>1657</v>
      </c>
      <c r="O417" s="75" t="s">
        <v>732</v>
      </c>
      <c r="P417" s="75" t="s">
        <v>1066</v>
      </c>
      <c r="Q417" s="75">
        <v>2.262</v>
      </c>
      <c r="R417" s="75">
        <v>2.262</v>
      </c>
      <c r="S417" s="75">
        <v>0</v>
      </c>
      <c r="W417" s="75">
        <v>0.22</v>
      </c>
      <c r="X417" s="75">
        <v>0.11800000000000001</v>
      </c>
      <c r="Y417" s="75">
        <v>15810</v>
      </c>
      <c r="Z417" s="75" t="s">
        <v>1658</v>
      </c>
      <c r="AA417" s="75" t="s">
        <v>1658</v>
      </c>
      <c r="AB417" s="75" t="s">
        <v>1666</v>
      </c>
      <c r="AC417" s="75">
        <v>0</v>
      </c>
      <c r="AD417" s="75">
        <v>0</v>
      </c>
      <c r="AH417" s="75">
        <v>0</v>
      </c>
      <c r="AI417" s="75">
        <v>0</v>
      </c>
      <c r="AM417" s="75">
        <v>0.22</v>
      </c>
      <c r="AN417" s="75" t="s">
        <v>1659</v>
      </c>
      <c r="AO417" s="75" t="s">
        <v>1082</v>
      </c>
      <c r="AP417" s="75" t="s">
        <v>1660</v>
      </c>
      <c r="AQ417" s="77">
        <v>36342</v>
      </c>
      <c r="AR417" s="77">
        <v>36433</v>
      </c>
      <c r="AS417" s="75" t="s">
        <v>1584</v>
      </c>
      <c r="AU417" s="75" t="s">
        <v>1496</v>
      </c>
      <c r="AV417" s="75" t="s">
        <v>1497</v>
      </c>
      <c r="AW417" s="75" t="s">
        <v>1498</v>
      </c>
      <c r="AX417" s="75" t="s">
        <v>771</v>
      </c>
      <c r="AY417" s="75" t="s">
        <v>1090</v>
      </c>
      <c r="AZ417" s="77">
        <v>36342</v>
      </c>
      <c r="BA417" s="75" t="s">
        <v>999</v>
      </c>
      <c r="BB417" s="75" t="s">
        <v>778</v>
      </c>
      <c r="BC417" s="75" t="s">
        <v>1744</v>
      </c>
      <c r="BD417" s="75" t="s">
        <v>1666</v>
      </c>
    </row>
    <row r="418" spans="1:56" s="75" customFormat="1" hidden="1" outlineLevel="2" x14ac:dyDescent="0.25">
      <c r="A418" s="75">
        <v>13825</v>
      </c>
      <c r="B418" s="76" t="s">
        <v>1751</v>
      </c>
      <c r="C418" s="75" t="s">
        <v>315</v>
      </c>
      <c r="D418" s="75" t="s">
        <v>1659</v>
      </c>
      <c r="E418" s="75" t="s">
        <v>1655</v>
      </c>
      <c r="F418" s="75" t="s">
        <v>758</v>
      </c>
      <c r="G418" s="75" t="s">
        <v>1695</v>
      </c>
      <c r="H418" s="75" t="s">
        <v>1596</v>
      </c>
      <c r="I418" s="75" t="s">
        <v>1743</v>
      </c>
      <c r="J418" s="75">
        <v>-310000</v>
      </c>
      <c r="K418" s="75">
        <v>0</v>
      </c>
      <c r="L418" s="38">
        <v>-5580</v>
      </c>
      <c r="M418" s="77">
        <v>36208</v>
      </c>
      <c r="N418" s="75" t="s">
        <v>1657</v>
      </c>
      <c r="O418" s="75" t="s">
        <v>732</v>
      </c>
      <c r="P418" s="75" t="s">
        <v>1066</v>
      </c>
      <c r="Q418" s="75">
        <v>2.262</v>
      </c>
      <c r="R418" s="75">
        <v>2.262</v>
      </c>
      <c r="S418" s="75">
        <v>0</v>
      </c>
      <c r="W418" s="75">
        <v>-0.28999999999999998</v>
      </c>
      <c r="X418" s="75">
        <v>-0.27200000000000002</v>
      </c>
      <c r="Y418" s="75">
        <v>-5580</v>
      </c>
      <c r="Z418" s="75" t="s">
        <v>1658</v>
      </c>
      <c r="AA418" s="75" t="s">
        <v>1658</v>
      </c>
      <c r="AB418" s="75" t="s">
        <v>1666</v>
      </c>
      <c r="AC418" s="75">
        <v>0</v>
      </c>
      <c r="AD418" s="75">
        <v>0</v>
      </c>
      <c r="AH418" s="75">
        <v>0</v>
      </c>
      <c r="AI418" s="75">
        <v>0</v>
      </c>
      <c r="AM418" s="75">
        <v>-0.28999999999999998</v>
      </c>
      <c r="AN418" s="75" t="s">
        <v>1659</v>
      </c>
      <c r="AO418" s="75" t="s">
        <v>1082</v>
      </c>
      <c r="AP418" s="75" t="s">
        <v>1660</v>
      </c>
      <c r="AQ418" s="77">
        <v>36251</v>
      </c>
      <c r="AR418" s="77">
        <v>36403</v>
      </c>
      <c r="AS418" s="75" t="s">
        <v>1584</v>
      </c>
      <c r="AU418" s="75" t="s">
        <v>1496</v>
      </c>
      <c r="AV418" s="75" t="s">
        <v>1497</v>
      </c>
      <c r="AW418" s="75" t="s">
        <v>1498</v>
      </c>
      <c r="AX418" s="75" t="s">
        <v>771</v>
      </c>
      <c r="AY418" s="75" t="s">
        <v>1090</v>
      </c>
      <c r="AZ418" s="77">
        <v>36342</v>
      </c>
      <c r="BA418" s="75" t="s">
        <v>999</v>
      </c>
      <c r="BB418" s="75" t="s">
        <v>778</v>
      </c>
      <c r="BC418" s="75" t="s">
        <v>1744</v>
      </c>
      <c r="BD418" s="75" t="s">
        <v>1666</v>
      </c>
    </row>
    <row r="419" spans="1:56" s="75" customFormat="1" hidden="1" outlineLevel="2" x14ac:dyDescent="0.25">
      <c r="A419" s="75">
        <v>13825</v>
      </c>
      <c r="B419" s="76" t="s">
        <v>1751</v>
      </c>
      <c r="C419" s="75" t="s">
        <v>316</v>
      </c>
      <c r="D419" s="75" t="s">
        <v>1659</v>
      </c>
      <c r="E419" s="75" t="s">
        <v>1655</v>
      </c>
      <c r="F419" s="75" t="s">
        <v>758</v>
      </c>
      <c r="G419" s="75" t="s">
        <v>1695</v>
      </c>
      <c r="H419" s="75" t="s">
        <v>1596</v>
      </c>
      <c r="I419" s="75" t="s">
        <v>1743</v>
      </c>
      <c r="J419" s="75">
        <v>-155000</v>
      </c>
      <c r="K419" s="75">
        <v>0</v>
      </c>
      <c r="L419" s="38">
        <v>-2790</v>
      </c>
      <c r="M419" s="77">
        <v>36208</v>
      </c>
      <c r="N419" s="75" t="s">
        <v>1657</v>
      </c>
      <c r="O419" s="75" t="s">
        <v>732</v>
      </c>
      <c r="P419" s="75" t="s">
        <v>1066</v>
      </c>
      <c r="Q419" s="75">
        <v>2.262</v>
      </c>
      <c r="R419" s="75">
        <v>2.262</v>
      </c>
      <c r="S419" s="75">
        <v>0</v>
      </c>
      <c r="W419" s="75">
        <v>-0.28999999999999998</v>
      </c>
      <c r="X419" s="75">
        <v>-0.27200000000000002</v>
      </c>
      <c r="Y419" s="75">
        <v>-2790</v>
      </c>
      <c r="Z419" s="75" t="s">
        <v>1658</v>
      </c>
      <c r="AA419" s="75" t="s">
        <v>1658</v>
      </c>
      <c r="AB419" s="75" t="s">
        <v>1666</v>
      </c>
      <c r="AC419" s="75">
        <v>0</v>
      </c>
      <c r="AD419" s="75">
        <v>0</v>
      </c>
      <c r="AH419" s="75">
        <v>0</v>
      </c>
      <c r="AI419" s="75">
        <v>0</v>
      </c>
      <c r="AM419" s="75">
        <v>-0.28999999999999998</v>
      </c>
      <c r="AN419" s="75" t="s">
        <v>1659</v>
      </c>
      <c r="AO419" s="75" t="s">
        <v>1082</v>
      </c>
      <c r="AP419" s="75" t="s">
        <v>1660</v>
      </c>
      <c r="AQ419" s="77">
        <v>36251</v>
      </c>
      <c r="AR419" s="77">
        <v>36403</v>
      </c>
      <c r="AS419" s="75" t="s">
        <v>1584</v>
      </c>
      <c r="AU419" s="75" t="s">
        <v>1496</v>
      </c>
      <c r="AV419" s="75" t="s">
        <v>1497</v>
      </c>
      <c r="AW419" s="75" t="s">
        <v>1498</v>
      </c>
      <c r="AX419" s="75" t="s">
        <v>771</v>
      </c>
      <c r="AY419" s="75" t="s">
        <v>1090</v>
      </c>
      <c r="AZ419" s="77">
        <v>36342</v>
      </c>
      <c r="BA419" s="75" t="s">
        <v>999</v>
      </c>
      <c r="BB419" s="75" t="s">
        <v>778</v>
      </c>
      <c r="BC419" s="75" t="s">
        <v>1744</v>
      </c>
      <c r="BD419" s="75" t="s">
        <v>1666</v>
      </c>
    </row>
    <row r="420" spans="1:56" s="75" customFormat="1" hidden="1" outlineLevel="2" x14ac:dyDescent="0.25">
      <c r="A420" s="75">
        <v>13825</v>
      </c>
      <c r="B420" s="76" t="s">
        <v>1751</v>
      </c>
      <c r="C420" s="75" t="s">
        <v>317</v>
      </c>
      <c r="D420" s="75" t="s">
        <v>1659</v>
      </c>
      <c r="E420" s="75" t="s">
        <v>1655</v>
      </c>
      <c r="F420" s="75" t="s">
        <v>758</v>
      </c>
      <c r="G420" s="75" t="s">
        <v>1698</v>
      </c>
      <c r="H420" s="75" t="s">
        <v>1584</v>
      </c>
      <c r="I420" s="75" t="s">
        <v>1743</v>
      </c>
      <c r="J420" s="75">
        <v>155000</v>
      </c>
      <c r="K420" s="75">
        <v>0</v>
      </c>
      <c r="L420" s="38">
        <v>3565</v>
      </c>
      <c r="M420" s="77">
        <v>36215</v>
      </c>
      <c r="N420" s="75" t="s">
        <v>1657</v>
      </c>
      <c r="O420" s="75" t="s">
        <v>732</v>
      </c>
      <c r="P420" s="75" t="s">
        <v>1066</v>
      </c>
      <c r="Q420" s="75">
        <v>2.262</v>
      </c>
      <c r="R420" s="75">
        <v>2.262</v>
      </c>
      <c r="S420" s="75">
        <v>0</v>
      </c>
      <c r="W420" s="75">
        <v>9.5000000000000001E-2</v>
      </c>
      <c r="X420" s="75">
        <v>0.11800000000000001</v>
      </c>
      <c r="Y420" s="75">
        <v>3565</v>
      </c>
      <c r="Z420" s="75" t="s">
        <v>1658</v>
      </c>
      <c r="AA420" s="75" t="s">
        <v>1658</v>
      </c>
      <c r="AB420" s="75" t="s">
        <v>1666</v>
      </c>
      <c r="AC420" s="75">
        <v>0</v>
      </c>
      <c r="AD420" s="75">
        <v>0</v>
      </c>
      <c r="AH420" s="75">
        <v>0</v>
      </c>
      <c r="AI420" s="75">
        <v>0</v>
      </c>
      <c r="AM420" s="75">
        <v>9.5000000000000001E-2</v>
      </c>
      <c r="AN420" s="75" t="s">
        <v>1659</v>
      </c>
      <c r="AO420" s="75" t="s">
        <v>1082</v>
      </c>
      <c r="AP420" s="75" t="s">
        <v>1660</v>
      </c>
      <c r="AQ420" s="77">
        <v>36251</v>
      </c>
      <c r="AR420" s="77">
        <v>36464</v>
      </c>
      <c r="AS420" s="75" t="s">
        <v>1584</v>
      </c>
      <c r="AU420" s="75" t="s">
        <v>1496</v>
      </c>
      <c r="AV420" s="75" t="s">
        <v>1497</v>
      </c>
      <c r="AW420" s="75" t="s">
        <v>1498</v>
      </c>
      <c r="AX420" s="75" t="s">
        <v>771</v>
      </c>
      <c r="AY420" s="75" t="s">
        <v>1090</v>
      </c>
      <c r="AZ420" s="77">
        <v>36342</v>
      </c>
      <c r="BA420" s="75" t="s">
        <v>999</v>
      </c>
      <c r="BB420" s="75" t="s">
        <v>778</v>
      </c>
      <c r="BC420" s="75" t="s">
        <v>1744</v>
      </c>
      <c r="BD420" s="75" t="s">
        <v>1666</v>
      </c>
    </row>
    <row r="421" spans="1:56" s="75" customFormat="1" hidden="1" outlineLevel="2" x14ac:dyDescent="0.25">
      <c r="A421" s="75">
        <v>13825</v>
      </c>
      <c r="B421" s="76" t="s">
        <v>1751</v>
      </c>
      <c r="C421" s="75" t="s">
        <v>318</v>
      </c>
      <c r="D421" s="75" t="s">
        <v>1659</v>
      </c>
      <c r="E421" s="75" t="s">
        <v>1655</v>
      </c>
      <c r="F421" s="75" t="s">
        <v>758</v>
      </c>
      <c r="G421" s="75" t="s">
        <v>1696</v>
      </c>
      <c r="H421" s="75" t="s">
        <v>1596</v>
      </c>
      <c r="I421" s="75" t="s">
        <v>1743</v>
      </c>
      <c r="J421" s="75">
        <v>-155000</v>
      </c>
      <c r="K421" s="75">
        <v>0</v>
      </c>
      <c r="L421" s="38">
        <v>-465</v>
      </c>
      <c r="M421" s="77">
        <v>36215</v>
      </c>
      <c r="N421" s="75" t="s">
        <v>1657</v>
      </c>
      <c r="O421" s="75" t="s">
        <v>732</v>
      </c>
      <c r="P421" s="75" t="s">
        <v>1066</v>
      </c>
      <c r="Q421" s="75">
        <v>2.262</v>
      </c>
      <c r="R421" s="75">
        <v>2.262</v>
      </c>
      <c r="S421" s="75">
        <v>0</v>
      </c>
      <c r="W421" s="75">
        <v>-0.215</v>
      </c>
      <c r="X421" s="75">
        <v>-0.21199999999999999</v>
      </c>
      <c r="Y421" s="75">
        <v>-465</v>
      </c>
      <c r="Z421" s="75" t="s">
        <v>1658</v>
      </c>
      <c r="AA421" s="75" t="s">
        <v>1658</v>
      </c>
      <c r="AB421" s="75" t="s">
        <v>1666</v>
      </c>
      <c r="AC421" s="75">
        <v>0</v>
      </c>
      <c r="AD421" s="75">
        <v>0</v>
      </c>
      <c r="AH421" s="75">
        <v>0</v>
      </c>
      <c r="AI421" s="75">
        <v>0</v>
      </c>
      <c r="AM421" s="75">
        <v>-0.215</v>
      </c>
      <c r="AN421" s="75" t="s">
        <v>1659</v>
      </c>
      <c r="AO421" s="75" t="s">
        <v>1082</v>
      </c>
      <c r="AP421" s="75" t="s">
        <v>1660</v>
      </c>
      <c r="AQ421" s="77">
        <v>36251</v>
      </c>
      <c r="AR421" s="77">
        <v>36464</v>
      </c>
      <c r="AS421" s="75" t="s">
        <v>1584</v>
      </c>
      <c r="AU421" s="75" t="s">
        <v>1496</v>
      </c>
      <c r="AV421" s="75" t="s">
        <v>1497</v>
      </c>
      <c r="AW421" s="75" t="s">
        <v>1498</v>
      </c>
      <c r="AX421" s="75" t="s">
        <v>771</v>
      </c>
      <c r="AY421" s="75" t="s">
        <v>1090</v>
      </c>
      <c r="AZ421" s="77">
        <v>36342</v>
      </c>
      <c r="BA421" s="75" t="s">
        <v>999</v>
      </c>
      <c r="BB421" s="75" t="s">
        <v>778</v>
      </c>
      <c r="BC421" s="75" t="s">
        <v>1744</v>
      </c>
      <c r="BD421" s="75" t="s">
        <v>1666</v>
      </c>
    </row>
    <row r="422" spans="1:56" s="75" customFormat="1" hidden="1" outlineLevel="2" x14ac:dyDescent="0.25">
      <c r="A422" s="75">
        <v>13825</v>
      </c>
      <c r="B422" s="76" t="s">
        <v>1751</v>
      </c>
      <c r="C422" s="75" t="s">
        <v>319</v>
      </c>
      <c r="D422" s="75" t="s">
        <v>1659</v>
      </c>
      <c r="E422" s="75" t="s">
        <v>1655</v>
      </c>
      <c r="F422" s="75" t="s">
        <v>758</v>
      </c>
      <c r="G422" s="75" t="s">
        <v>1696</v>
      </c>
      <c r="H422" s="75" t="s">
        <v>1596</v>
      </c>
      <c r="I422" s="75" t="s">
        <v>1743</v>
      </c>
      <c r="J422" s="75">
        <v>-155000</v>
      </c>
      <c r="K422" s="75">
        <v>0</v>
      </c>
      <c r="L422" s="38">
        <v>310</v>
      </c>
      <c r="M422" s="77">
        <v>36215</v>
      </c>
      <c r="N422" s="75" t="s">
        <v>1657</v>
      </c>
      <c r="O422" s="75" t="s">
        <v>732</v>
      </c>
      <c r="P422" s="75" t="s">
        <v>1066</v>
      </c>
      <c r="Q422" s="75">
        <v>2.262</v>
      </c>
      <c r="R422" s="75">
        <v>2.262</v>
      </c>
      <c r="S422" s="75">
        <v>0</v>
      </c>
      <c r="W422" s="75">
        <v>-0.21</v>
      </c>
      <c r="X422" s="75">
        <v>-0.21199999999999999</v>
      </c>
      <c r="Y422" s="75">
        <v>310</v>
      </c>
      <c r="Z422" s="75" t="s">
        <v>1658</v>
      </c>
      <c r="AA422" s="75" t="s">
        <v>1658</v>
      </c>
      <c r="AB422" s="75" t="s">
        <v>1666</v>
      </c>
      <c r="AC422" s="75">
        <v>0</v>
      </c>
      <c r="AD422" s="75">
        <v>0</v>
      </c>
      <c r="AH422" s="75">
        <v>0</v>
      </c>
      <c r="AI422" s="75">
        <v>0</v>
      </c>
      <c r="AM422" s="75">
        <v>-0.21</v>
      </c>
      <c r="AN422" s="75" t="s">
        <v>1659</v>
      </c>
      <c r="AO422" s="75" t="s">
        <v>1082</v>
      </c>
      <c r="AP422" s="75" t="s">
        <v>1660</v>
      </c>
      <c r="AQ422" s="77">
        <v>36251</v>
      </c>
      <c r="AR422" s="77">
        <v>36464</v>
      </c>
      <c r="AS422" s="75" t="s">
        <v>1584</v>
      </c>
      <c r="AU422" s="75" t="s">
        <v>1496</v>
      </c>
      <c r="AV422" s="75" t="s">
        <v>1497</v>
      </c>
      <c r="AW422" s="75" t="s">
        <v>1498</v>
      </c>
      <c r="AX422" s="75" t="s">
        <v>771</v>
      </c>
      <c r="AY422" s="75" t="s">
        <v>1090</v>
      </c>
      <c r="AZ422" s="77">
        <v>36342</v>
      </c>
      <c r="BA422" s="75" t="s">
        <v>999</v>
      </c>
      <c r="BB422" s="75" t="s">
        <v>778</v>
      </c>
      <c r="BC422" s="75" t="s">
        <v>1744</v>
      </c>
      <c r="BD422" s="75" t="s">
        <v>1666</v>
      </c>
    </row>
    <row r="423" spans="1:56" s="75" customFormat="1" hidden="1" outlineLevel="2" x14ac:dyDescent="0.25">
      <c r="A423" s="75">
        <v>13825</v>
      </c>
      <c r="B423" s="76" t="s">
        <v>1751</v>
      </c>
      <c r="C423" s="75" t="s">
        <v>320</v>
      </c>
      <c r="D423" s="75" t="s">
        <v>1659</v>
      </c>
      <c r="E423" s="75" t="s">
        <v>1655</v>
      </c>
      <c r="F423" s="75" t="s">
        <v>758</v>
      </c>
      <c r="G423" s="75" t="s">
        <v>1698</v>
      </c>
      <c r="H423" s="75" t="s">
        <v>1584</v>
      </c>
      <c r="I423" s="75" t="s">
        <v>1743</v>
      </c>
      <c r="J423" s="75">
        <v>155000</v>
      </c>
      <c r="K423" s="75">
        <v>0</v>
      </c>
      <c r="L423" s="38">
        <v>2790</v>
      </c>
      <c r="M423" s="77">
        <v>36215</v>
      </c>
      <c r="N423" s="75" t="s">
        <v>1657</v>
      </c>
      <c r="O423" s="75" t="s">
        <v>732</v>
      </c>
      <c r="P423" s="75" t="s">
        <v>1066</v>
      </c>
      <c r="Q423" s="75">
        <v>2.262</v>
      </c>
      <c r="R423" s="75">
        <v>2.262</v>
      </c>
      <c r="S423" s="75">
        <v>0</v>
      </c>
      <c r="W423" s="75">
        <v>0.1</v>
      </c>
      <c r="X423" s="75">
        <v>0.11800000000000001</v>
      </c>
      <c r="Y423" s="75">
        <v>2790</v>
      </c>
      <c r="Z423" s="75" t="s">
        <v>1658</v>
      </c>
      <c r="AA423" s="75" t="s">
        <v>1658</v>
      </c>
      <c r="AB423" s="75" t="s">
        <v>1666</v>
      </c>
      <c r="AC423" s="75">
        <v>0</v>
      </c>
      <c r="AD423" s="75">
        <v>0</v>
      </c>
      <c r="AH423" s="75">
        <v>0</v>
      </c>
      <c r="AI423" s="75">
        <v>0</v>
      </c>
      <c r="AM423" s="75">
        <v>0.1</v>
      </c>
      <c r="AN423" s="75" t="s">
        <v>1659</v>
      </c>
      <c r="AO423" s="75" t="s">
        <v>1082</v>
      </c>
      <c r="AP423" s="75" t="s">
        <v>1660</v>
      </c>
      <c r="AQ423" s="77">
        <v>36251</v>
      </c>
      <c r="AR423" s="77">
        <v>36464</v>
      </c>
      <c r="AS423" s="75" t="s">
        <v>1584</v>
      </c>
      <c r="AU423" s="75" t="s">
        <v>1496</v>
      </c>
      <c r="AV423" s="75" t="s">
        <v>1497</v>
      </c>
      <c r="AW423" s="75" t="s">
        <v>1498</v>
      </c>
      <c r="AX423" s="75" t="s">
        <v>771</v>
      </c>
      <c r="AY423" s="75" t="s">
        <v>1090</v>
      </c>
      <c r="AZ423" s="77">
        <v>36342</v>
      </c>
      <c r="BA423" s="75" t="s">
        <v>999</v>
      </c>
      <c r="BB423" s="75" t="s">
        <v>778</v>
      </c>
      <c r="BC423" s="75" t="s">
        <v>1744</v>
      </c>
      <c r="BD423" s="75" t="s">
        <v>1666</v>
      </c>
    </row>
    <row r="424" spans="1:56" s="75" customFormat="1" hidden="1" outlineLevel="2" x14ac:dyDescent="0.25">
      <c r="A424" s="75">
        <v>13825</v>
      </c>
      <c r="B424" s="76" t="s">
        <v>1751</v>
      </c>
      <c r="C424" s="75" t="s">
        <v>321</v>
      </c>
      <c r="D424" s="75" t="s">
        <v>1659</v>
      </c>
      <c r="E424" s="75" t="s">
        <v>1655</v>
      </c>
      <c r="F424" s="75" t="s">
        <v>758</v>
      </c>
      <c r="G424" s="75" t="s">
        <v>1696</v>
      </c>
      <c r="H424" s="75" t="s">
        <v>1596</v>
      </c>
      <c r="I424" s="75" t="s">
        <v>1743</v>
      </c>
      <c r="J424" s="75">
        <v>-155000</v>
      </c>
      <c r="K424" s="75">
        <v>0</v>
      </c>
      <c r="L424" s="38">
        <v>1472.5</v>
      </c>
      <c r="M424" s="77">
        <v>36216</v>
      </c>
      <c r="N424" s="75" t="s">
        <v>1657</v>
      </c>
      <c r="O424" s="75" t="s">
        <v>732</v>
      </c>
      <c r="P424" s="75" t="s">
        <v>1066</v>
      </c>
      <c r="Q424" s="75">
        <v>2.262</v>
      </c>
      <c r="R424" s="75">
        <v>2.262</v>
      </c>
      <c r="S424" s="75">
        <v>0</v>
      </c>
      <c r="W424" s="75">
        <v>-0.20250000000000001</v>
      </c>
      <c r="X424" s="75">
        <v>-0.21199999999999999</v>
      </c>
      <c r="Y424" s="75">
        <v>1472.5</v>
      </c>
      <c r="Z424" s="75" t="s">
        <v>1658</v>
      </c>
      <c r="AA424" s="75" t="s">
        <v>1658</v>
      </c>
      <c r="AB424" s="75" t="s">
        <v>1666</v>
      </c>
      <c r="AC424" s="75">
        <v>0</v>
      </c>
      <c r="AD424" s="75">
        <v>0</v>
      </c>
      <c r="AH424" s="75">
        <v>0</v>
      </c>
      <c r="AI424" s="75">
        <v>0</v>
      </c>
      <c r="AM424" s="75">
        <v>-0.20250000000000001</v>
      </c>
      <c r="AN424" s="75" t="s">
        <v>1659</v>
      </c>
      <c r="AO424" s="75" t="s">
        <v>1082</v>
      </c>
      <c r="AP424" s="75" t="s">
        <v>1660</v>
      </c>
      <c r="AQ424" s="77">
        <v>36251</v>
      </c>
      <c r="AR424" s="77">
        <v>36464</v>
      </c>
      <c r="AS424" s="75" t="s">
        <v>1584</v>
      </c>
      <c r="AU424" s="75" t="s">
        <v>1496</v>
      </c>
      <c r="AV424" s="75" t="s">
        <v>1497</v>
      </c>
      <c r="AW424" s="75" t="s">
        <v>1498</v>
      </c>
      <c r="AX424" s="75" t="s">
        <v>771</v>
      </c>
      <c r="AY424" s="75" t="s">
        <v>1090</v>
      </c>
      <c r="AZ424" s="77">
        <v>36342</v>
      </c>
      <c r="BA424" s="75" t="s">
        <v>999</v>
      </c>
      <c r="BB424" s="75" t="s">
        <v>778</v>
      </c>
      <c r="BC424" s="75" t="s">
        <v>1744</v>
      </c>
      <c r="BD424" s="75" t="s">
        <v>1666</v>
      </c>
    </row>
    <row r="425" spans="1:56" s="75" customFormat="1" hidden="1" outlineLevel="2" x14ac:dyDescent="0.25">
      <c r="A425" s="75">
        <v>13825</v>
      </c>
      <c r="B425" s="76" t="s">
        <v>1751</v>
      </c>
      <c r="C425" s="75" t="s">
        <v>322</v>
      </c>
      <c r="D425" s="75" t="s">
        <v>1659</v>
      </c>
      <c r="E425" s="75" t="s">
        <v>1655</v>
      </c>
      <c r="F425" s="75" t="s">
        <v>758</v>
      </c>
      <c r="G425" s="75" t="s">
        <v>1696</v>
      </c>
      <c r="H425" s="75" t="s">
        <v>1596</v>
      </c>
      <c r="I425" s="75" t="s">
        <v>1743</v>
      </c>
      <c r="J425" s="75">
        <v>-155000</v>
      </c>
      <c r="K425" s="75">
        <v>0</v>
      </c>
      <c r="L425" s="38">
        <v>1860</v>
      </c>
      <c r="M425" s="77">
        <v>36216</v>
      </c>
      <c r="N425" s="75" t="s">
        <v>1657</v>
      </c>
      <c r="O425" s="75" t="s">
        <v>732</v>
      </c>
      <c r="P425" s="75" t="s">
        <v>1066</v>
      </c>
      <c r="Q425" s="75">
        <v>2.262</v>
      </c>
      <c r="R425" s="75">
        <v>2.262</v>
      </c>
      <c r="S425" s="75">
        <v>0</v>
      </c>
      <c r="W425" s="75">
        <v>-0.2</v>
      </c>
      <c r="X425" s="75">
        <v>-0.21199999999999999</v>
      </c>
      <c r="Y425" s="75">
        <v>1860</v>
      </c>
      <c r="Z425" s="75" t="s">
        <v>1658</v>
      </c>
      <c r="AA425" s="75" t="s">
        <v>1658</v>
      </c>
      <c r="AB425" s="75" t="s">
        <v>1666</v>
      </c>
      <c r="AC425" s="75">
        <v>0</v>
      </c>
      <c r="AD425" s="75">
        <v>0</v>
      </c>
      <c r="AH425" s="75">
        <v>0</v>
      </c>
      <c r="AI425" s="75">
        <v>0</v>
      </c>
      <c r="AM425" s="75">
        <v>-0.2</v>
      </c>
      <c r="AN425" s="75" t="s">
        <v>1659</v>
      </c>
      <c r="AO425" s="75" t="s">
        <v>1082</v>
      </c>
      <c r="AP425" s="75" t="s">
        <v>1660</v>
      </c>
      <c r="AQ425" s="77">
        <v>36251</v>
      </c>
      <c r="AR425" s="77">
        <v>36464</v>
      </c>
      <c r="AS425" s="75" t="s">
        <v>1584</v>
      </c>
      <c r="AU425" s="75" t="s">
        <v>1496</v>
      </c>
      <c r="AV425" s="75" t="s">
        <v>1497</v>
      </c>
      <c r="AW425" s="75" t="s">
        <v>1498</v>
      </c>
      <c r="AX425" s="75" t="s">
        <v>771</v>
      </c>
      <c r="AY425" s="75" t="s">
        <v>1090</v>
      </c>
      <c r="AZ425" s="77">
        <v>36342</v>
      </c>
      <c r="BA425" s="75" t="s">
        <v>999</v>
      </c>
      <c r="BB425" s="75" t="s">
        <v>778</v>
      </c>
      <c r="BC425" s="75" t="s">
        <v>1744</v>
      </c>
      <c r="BD425" s="75" t="s">
        <v>1666</v>
      </c>
    </row>
    <row r="426" spans="1:56" s="75" customFormat="1" hidden="1" outlineLevel="2" x14ac:dyDescent="0.25">
      <c r="A426" s="75">
        <v>13825</v>
      </c>
      <c r="B426" s="76" t="s">
        <v>1751</v>
      </c>
      <c r="C426" s="75" t="s">
        <v>323</v>
      </c>
      <c r="D426" s="75" t="s">
        <v>1659</v>
      </c>
      <c r="E426" s="75" t="s">
        <v>1655</v>
      </c>
      <c r="F426" s="75" t="s">
        <v>758</v>
      </c>
      <c r="G426" s="75" t="s">
        <v>1698</v>
      </c>
      <c r="H426" s="75" t="s">
        <v>1584</v>
      </c>
      <c r="I426" s="75" t="s">
        <v>1743</v>
      </c>
      <c r="J426" s="75">
        <v>155000</v>
      </c>
      <c r="K426" s="75">
        <v>0</v>
      </c>
      <c r="L426" s="38">
        <v>2790</v>
      </c>
      <c r="M426" s="77">
        <v>36216</v>
      </c>
      <c r="N426" s="75" t="s">
        <v>1657</v>
      </c>
      <c r="O426" s="75" t="s">
        <v>732</v>
      </c>
      <c r="P426" s="75" t="s">
        <v>1066</v>
      </c>
      <c r="Q426" s="75">
        <v>2.262</v>
      </c>
      <c r="R426" s="75">
        <v>2.262</v>
      </c>
      <c r="S426" s="75">
        <v>0</v>
      </c>
      <c r="W426" s="75">
        <v>0.1</v>
      </c>
      <c r="X426" s="75">
        <v>0.11800000000000001</v>
      </c>
      <c r="Y426" s="75">
        <v>2790</v>
      </c>
      <c r="Z426" s="75" t="s">
        <v>1658</v>
      </c>
      <c r="AA426" s="75" t="s">
        <v>1658</v>
      </c>
      <c r="AB426" s="75" t="s">
        <v>1666</v>
      </c>
      <c r="AC426" s="75">
        <v>0</v>
      </c>
      <c r="AD426" s="75">
        <v>0</v>
      </c>
      <c r="AH426" s="75">
        <v>0</v>
      </c>
      <c r="AI426" s="75">
        <v>0</v>
      </c>
      <c r="AM426" s="75">
        <v>0.1</v>
      </c>
      <c r="AN426" s="75" t="s">
        <v>1659</v>
      </c>
      <c r="AO426" s="75" t="s">
        <v>1082</v>
      </c>
      <c r="AP426" s="75" t="s">
        <v>1660</v>
      </c>
      <c r="AQ426" s="77">
        <v>36251</v>
      </c>
      <c r="AR426" s="77">
        <v>36464</v>
      </c>
      <c r="AS426" s="75" t="s">
        <v>1584</v>
      </c>
      <c r="AU426" s="75" t="s">
        <v>1496</v>
      </c>
      <c r="AV426" s="75" t="s">
        <v>1497</v>
      </c>
      <c r="AW426" s="75" t="s">
        <v>1498</v>
      </c>
      <c r="AX426" s="75" t="s">
        <v>771</v>
      </c>
      <c r="AY426" s="75" t="s">
        <v>1090</v>
      </c>
      <c r="AZ426" s="77">
        <v>36342</v>
      </c>
      <c r="BA426" s="75" t="s">
        <v>999</v>
      </c>
      <c r="BB426" s="75" t="s">
        <v>778</v>
      </c>
      <c r="BC426" s="75" t="s">
        <v>1744</v>
      </c>
      <c r="BD426" s="75" t="s">
        <v>1666</v>
      </c>
    </row>
    <row r="427" spans="1:56" s="75" customFormat="1" hidden="1" outlineLevel="2" x14ac:dyDescent="0.25">
      <c r="A427" s="75">
        <v>13825</v>
      </c>
      <c r="B427" s="76" t="s">
        <v>1751</v>
      </c>
      <c r="C427" s="75" t="s">
        <v>324</v>
      </c>
      <c r="D427" s="75" t="s">
        <v>1659</v>
      </c>
      <c r="E427" s="75" t="s">
        <v>1655</v>
      </c>
      <c r="F427" s="75" t="s">
        <v>758</v>
      </c>
      <c r="G427" s="75" t="s">
        <v>1696</v>
      </c>
      <c r="H427" s="75" t="s">
        <v>1596</v>
      </c>
      <c r="I427" s="75" t="s">
        <v>1743</v>
      </c>
      <c r="J427" s="75">
        <v>-310000</v>
      </c>
      <c r="K427" s="75">
        <v>0</v>
      </c>
      <c r="L427" s="38">
        <v>-2480</v>
      </c>
      <c r="M427" s="77">
        <v>36217</v>
      </c>
      <c r="N427" s="75" t="s">
        <v>1657</v>
      </c>
      <c r="O427" s="75" t="s">
        <v>732</v>
      </c>
      <c r="P427" s="75" t="s">
        <v>1066</v>
      </c>
      <c r="Q427" s="75">
        <v>2.262</v>
      </c>
      <c r="R427" s="75">
        <v>2.262</v>
      </c>
      <c r="S427" s="75">
        <v>0</v>
      </c>
      <c r="W427" s="75">
        <v>-0.22</v>
      </c>
      <c r="X427" s="75">
        <v>-0.21199999999999999</v>
      </c>
      <c r="Y427" s="75">
        <v>-2480</v>
      </c>
      <c r="Z427" s="75" t="s">
        <v>1658</v>
      </c>
      <c r="AA427" s="75" t="s">
        <v>1658</v>
      </c>
      <c r="AB427" s="75" t="s">
        <v>1666</v>
      </c>
      <c r="AC427" s="75">
        <v>0</v>
      </c>
      <c r="AD427" s="75">
        <v>0</v>
      </c>
      <c r="AH427" s="75">
        <v>0</v>
      </c>
      <c r="AI427" s="75">
        <v>0</v>
      </c>
      <c r="AM427" s="75">
        <v>-0.22</v>
      </c>
      <c r="AN427" s="75" t="s">
        <v>1659</v>
      </c>
      <c r="AO427" s="75" t="s">
        <v>1082</v>
      </c>
      <c r="AP427" s="75" t="s">
        <v>1660</v>
      </c>
      <c r="AQ427" s="77">
        <v>36251</v>
      </c>
      <c r="AR427" s="77">
        <v>36464</v>
      </c>
      <c r="AS427" s="75" t="s">
        <v>1584</v>
      </c>
      <c r="AU427" s="75" t="s">
        <v>1496</v>
      </c>
      <c r="AV427" s="75" t="s">
        <v>1497</v>
      </c>
      <c r="AW427" s="75" t="s">
        <v>1498</v>
      </c>
      <c r="AX427" s="75" t="s">
        <v>771</v>
      </c>
      <c r="AY427" s="75" t="s">
        <v>1090</v>
      </c>
      <c r="AZ427" s="77">
        <v>36342</v>
      </c>
      <c r="BA427" s="75" t="s">
        <v>999</v>
      </c>
      <c r="BB427" s="75" t="s">
        <v>778</v>
      </c>
      <c r="BC427" s="75" t="s">
        <v>1744</v>
      </c>
      <c r="BD427" s="75" t="s">
        <v>1666</v>
      </c>
    </row>
    <row r="428" spans="1:56" s="75" customFormat="1" hidden="1" outlineLevel="2" x14ac:dyDescent="0.25">
      <c r="A428" s="75">
        <v>13825</v>
      </c>
      <c r="B428" s="76" t="s">
        <v>1751</v>
      </c>
      <c r="C428" s="75" t="s">
        <v>325</v>
      </c>
      <c r="D428" s="75" t="s">
        <v>1659</v>
      </c>
      <c r="E428" s="75" t="s">
        <v>1655</v>
      </c>
      <c r="F428" s="75" t="s">
        <v>758</v>
      </c>
      <c r="G428" s="75" t="s">
        <v>1698</v>
      </c>
      <c r="H428" s="75" t="s">
        <v>1584</v>
      </c>
      <c r="I428" s="75" t="s">
        <v>1743</v>
      </c>
      <c r="J428" s="75">
        <v>310000</v>
      </c>
      <c r="K428" s="75">
        <v>0</v>
      </c>
      <c r="L428" s="38">
        <v>8680</v>
      </c>
      <c r="M428" s="77">
        <v>36217</v>
      </c>
      <c r="N428" s="75" t="s">
        <v>1657</v>
      </c>
      <c r="O428" s="75" t="s">
        <v>732</v>
      </c>
      <c r="P428" s="75" t="s">
        <v>1066</v>
      </c>
      <c r="Q428" s="75">
        <v>2.262</v>
      </c>
      <c r="R428" s="75">
        <v>2.262</v>
      </c>
      <c r="S428" s="75">
        <v>0</v>
      </c>
      <c r="W428" s="75">
        <v>0.09</v>
      </c>
      <c r="X428" s="75">
        <v>0.11800000000000001</v>
      </c>
      <c r="Y428" s="75">
        <v>8680</v>
      </c>
      <c r="Z428" s="75" t="s">
        <v>1658</v>
      </c>
      <c r="AA428" s="75" t="s">
        <v>1658</v>
      </c>
      <c r="AB428" s="75" t="s">
        <v>1666</v>
      </c>
      <c r="AC428" s="75">
        <v>0</v>
      </c>
      <c r="AD428" s="75">
        <v>0</v>
      </c>
      <c r="AH428" s="75">
        <v>0</v>
      </c>
      <c r="AI428" s="75">
        <v>0</v>
      </c>
      <c r="AM428" s="75">
        <v>0.09</v>
      </c>
      <c r="AN428" s="75" t="s">
        <v>1659</v>
      </c>
      <c r="AO428" s="75" t="s">
        <v>1082</v>
      </c>
      <c r="AP428" s="75" t="s">
        <v>1660</v>
      </c>
      <c r="AQ428" s="77">
        <v>36251</v>
      </c>
      <c r="AR428" s="77">
        <v>36464</v>
      </c>
      <c r="AS428" s="75" t="s">
        <v>1584</v>
      </c>
      <c r="AU428" s="75" t="s">
        <v>1496</v>
      </c>
      <c r="AV428" s="75" t="s">
        <v>1497</v>
      </c>
      <c r="AW428" s="75" t="s">
        <v>1498</v>
      </c>
      <c r="AX428" s="75" t="s">
        <v>771</v>
      </c>
      <c r="AY428" s="75" t="s">
        <v>1090</v>
      </c>
      <c r="AZ428" s="77">
        <v>36342</v>
      </c>
      <c r="BA428" s="75" t="s">
        <v>999</v>
      </c>
      <c r="BB428" s="75" t="s">
        <v>778</v>
      </c>
      <c r="BC428" s="75" t="s">
        <v>1744</v>
      </c>
      <c r="BD428" s="75" t="s">
        <v>1666</v>
      </c>
    </row>
    <row r="429" spans="1:56" s="75" customFormat="1" hidden="1" outlineLevel="2" x14ac:dyDescent="0.25">
      <c r="A429" s="75">
        <v>13825</v>
      </c>
      <c r="B429" s="76" t="s">
        <v>1751</v>
      </c>
      <c r="C429" s="75" t="s">
        <v>326</v>
      </c>
      <c r="D429" s="75" t="s">
        <v>1659</v>
      </c>
      <c r="E429" s="75" t="s">
        <v>1655</v>
      </c>
      <c r="F429" s="75" t="s">
        <v>758</v>
      </c>
      <c r="G429" s="75" t="s">
        <v>1696</v>
      </c>
      <c r="H429" s="75" t="s">
        <v>1596</v>
      </c>
      <c r="I429" s="75" t="s">
        <v>1743</v>
      </c>
      <c r="J429" s="75">
        <v>-155000</v>
      </c>
      <c r="K429" s="75">
        <v>0</v>
      </c>
      <c r="L429" s="38">
        <v>310</v>
      </c>
      <c r="M429" s="77">
        <v>36217</v>
      </c>
      <c r="N429" s="75" t="s">
        <v>1657</v>
      </c>
      <c r="O429" s="75" t="s">
        <v>732</v>
      </c>
      <c r="P429" s="75" t="s">
        <v>1066</v>
      </c>
      <c r="Q429" s="75">
        <v>2.262</v>
      </c>
      <c r="R429" s="75">
        <v>2.262</v>
      </c>
      <c r="S429" s="75">
        <v>0</v>
      </c>
      <c r="W429" s="75">
        <v>-0.21</v>
      </c>
      <c r="X429" s="75">
        <v>-0.21199999999999999</v>
      </c>
      <c r="Y429" s="75">
        <v>310</v>
      </c>
      <c r="Z429" s="75" t="s">
        <v>1658</v>
      </c>
      <c r="AA429" s="75" t="s">
        <v>1658</v>
      </c>
      <c r="AB429" s="75" t="s">
        <v>1666</v>
      </c>
      <c r="AC429" s="75">
        <v>0</v>
      </c>
      <c r="AD429" s="75">
        <v>0</v>
      </c>
      <c r="AH429" s="75">
        <v>0</v>
      </c>
      <c r="AI429" s="75">
        <v>0</v>
      </c>
      <c r="AM429" s="75">
        <v>-0.21</v>
      </c>
      <c r="AN429" s="75" t="s">
        <v>1659</v>
      </c>
      <c r="AO429" s="75" t="s">
        <v>1082</v>
      </c>
      <c r="AP429" s="75" t="s">
        <v>1660</v>
      </c>
      <c r="AQ429" s="77">
        <v>36251</v>
      </c>
      <c r="AR429" s="77">
        <v>36464</v>
      </c>
      <c r="AS429" s="75" t="s">
        <v>1584</v>
      </c>
      <c r="AU429" s="75" t="s">
        <v>1496</v>
      </c>
      <c r="AV429" s="75" t="s">
        <v>1497</v>
      </c>
      <c r="AW429" s="75" t="s">
        <v>1498</v>
      </c>
      <c r="AX429" s="75" t="s">
        <v>771</v>
      </c>
      <c r="AY429" s="75" t="s">
        <v>1090</v>
      </c>
      <c r="AZ429" s="77">
        <v>36342</v>
      </c>
      <c r="BA429" s="75" t="s">
        <v>999</v>
      </c>
      <c r="BB429" s="75" t="s">
        <v>778</v>
      </c>
      <c r="BC429" s="75" t="s">
        <v>1744</v>
      </c>
      <c r="BD429" s="75" t="s">
        <v>1666</v>
      </c>
    </row>
    <row r="430" spans="1:56" s="75" customFormat="1" hidden="1" outlineLevel="2" x14ac:dyDescent="0.25">
      <c r="A430" s="75">
        <v>13825</v>
      </c>
      <c r="B430" s="76" t="s">
        <v>1751</v>
      </c>
      <c r="C430" s="75" t="s">
        <v>327</v>
      </c>
      <c r="D430" s="75" t="s">
        <v>1659</v>
      </c>
      <c r="E430" s="75" t="s">
        <v>1655</v>
      </c>
      <c r="F430" s="75" t="s">
        <v>758</v>
      </c>
      <c r="G430" s="75" t="s">
        <v>1696</v>
      </c>
      <c r="H430" s="75" t="s">
        <v>1596</v>
      </c>
      <c r="I430" s="75" t="s">
        <v>1743</v>
      </c>
      <c r="J430" s="75">
        <v>-155000</v>
      </c>
      <c r="K430" s="75">
        <v>0</v>
      </c>
      <c r="L430" s="38">
        <v>310</v>
      </c>
      <c r="M430" s="77">
        <v>36217</v>
      </c>
      <c r="N430" s="75" t="s">
        <v>1657</v>
      </c>
      <c r="O430" s="75" t="s">
        <v>732</v>
      </c>
      <c r="P430" s="75" t="s">
        <v>1066</v>
      </c>
      <c r="Q430" s="75">
        <v>2.262</v>
      </c>
      <c r="R430" s="75">
        <v>2.262</v>
      </c>
      <c r="S430" s="75">
        <v>0</v>
      </c>
      <c r="W430" s="75">
        <v>-0.21</v>
      </c>
      <c r="X430" s="75">
        <v>-0.21199999999999999</v>
      </c>
      <c r="Y430" s="75">
        <v>310</v>
      </c>
      <c r="Z430" s="75" t="s">
        <v>1658</v>
      </c>
      <c r="AA430" s="75" t="s">
        <v>1658</v>
      </c>
      <c r="AB430" s="75" t="s">
        <v>1666</v>
      </c>
      <c r="AC430" s="75">
        <v>0</v>
      </c>
      <c r="AD430" s="75">
        <v>0</v>
      </c>
      <c r="AH430" s="75">
        <v>0</v>
      </c>
      <c r="AI430" s="75">
        <v>0</v>
      </c>
      <c r="AM430" s="75">
        <v>-0.21</v>
      </c>
      <c r="AN430" s="75" t="s">
        <v>1659</v>
      </c>
      <c r="AO430" s="75" t="s">
        <v>1082</v>
      </c>
      <c r="AP430" s="75" t="s">
        <v>1660</v>
      </c>
      <c r="AQ430" s="77">
        <v>36251</v>
      </c>
      <c r="AR430" s="77">
        <v>36464</v>
      </c>
      <c r="AS430" s="75" t="s">
        <v>1584</v>
      </c>
      <c r="AU430" s="75" t="s">
        <v>1496</v>
      </c>
      <c r="AV430" s="75" t="s">
        <v>1497</v>
      </c>
      <c r="AW430" s="75" t="s">
        <v>1498</v>
      </c>
      <c r="AX430" s="75" t="s">
        <v>771</v>
      </c>
      <c r="AY430" s="75" t="s">
        <v>1090</v>
      </c>
      <c r="AZ430" s="77">
        <v>36342</v>
      </c>
      <c r="BA430" s="75" t="s">
        <v>999</v>
      </c>
      <c r="BB430" s="75" t="s">
        <v>778</v>
      </c>
      <c r="BC430" s="75" t="s">
        <v>1744</v>
      </c>
      <c r="BD430" s="75" t="s">
        <v>1666</v>
      </c>
    </row>
    <row r="431" spans="1:56" s="75" customFormat="1" hidden="1" outlineLevel="2" x14ac:dyDescent="0.25">
      <c r="A431" s="75">
        <v>13825</v>
      </c>
      <c r="B431" s="76" t="s">
        <v>1751</v>
      </c>
      <c r="C431" s="75" t="s">
        <v>328</v>
      </c>
      <c r="D431" s="75" t="s">
        <v>1659</v>
      </c>
      <c r="E431" s="75" t="s">
        <v>1655</v>
      </c>
      <c r="F431" s="75" t="s">
        <v>758</v>
      </c>
      <c r="G431" s="75" t="s">
        <v>1696</v>
      </c>
      <c r="H431" s="75" t="s">
        <v>1584</v>
      </c>
      <c r="I431" s="75" t="s">
        <v>1743</v>
      </c>
      <c r="J431" s="75">
        <v>155000</v>
      </c>
      <c r="K431" s="75">
        <v>0</v>
      </c>
      <c r="L431" s="38">
        <v>5115</v>
      </c>
      <c r="M431" s="77">
        <v>36223</v>
      </c>
      <c r="N431" s="75" t="s">
        <v>1657</v>
      </c>
      <c r="O431" s="75" t="s">
        <v>732</v>
      </c>
      <c r="P431" s="75" t="s">
        <v>1066</v>
      </c>
      <c r="Q431" s="75">
        <v>2.262</v>
      </c>
      <c r="R431" s="75">
        <v>2.262</v>
      </c>
      <c r="S431" s="75">
        <v>0</v>
      </c>
      <c r="W431" s="75">
        <v>-0.245</v>
      </c>
      <c r="X431" s="75">
        <v>-0.21199999999999999</v>
      </c>
      <c r="Y431" s="75">
        <v>5115</v>
      </c>
      <c r="Z431" s="75" t="s">
        <v>1658</v>
      </c>
      <c r="AA431" s="75" t="s">
        <v>1658</v>
      </c>
      <c r="AB431" s="75" t="s">
        <v>1666</v>
      </c>
      <c r="AC431" s="75">
        <v>0</v>
      </c>
      <c r="AD431" s="75">
        <v>0</v>
      </c>
      <c r="AH431" s="75">
        <v>0</v>
      </c>
      <c r="AI431" s="75">
        <v>0</v>
      </c>
      <c r="AM431" s="75">
        <v>-0.245</v>
      </c>
      <c r="AN431" s="75" t="s">
        <v>1659</v>
      </c>
      <c r="AO431" s="75" t="s">
        <v>1082</v>
      </c>
      <c r="AP431" s="75" t="s">
        <v>1660</v>
      </c>
      <c r="AQ431" s="77">
        <v>36251</v>
      </c>
      <c r="AR431" s="77">
        <v>36464</v>
      </c>
      <c r="AS431" s="75" t="s">
        <v>1584</v>
      </c>
      <c r="AU431" s="75" t="s">
        <v>1496</v>
      </c>
      <c r="AV431" s="75" t="s">
        <v>1497</v>
      </c>
      <c r="AW431" s="75" t="s">
        <v>1498</v>
      </c>
      <c r="AX431" s="75" t="s">
        <v>771</v>
      </c>
      <c r="AY431" s="75" t="s">
        <v>1090</v>
      </c>
      <c r="AZ431" s="77">
        <v>36342</v>
      </c>
      <c r="BA431" s="75" t="s">
        <v>999</v>
      </c>
      <c r="BB431" s="75" t="s">
        <v>778</v>
      </c>
      <c r="BC431" s="75" t="s">
        <v>1744</v>
      </c>
      <c r="BD431" s="75" t="s">
        <v>1666</v>
      </c>
    </row>
    <row r="432" spans="1:56" s="75" customFormat="1" hidden="1" outlineLevel="2" x14ac:dyDescent="0.25">
      <c r="A432" s="75">
        <v>13825</v>
      </c>
      <c r="B432" s="76" t="s">
        <v>1751</v>
      </c>
      <c r="C432" s="75" t="s">
        <v>329</v>
      </c>
      <c r="D432" s="75" t="s">
        <v>1659</v>
      </c>
      <c r="E432" s="75" t="s">
        <v>1655</v>
      </c>
      <c r="F432" s="75" t="s">
        <v>758</v>
      </c>
      <c r="G432" s="75" t="s">
        <v>1696</v>
      </c>
      <c r="H432" s="75" t="s">
        <v>1584</v>
      </c>
      <c r="I432" s="75" t="s">
        <v>1743</v>
      </c>
      <c r="J432" s="75">
        <v>310000</v>
      </c>
      <c r="K432" s="75">
        <v>0</v>
      </c>
      <c r="L432" s="38">
        <v>12555</v>
      </c>
      <c r="M432" s="77">
        <v>36224</v>
      </c>
      <c r="N432" s="75" t="s">
        <v>1657</v>
      </c>
      <c r="O432" s="75" t="s">
        <v>732</v>
      </c>
      <c r="P432" s="75" t="s">
        <v>1066</v>
      </c>
      <c r="Q432" s="75">
        <v>2.262</v>
      </c>
      <c r="R432" s="75">
        <v>2.262</v>
      </c>
      <c r="S432" s="75">
        <v>0</v>
      </c>
      <c r="W432" s="75">
        <v>-0.2525</v>
      </c>
      <c r="X432" s="75">
        <v>-0.21199999999999999</v>
      </c>
      <c r="Y432" s="75">
        <v>12555</v>
      </c>
      <c r="Z432" s="75" t="s">
        <v>1658</v>
      </c>
      <c r="AA432" s="75" t="s">
        <v>1658</v>
      </c>
      <c r="AB432" s="75" t="s">
        <v>1666</v>
      </c>
      <c r="AC432" s="75">
        <v>0</v>
      </c>
      <c r="AD432" s="75">
        <v>0</v>
      </c>
      <c r="AH432" s="75">
        <v>0</v>
      </c>
      <c r="AI432" s="75">
        <v>0</v>
      </c>
      <c r="AM432" s="75">
        <v>-0.2525</v>
      </c>
      <c r="AN432" s="75" t="s">
        <v>1659</v>
      </c>
      <c r="AO432" s="75" t="s">
        <v>1082</v>
      </c>
      <c r="AP432" s="75" t="s">
        <v>1660</v>
      </c>
      <c r="AQ432" s="77">
        <v>36251</v>
      </c>
      <c r="AR432" s="77">
        <v>36464</v>
      </c>
      <c r="AS432" s="75" t="s">
        <v>1584</v>
      </c>
      <c r="AU432" s="75" t="s">
        <v>1496</v>
      </c>
      <c r="AV432" s="75" t="s">
        <v>1497</v>
      </c>
      <c r="AW432" s="75" t="s">
        <v>1498</v>
      </c>
      <c r="AX432" s="75" t="s">
        <v>771</v>
      </c>
      <c r="AY432" s="75" t="s">
        <v>1090</v>
      </c>
      <c r="AZ432" s="77">
        <v>36342</v>
      </c>
      <c r="BA432" s="75" t="s">
        <v>999</v>
      </c>
      <c r="BB432" s="75" t="s">
        <v>778</v>
      </c>
      <c r="BC432" s="75" t="s">
        <v>1744</v>
      </c>
      <c r="BD432" s="75" t="s">
        <v>1666</v>
      </c>
    </row>
    <row r="433" spans="1:56" s="75" customFormat="1" hidden="1" outlineLevel="2" x14ac:dyDescent="0.25">
      <c r="A433" s="75">
        <v>13825</v>
      </c>
      <c r="B433" s="76" t="s">
        <v>1751</v>
      </c>
      <c r="C433" s="75" t="s">
        <v>330</v>
      </c>
      <c r="D433" s="75" t="s">
        <v>1659</v>
      </c>
      <c r="E433" s="75" t="s">
        <v>1655</v>
      </c>
      <c r="F433" s="75" t="s">
        <v>758</v>
      </c>
      <c r="G433" s="75" t="s">
        <v>1695</v>
      </c>
      <c r="H433" s="75" t="s">
        <v>1584</v>
      </c>
      <c r="I433" s="75" t="s">
        <v>1743</v>
      </c>
      <c r="J433" s="75">
        <v>465000</v>
      </c>
      <c r="K433" s="75">
        <v>0</v>
      </c>
      <c r="L433" s="38">
        <v>15345</v>
      </c>
      <c r="M433" s="77">
        <v>36228</v>
      </c>
      <c r="N433" s="75" t="s">
        <v>1657</v>
      </c>
      <c r="O433" s="75" t="s">
        <v>732</v>
      </c>
      <c r="P433" s="75" t="s">
        <v>1066</v>
      </c>
      <c r="Q433" s="75">
        <v>2.262</v>
      </c>
      <c r="R433" s="75">
        <v>2.262</v>
      </c>
      <c r="S433" s="75">
        <v>0</v>
      </c>
      <c r="W433" s="75">
        <v>-0.30499999999999999</v>
      </c>
      <c r="X433" s="75">
        <v>-0.27200000000000002</v>
      </c>
      <c r="Y433" s="75">
        <v>15345</v>
      </c>
      <c r="Z433" s="75" t="s">
        <v>1658</v>
      </c>
      <c r="AA433" s="75" t="s">
        <v>1658</v>
      </c>
      <c r="AB433" s="75" t="s">
        <v>1666</v>
      </c>
      <c r="AC433" s="75">
        <v>0</v>
      </c>
      <c r="AD433" s="75">
        <v>0</v>
      </c>
      <c r="AH433" s="75">
        <v>0</v>
      </c>
      <c r="AI433" s="75">
        <v>0</v>
      </c>
      <c r="AM433" s="75">
        <v>-0.30499999999999999</v>
      </c>
      <c r="AN433" s="75" t="s">
        <v>1659</v>
      </c>
      <c r="AO433" s="75" t="s">
        <v>1082</v>
      </c>
      <c r="AP433" s="75" t="s">
        <v>1660</v>
      </c>
      <c r="AQ433" s="77">
        <v>36251</v>
      </c>
      <c r="AR433" s="77">
        <v>36403</v>
      </c>
      <c r="AS433" s="75" t="s">
        <v>1584</v>
      </c>
      <c r="AU433" s="75" t="s">
        <v>1496</v>
      </c>
      <c r="AV433" s="75" t="s">
        <v>1497</v>
      </c>
      <c r="AW433" s="75" t="s">
        <v>1498</v>
      </c>
      <c r="AX433" s="75" t="s">
        <v>771</v>
      </c>
      <c r="AY433" s="75" t="s">
        <v>1090</v>
      </c>
      <c r="AZ433" s="77">
        <v>36342</v>
      </c>
      <c r="BA433" s="75" t="s">
        <v>999</v>
      </c>
      <c r="BB433" s="75" t="s">
        <v>778</v>
      </c>
      <c r="BC433" s="75" t="s">
        <v>1744</v>
      </c>
      <c r="BD433" s="75" t="s">
        <v>1666</v>
      </c>
    </row>
    <row r="434" spans="1:56" s="75" customFormat="1" hidden="1" outlineLevel="2" x14ac:dyDescent="0.25">
      <c r="A434" s="75">
        <v>13825</v>
      </c>
      <c r="B434" s="76" t="s">
        <v>1751</v>
      </c>
      <c r="C434" s="75" t="s">
        <v>1778</v>
      </c>
      <c r="D434" s="75" t="s">
        <v>1659</v>
      </c>
      <c r="E434" s="75" t="s">
        <v>1655</v>
      </c>
      <c r="F434" s="75" t="s">
        <v>758</v>
      </c>
      <c r="G434" s="75" t="s">
        <v>1698</v>
      </c>
      <c r="H434" s="75" t="s">
        <v>1596</v>
      </c>
      <c r="I434" s="75" t="s">
        <v>1743</v>
      </c>
      <c r="J434" s="75">
        <v>-155000</v>
      </c>
      <c r="K434" s="75">
        <v>0</v>
      </c>
      <c r="L434" s="38">
        <v>-13640</v>
      </c>
      <c r="M434" s="77">
        <v>36251</v>
      </c>
      <c r="N434" s="75" t="s">
        <v>1657</v>
      </c>
      <c r="O434" s="75" t="s">
        <v>732</v>
      </c>
      <c r="P434" s="75" t="s">
        <v>1066</v>
      </c>
      <c r="Q434" s="75">
        <v>2.262</v>
      </c>
      <c r="R434" s="75">
        <v>2.262</v>
      </c>
      <c r="S434" s="75">
        <v>0</v>
      </c>
      <c r="W434" s="75">
        <v>0.03</v>
      </c>
      <c r="X434" s="75">
        <v>0.11800000000000001</v>
      </c>
      <c r="Y434" s="75">
        <v>-13640</v>
      </c>
      <c r="Z434" s="75" t="s">
        <v>1658</v>
      </c>
      <c r="AA434" s="75" t="s">
        <v>1658</v>
      </c>
      <c r="AB434" s="75" t="s">
        <v>1666</v>
      </c>
      <c r="AC434" s="75">
        <v>0</v>
      </c>
      <c r="AD434" s="75">
        <v>0</v>
      </c>
      <c r="AH434" s="75">
        <v>0</v>
      </c>
      <c r="AI434" s="75">
        <v>0</v>
      </c>
      <c r="AM434" s="75">
        <v>0.03</v>
      </c>
      <c r="AN434" s="75" t="s">
        <v>1659</v>
      </c>
      <c r="AO434" s="75" t="s">
        <v>1082</v>
      </c>
      <c r="AP434" s="75" t="s">
        <v>1660</v>
      </c>
      <c r="AQ434" s="77">
        <v>36281</v>
      </c>
      <c r="AR434" s="77">
        <v>36464</v>
      </c>
      <c r="AS434" s="75" t="s">
        <v>1584</v>
      </c>
      <c r="AU434" s="75" t="s">
        <v>1496</v>
      </c>
      <c r="AV434" s="75" t="s">
        <v>1497</v>
      </c>
      <c r="AW434" s="75" t="s">
        <v>1498</v>
      </c>
      <c r="AX434" s="75" t="s">
        <v>771</v>
      </c>
      <c r="AY434" s="75" t="s">
        <v>1090</v>
      </c>
      <c r="AZ434" s="77">
        <v>36342</v>
      </c>
      <c r="BA434" s="75" t="s">
        <v>999</v>
      </c>
      <c r="BB434" s="75" t="s">
        <v>778</v>
      </c>
      <c r="BC434" s="75" t="s">
        <v>1744</v>
      </c>
      <c r="BD434" s="75" t="s">
        <v>1666</v>
      </c>
    </row>
    <row r="435" spans="1:56" s="75" customFormat="1" hidden="1" outlineLevel="2" x14ac:dyDescent="0.25">
      <c r="A435" s="75">
        <v>13825</v>
      </c>
      <c r="B435" s="76" t="s">
        <v>1751</v>
      </c>
      <c r="C435" s="75" t="s">
        <v>1779</v>
      </c>
      <c r="D435" s="75" t="s">
        <v>1659</v>
      </c>
      <c r="E435" s="75" t="s">
        <v>1655</v>
      </c>
      <c r="F435" s="75" t="s">
        <v>758</v>
      </c>
      <c r="G435" s="75" t="s">
        <v>1696</v>
      </c>
      <c r="H435" s="75" t="s">
        <v>1584</v>
      </c>
      <c r="I435" s="75" t="s">
        <v>1743</v>
      </c>
      <c r="J435" s="75">
        <v>155000</v>
      </c>
      <c r="K435" s="75">
        <v>0</v>
      </c>
      <c r="L435" s="38">
        <v>4727.5</v>
      </c>
      <c r="M435" s="77">
        <v>36251</v>
      </c>
      <c r="N435" s="75" t="s">
        <v>1657</v>
      </c>
      <c r="O435" s="75" t="s">
        <v>732</v>
      </c>
      <c r="P435" s="75" t="s">
        <v>1066</v>
      </c>
      <c r="Q435" s="75">
        <v>2.262</v>
      </c>
      <c r="R435" s="75">
        <v>2.262</v>
      </c>
      <c r="S435" s="75">
        <v>0</v>
      </c>
      <c r="W435" s="75">
        <v>-0.24249999999999999</v>
      </c>
      <c r="X435" s="75">
        <v>-0.21199999999999999</v>
      </c>
      <c r="Y435" s="75">
        <v>4727.5</v>
      </c>
      <c r="Z435" s="75" t="s">
        <v>1658</v>
      </c>
      <c r="AA435" s="75" t="s">
        <v>1658</v>
      </c>
      <c r="AB435" s="75" t="s">
        <v>1666</v>
      </c>
      <c r="AC435" s="75">
        <v>0</v>
      </c>
      <c r="AD435" s="75">
        <v>0</v>
      </c>
      <c r="AH435" s="75">
        <v>0</v>
      </c>
      <c r="AI435" s="75">
        <v>0</v>
      </c>
      <c r="AM435" s="75">
        <v>-0.24249999999999999</v>
      </c>
      <c r="AN435" s="75" t="s">
        <v>1659</v>
      </c>
      <c r="AO435" s="75" t="s">
        <v>1082</v>
      </c>
      <c r="AP435" s="75" t="s">
        <v>1660</v>
      </c>
      <c r="AQ435" s="77">
        <v>36281</v>
      </c>
      <c r="AR435" s="77">
        <v>36464</v>
      </c>
      <c r="AS435" s="75" t="s">
        <v>1584</v>
      </c>
      <c r="AU435" s="75" t="s">
        <v>1496</v>
      </c>
      <c r="AV435" s="75" t="s">
        <v>1497</v>
      </c>
      <c r="AW435" s="75" t="s">
        <v>1498</v>
      </c>
      <c r="AX435" s="75" t="s">
        <v>771</v>
      </c>
      <c r="AY435" s="75" t="s">
        <v>1090</v>
      </c>
      <c r="AZ435" s="77">
        <v>36342</v>
      </c>
      <c r="BA435" s="75" t="s">
        <v>999</v>
      </c>
      <c r="BB435" s="75" t="s">
        <v>778</v>
      </c>
      <c r="BC435" s="75" t="s">
        <v>1744</v>
      </c>
      <c r="BD435" s="75" t="s">
        <v>1666</v>
      </c>
    </row>
    <row r="436" spans="1:56" s="75" customFormat="1" hidden="1" outlineLevel="2" x14ac:dyDescent="0.25">
      <c r="A436" s="75">
        <v>13825</v>
      </c>
      <c r="B436" s="76" t="s">
        <v>1751</v>
      </c>
      <c r="C436" s="75" t="s">
        <v>1780</v>
      </c>
      <c r="D436" s="75" t="s">
        <v>1659</v>
      </c>
      <c r="E436" s="75" t="s">
        <v>1655</v>
      </c>
      <c r="F436" s="75" t="s">
        <v>758</v>
      </c>
      <c r="G436" s="75" t="s">
        <v>1698</v>
      </c>
      <c r="H436" s="75" t="s">
        <v>1596</v>
      </c>
      <c r="I436" s="75" t="s">
        <v>1743</v>
      </c>
      <c r="J436" s="75">
        <v>-310000</v>
      </c>
      <c r="K436" s="75">
        <v>0</v>
      </c>
      <c r="L436" s="38">
        <v>-29605</v>
      </c>
      <c r="M436" s="77">
        <v>36255</v>
      </c>
      <c r="N436" s="75" t="s">
        <v>1657</v>
      </c>
      <c r="O436" s="75" t="s">
        <v>732</v>
      </c>
      <c r="P436" s="75" t="s">
        <v>1066</v>
      </c>
      <c r="Q436" s="75">
        <v>2.262</v>
      </c>
      <c r="R436" s="75">
        <v>2.262</v>
      </c>
      <c r="S436" s="75">
        <v>0</v>
      </c>
      <c r="W436" s="75">
        <v>2.2499999999999999E-2</v>
      </c>
      <c r="X436" s="75">
        <v>0.11800000000000001</v>
      </c>
      <c r="Y436" s="75">
        <v>-29605</v>
      </c>
      <c r="Z436" s="75" t="s">
        <v>1658</v>
      </c>
      <c r="AA436" s="75" t="s">
        <v>1658</v>
      </c>
      <c r="AB436" s="75" t="s">
        <v>1666</v>
      </c>
      <c r="AC436" s="75">
        <v>0</v>
      </c>
      <c r="AD436" s="75">
        <v>0</v>
      </c>
      <c r="AH436" s="75">
        <v>0</v>
      </c>
      <c r="AI436" s="75">
        <v>0</v>
      </c>
      <c r="AM436" s="75">
        <v>2.2499999999999999E-2</v>
      </c>
      <c r="AN436" s="75" t="s">
        <v>1659</v>
      </c>
      <c r="AO436" s="75" t="s">
        <v>1082</v>
      </c>
      <c r="AP436" s="75" t="s">
        <v>1660</v>
      </c>
      <c r="AQ436" s="77">
        <v>36281</v>
      </c>
      <c r="AR436" s="77">
        <v>36464</v>
      </c>
      <c r="AS436" s="75" t="s">
        <v>1584</v>
      </c>
      <c r="AU436" s="75" t="s">
        <v>1496</v>
      </c>
      <c r="AV436" s="75" t="s">
        <v>1497</v>
      </c>
      <c r="AW436" s="75" t="s">
        <v>1498</v>
      </c>
      <c r="AX436" s="75" t="s">
        <v>771</v>
      </c>
      <c r="AY436" s="75" t="s">
        <v>1090</v>
      </c>
      <c r="AZ436" s="77">
        <v>36342</v>
      </c>
      <c r="BA436" s="75" t="s">
        <v>999</v>
      </c>
      <c r="BB436" s="75" t="s">
        <v>778</v>
      </c>
      <c r="BC436" s="75" t="s">
        <v>1744</v>
      </c>
      <c r="BD436" s="75" t="s">
        <v>1666</v>
      </c>
    </row>
    <row r="437" spans="1:56" s="75" customFormat="1" hidden="1" outlineLevel="2" x14ac:dyDescent="0.25">
      <c r="A437" s="75">
        <v>13825</v>
      </c>
      <c r="B437" s="76" t="s">
        <v>1751</v>
      </c>
      <c r="C437" s="75" t="s">
        <v>1781</v>
      </c>
      <c r="D437" s="75" t="s">
        <v>1659</v>
      </c>
      <c r="E437" s="75" t="s">
        <v>1655</v>
      </c>
      <c r="F437" s="75" t="s">
        <v>758</v>
      </c>
      <c r="G437" s="75" t="s">
        <v>1696</v>
      </c>
      <c r="H437" s="75" t="s">
        <v>1584</v>
      </c>
      <c r="I437" s="75" t="s">
        <v>1743</v>
      </c>
      <c r="J437" s="75">
        <v>310000</v>
      </c>
      <c r="K437" s="75">
        <v>0</v>
      </c>
      <c r="L437" s="38">
        <v>11780</v>
      </c>
      <c r="M437" s="77">
        <v>36255</v>
      </c>
      <c r="N437" s="75" t="s">
        <v>1657</v>
      </c>
      <c r="O437" s="75" t="s">
        <v>732</v>
      </c>
      <c r="P437" s="75" t="s">
        <v>1066</v>
      </c>
      <c r="Q437" s="75">
        <v>2.262</v>
      </c>
      <c r="R437" s="75">
        <v>2.262</v>
      </c>
      <c r="S437" s="75">
        <v>0</v>
      </c>
      <c r="W437" s="75">
        <v>-0.25</v>
      </c>
      <c r="X437" s="75">
        <v>-0.21199999999999999</v>
      </c>
      <c r="Y437" s="75">
        <v>11780</v>
      </c>
      <c r="Z437" s="75" t="s">
        <v>1658</v>
      </c>
      <c r="AA437" s="75" t="s">
        <v>1658</v>
      </c>
      <c r="AB437" s="75" t="s">
        <v>1666</v>
      </c>
      <c r="AC437" s="75">
        <v>0</v>
      </c>
      <c r="AD437" s="75">
        <v>0</v>
      </c>
      <c r="AH437" s="75">
        <v>0</v>
      </c>
      <c r="AI437" s="75">
        <v>0</v>
      </c>
      <c r="AM437" s="75">
        <v>-0.25</v>
      </c>
      <c r="AN437" s="75" t="s">
        <v>1659</v>
      </c>
      <c r="AO437" s="75" t="s">
        <v>1082</v>
      </c>
      <c r="AP437" s="75" t="s">
        <v>1660</v>
      </c>
      <c r="AQ437" s="77">
        <v>36281</v>
      </c>
      <c r="AR437" s="77">
        <v>36464</v>
      </c>
      <c r="AS437" s="75" t="s">
        <v>1584</v>
      </c>
      <c r="AU437" s="75" t="s">
        <v>1496</v>
      </c>
      <c r="AV437" s="75" t="s">
        <v>1497</v>
      </c>
      <c r="AW437" s="75" t="s">
        <v>1498</v>
      </c>
      <c r="AX437" s="75" t="s">
        <v>771</v>
      </c>
      <c r="AY437" s="75" t="s">
        <v>1090</v>
      </c>
      <c r="AZ437" s="77">
        <v>36342</v>
      </c>
      <c r="BA437" s="75" t="s">
        <v>999</v>
      </c>
      <c r="BB437" s="75" t="s">
        <v>778</v>
      </c>
      <c r="BC437" s="75" t="s">
        <v>1744</v>
      </c>
      <c r="BD437" s="75" t="s">
        <v>1666</v>
      </c>
    </row>
    <row r="438" spans="1:56" s="75" customFormat="1" hidden="1" outlineLevel="2" x14ac:dyDescent="0.25">
      <c r="A438" s="75">
        <v>13825</v>
      </c>
      <c r="B438" s="76" t="s">
        <v>1751</v>
      </c>
      <c r="C438" s="75" t="s">
        <v>1782</v>
      </c>
      <c r="D438" s="75" t="s">
        <v>1659</v>
      </c>
      <c r="E438" s="75" t="s">
        <v>1655</v>
      </c>
      <c r="F438" s="75" t="s">
        <v>758</v>
      </c>
      <c r="G438" s="75" t="s">
        <v>1696</v>
      </c>
      <c r="H438" s="75" t="s">
        <v>1584</v>
      </c>
      <c r="I438" s="75" t="s">
        <v>1743</v>
      </c>
      <c r="J438" s="75">
        <v>310000</v>
      </c>
      <c r="K438" s="75">
        <v>0</v>
      </c>
      <c r="L438" s="38">
        <v>8680</v>
      </c>
      <c r="M438" s="77">
        <v>36263</v>
      </c>
      <c r="N438" s="75" t="s">
        <v>1657</v>
      </c>
      <c r="O438" s="75" t="s">
        <v>732</v>
      </c>
      <c r="P438" s="75" t="s">
        <v>1066</v>
      </c>
      <c r="Q438" s="75">
        <v>2.262</v>
      </c>
      <c r="R438" s="75">
        <v>2.262</v>
      </c>
      <c r="S438" s="75">
        <v>0</v>
      </c>
      <c r="W438" s="75">
        <v>-0.24</v>
      </c>
      <c r="X438" s="75">
        <v>-0.21199999999999999</v>
      </c>
      <c r="Y438" s="75">
        <v>8680</v>
      </c>
      <c r="Z438" s="75" t="s">
        <v>1658</v>
      </c>
      <c r="AA438" s="75" t="s">
        <v>1658</v>
      </c>
      <c r="AB438" s="75" t="s">
        <v>1666</v>
      </c>
      <c r="AC438" s="75">
        <v>0</v>
      </c>
      <c r="AD438" s="75">
        <v>0</v>
      </c>
      <c r="AH438" s="75">
        <v>0</v>
      </c>
      <c r="AI438" s="75">
        <v>0</v>
      </c>
      <c r="AM438" s="75">
        <v>-0.24</v>
      </c>
      <c r="AN438" s="75" t="s">
        <v>1659</v>
      </c>
      <c r="AO438" s="75" t="s">
        <v>1082</v>
      </c>
      <c r="AP438" s="75" t="s">
        <v>1660</v>
      </c>
      <c r="AQ438" s="77">
        <v>36281</v>
      </c>
      <c r="AR438" s="77">
        <v>36464</v>
      </c>
      <c r="AS438" s="75" t="s">
        <v>1584</v>
      </c>
      <c r="AU438" s="75" t="s">
        <v>1496</v>
      </c>
      <c r="AV438" s="75" t="s">
        <v>1497</v>
      </c>
      <c r="AW438" s="75" t="s">
        <v>1498</v>
      </c>
      <c r="AX438" s="75" t="s">
        <v>771</v>
      </c>
      <c r="AY438" s="75" t="s">
        <v>1090</v>
      </c>
      <c r="AZ438" s="77">
        <v>36342</v>
      </c>
      <c r="BA438" s="75" t="s">
        <v>999</v>
      </c>
      <c r="BB438" s="75" t="s">
        <v>778</v>
      </c>
      <c r="BC438" s="75" t="s">
        <v>1744</v>
      </c>
      <c r="BD438" s="75" t="s">
        <v>1666</v>
      </c>
    </row>
    <row r="439" spans="1:56" s="75" customFormat="1" hidden="1" outlineLevel="2" x14ac:dyDescent="0.25">
      <c r="A439" s="75">
        <v>13825</v>
      </c>
      <c r="B439" s="76" t="s">
        <v>1751</v>
      </c>
      <c r="C439" s="75" t="s">
        <v>1783</v>
      </c>
      <c r="D439" s="75" t="s">
        <v>1659</v>
      </c>
      <c r="E439" s="75" t="s">
        <v>1655</v>
      </c>
      <c r="F439" s="75" t="s">
        <v>758</v>
      </c>
      <c r="G439" s="75" t="s">
        <v>1698</v>
      </c>
      <c r="H439" s="75" t="s">
        <v>1596</v>
      </c>
      <c r="I439" s="75" t="s">
        <v>1743</v>
      </c>
      <c r="J439" s="75">
        <v>-310000</v>
      </c>
      <c r="K439" s="75">
        <v>0</v>
      </c>
      <c r="L439" s="38">
        <v>-25730</v>
      </c>
      <c r="M439" s="77">
        <v>36263</v>
      </c>
      <c r="N439" s="75" t="s">
        <v>1657</v>
      </c>
      <c r="O439" s="75" t="s">
        <v>732</v>
      </c>
      <c r="P439" s="75" t="s">
        <v>1066</v>
      </c>
      <c r="Q439" s="75">
        <v>2.262</v>
      </c>
      <c r="R439" s="75">
        <v>2.262</v>
      </c>
      <c r="S439" s="75">
        <v>0</v>
      </c>
      <c r="W439" s="75">
        <v>3.5000000000000003E-2</v>
      </c>
      <c r="X439" s="75">
        <v>0.11800000000000001</v>
      </c>
      <c r="Y439" s="75">
        <v>-25730</v>
      </c>
      <c r="Z439" s="75" t="s">
        <v>1658</v>
      </c>
      <c r="AA439" s="75" t="s">
        <v>1658</v>
      </c>
      <c r="AB439" s="75" t="s">
        <v>1666</v>
      </c>
      <c r="AC439" s="75">
        <v>0</v>
      </c>
      <c r="AD439" s="75">
        <v>0</v>
      </c>
      <c r="AH439" s="75">
        <v>0</v>
      </c>
      <c r="AI439" s="75">
        <v>0</v>
      </c>
      <c r="AM439" s="75">
        <v>3.5000000000000003E-2</v>
      </c>
      <c r="AN439" s="75" t="s">
        <v>1659</v>
      </c>
      <c r="AO439" s="75" t="s">
        <v>1082</v>
      </c>
      <c r="AP439" s="75" t="s">
        <v>1660</v>
      </c>
      <c r="AQ439" s="77">
        <v>36281</v>
      </c>
      <c r="AR439" s="77">
        <v>36464</v>
      </c>
      <c r="AS439" s="75" t="s">
        <v>1584</v>
      </c>
      <c r="AU439" s="75" t="s">
        <v>1496</v>
      </c>
      <c r="AV439" s="75" t="s">
        <v>1497</v>
      </c>
      <c r="AW439" s="75" t="s">
        <v>1498</v>
      </c>
      <c r="AX439" s="75" t="s">
        <v>771</v>
      </c>
      <c r="AY439" s="75" t="s">
        <v>1090</v>
      </c>
      <c r="AZ439" s="77">
        <v>36342</v>
      </c>
      <c r="BA439" s="75" t="s">
        <v>999</v>
      </c>
      <c r="BB439" s="75" t="s">
        <v>778</v>
      </c>
      <c r="BC439" s="75" t="s">
        <v>1744</v>
      </c>
      <c r="BD439" s="75" t="s">
        <v>1666</v>
      </c>
    </row>
    <row r="440" spans="1:56" s="75" customFormat="1" hidden="1" outlineLevel="2" x14ac:dyDescent="0.25">
      <c r="A440" s="75">
        <v>13825</v>
      </c>
      <c r="B440" s="76" t="s">
        <v>1751</v>
      </c>
      <c r="C440" s="75" t="s">
        <v>1274</v>
      </c>
      <c r="D440" s="75" t="s">
        <v>1659</v>
      </c>
      <c r="E440" s="75" t="s">
        <v>1655</v>
      </c>
      <c r="F440" s="75" t="s">
        <v>758</v>
      </c>
      <c r="G440" s="75" t="s">
        <v>1698</v>
      </c>
      <c r="H440" s="75" t="s">
        <v>1596</v>
      </c>
      <c r="I440" s="75" t="s">
        <v>1743</v>
      </c>
      <c r="J440" s="75">
        <v>-155000</v>
      </c>
      <c r="K440" s="75">
        <v>0</v>
      </c>
      <c r="L440" s="38">
        <v>-5890</v>
      </c>
      <c r="M440" s="77">
        <v>36279</v>
      </c>
      <c r="N440" s="75" t="s">
        <v>1657</v>
      </c>
      <c r="O440" s="75" t="s">
        <v>732</v>
      </c>
      <c r="P440" s="75" t="s">
        <v>1066</v>
      </c>
      <c r="Q440" s="75">
        <v>2.262</v>
      </c>
      <c r="R440" s="75">
        <v>2.262</v>
      </c>
      <c r="S440" s="75">
        <v>0</v>
      </c>
      <c r="W440" s="75">
        <v>0.08</v>
      </c>
      <c r="X440" s="75">
        <v>0.11800000000000001</v>
      </c>
      <c r="Y440" s="75">
        <v>-5890</v>
      </c>
      <c r="Z440" s="75" t="s">
        <v>1658</v>
      </c>
      <c r="AA440" s="75" t="s">
        <v>1658</v>
      </c>
      <c r="AB440" s="75" t="s">
        <v>1666</v>
      </c>
      <c r="AC440" s="75">
        <v>0</v>
      </c>
      <c r="AD440" s="75">
        <v>0</v>
      </c>
      <c r="AH440" s="75">
        <v>0</v>
      </c>
      <c r="AI440" s="75">
        <v>0</v>
      </c>
      <c r="AM440" s="75">
        <v>0.08</v>
      </c>
      <c r="AN440" s="75" t="s">
        <v>1659</v>
      </c>
      <c r="AO440" s="75" t="s">
        <v>1082</v>
      </c>
      <c r="AP440" s="75" t="s">
        <v>1660</v>
      </c>
      <c r="AQ440" s="77">
        <v>36342</v>
      </c>
      <c r="AR440" s="77">
        <v>36433</v>
      </c>
      <c r="AS440" s="75" t="s">
        <v>1584</v>
      </c>
      <c r="AU440" s="75" t="s">
        <v>1496</v>
      </c>
      <c r="AV440" s="75" t="s">
        <v>1497</v>
      </c>
      <c r="AW440" s="75" t="s">
        <v>1498</v>
      </c>
      <c r="AX440" s="75" t="s">
        <v>771</v>
      </c>
      <c r="AY440" s="75" t="s">
        <v>1090</v>
      </c>
      <c r="AZ440" s="77">
        <v>36342</v>
      </c>
      <c r="BA440" s="75" t="s">
        <v>999</v>
      </c>
      <c r="BB440" s="75" t="s">
        <v>778</v>
      </c>
      <c r="BC440" s="75" t="s">
        <v>1744</v>
      </c>
      <c r="BD440" s="75" t="s">
        <v>1666</v>
      </c>
    </row>
    <row r="441" spans="1:56" s="75" customFormat="1" hidden="1" outlineLevel="2" x14ac:dyDescent="0.25">
      <c r="A441" s="75">
        <v>13825</v>
      </c>
      <c r="B441" s="76" t="s">
        <v>1751</v>
      </c>
      <c r="C441" s="75" t="s">
        <v>1275</v>
      </c>
      <c r="D441" s="75" t="s">
        <v>1659</v>
      </c>
      <c r="E441" s="75" t="s">
        <v>1655</v>
      </c>
      <c r="F441" s="75" t="s">
        <v>758</v>
      </c>
      <c r="G441" s="75" t="s">
        <v>1696</v>
      </c>
      <c r="H441" s="75" t="s">
        <v>1584</v>
      </c>
      <c r="I441" s="75" t="s">
        <v>1743</v>
      </c>
      <c r="J441" s="75">
        <v>155000</v>
      </c>
      <c r="K441" s="75">
        <v>0</v>
      </c>
      <c r="L441" s="38">
        <v>7440</v>
      </c>
      <c r="M441" s="77">
        <v>36279</v>
      </c>
      <c r="N441" s="75" t="s">
        <v>1657</v>
      </c>
      <c r="O441" s="75" t="s">
        <v>732</v>
      </c>
      <c r="P441" s="75" t="s">
        <v>1066</v>
      </c>
      <c r="Q441" s="75">
        <v>2.262</v>
      </c>
      <c r="R441" s="75">
        <v>2.262</v>
      </c>
      <c r="S441" s="75">
        <v>0</v>
      </c>
      <c r="W441" s="75">
        <v>-0.26</v>
      </c>
      <c r="X441" s="75">
        <v>-0.21199999999999999</v>
      </c>
      <c r="Y441" s="75">
        <v>7440</v>
      </c>
      <c r="Z441" s="75" t="s">
        <v>1658</v>
      </c>
      <c r="AA441" s="75" t="s">
        <v>1658</v>
      </c>
      <c r="AB441" s="75" t="s">
        <v>1666</v>
      </c>
      <c r="AC441" s="75">
        <v>0</v>
      </c>
      <c r="AD441" s="75">
        <v>0</v>
      </c>
      <c r="AH441" s="75">
        <v>0</v>
      </c>
      <c r="AI441" s="75">
        <v>0</v>
      </c>
      <c r="AM441" s="75">
        <v>-0.26</v>
      </c>
      <c r="AN441" s="75" t="s">
        <v>1659</v>
      </c>
      <c r="AO441" s="75" t="s">
        <v>1082</v>
      </c>
      <c r="AP441" s="75" t="s">
        <v>1660</v>
      </c>
      <c r="AQ441" s="77">
        <v>36342</v>
      </c>
      <c r="AR441" s="77">
        <v>36433</v>
      </c>
      <c r="AS441" s="75" t="s">
        <v>1584</v>
      </c>
      <c r="AU441" s="75" t="s">
        <v>1496</v>
      </c>
      <c r="AV441" s="75" t="s">
        <v>1497</v>
      </c>
      <c r="AW441" s="75" t="s">
        <v>1498</v>
      </c>
      <c r="AX441" s="75" t="s">
        <v>771</v>
      </c>
      <c r="AY441" s="75" t="s">
        <v>1090</v>
      </c>
      <c r="AZ441" s="77">
        <v>36342</v>
      </c>
      <c r="BA441" s="75" t="s">
        <v>999</v>
      </c>
      <c r="BB441" s="75" t="s">
        <v>778</v>
      </c>
      <c r="BC441" s="75" t="s">
        <v>1744</v>
      </c>
      <c r="BD441" s="75" t="s">
        <v>1666</v>
      </c>
    </row>
    <row r="442" spans="1:56" s="75" customFormat="1" hidden="1" outlineLevel="2" x14ac:dyDescent="0.25">
      <c r="A442" s="75">
        <v>13825</v>
      </c>
      <c r="B442" s="76" t="s">
        <v>1751</v>
      </c>
      <c r="C442" s="75" t="s">
        <v>1030</v>
      </c>
      <c r="D442" s="75" t="s">
        <v>1659</v>
      </c>
      <c r="E442" s="75" t="s">
        <v>1655</v>
      </c>
      <c r="F442" s="75" t="s">
        <v>758</v>
      </c>
      <c r="G442" s="75" t="s">
        <v>1696</v>
      </c>
      <c r="H442" s="75" t="s">
        <v>1596</v>
      </c>
      <c r="I442" s="75" t="s">
        <v>1743</v>
      </c>
      <c r="J442" s="75">
        <v>-248000</v>
      </c>
      <c r="K442" s="75">
        <v>0</v>
      </c>
      <c r="L442" s="38">
        <v>-14384</v>
      </c>
      <c r="M442" s="77">
        <v>36280</v>
      </c>
      <c r="N442" s="75" t="s">
        <v>1657</v>
      </c>
      <c r="O442" s="75" t="s">
        <v>732</v>
      </c>
      <c r="P442" s="75" t="s">
        <v>1066</v>
      </c>
      <c r="Q442" s="75">
        <v>2.262</v>
      </c>
      <c r="R442" s="75">
        <v>2.262</v>
      </c>
      <c r="S442" s="75">
        <v>0</v>
      </c>
      <c r="W442" s="75">
        <v>-0.27</v>
      </c>
      <c r="X442" s="75">
        <v>-0.21199999999999999</v>
      </c>
      <c r="Y442" s="75">
        <v>-14384</v>
      </c>
      <c r="Z442" s="75" t="s">
        <v>1658</v>
      </c>
      <c r="AA442" s="75" t="s">
        <v>1658</v>
      </c>
      <c r="AB442" s="75" t="s">
        <v>1666</v>
      </c>
      <c r="AC442" s="75">
        <v>0</v>
      </c>
      <c r="AD442" s="75">
        <v>0</v>
      </c>
      <c r="AH442" s="75">
        <v>0</v>
      </c>
      <c r="AI442" s="75">
        <v>0</v>
      </c>
      <c r="AM442" s="75">
        <v>-0.27</v>
      </c>
      <c r="AN442" s="75" t="s">
        <v>1659</v>
      </c>
      <c r="AO442" s="75" t="s">
        <v>1082</v>
      </c>
      <c r="AP442" s="75" t="s">
        <v>1660</v>
      </c>
      <c r="AQ442" s="77">
        <v>36312</v>
      </c>
      <c r="AR442" s="77">
        <v>36464</v>
      </c>
      <c r="AS442" s="75" t="s">
        <v>1584</v>
      </c>
      <c r="AU442" s="75" t="s">
        <v>1496</v>
      </c>
      <c r="AV442" s="75" t="s">
        <v>1497</v>
      </c>
      <c r="AW442" s="75" t="s">
        <v>1498</v>
      </c>
      <c r="AX442" s="75" t="s">
        <v>771</v>
      </c>
      <c r="AY442" s="75" t="s">
        <v>1090</v>
      </c>
      <c r="AZ442" s="77">
        <v>36342</v>
      </c>
      <c r="BA442" s="75" t="s">
        <v>999</v>
      </c>
      <c r="BB442" s="75" t="s">
        <v>778</v>
      </c>
      <c r="BC442" s="75" t="s">
        <v>1744</v>
      </c>
      <c r="BD442" s="75" t="s">
        <v>1666</v>
      </c>
    </row>
    <row r="443" spans="1:56" s="75" customFormat="1" hidden="1" outlineLevel="2" x14ac:dyDescent="0.25">
      <c r="A443" s="75">
        <v>13825</v>
      </c>
      <c r="B443" s="76" t="s">
        <v>1751</v>
      </c>
      <c r="C443" s="75" t="s">
        <v>1031</v>
      </c>
      <c r="D443" s="75" t="s">
        <v>1659</v>
      </c>
      <c r="E443" s="75" t="s">
        <v>1655</v>
      </c>
      <c r="F443" s="75" t="s">
        <v>758</v>
      </c>
      <c r="G443" s="75" t="s">
        <v>750</v>
      </c>
      <c r="H443" s="75" t="s">
        <v>1584</v>
      </c>
      <c r="I443" s="75" t="s">
        <v>1743</v>
      </c>
      <c r="J443" s="75">
        <v>248000</v>
      </c>
      <c r="K443" s="75">
        <v>0</v>
      </c>
      <c r="L443" s="38">
        <v>18352</v>
      </c>
      <c r="M443" s="77">
        <v>36280</v>
      </c>
      <c r="N443" s="75" t="s">
        <v>1657</v>
      </c>
      <c r="O443" s="75" t="s">
        <v>732</v>
      </c>
      <c r="P443" s="75" t="s">
        <v>1066</v>
      </c>
      <c r="Q443" s="75">
        <v>2.262</v>
      </c>
      <c r="R443" s="75">
        <v>2.262</v>
      </c>
      <c r="S443" s="75">
        <v>0</v>
      </c>
      <c r="W443" s="75">
        <v>-0.1</v>
      </c>
      <c r="X443" s="75">
        <v>-2.6000000000000002E-2</v>
      </c>
      <c r="Y443" s="75">
        <v>18352</v>
      </c>
      <c r="Z443" s="75" t="s">
        <v>1658</v>
      </c>
      <c r="AA443" s="75" t="s">
        <v>1658</v>
      </c>
      <c r="AB443" s="75" t="s">
        <v>1666</v>
      </c>
      <c r="AC443" s="75">
        <v>0</v>
      </c>
      <c r="AD443" s="75">
        <v>0</v>
      </c>
      <c r="AH443" s="75">
        <v>0</v>
      </c>
      <c r="AI443" s="75">
        <v>0</v>
      </c>
      <c r="AM443" s="75">
        <v>-0.1</v>
      </c>
      <c r="AN443" s="75" t="s">
        <v>1673</v>
      </c>
      <c r="AO443" s="75" t="s">
        <v>1082</v>
      </c>
      <c r="AP443" s="75" t="s">
        <v>1660</v>
      </c>
      <c r="AQ443" s="77">
        <v>36312</v>
      </c>
      <c r="AR443" s="77">
        <v>36464</v>
      </c>
      <c r="AS443" s="75" t="s">
        <v>1584</v>
      </c>
      <c r="AU443" s="75" t="s">
        <v>1496</v>
      </c>
      <c r="AV443" s="75" t="s">
        <v>1497</v>
      </c>
      <c r="AW443" s="75" t="s">
        <v>1498</v>
      </c>
      <c r="AX443" s="75" t="s">
        <v>771</v>
      </c>
      <c r="AY443" s="75" t="s">
        <v>1090</v>
      </c>
      <c r="AZ443" s="77">
        <v>36342</v>
      </c>
      <c r="BA443" s="75" t="s">
        <v>999</v>
      </c>
      <c r="BB443" s="75" t="s">
        <v>778</v>
      </c>
      <c r="BC443" s="75" t="s">
        <v>1744</v>
      </c>
      <c r="BD443" s="75" t="s">
        <v>1666</v>
      </c>
    </row>
    <row r="444" spans="1:56" s="75" customFormat="1" hidden="1" outlineLevel="2" x14ac:dyDescent="0.25">
      <c r="A444" s="75">
        <v>13825</v>
      </c>
      <c r="B444" s="76" t="s">
        <v>1751</v>
      </c>
      <c r="C444" s="75" t="s">
        <v>1276</v>
      </c>
      <c r="D444" s="75" t="s">
        <v>1659</v>
      </c>
      <c r="E444" s="75" t="s">
        <v>1655</v>
      </c>
      <c r="F444" s="75" t="s">
        <v>758</v>
      </c>
      <c r="G444" s="75" t="s">
        <v>1696</v>
      </c>
      <c r="H444" s="75" t="s">
        <v>1596</v>
      </c>
      <c r="I444" s="75" t="s">
        <v>1743</v>
      </c>
      <c r="J444" s="75">
        <v>-310000</v>
      </c>
      <c r="K444" s="75">
        <v>0</v>
      </c>
      <c r="L444" s="38">
        <v>-19530</v>
      </c>
      <c r="M444" s="77">
        <v>36313</v>
      </c>
      <c r="N444" s="75" t="s">
        <v>1657</v>
      </c>
      <c r="O444" s="75" t="s">
        <v>732</v>
      </c>
      <c r="P444" s="75" t="s">
        <v>1066</v>
      </c>
      <c r="Q444" s="75">
        <v>2.262</v>
      </c>
      <c r="R444" s="75">
        <v>2.262</v>
      </c>
      <c r="S444" s="75">
        <v>0</v>
      </c>
      <c r="W444" s="75">
        <v>-0.27500000000000002</v>
      </c>
      <c r="X444" s="75">
        <v>-0.21199999999999999</v>
      </c>
      <c r="Y444" s="75">
        <v>-19530</v>
      </c>
      <c r="Z444" s="75" t="s">
        <v>1658</v>
      </c>
      <c r="AA444" s="75" t="s">
        <v>1658</v>
      </c>
      <c r="AB444" s="75" t="s">
        <v>1666</v>
      </c>
      <c r="AC444" s="75">
        <v>0</v>
      </c>
      <c r="AD444" s="75">
        <v>0</v>
      </c>
      <c r="AH444" s="75">
        <v>0</v>
      </c>
      <c r="AI444" s="75">
        <v>0</v>
      </c>
      <c r="AM444" s="75">
        <v>-0.27500000000000002</v>
      </c>
      <c r="AN444" s="75" t="s">
        <v>1659</v>
      </c>
      <c r="AO444" s="75" t="s">
        <v>1082</v>
      </c>
      <c r="AP444" s="75" t="s">
        <v>1660</v>
      </c>
      <c r="AQ444" s="77">
        <v>36342</v>
      </c>
      <c r="AR444" s="77">
        <v>36464</v>
      </c>
      <c r="AS444" s="75" t="s">
        <v>1584</v>
      </c>
      <c r="AU444" s="75" t="s">
        <v>1496</v>
      </c>
      <c r="AV444" s="75" t="s">
        <v>1497</v>
      </c>
      <c r="AW444" s="75" t="s">
        <v>1498</v>
      </c>
      <c r="AX444" s="75" t="s">
        <v>771</v>
      </c>
      <c r="AY444" s="75" t="s">
        <v>1090</v>
      </c>
      <c r="AZ444" s="77">
        <v>36342</v>
      </c>
      <c r="BA444" s="75" t="s">
        <v>999</v>
      </c>
      <c r="BB444" s="75" t="s">
        <v>778</v>
      </c>
      <c r="BC444" s="75" t="s">
        <v>1744</v>
      </c>
      <c r="BD444" s="75" t="s">
        <v>1666</v>
      </c>
    </row>
    <row r="445" spans="1:56" s="75" customFormat="1" hidden="1" outlineLevel="2" x14ac:dyDescent="0.25">
      <c r="A445" s="75">
        <v>13825</v>
      </c>
      <c r="B445" s="76" t="s">
        <v>1751</v>
      </c>
      <c r="C445" s="75" t="s">
        <v>1277</v>
      </c>
      <c r="D445" s="75" t="s">
        <v>1659</v>
      </c>
      <c r="E445" s="75" t="s">
        <v>1655</v>
      </c>
      <c r="F445" s="75" t="s">
        <v>758</v>
      </c>
      <c r="G445" s="75" t="s">
        <v>1698</v>
      </c>
      <c r="H445" s="75" t="s">
        <v>1584</v>
      </c>
      <c r="I445" s="75" t="s">
        <v>1743</v>
      </c>
      <c r="J445" s="75">
        <v>310000</v>
      </c>
      <c r="K445" s="75">
        <v>0</v>
      </c>
      <c r="L445" s="38">
        <v>27280</v>
      </c>
      <c r="M445" s="77">
        <v>36313</v>
      </c>
      <c r="N445" s="75" t="s">
        <v>1657</v>
      </c>
      <c r="O445" s="75" t="s">
        <v>732</v>
      </c>
      <c r="P445" s="75" t="s">
        <v>1066</v>
      </c>
      <c r="Q445" s="75">
        <v>2.262</v>
      </c>
      <c r="R445" s="75">
        <v>2.262</v>
      </c>
      <c r="S445" s="75">
        <v>0</v>
      </c>
      <c r="W445" s="75">
        <v>0.03</v>
      </c>
      <c r="X445" s="75">
        <v>0.11800000000000001</v>
      </c>
      <c r="Y445" s="75">
        <v>27280</v>
      </c>
      <c r="Z445" s="75" t="s">
        <v>1658</v>
      </c>
      <c r="AA445" s="75" t="s">
        <v>1658</v>
      </c>
      <c r="AB445" s="75" t="s">
        <v>1666</v>
      </c>
      <c r="AC445" s="75">
        <v>0</v>
      </c>
      <c r="AD445" s="75">
        <v>0</v>
      </c>
      <c r="AH445" s="75">
        <v>0</v>
      </c>
      <c r="AI445" s="75">
        <v>0</v>
      </c>
      <c r="AM445" s="75">
        <v>0.03</v>
      </c>
      <c r="AN445" s="75" t="s">
        <v>1659</v>
      </c>
      <c r="AO445" s="75" t="s">
        <v>1082</v>
      </c>
      <c r="AP445" s="75" t="s">
        <v>1660</v>
      </c>
      <c r="AQ445" s="77">
        <v>36342</v>
      </c>
      <c r="AR445" s="77">
        <v>36464</v>
      </c>
      <c r="AS445" s="75" t="s">
        <v>1584</v>
      </c>
      <c r="AU445" s="75" t="s">
        <v>1496</v>
      </c>
      <c r="AV445" s="75" t="s">
        <v>1497</v>
      </c>
      <c r="AW445" s="75" t="s">
        <v>1498</v>
      </c>
      <c r="AX445" s="75" t="s">
        <v>771</v>
      </c>
      <c r="AY445" s="75" t="s">
        <v>1090</v>
      </c>
      <c r="AZ445" s="77">
        <v>36342</v>
      </c>
      <c r="BA445" s="75" t="s">
        <v>999</v>
      </c>
      <c r="BB445" s="75" t="s">
        <v>778</v>
      </c>
      <c r="BC445" s="75" t="s">
        <v>1744</v>
      </c>
      <c r="BD445" s="75" t="s">
        <v>1666</v>
      </c>
    </row>
    <row r="446" spans="1:56" s="75" customFormat="1" hidden="1" outlineLevel="2" x14ac:dyDescent="0.25">
      <c r="A446" s="75">
        <v>13825</v>
      </c>
      <c r="B446" s="76" t="s">
        <v>1751</v>
      </c>
      <c r="C446" s="75" t="s">
        <v>1278</v>
      </c>
      <c r="D446" s="75" t="s">
        <v>1659</v>
      </c>
      <c r="E446" s="75" t="s">
        <v>1655</v>
      </c>
      <c r="F446" s="75" t="s">
        <v>758</v>
      </c>
      <c r="G446" s="75" t="s">
        <v>1698</v>
      </c>
      <c r="H446" s="75" t="s">
        <v>1584</v>
      </c>
      <c r="I446" s="75" t="s">
        <v>1743</v>
      </c>
      <c r="J446" s="75">
        <v>155000</v>
      </c>
      <c r="K446" s="75">
        <v>0</v>
      </c>
      <c r="L446" s="38">
        <v>14802.5</v>
      </c>
      <c r="M446" s="77">
        <v>36313</v>
      </c>
      <c r="N446" s="75" t="s">
        <v>1657</v>
      </c>
      <c r="O446" s="75" t="s">
        <v>732</v>
      </c>
      <c r="P446" s="75" t="s">
        <v>1066</v>
      </c>
      <c r="Q446" s="75">
        <v>2.262</v>
      </c>
      <c r="R446" s="75">
        <v>2.262</v>
      </c>
      <c r="S446" s="75">
        <v>0</v>
      </c>
      <c r="W446" s="75">
        <v>2.2499999999999999E-2</v>
      </c>
      <c r="X446" s="75">
        <v>0.11800000000000001</v>
      </c>
      <c r="Y446" s="75">
        <v>14802.5</v>
      </c>
      <c r="Z446" s="75" t="s">
        <v>1658</v>
      </c>
      <c r="AA446" s="75" t="s">
        <v>1658</v>
      </c>
      <c r="AB446" s="75" t="s">
        <v>1666</v>
      </c>
      <c r="AC446" s="75">
        <v>0</v>
      </c>
      <c r="AD446" s="75">
        <v>0</v>
      </c>
      <c r="AH446" s="75">
        <v>0</v>
      </c>
      <c r="AI446" s="75">
        <v>0</v>
      </c>
      <c r="AM446" s="75">
        <v>2.2499999999999999E-2</v>
      </c>
      <c r="AN446" s="75" t="s">
        <v>1659</v>
      </c>
      <c r="AO446" s="75" t="s">
        <v>1082</v>
      </c>
      <c r="AP446" s="75" t="s">
        <v>1660</v>
      </c>
      <c r="AQ446" s="77">
        <v>36342</v>
      </c>
      <c r="AR446" s="77">
        <v>36464</v>
      </c>
      <c r="AS446" s="75" t="s">
        <v>1584</v>
      </c>
      <c r="AU446" s="75" t="s">
        <v>1496</v>
      </c>
      <c r="AV446" s="75" t="s">
        <v>1497</v>
      </c>
      <c r="AW446" s="75" t="s">
        <v>1498</v>
      </c>
      <c r="AX446" s="75" t="s">
        <v>771</v>
      </c>
      <c r="AY446" s="75" t="s">
        <v>1090</v>
      </c>
      <c r="AZ446" s="77">
        <v>36342</v>
      </c>
      <c r="BA446" s="75" t="s">
        <v>999</v>
      </c>
      <c r="BB446" s="75" t="s">
        <v>778</v>
      </c>
      <c r="BC446" s="75" t="s">
        <v>1744</v>
      </c>
      <c r="BD446" s="75" t="s">
        <v>1666</v>
      </c>
    </row>
    <row r="447" spans="1:56" s="75" customFormat="1" hidden="1" outlineLevel="2" x14ac:dyDescent="0.25">
      <c r="A447" s="75">
        <v>13825</v>
      </c>
      <c r="B447" s="76" t="s">
        <v>1751</v>
      </c>
      <c r="C447" s="75" t="s">
        <v>1279</v>
      </c>
      <c r="D447" s="75" t="s">
        <v>1659</v>
      </c>
      <c r="E447" s="75" t="s">
        <v>1655</v>
      </c>
      <c r="F447" s="75" t="s">
        <v>758</v>
      </c>
      <c r="G447" s="75" t="s">
        <v>1696</v>
      </c>
      <c r="H447" s="75" t="s">
        <v>1596</v>
      </c>
      <c r="I447" s="75" t="s">
        <v>1743</v>
      </c>
      <c r="J447" s="75">
        <v>-155000</v>
      </c>
      <c r="K447" s="75">
        <v>0</v>
      </c>
      <c r="L447" s="38">
        <v>-9377.5</v>
      </c>
      <c r="M447" s="77">
        <v>36313</v>
      </c>
      <c r="N447" s="75" t="s">
        <v>1657</v>
      </c>
      <c r="O447" s="75" t="s">
        <v>732</v>
      </c>
      <c r="P447" s="75" t="s">
        <v>1066</v>
      </c>
      <c r="Q447" s="75">
        <v>2.262</v>
      </c>
      <c r="R447" s="75">
        <v>2.262</v>
      </c>
      <c r="S447" s="75">
        <v>0</v>
      </c>
      <c r="W447" s="75">
        <v>-0.27250000000000002</v>
      </c>
      <c r="X447" s="75">
        <v>-0.21199999999999999</v>
      </c>
      <c r="Y447" s="75">
        <v>-9377.5</v>
      </c>
      <c r="Z447" s="75" t="s">
        <v>1658</v>
      </c>
      <c r="AA447" s="75" t="s">
        <v>1658</v>
      </c>
      <c r="AB447" s="75" t="s">
        <v>1666</v>
      </c>
      <c r="AC447" s="75">
        <v>0</v>
      </c>
      <c r="AD447" s="75">
        <v>0</v>
      </c>
      <c r="AH447" s="75">
        <v>0</v>
      </c>
      <c r="AI447" s="75">
        <v>0</v>
      </c>
      <c r="AM447" s="75">
        <v>-0.27250000000000002</v>
      </c>
      <c r="AN447" s="75" t="s">
        <v>1659</v>
      </c>
      <c r="AO447" s="75" t="s">
        <v>1082</v>
      </c>
      <c r="AP447" s="75" t="s">
        <v>1660</v>
      </c>
      <c r="AQ447" s="77">
        <v>36342</v>
      </c>
      <c r="AR447" s="77">
        <v>36464</v>
      </c>
      <c r="AS447" s="75" t="s">
        <v>1584</v>
      </c>
      <c r="AU447" s="75" t="s">
        <v>1496</v>
      </c>
      <c r="AV447" s="75" t="s">
        <v>1497</v>
      </c>
      <c r="AW447" s="75" t="s">
        <v>1498</v>
      </c>
      <c r="AX447" s="75" t="s">
        <v>771</v>
      </c>
      <c r="AY447" s="75" t="s">
        <v>1090</v>
      </c>
      <c r="AZ447" s="77">
        <v>36342</v>
      </c>
      <c r="BA447" s="75" t="s">
        <v>999</v>
      </c>
      <c r="BB447" s="75" t="s">
        <v>778</v>
      </c>
      <c r="BC447" s="75" t="s">
        <v>1744</v>
      </c>
      <c r="BD447" s="75" t="s">
        <v>1666</v>
      </c>
    </row>
    <row r="448" spans="1:56" s="75" customFormat="1" hidden="1" outlineLevel="2" x14ac:dyDescent="0.25">
      <c r="A448" s="75">
        <v>13825</v>
      </c>
      <c r="B448" s="76" t="s">
        <v>1751</v>
      </c>
      <c r="C448" s="75" t="s">
        <v>1280</v>
      </c>
      <c r="D448" s="75" t="s">
        <v>1659</v>
      </c>
      <c r="E448" s="75" t="s">
        <v>1655</v>
      </c>
      <c r="F448" s="75" t="s">
        <v>758</v>
      </c>
      <c r="G448" s="75" t="s">
        <v>1695</v>
      </c>
      <c r="H448" s="75" t="s">
        <v>1596</v>
      </c>
      <c r="I448" s="75" t="s">
        <v>1743</v>
      </c>
      <c r="J448" s="75">
        <v>-310000</v>
      </c>
      <c r="K448" s="75">
        <v>0</v>
      </c>
      <c r="L448" s="38">
        <v>-27280</v>
      </c>
      <c r="M448" s="77">
        <v>36314</v>
      </c>
      <c r="N448" s="75" t="s">
        <v>1657</v>
      </c>
      <c r="O448" s="75" t="s">
        <v>732</v>
      </c>
      <c r="P448" s="75" t="s">
        <v>1066</v>
      </c>
      <c r="Q448" s="75">
        <v>2.262</v>
      </c>
      <c r="R448" s="75">
        <v>2.262</v>
      </c>
      <c r="S448" s="75">
        <v>0</v>
      </c>
      <c r="W448" s="75">
        <v>-0.36</v>
      </c>
      <c r="X448" s="75">
        <v>-0.27200000000000002</v>
      </c>
      <c r="Y448" s="75">
        <v>-27280</v>
      </c>
      <c r="Z448" s="75" t="s">
        <v>1658</v>
      </c>
      <c r="AA448" s="75" t="s">
        <v>1658</v>
      </c>
      <c r="AB448" s="75" t="s">
        <v>1666</v>
      </c>
      <c r="AC448" s="75">
        <v>0</v>
      </c>
      <c r="AD448" s="75">
        <v>0</v>
      </c>
      <c r="AH448" s="75">
        <v>0</v>
      </c>
      <c r="AI448" s="75">
        <v>0</v>
      </c>
      <c r="AM448" s="75">
        <v>-0.36</v>
      </c>
      <c r="AN448" s="75" t="s">
        <v>1659</v>
      </c>
      <c r="AO448" s="75" t="s">
        <v>1082</v>
      </c>
      <c r="AP448" s="75" t="s">
        <v>1660</v>
      </c>
      <c r="AQ448" s="77">
        <v>36342</v>
      </c>
      <c r="AR448" s="77">
        <v>36464</v>
      </c>
      <c r="AS448" s="75" t="s">
        <v>1584</v>
      </c>
      <c r="AU448" s="75" t="s">
        <v>1496</v>
      </c>
      <c r="AV448" s="75" t="s">
        <v>1497</v>
      </c>
      <c r="AW448" s="75" t="s">
        <v>1498</v>
      </c>
      <c r="AX448" s="75" t="s">
        <v>771</v>
      </c>
      <c r="AY448" s="75" t="s">
        <v>1090</v>
      </c>
      <c r="AZ448" s="77">
        <v>36342</v>
      </c>
      <c r="BA448" s="75" t="s">
        <v>999</v>
      </c>
      <c r="BB448" s="75" t="s">
        <v>778</v>
      </c>
      <c r="BC448" s="75" t="s">
        <v>1744</v>
      </c>
      <c r="BD448" s="75" t="s">
        <v>1666</v>
      </c>
    </row>
    <row r="449" spans="1:56" s="75" customFormat="1" hidden="1" outlineLevel="2" x14ac:dyDescent="0.25">
      <c r="A449" s="75">
        <v>13825</v>
      </c>
      <c r="B449" s="76" t="s">
        <v>1751</v>
      </c>
      <c r="C449" s="75" t="s">
        <v>1281</v>
      </c>
      <c r="D449" s="75" t="s">
        <v>1659</v>
      </c>
      <c r="E449" s="75" t="s">
        <v>1655</v>
      </c>
      <c r="F449" s="75" t="s">
        <v>758</v>
      </c>
      <c r="G449" s="75" t="s">
        <v>1091</v>
      </c>
      <c r="H449" s="75" t="s">
        <v>1584</v>
      </c>
      <c r="I449" s="75" t="s">
        <v>1743</v>
      </c>
      <c r="J449" s="75">
        <v>310000</v>
      </c>
      <c r="K449" s="75">
        <v>0</v>
      </c>
      <c r="L449" s="38">
        <v>8680</v>
      </c>
      <c r="M449" s="77">
        <v>36314</v>
      </c>
      <c r="N449" s="75" t="s">
        <v>1657</v>
      </c>
      <c r="O449" s="75" t="s">
        <v>732</v>
      </c>
      <c r="P449" s="75" t="s">
        <v>1066</v>
      </c>
      <c r="Q449" s="75">
        <v>2.262</v>
      </c>
      <c r="R449" s="75">
        <v>2.262</v>
      </c>
      <c r="S449" s="75">
        <v>0</v>
      </c>
      <c r="W449" s="75">
        <v>-0.13</v>
      </c>
      <c r="X449" s="75">
        <v>-0.10200000000000001</v>
      </c>
      <c r="Y449" s="75">
        <v>8680</v>
      </c>
      <c r="Z449" s="75" t="s">
        <v>1658</v>
      </c>
      <c r="AA449" s="75" t="s">
        <v>1658</v>
      </c>
      <c r="AB449" s="75" t="s">
        <v>1666</v>
      </c>
      <c r="AC449" s="75">
        <v>0</v>
      </c>
      <c r="AD449" s="75">
        <v>0</v>
      </c>
      <c r="AH449" s="75">
        <v>0</v>
      </c>
      <c r="AI449" s="75">
        <v>0</v>
      </c>
      <c r="AM449" s="75">
        <v>-0.13</v>
      </c>
      <c r="AN449" s="75" t="s">
        <v>1659</v>
      </c>
      <c r="AO449" s="75" t="s">
        <v>1082</v>
      </c>
      <c r="AP449" s="75" t="s">
        <v>1660</v>
      </c>
      <c r="AQ449" s="77">
        <v>36342</v>
      </c>
      <c r="AR449" s="77">
        <v>36464</v>
      </c>
      <c r="AS449" s="75" t="s">
        <v>1584</v>
      </c>
      <c r="AU449" s="75" t="s">
        <v>1496</v>
      </c>
      <c r="AV449" s="75" t="s">
        <v>1497</v>
      </c>
      <c r="AW449" s="75" t="s">
        <v>1498</v>
      </c>
      <c r="AX449" s="75" t="s">
        <v>771</v>
      </c>
      <c r="AY449" s="75" t="s">
        <v>1090</v>
      </c>
      <c r="AZ449" s="77">
        <v>36342</v>
      </c>
      <c r="BA449" s="75" t="s">
        <v>999</v>
      </c>
      <c r="BB449" s="75" t="s">
        <v>778</v>
      </c>
      <c r="BC449" s="75" t="s">
        <v>1744</v>
      </c>
      <c r="BD449" s="75" t="s">
        <v>1666</v>
      </c>
    </row>
    <row r="450" spans="1:56" s="75" customFormat="1" hidden="1" outlineLevel="2" x14ac:dyDescent="0.25">
      <c r="A450" s="75">
        <v>13825</v>
      </c>
      <c r="B450" s="76" t="s">
        <v>1751</v>
      </c>
      <c r="C450" s="75" t="s">
        <v>1282</v>
      </c>
      <c r="D450" s="75" t="s">
        <v>1659</v>
      </c>
      <c r="E450" s="75" t="s">
        <v>1655</v>
      </c>
      <c r="F450" s="75" t="s">
        <v>758</v>
      </c>
      <c r="G450" s="75" t="s">
        <v>1091</v>
      </c>
      <c r="H450" s="75" t="s">
        <v>1584</v>
      </c>
      <c r="I450" s="75" t="s">
        <v>1743</v>
      </c>
      <c r="J450" s="75">
        <v>310000</v>
      </c>
      <c r="K450" s="75">
        <v>0</v>
      </c>
      <c r="L450" s="38">
        <v>8680</v>
      </c>
      <c r="M450" s="77">
        <v>36314</v>
      </c>
      <c r="N450" s="75" t="s">
        <v>1657</v>
      </c>
      <c r="O450" s="75" t="s">
        <v>732</v>
      </c>
      <c r="P450" s="75" t="s">
        <v>1066</v>
      </c>
      <c r="Q450" s="75">
        <v>2.262</v>
      </c>
      <c r="R450" s="75">
        <v>2.262</v>
      </c>
      <c r="S450" s="75">
        <v>0</v>
      </c>
      <c r="W450" s="75">
        <v>-0.13</v>
      </c>
      <c r="X450" s="75">
        <v>-0.10200000000000001</v>
      </c>
      <c r="Y450" s="75">
        <v>8680</v>
      </c>
      <c r="Z450" s="75" t="s">
        <v>1658</v>
      </c>
      <c r="AA450" s="75" t="s">
        <v>1658</v>
      </c>
      <c r="AB450" s="75" t="s">
        <v>1666</v>
      </c>
      <c r="AC450" s="75">
        <v>0</v>
      </c>
      <c r="AD450" s="75">
        <v>0</v>
      </c>
      <c r="AH450" s="75">
        <v>0</v>
      </c>
      <c r="AI450" s="75">
        <v>0</v>
      </c>
      <c r="AM450" s="75">
        <v>-0.13</v>
      </c>
      <c r="AN450" s="75" t="s">
        <v>1659</v>
      </c>
      <c r="AO450" s="75" t="s">
        <v>1082</v>
      </c>
      <c r="AP450" s="75" t="s">
        <v>1660</v>
      </c>
      <c r="AQ450" s="77">
        <v>36342</v>
      </c>
      <c r="AR450" s="77">
        <v>36464</v>
      </c>
      <c r="AS450" s="75" t="s">
        <v>1584</v>
      </c>
      <c r="AU450" s="75" t="s">
        <v>1496</v>
      </c>
      <c r="AV450" s="75" t="s">
        <v>1497</v>
      </c>
      <c r="AW450" s="75" t="s">
        <v>1498</v>
      </c>
      <c r="AX450" s="75" t="s">
        <v>771</v>
      </c>
      <c r="AY450" s="75" t="s">
        <v>1090</v>
      </c>
      <c r="AZ450" s="77">
        <v>36342</v>
      </c>
      <c r="BA450" s="75" t="s">
        <v>999</v>
      </c>
      <c r="BB450" s="75" t="s">
        <v>778</v>
      </c>
      <c r="BC450" s="75" t="s">
        <v>1744</v>
      </c>
      <c r="BD450" s="75" t="s">
        <v>1666</v>
      </c>
    </row>
    <row r="451" spans="1:56" s="75" customFormat="1" hidden="1" outlineLevel="2" x14ac:dyDescent="0.25">
      <c r="A451" s="75">
        <v>13825</v>
      </c>
      <c r="B451" s="76" t="s">
        <v>1751</v>
      </c>
      <c r="C451" s="75" t="s">
        <v>1283</v>
      </c>
      <c r="D451" s="75" t="s">
        <v>1659</v>
      </c>
      <c r="E451" s="75" t="s">
        <v>1655</v>
      </c>
      <c r="F451" s="75" t="s">
        <v>758</v>
      </c>
      <c r="G451" s="75" t="s">
        <v>1695</v>
      </c>
      <c r="H451" s="75" t="s">
        <v>1596</v>
      </c>
      <c r="I451" s="75" t="s">
        <v>1743</v>
      </c>
      <c r="J451" s="75">
        <v>-310000</v>
      </c>
      <c r="K451" s="75">
        <v>0</v>
      </c>
      <c r="L451" s="38">
        <v>-27280</v>
      </c>
      <c r="M451" s="77">
        <v>36314</v>
      </c>
      <c r="N451" s="75" t="s">
        <v>1657</v>
      </c>
      <c r="O451" s="75" t="s">
        <v>732</v>
      </c>
      <c r="P451" s="75" t="s">
        <v>1066</v>
      </c>
      <c r="Q451" s="75">
        <v>2.262</v>
      </c>
      <c r="R451" s="75">
        <v>2.262</v>
      </c>
      <c r="S451" s="75">
        <v>0</v>
      </c>
      <c r="W451" s="75">
        <v>-0.36</v>
      </c>
      <c r="X451" s="75">
        <v>-0.27200000000000002</v>
      </c>
      <c r="Y451" s="75">
        <v>-27280</v>
      </c>
      <c r="Z451" s="75" t="s">
        <v>1658</v>
      </c>
      <c r="AA451" s="75" t="s">
        <v>1658</v>
      </c>
      <c r="AB451" s="75" t="s">
        <v>1666</v>
      </c>
      <c r="AC451" s="75">
        <v>0</v>
      </c>
      <c r="AD451" s="75">
        <v>0</v>
      </c>
      <c r="AH451" s="75">
        <v>0</v>
      </c>
      <c r="AI451" s="75">
        <v>0</v>
      </c>
      <c r="AM451" s="75">
        <v>-0.36</v>
      </c>
      <c r="AN451" s="75" t="s">
        <v>1659</v>
      </c>
      <c r="AO451" s="75" t="s">
        <v>1082</v>
      </c>
      <c r="AP451" s="75" t="s">
        <v>1660</v>
      </c>
      <c r="AQ451" s="77">
        <v>36342</v>
      </c>
      <c r="AR451" s="77">
        <v>36464</v>
      </c>
      <c r="AS451" s="75" t="s">
        <v>1584</v>
      </c>
      <c r="AU451" s="75" t="s">
        <v>1496</v>
      </c>
      <c r="AV451" s="75" t="s">
        <v>1497</v>
      </c>
      <c r="AW451" s="75" t="s">
        <v>1498</v>
      </c>
      <c r="AX451" s="75" t="s">
        <v>771</v>
      </c>
      <c r="AY451" s="75" t="s">
        <v>1090</v>
      </c>
      <c r="AZ451" s="77">
        <v>36342</v>
      </c>
      <c r="BA451" s="75" t="s">
        <v>999</v>
      </c>
      <c r="BB451" s="75" t="s">
        <v>778</v>
      </c>
      <c r="BC451" s="75" t="s">
        <v>1744</v>
      </c>
      <c r="BD451" s="75" t="s">
        <v>1666</v>
      </c>
    </row>
    <row r="452" spans="1:56" s="75" customFormat="1" outlineLevel="1" collapsed="1" x14ac:dyDescent="0.25">
      <c r="B452" s="79" t="s">
        <v>1754</v>
      </c>
      <c r="L452" s="38">
        <f>SUBTOTAL(9,L221:L451)</f>
        <v>87942.97000000003</v>
      </c>
      <c r="M452" s="77"/>
      <c r="S452" s="75">
        <f>SUBTOTAL(9,S221:S451)</f>
        <v>398042.97</v>
      </c>
      <c r="Y452" s="75">
        <f>SUBTOTAL(9,Y221:Y451)</f>
        <v>-310100.00999999989</v>
      </c>
      <c r="AD452" s="75">
        <f>SUBTOTAL(9,AD221:AD451)</f>
        <v>0</v>
      </c>
      <c r="AI452" s="75">
        <f>SUBTOTAL(9,AI221:AI451)</f>
        <v>0</v>
      </c>
      <c r="AQ452" s="77"/>
      <c r="AR452" s="77"/>
      <c r="AZ452" s="77"/>
    </row>
    <row r="453" spans="1:56" s="75" customFormat="1" x14ac:dyDescent="0.25">
      <c r="B453" s="79" t="s">
        <v>1606</v>
      </c>
      <c r="L453" s="38">
        <f>SUBTOTAL(9,L2:L451)</f>
        <v>-2594820.1100000003</v>
      </c>
      <c r="M453" s="77"/>
      <c r="S453" s="75">
        <f>SUBTOTAL(9,S2:S451)</f>
        <v>349473.47</v>
      </c>
      <c r="Y453" s="75">
        <f>SUBTOTAL(9,Y2:Y451)</f>
        <v>1403469.4099999997</v>
      </c>
      <c r="AD453" s="75">
        <f>SUBTOTAL(9,AD2:AD451)</f>
        <v>0</v>
      </c>
      <c r="AI453" s="75">
        <f>SUBTOTAL(9,AI2:AI451)</f>
        <v>-4347763</v>
      </c>
      <c r="AQ453" s="77"/>
      <c r="AR453" s="77"/>
      <c r="AZ453" s="77"/>
    </row>
  </sheetData>
  <pageMargins left="0.75" right="0.75" top="1" bottom="1" header="0.5" footer="0.5"/>
  <pageSetup paperSize="5" scale="64" fitToHeight="0" orientation="landscape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0">
    <pageSetUpPr fitToPage="1"/>
  </sheetPr>
  <dimension ref="A1:BD65"/>
  <sheetViews>
    <sheetView showGridLines="0" workbookViewId="0">
      <selection activeCell="L65" sqref="L65"/>
    </sheetView>
  </sheetViews>
  <sheetFormatPr defaultColWidth="9.109375" defaultRowHeight="12.6" outlineLevelRow="2" x14ac:dyDescent="0.25"/>
  <cols>
    <col min="1" max="1" width="9.109375" style="41"/>
    <col min="2" max="2" width="12.6640625" style="52" customWidth="1"/>
    <col min="3" max="4" width="12.6640625" style="41" hidden="1" customWidth="1"/>
    <col min="5" max="8" width="9.109375" style="41" hidden="1" customWidth="1"/>
    <col min="9" max="9" width="40.6640625" style="41" hidden="1" customWidth="1"/>
    <col min="10" max="11" width="12.6640625" style="41" hidden="1" customWidth="1"/>
    <col min="12" max="12" width="15.6640625" style="38" customWidth="1"/>
    <col min="13" max="13" width="9.109375" style="41"/>
    <col min="14" max="14" width="6.6640625" style="41" customWidth="1"/>
    <col min="15" max="15" width="2.6640625" style="41" customWidth="1"/>
    <col min="16" max="16" width="9.109375" style="41"/>
    <col min="17" max="18" width="5.6640625" style="41" customWidth="1"/>
    <col min="19" max="19" width="15.6640625" style="41" customWidth="1"/>
    <col min="20" max="21" width="9.109375" style="41"/>
    <col min="22" max="22" width="6.6640625" style="41" customWidth="1"/>
    <col min="23" max="24" width="5.6640625" style="41" customWidth="1"/>
    <col min="25" max="25" width="15.6640625" style="41" customWidth="1"/>
    <col min="26" max="27" width="9.109375" style="41"/>
    <col min="28" max="28" width="6.6640625" style="41" customWidth="1"/>
    <col min="29" max="29" width="5.6640625" style="41" customWidth="1"/>
    <col min="30" max="30" width="12.6640625" style="41" customWidth="1"/>
    <col min="31" max="32" width="9.109375" style="41"/>
    <col min="33" max="33" width="6.6640625" style="41" customWidth="1"/>
    <col min="34" max="34" width="5.6640625" style="41" customWidth="1"/>
    <col min="35" max="35" width="12.6640625" style="41" customWidth="1"/>
    <col min="36" max="37" width="9.109375" style="41"/>
    <col min="38" max="38" width="6.6640625" style="41" customWidth="1"/>
    <col min="39" max="39" width="12.6640625" style="41" customWidth="1"/>
    <col min="40" max="40" width="9.109375" style="41"/>
    <col min="41" max="41" width="9.6640625" style="41" customWidth="1"/>
    <col min="42" max="42" width="2.6640625" style="41" customWidth="1"/>
    <col min="43" max="49" width="9.109375" style="41"/>
    <col min="50" max="50" width="7.6640625" style="41" customWidth="1"/>
    <col min="51" max="16384" width="9.109375" style="41"/>
  </cols>
  <sheetData>
    <row r="1" spans="1:56" s="111" customFormat="1" x14ac:dyDescent="0.25">
      <c r="A1" s="111" t="s">
        <v>1607</v>
      </c>
      <c r="B1" s="112" t="s">
        <v>1086</v>
      </c>
      <c r="C1" s="111" t="s">
        <v>1608</v>
      </c>
      <c r="D1" s="111" t="s">
        <v>1609</v>
      </c>
      <c r="E1" s="111" t="s">
        <v>1610</v>
      </c>
      <c r="F1" s="111" t="s">
        <v>1611</v>
      </c>
      <c r="G1" s="111" t="s">
        <v>1612</v>
      </c>
      <c r="H1" s="111" t="s">
        <v>1569</v>
      </c>
      <c r="I1" s="111" t="s">
        <v>1613</v>
      </c>
      <c r="J1" s="111" t="s">
        <v>1614</v>
      </c>
      <c r="K1" s="111" t="s">
        <v>1615</v>
      </c>
      <c r="L1" s="38" t="s">
        <v>1616</v>
      </c>
      <c r="M1" s="111" t="s">
        <v>1617</v>
      </c>
      <c r="N1" s="111" t="s">
        <v>1618</v>
      </c>
      <c r="O1" s="111" t="s">
        <v>1619</v>
      </c>
      <c r="P1" s="111" t="s">
        <v>1620</v>
      </c>
      <c r="Q1" s="111" t="s">
        <v>1621</v>
      </c>
      <c r="R1" s="111" t="s">
        <v>1622</v>
      </c>
      <c r="S1" s="111" t="s">
        <v>1623</v>
      </c>
      <c r="T1" s="111" t="s">
        <v>1624</v>
      </c>
      <c r="U1" s="111" t="s">
        <v>1625</v>
      </c>
      <c r="V1" s="111" t="s">
        <v>1626</v>
      </c>
      <c r="W1" s="111" t="s">
        <v>1627</v>
      </c>
      <c r="X1" s="111" t="s">
        <v>1628</v>
      </c>
      <c r="Y1" s="111" t="s">
        <v>1629</v>
      </c>
      <c r="Z1" s="111" t="s">
        <v>1630</v>
      </c>
      <c r="AA1" s="111" t="s">
        <v>1631</v>
      </c>
      <c r="AB1" s="111" t="s">
        <v>1632</v>
      </c>
      <c r="AC1" s="111" t="s">
        <v>1633</v>
      </c>
      <c r="AD1" s="111" t="s">
        <v>1634</v>
      </c>
      <c r="AE1" s="111" t="s">
        <v>1635</v>
      </c>
      <c r="AF1" s="111" t="s">
        <v>1636</v>
      </c>
      <c r="AG1" s="111" t="s">
        <v>1637</v>
      </c>
      <c r="AH1" s="111" t="s">
        <v>1638</v>
      </c>
      <c r="AI1" s="111" t="s">
        <v>1639</v>
      </c>
      <c r="AJ1" s="111" t="s">
        <v>1640</v>
      </c>
      <c r="AK1" s="111" t="s">
        <v>1641</v>
      </c>
      <c r="AL1" s="111" t="s">
        <v>1642</v>
      </c>
      <c r="AM1" s="111" t="s">
        <v>1643</v>
      </c>
      <c r="AN1" s="111" t="s">
        <v>1644</v>
      </c>
      <c r="AO1" s="111" t="s">
        <v>1645</v>
      </c>
      <c r="AP1" s="111" t="s">
        <v>1646</v>
      </c>
      <c r="AQ1" s="111" t="s">
        <v>1647</v>
      </c>
      <c r="AR1" s="111" t="s">
        <v>1648</v>
      </c>
      <c r="AS1" s="111" t="s">
        <v>1649</v>
      </c>
      <c r="AT1" s="111" t="s">
        <v>1087</v>
      </c>
      <c r="AU1" s="111" t="s">
        <v>1650</v>
      </c>
      <c r="AV1" s="111" t="s">
        <v>1651</v>
      </c>
      <c r="AW1" s="111" t="s">
        <v>1652</v>
      </c>
      <c r="AX1" s="111" t="s">
        <v>1653</v>
      </c>
      <c r="AY1" s="111" t="s">
        <v>1088</v>
      </c>
      <c r="AZ1" s="111" t="s">
        <v>1089</v>
      </c>
      <c r="BA1" s="111" t="s">
        <v>966</v>
      </c>
      <c r="BB1" s="111" t="s">
        <v>777</v>
      </c>
      <c r="BC1" s="111" t="s">
        <v>1654</v>
      </c>
      <c r="BD1" s="111" t="s">
        <v>842</v>
      </c>
    </row>
    <row r="2" spans="1:56" s="111" customFormat="1" hidden="1" outlineLevel="2" x14ac:dyDescent="0.25">
      <c r="A2" s="111">
        <v>13826</v>
      </c>
      <c r="B2" s="112" t="s">
        <v>845</v>
      </c>
      <c r="C2" s="111" t="s">
        <v>242</v>
      </c>
      <c r="D2" s="111" t="s">
        <v>1659</v>
      </c>
      <c r="E2" s="111" t="s">
        <v>1655</v>
      </c>
      <c r="F2" s="111" t="s">
        <v>1656</v>
      </c>
      <c r="G2" s="111" t="s">
        <v>1595</v>
      </c>
      <c r="H2" s="111" t="s">
        <v>1596</v>
      </c>
      <c r="I2" s="111" t="s">
        <v>747</v>
      </c>
      <c r="J2" s="111">
        <v>-600000</v>
      </c>
      <c r="K2" s="111">
        <v>0</v>
      </c>
      <c r="L2" s="38">
        <v>-37980</v>
      </c>
      <c r="M2" s="113">
        <v>35325</v>
      </c>
      <c r="N2" s="111" t="s">
        <v>1657</v>
      </c>
      <c r="O2" s="111" t="s">
        <v>732</v>
      </c>
      <c r="P2" s="111" t="s">
        <v>1066</v>
      </c>
      <c r="Q2" s="111">
        <v>2.2717000000000001</v>
      </c>
      <c r="R2" s="111">
        <v>2.2717000000000001</v>
      </c>
      <c r="S2" s="111">
        <v>0</v>
      </c>
      <c r="W2" s="111">
        <v>-4.4999999999999998E-2</v>
      </c>
      <c r="X2" s="111">
        <v>1.83E-2</v>
      </c>
      <c r="Y2" s="111">
        <v>-37980</v>
      </c>
      <c r="Z2" s="111" t="s">
        <v>1658</v>
      </c>
      <c r="AA2" s="111" t="s">
        <v>1658</v>
      </c>
      <c r="AB2" s="111" t="s">
        <v>1591</v>
      </c>
      <c r="AC2" s="111">
        <v>0</v>
      </c>
      <c r="AD2" s="111">
        <v>0</v>
      </c>
      <c r="AH2" s="111">
        <v>0</v>
      </c>
      <c r="AI2" s="111">
        <v>0</v>
      </c>
      <c r="AM2" s="111">
        <v>-4.4999999999999998E-2</v>
      </c>
      <c r="AN2" s="111" t="s">
        <v>741</v>
      </c>
      <c r="AO2" s="111" t="s">
        <v>1082</v>
      </c>
      <c r="AP2" s="111" t="s">
        <v>1660</v>
      </c>
      <c r="AQ2" s="113">
        <v>35521</v>
      </c>
      <c r="AR2" s="113">
        <v>37164</v>
      </c>
      <c r="AS2" s="111" t="s">
        <v>1584</v>
      </c>
      <c r="AU2" s="111" t="s">
        <v>1496</v>
      </c>
      <c r="AV2" s="111" t="s">
        <v>1498</v>
      </c>
      <c r="AW2" s="111" t="s">
        <v>1498</v>
      </c>
      <c r="AX2" s="111" t="s">
        <v>771</v>
      </c>
      <c r="AY2" s="111" t="s">
        <v>1090</v>
      </c>
      <c r="AZ2" s="113">
        <v>36342</v>
      </c>
      <c r="BA2" s="111" t="s">
        <v>999</v>
      </c>
      <c r="BB2" s="111" t="s">
        <v>778</v>
      </c>
      <c r="BC2" s="111" t="s">
        <v>748</v>
      </c>
      <c r="BD2" s="111" t="s">
        <v>1591</v>
      </c>
    </row>
    <row r="3" spans="1:56" s="111" customFormat="1" hidden="1" outlineLevel="2" x14ac:dyDescent="0.25">
      <c r="A3" s="111">
        <v>13826</v>
      </c>
      <c r="B3" s="112" t="s">
        <v>845</v>
      </c>
      <c r="C3" s="111" t="s">
        <v>1732</v>
      </c>
      <c r="D3" s="111" t="s">
        <v>1659</v>
      </c>
      <c r="E3" s="111" t="s">
        <v>1655</v>
      </c>
      <c r="F3" s="111" t="s">
        <v>760</v>
      </c>
      <c r="H3" s="111" t="s">
        <v>1584</v>
      </c>
      <c r="I3" s="111" t="s">
        <v>747</v>
      </c>
      <c r="J3" s="111">
        <v>1240000</v>
      </c>
      <c r="K3" s="111">
        <v>0</v>
      </c>
      <c r="L3" s="38">
        <v>-52700</v>
      </c>
      <c r="M3" s="113">
        <v>35926</v>
      </c>
      <c r="N3" s="111" t="s">
        <v>1657</v>
      </c>
      <c r="O3" s="111" t="s">
        <v>732</v>
      </c>
      <c r="P3" s="111" t="s">
        <v>1066</v>
      </c>
      <c r="Q3" s="111">
        <v>0</v>
      </c>
      <c r="R3" s="111">
        <v>0</v>
      </c>
      <c r="S3" s="111">
        <v>0</v>
      </c>
      <c r="W3" s="111">
        <v>0</v>
      </c>
      <c r="X3" s="111">
        <v>0</v>
      </c>
      <c r="Y3" s="111">
        <v>0</v>
      </c>
      <c r="AC3" s="111">
        <v>0</v>
      </c>
      <c r="AD3" s="111">
        <v>0</v>
      </c>
      <c r="AH3" s="111">
        <v>4.2500000000000003E-2</v>
      </c>
      <c r="AI3" s="111">
        <v>-52700</v>
      </c>
      <c r="AJ3" s="111" t="s">
        <v>1658</v>
      </c>
      <c r="AK3" s="111" t="s">
        <v>1658</v>
      </c>
      <c r="AL3" s="111" t="s">
        <v>1591</v>
      </c>
      <c r="AM3" s="111">
        <v>0</v>
      </c>
      <c r="AN3" s="111" t="s">
        <v>1659</v>
      </c>
      <c r="AO3" s="111" t="s">
        <v>760</v>
      </c>
      <c r="AP3" s="111" t="s">
        <v>1660</v>
      </c>
      <c r="AQ3" s="113">
        <v>35855</v>
      </c>
      <c r="AR3" s="113">
        <v>37195</v>
      </c>
      <c r="AS3" s="111" t="s">
        <v>1584</v>
      </c>
      <c r="AU3" s="111" t="s">
        <v>1496</v>
      </c>
      <c r="AV3" s="111" t="s">
        <v>1497</v>
      </c>
      <c r="AW3" s="111" t="s">
        <v>1498</v>
      </c>
      <c r="AX3" s="111" t="s">
        <v>771</v>
      </c>
      <c r="AY3" s="111" t="s">
        <v>1090</v>
      </c>
      <c r="AZ3" s="113">
        <v>36342</v>
      </c>
      <c r="BA3" s="111" t="s">
        <v>999</v>
      </c>
      <c r="BB3" s="111" t="s">
        <v>778</v>
      </c>
      <c r="BC3" s="111" t="s">
        <v>748</v>
      </c>
      <c r="BD3" s="111" t="s">
        <v>1591</v>
      </c>
    </row>
    <row r="4" spans="1:56" s="111" customFormat="1" hidden="1" outlineLevel="2" x14ac:dyDescent="0.25">
      <c r="A4" s="111">
        <v>13826</v>
      </c>
      <c r="B4" s="112" t="s">
        <v>845</v>
      </c>
      <c r="C4" s="111" t="s">
        <v>1733</v>
      </c>
      <c r="D4" s="111" t="s">
        <v>1659</v>
      </c>
      <c r="E4" s="111" t="s">
        <v>1655</v>
      </c>
      <c r="F4" s="111" t="s">
        <v>760</v>
      </c>
      <c r="H4" s="111" t="s">
        <v>1584</v>
      </c>
      <c r="I4" s="111" t="s">
        <v>747</v>
      </c>
      <c r="J4" s="111">
        <v>50000</v>
      </c>
      <c r="K4" s="111">
        <v>0</v>
      </c>
      <c r="L4" s="38">
        <v>-50000</v>
      </c>
      <c r="M4" s="113">
        <v>35885</v>
      </c>
      <c r="N4" s="111" t="s">
        <v>1657</v>
      </c>
      <c r="O4" s="111" t="s">
        <v>732</v>
      </c>
      <c r="P4" s="111" t="s">
        <v>1066</v>
      </c>
      <c r="Q4" s="111">
        <v>0</v>
      </c>
      <c r="R4" s="111">
        <v>0</v>
      </c>
      <c r="S4" s="111">
        <v>0</v>
      </c>
      <c r="W4" s="111">
        <v>0</v>
      </c>
      <c r="X4" s="111">
        <v>0</v>
      </c>
      <c r="Y4" s="111">
        <v>0</v>
      </c>
      <c r="AC4" s="111">
        <v>0</v>
      </c>
      <c r="AD4" s="111">
        <v>0</v>
      </c>
      <c r="AH4" s="111">
        <v>1</v>
      </c>
      <c r="AI4" s="111">
        <v>-50000</v>
      </c>
      <c r="AJ4" s="111" t="s">
        <v>1658</v>
      </c>
      <c r="AK4" s="111" t="s">
        <v>1658</v>
      </c>
      <c r="AL4" s="111" t="s">
        <v>1591</v>
      </c>
      <c r="AM4" s="111">
        <v>0</v>
      </c>
      <c r="AN4" s="111" t="s">
        <v>1659</v>
      </c>
      <c r="AO4" s="111" t="s">
        <v>760</v>
      </c>
      <c r="AP4" s="111" t="s">
        <v>1660</v>
      </c>
      <c r="AQ4" s="113">
        <v>35886</v>
      </c>
      <c r="AR4" s="113">
        <v>36616</v>
      </c>
      <c r="AS4" s="111" t="s">
        <v>1584</v>
      </c>
      <c r="AU4" s="111" t="s">
        <v>1496</v>
      </c>
      <c r="AV4" s="111" t="s">
        <v>1498</v>
      </c>
      <c r="AW4" s="111" t="s">
        <v>1498</v>
      </c>
      <c r="AX4" s="111" t="s">
        <v>771</v>
      </c>
      <c r="AY4" s="111" t="s">
        <v>1090</v>
      </c>
      <c r="AZ4" s="113">
        <v>36342</v>
      </c>
      <c r="BA4" s="111" t="s">
        <v>999</v>
      </c>
      <c r="BB4" s="111" t="s">
        <v>778</v>
      </c>
      <c r="BC4" s="111" t="s">
        <v>748</v>
      </c>
      <c r="BD4" s="111" t="s">
        <v>1591</v>
      </c>
    </row>
    <row r="5" spans="1:56" s="111" customFormat="1" hidden="1" outlineLevel="2" x14ac:dyDescent="0.25">
      <c r="A5" s="111">
        <v>13826</v>
      </c>
      <c r="B5" s="112" t="s">
        <v>845</v>
      </c>
      <c r="C5" s="111" t="s">
        <v>246</v>
      </c>
      <c r="D5" s="111" t="s">
        <v>1659</v>
      </c>
      <c r="E5" s="111" t="s">
        <v>1655</v>
      </c>
      <c r="F5" s="111" t="s">
        <v>1656</v>
      </c>
      <c r="G5" s="111" t="s">
        <v>1595</v>
      </c>
      <c r="H5" s="111" t="s">
        <v>1596</v>
      </c>
      <c r="I5" s="111" t="s">
        <v>747</v>
      </c>
      <c r="J5" s="111">
        <v>-310000</v>
      </c>
      <c r="K5" s="111">
        <v>0</v>
      </c>
      <c r="L5" s="38">
        <v>-14973</v>
      </c>
      <c r="M5" s="113">
        <v>35892</v>
      </c>
      <c r="N5" s="111" t="s">
        <v>1657</v>
      </c>
      <c r="O5" s="111" t="s">
        <v>732</v>
      </c>
      <c r="P5" s="111" t="s">
        <v>1066</v>
      </c>
      <c r="Q5" s="111">
        <v>2.2717000000000001</v>
      </c>
      <c r="R5" s="111">
        <v>2.2717000000000001</v>
      </c>
      <c r="S5" s="111">
        <v>0</v>
      </c>
      <c r="W5" s="111">
        <v>-0.03</v>
      </c>
      <c r="X5" s="111">
        <v>1.83E-2</v>
      </c>
      <c r="Y5" s="111">
        <v>-14973</v>
      </c>
      <c r="Z5" s="111" t="s">
        <v>1658</v>
      </c>
      <c r="AA5" s="111" t="s">
        <v>1658</v>
      </c>
      <c r="AB5" s="111" t="s">
        <v>1591</v>
      </c>
      <c r="AC5" s="111">
        <v>0</v>
      </c>
      <c r="AD5" s="111">
        <v>0</v>
      </c>
      <c r="AH5" s="111">
        <v>0</v>
      </c>
      <c r="AI5" s="111">
        <v>0</v>
      </c>
      <c r="AM5" s="111">
        <v>-0.03</v>
      </c>
      <c r="AN5" s="111" t="s">
        <v>1659</v>
      </c>
      <c r="AO5" s="111" t="s">
        <v>1082</v>
      </c>
      <c r="AP5" s="111" t="s">
        <v>1660</v>
      </c>
      <c r="AQ5" s="113">
        <v>36251</v>
      </c>
      <c r="AR5" s="113">
        <v>36464</v>
      </c>
      <c r="AS5" s="111" t="s">
        <v>1584</v>
      </c>
      <c r="AU5" s="111" t="s">
        <v>1496</v>
      </c>
      <c r="AV5" s="111" t="s">
        <v>1497</v>
      </c>
      <c r="AW5" s="111" t="s">
        <v>1498</v>
      </c>
      <c r="AX5" s="111" t="s">
        <v>771</v>
      </c>
      <c r="AY5" s="111" t="s">
        <v>1090</v>
      </c>
      <c r="AZ5" s="113">
        <v>36342</v>
      </c>
      <c r="BA5" s="111" t="s">
        <v>999</v>
      </c>
      <c r="BB5" s="111" t="s">
        <v>778</v>
      </c>
      <c r="BC5" s="111" t="s">
        <v>748</v>
      </c>
      <c r="BD5" s="111" t="s">
        <v>1591</v>
      </c>
    </row>
    <row r="6" spans="1:56" s="111" customFormat="1" hidden="1" outlineLevel="2" x14ac:dyDescent="0.25">
      <c r="A6" s="111">
        <v>13826</v>
      </c>
      <c r="B6" s="112" t="s">
        <v>845</v>
      </c>
      <c r="C6" s="111" t="s">
        <v>247</v>
      </c>
      <c r="D6" s="111" t="s">
        <v>1659</v>
      </c>
      <c r="E6" s="111" t="s">
        <v>1655</v>
      </c>
      <c r="F6" s="111" t="s">
        <v>1656</v>
      </c>
      <c r="G6" s="111" t="s">
        <v>1595</v>
      </c>
      <c r="H6" s="111" t="s">
        <v>1596</v>
      </c>
      <c r="I6" s="111" t="s">
        <v>747</v>
      </c>
      <c r="J6" s="111">
        <v>-310000</v>
      </c>
      <c r="K6" s="111">
        <v>0</v>
      </c>
      <c r="L6" s="38">
        <v>-14973</v>
      </c>
      <c r="M6" s="113">
        <v>35907</v>
      </c>
      <c r="N6" s="111" t="s">
        <v>1657</v>
      </c>
      <c r="O6" s="111" t="s">
        <v>732</v>
      </c>
      <c r="P6" s="111" t="s">
        <v>1066</v>
      </c>
      <c r="Q6" s="111">
        <v>2.2717000000000001</v>
      </c>
      <c r="R6" s="111">
        <v>2.2717000000000001</v>
      </c>
      <c r="S6" s="111">
        <v>0</v>
      </c>
      <c r="W6" s="111">
        <v>-0.03</v>
      </c>
      <c r="X6" s="111">
        <v>1.83E-2</v>
      </c>
      <c r="Y6" s="111">
        <v>-14973</v>
      </c>
      <c r="Z6" s="111" t="s">
        <v>1658</v>
      </c>
      <c r="AA6" s="111" t="s">
        <v>1658</v>
      </c>
      <c r="AB6" s="111" t="s">
        <v>1591</v>
      </c>
      <c r="AC6" s="111">
        <v>0</v>
      </c>
      <c r="AD6" s="111">
        <v>0</v>
      </c>
      <c r="AH6" s="111">
        <v>0</v>
      </c>
      <c r="AI6" s="111">
        <v>0</v>
      </c>
      <c r="AM6" s="111">
        <v>-0.03</v>
      </c>
      <c r="AN6" s="111" t="s">
        <v>1659</v>
      </c>
      <c r="AO6" s="111" t="s">
        <v>1082</v>
      </c>
      <c r="AP6" s="111" t="s">
        <v>1660</v>
      </c>
      <c r="AQ6" s="113">
        <v>36251</v>
      </c>
      <c r="AR6" s="113">
        <v>36464</v>
      </c>
      <c r="AS6" s="111" t="s">
        <v>1584</v>
      </c>
      <c r="AU6" s="111" t="s">
        <v>1496</v>
      </c>
      <c r="AV6" s="111" t="s">
        <v>1497</v>
      </c>
      <c r="AW6" s="111" t="s">
        <v>1498</v>
      </c>
      <c r="AX6" s="111" t="s">
        <v>771</v>
      </c>
      <c r="AY6" s="111" t="s">
        <v>1090</v>
      </c>
      <c r="AZ6" s="113">
        <v>36342</v>
      </c>
      <c r="BA6" s="111" t="s">
        <v>999</v>
      </c>
      <c r="BB6" s="111" t="s">
        <v>778</v>
      </c>
      <c r="BC6" s="111" t="s">
        <v>748</v>
      </c>
      <c r="BD6" s="111" t="s">
        <v>1591</v>
      </c>
    </row>
    <row r="7" spans="1:56" s="111" customFormat="1" hidden="1" outlineLevel="2" x14ac:dyDescent="0.25">
      <c r="A7" s="111">
        <v>13826</v>
      </c>
      <c r="B7" s="112" t="s">
        <v>845</v>
      </c>
      <c r="C7" s="111" t="s">
        <v>248</v>
      </c>
      <c r="D7" s="111" t="s">
        <v>1659</v>
      </c>
      <c r="E7" s="111" t="s">
        <v>1655</v>
      </c>
      <c r="F7" s="111" t="s">
        <v>1656</v>
      </c>
      <c r="G7" s="111" t="s">
        <v>1595</v>
      </c>
      <c r="H7" s="111" t="s">
        <v>1596</v>
      </c>
      <c r="I7" s="111" t="s">
        <v>747</v>
      </c>
      <c r="J7" s="111">
        <v>-310000</v>
      </c>
      <c r="K7" s="111">
        <v>0</v>
      </c>
      <c r="L7" s="38">
        <v>-14973</v>
      </c>
      <c r="M7" s="113">
        <v>35907</v>
      </c>
      <c r="N7" s="111" t="s">
        <v>1657</v>
      </c>
      <c r="O7" s="111" t="s">
        <v>732</v>
      </c>
      <c r="P7" s="111" t="s">
        <v>1066</v>
      </c>
      <c r="Q7" s="111">
        <v>2.2717000000000001</v>
      </c>
      <c r="R7" s="111">
        <v>2.2717000000000001</v>
      </c>
      <c r="S7" s="111">
        <v>0</v>
      </c>
      <c r="W7" s="111">
        <v>-0.03</v>
      </c>
      <c r="X7" s="111">
        <v>1.83E-2</v>
      </c>
      <c r="Y7" s="111">
        <v>-14973</v>
      </c>
      <c r="Z7" s="111" t="s">
        <v>1658</v>
      </c>
      <c r="AA7" s="111" t="s">
        <v>1658</v>
      </c>
      <c r="AB7" s="111" t="s">
        <v>1591</v>
      </c>
      <c r="AC7" s="111">
        <v>0</v>
      </c>
      <c r="AD7" s="111">
        <v>0</v>
      </c>
      <c r="AH7" s="111">
        <v>0</v>
      </c>
      <c r="AI7" s="111">
        <v>0</v>
      </c>
      <c r="AM7" s="111">
        <v>-0.03</v>
      </c>
      <c r="AN7" s="111" t="s">
        <v>1659</v>
      </c>
      <c r="AO7" s="111" t="s">
        <v>1082</v>
      </c>
      <c r="AP7" s="111" t="s">
        <v>1660</v>
      </c>
      <c r="AQ7" s="113">
        <v>36251</v>
      </c>
      <c r="AR7" s="113">
        <v>36464</v>
      </c>
      <c r="AS7" s="111" t="s">
        <v>1584</v>
      </c>
      <c r="AU7" s="111" t="s">
        <v>1496</v>
      </c>
      <c r="AV7" s="111" t="s">
        <v>1497</v>
      </c>
      <c r="AW7" s="111" t="s">
        <v>1498</v>
      </c>
      <c r="AX7" s="111" t="s">
        <v>771</v>
      </c>
      <c r="AY7" s="111" t="s">
        <v>1090</v>
      </c>
      <c r="AZ7" s="113">
        <v>36342</v>
      </c>
      <c r="BA7" s="111" t="s">
        <v>999</v>
      </c>
      <c r="BB7" s="111" t="s">
        <v>778</v>
      </c>
      <c r="BC7" s="111" t="s">
        <v>748</v>
      </c>
      <c r="BD7" s="111" t="s">
        <v>1591</v>
      </c>
    </row>
    <row r="8" spans="1:56" s="111" customFormat="1" hidden="1" outlineLevel="2" x14ac:dyDescent="0.25">
      <c r="A8" s="111">
        <v>13826</v>
      </c>
      <c r="B8" s="112" t="s">
        <v>845</v>
      </c>
      <c r="C8" s="111" t="s">
        <v>249</v>
      </c>
      <c r="D8" s="111" t="s">
        <v>1659</v>
      </c>
      <c r="E8" s="111" t="s">
        <v>1655</v>
      </c>
      <c r="F8" s="111" t="s">
        <v>1656</v>
      </c>
      <c r="G8" s="111" t="s">
        <v>1595</v>
      </c>
      <c r="H8" s="111" t="s">
        <v>1596</v>
      </c>
      <c r="I8" s="111" t="s">
        <v>747</v>
      </c>
      <c r="J8" s="111">
        <v>-155000</v>
      </c>
      <c r="K8" s="111">
        <v>0</v>
      </c>
      <c r="L8" s="38">
        <v>-7486.5</v>
      </c>
      <c r="M8" s="113">
        <v>35908</v>
      </c>
      <c r="N8" s="111" t="s">
        <v>1657</v>
      </c>
      <c r="O8" s="111" t="s">
        <v>732</v>
      </c>
      <c r="P8" s="111" t="s">
        <v>1066</v>
      </c>
      <c r="Q8" s="111">
        <v>2.2717000000000001</v>
      </c>
      <c r="R8" s="111">
        <v>2.2717000000000001</v>
      </c>
      <c r="S8" s="111">
        <v>0</v>
      </c>
      <c r="W8" s="111">
        <v>-0.03</v>
      </c>
      <c r="X8" s="111">
        <v>1.83E-2</v>
      </c>
      <c r="Y8" s="111">
        <v>-7486.5</v>
      </c>
      <c r="Z8" s="111" t="s">
        <v>1658</v>
      </c>
      <c r="AA8" s="111" t="s">
        <v>1658</v>
      </c>
      <c r="AB8" s="111" t="s">
        <v>1591</v>
      </c>
      <c r="AC8" s="111">
        <v>0</v>
      </c>
      <c r="AD8" s="111">
        <v>0</v>
      </c>
      <c r="AH8" s="111">
        <v>0</v>
      </c>
      <c r="AI8" s="111">
        <v>0</v>
      </c>
      <c r="AM8" s="111">
        <v>-0.03</v>
      </c>
      <c r="AN8" s="111" t="s">
        <v>1659</v>
      </c>
      <c r="AO8" s="111" t="s">
        <v>1082</v>
      </c>
      <c r="AP8" s="111" t="s">
        <v>1660</v>
      </c>
      <c r="AQ8" s="113">
        <v>36251</v>
      </c>
      <c r="AR8" s="113">
        <v>36464</v>
      </c>
      <c r="AS8" s="111" t="s">
        <v>1584</v>
      </c>
      <c r="AU8" s="111" t="s">
        <v>1496</v>
      </c>
      <c r="AV8" s="111" t="s">
        <v>1497</v>
      </c>
      <c r="AW8" s="111" t="s">
        <v>1498</v>
      </c>
      <c r="AX8" s="111" t="s">
        <v>771</v>
      </c>
      <c r="AY8" s="111" t="s">
        <v>1090</v>
      </c>
      <c r="AZ8" s="113">
        <v>36342</v>
      </c>
      <c r="BA8" s="111" t="s">
        <v>999</v>
      </c>
      <c r="BB8" s="111" t="s">
        <v>778</v>
      </c>
      <c r="BC8" s="111" t="s">
        <v>748</v>
      </c>
      <c r="BD8" s="111" t="s">
        <v>1591</v>
      </c>
    </row>
    <row r="9" spans="1:56" s="111" customFormat="1" hidden="1" outlineLevel="2" x14ac:dyDescent="0.25">
      <c r="A9" s="111">
        <v>13826</v>
      </c>
      <c r="B9" s="112" t="s">
        <v>845</v>
      </c>
      <c r="C9" s="111" t="s">
        <v>250</v>
      </c>
      <c r="D9" s="111" t="s">
        <v>1659</v>
      </c>
      <c r="E9" s="111" t="s">
        <v>1655</v>
      </c>
      <c r="F9" s="111" t="s">
        <v>1656</v>
      </c>
      <c r="G9" s="111" t="s">
        <v>1595</v>
      </c>
      <c r="H9" s="111" t="s">
        <v>1596</v>
      </c>
      <c r="I9" s="111" t="s">
        <v>747</v>
      </c>
      <c r="J9" s="111">
        <v>-310000</v>
      </c>
      <c r="K9" s="111">
        <v>0</v>
      </c>
      <c r="L9" s="38">
        <v>-14198</v>
      </c>
      <c r="M9" s="113">
        <v>35922</v>
      </c>
      <c r="N9" s="111" t="s">
        <v>1657</v>
      </c>
      <c r="O9" s="111" t="s">
        <v>732</v>
      </c>
      <c r="P9" s="111" t="s">
        <v>1066</v>
      </c>
      <c r="Q9" s="111">
        <v>2.2717000000000001</v>
      </c>
      <c r="R9" s="111">
        <v>2.2717000000000001</v>
      </c>
      <c r="S9" s="111">
        <v>0</v>
      </c>
      <c r="W9" s="111">
        <v>-2.75E-2</v>
      </c>
      <c r="X9" s="111">
        <v>1.83E-2</v>
      </c>
      <c r="Y9" s="111">
        <v>-14198</v>
      </c>
      <c r="Z9" s="111" t="s">
        <v>1658</v>
      </c>
      <c r="AA9" s="111" t="s">
        <v>1658</v>
      </c>
      <c r="AB9" s="111" t="s">
        <v>1591</v>
      </c>
      <c r="AC9" s="111">
        <v>0</v>
      </c>
      <c r="AD9" s="111">
        <v>0</v>
      </c>
      <c r="AH9" s="111">
        <v>0</v>
      </c>
      <c r="AI9" s="111">
        <v>0</v>
      </c>
      <c r="AM9" s="111">
        <v>-2.75E-2</v>
      </c>
      <c r="AN9" s="111" t="s">
        <v>1659</v>
      </c>
      <c r="AO9" s="111" t="s">
        <v>1082</v>
      </c>
      <c r="AP9" s="111" t="s">
        <v>1660</v>
      </c>
      <c r="AQ9" s="113">
        <v>36251</v>
      </c>
      <c r="AR9" s="113">
        <v>36464</v>
      </c>
      <c r="AS9" s="111" t="s">
        <v>1584</v>
      </c>
      <c r="AU9" s="111" t="s">
        <v>1496</v>
      </c>
      <c r="AV9" s="111" t="s">
        <v>1497</v>
      </c>
      <c r="AW9" s="111" t="s">
        <v>1498</v>
      </c>
      <c r="AX9" s="111" t="s">
        <v>771</v>
      </c>
      <c r="AY9" s="111" t="s">
        <v>1090</v>
      </c>
      <c r="AZ9" s="113">
        <v>36342</v>
      </c>
      <c r="BA9" s="111" t="s">
        <v>999</v>
      </c>
      <c r="BB9" s="111" t="s">
        <v>778</v>
      </c>
      <c r="BC9" s="111" t="s">
        <v>748</v>
      </c>
      <c r="BD9" s="111" t="s">
        <v>1591</v>
      </c>
    </row>
    <row r="10" spans="1:56" s="111" customFormat="1" hidden="1" outlineLevel="2" x14ac:dyDescent="0.25">
      <c r="A10" s="111">
        <v>13826</v>
      </c>
      <c r="B10" s="112" t="s">
        <v>845</v>
      </c>
      <c r="C10" s="111" t="s">
        <v>251</v>
      </c>
      <c r="D10" s="111" t="s">
        <v>1659</v>
      </c>
      <c r="E10" s="111" t="s">
        <v>1655</v>
      </c>
      <c r="F10" s="111" t="s">
        <v>1656</v>
      </c>
      <c r="G10" s="111" t="s">
        <v>1595</v>
      </c>
      <c r="H10" s="111" t="s">
        <v>1596</v>
      </c>
      <c r="I10" s="111" t="s">
        <v>747</v>
      </c>
      <c r="J10" s="111">
        <v>-620000</v>
      </c>
      <c r="K10" s="111">
        <v>0</v>
      </c>
      <c r="L10" s="38">
        <v>-26846</v>
      </c>
      <c r="M10" s="113">
        <v>35927</v>
      </c>
      <c r="N10" s="111" t="s">
        <v>1657</v>
      </c>
      <c r="O10" s="111" t="s">
        <v>732</v>
      </c>
      <c r="P10" s="111" t="s">
        <v>1066</v>
      </c>
      <c r="Q10" s="111">
        <v>2.2717000000000001</v>
      </c>
      <c r="R10" s="111">
        <v>2.2717000000000001</v>
      </c>
      <c r="S10" s="111">
        <v>0</v>
      </c>
      <c r="W10" s="111">
        <v>-2.5000000000000001E-2</v>
      </c>
      <c r="X10" s="111">
        <v>1.83E-2</v>
      </c>
      <c r="Y10" s="111">
        <v>-26846</v>
      </c>
      <c r="Z10" s="111" t="s">
        <v>1658</v>
      </c>
      <c r="AA10" s="111" t="s">
        <v>1658</v>
      </c>
      <c r="AB10" s="111" t="s">
        <v>1591</v>
      </c>
      <c r="AC10" s="111">
        <v>0</v>
      </c>
      <c r="AD10" s="111">
        <v>0</v>
      </c>
      <c r="AH10" s="111">
        <v>0</v>
      </c>
      <c r="AI10" s="111">
        <v>0</v>
      </c>
      <c r="AM10" s="111">
        <v>-2.5000000000000001E-2</v>
      </c>
      <c r="AN10" s="111" t="s">
        <v>1659</v>
      </c>
      <c r="AO10" s="111" t="s">
        <v>1082</v>
      </c>
      <c r="AP10" s="111" t="s">
        <v>1660</v>
      </c>
      <c r="AQ10" s="113">
        <v>36251</v>
      </c>
      <c r="AR10" s="113">
        <v>36464</v>
      </c>
      <c r="AS10" s="111" t="s">
        <v>1584</v>
      </c>
      <c r="AU10" s="111" t="s">
        <v>1496</v>
      </c>
      <c r="AV10" s="111" t="s">
        <v>1497</v>
      </c>
      <c r="AW10" s="111" t="s">
        <v>1498</v>
      </c>
      <c r="AX10" s="111" t="s">
        <v>771</v>
      </c>
      <c r="AY10" s="111" t="s">
        <v>1090</v>
      </c>
      <c r="AZ10" s="113">
        <v>36342</v>
      </c>
      <c r="BA10" s="111" t="s">
        <v>999</v>
      </c>
      <c r="BB10" s="111" t="s">
        <v>778</v>
      </c>
      <c r="BC10" s="111" t="s">
        <v>748</v>
      </c>
      <c r="BD10" s="111" t="s">
        <v>1591</v>
      </c>
    </row>
    <row r="11" spans="1:56" s="111" customFormat="1" hidden="1" outlineLevel="2" x14ac:dyDescent="0.25">
      <c r="A11" s="111">
        <v>13826</v>
      </c>
      <c r="B11" s="112" t="s">
        <v>845</v>
      </c>
      <c r="C11" s="111" t="s">
        <v>252</v>
      </c>
      <c r="D11" s="111" t="s">
        <v>1659</v>
      </c>
      <c r="E11" s="111" t="s">
        <v>1655</v>
      </c>
      <c r="F11" s="111" t="s">
        <v>1656</v>
      </c>
      <c r="G11" s="111" t="s">
        <v>1595</v>
      </c>
      <c r="H11" s="111" t="s">
        <v>1596</v>
      </c>
      <c r="I11" s="111" t="s">
        <v>747</v>
      </c>
      <c r="J11" s="111">
        <v>-310000</v>
      </c>
      <c r="K11" s="111">
        <v>0</v>
      </c>
      <c r="L11" s="38">
        <v>-13423</v>
      </c>
      <c r="M11" s="113">
        <v>35927</v>
      </c>
      <c r="N11" s="111" t="s">
        <v>1657</v>
      </c>
      <c r="O11" s="111" t="s">
        <v>732</v>
      </c>
      <c r="P11" s="111" t="s">
        <v>1066</v>
      </c>
      <c r="Q11" s="111">
        <v>2.2717000000000001</v>
      </c>
      <c r="R11" s="111">
        <v>2.2717000000000001</v>
      </c>
      <c r="S11" s="111">
        <v>0</v>
      </c>
      <c r="W11" s="111">
        <v>-2.5000000000000001E-2</v>
      </c>
      <c r="X11" s="111">
        <v>1.83E-2</v>
      </c>
      <c r="Y11" s="111">
        <v>-13423</v>
      </c>
      <c r="Z11" s="111" t="s">
        <v>1658</v>
      </c>
      <c r="AA11" s="111" t="s">
        <v>1658</v>
      </c>
      <c r="AB11" s="111" t="s">
        <v>1591</v>
      </c>
      <c r="AC11" s="111">
        <v>0</v>
      </c>
      <c r="AD11" s="111">
        <v>0</v>
      </c>
      <c r="AH11" s="111">
        <v>0</v>
      </c>
      <c r="AI11" s="111">
        <v>0</v>
      </c>
      <c r="AM11" s="111">
        <v>-2.5000000000000001E-2</v>
      </c>
      <c r="AN11" s="111" t="s">
        <v>1659</v>
      </c>
      <c r="AO11" s="111" t="s">
        <v>1082</v>
      </c>
      <c r="AP11" s="111" t="s">
        <v>1660</v>
      </c>
      <c r="AQ11" s="113">
        <v>36251</v>
      </c>
      <c r="AR11" s="113">
        <v>36464</v>
      </c>
      <c r="AS11" s="111" t="s">
        <v>1584</v>
      </c>
      <c r="AU11" s="111" t="s">
        <v>1496</v>
      </c>
      <c r="AV11" s="111" t="s">
        <v>1497</v>
      </c>
      <c r="AW11" s="111" t="s">
        <v>1498</v>
      </c>
      <c r="AX11" s="111" t="s">
        <v>771</v>
      </c>
      <c r="AY11" s="111" t="s">
        <v>1090</v>
      </c>
      <c r="AZ11" s="113">
        <v>36342</v>
      </c>
      <c r="BA11" s="111" t="s">
        <v>999</v>
      </c>
      <c r="BB11" s="111" t="s">
        <v>778</v>
      </c>
      <c r="BC11" s="111" t="s">
        <v>748</v>
      </c>
      <c r="BD11" s="111" t="s">
        <v>1591</v>
      </c>
    </row>
    <row r="12" spans="1:56" s="111" customFormat="1" hidden="1" outlineLevel="2" x14ac:dyDescent="0.25">
      <c r="A12" s="111">
        <v>13826</v>
      </c>
      <c r="B12" s="112" t="s">
        <v>845</v>
      </c>
      <c r="C12" s="111" t="s">
        <v>253</v>
      </c>
      <c r="D12" s="111" t="s">
        <v>1659</v>
      </c>
      <c r="E12" s="111" t="s">
        <v>1655</v>
      </c>
      <c r="F12" s="111" t="s">
        <v>1656</v>
      </c>
      <c r="G12" s="111" t="s">
        <v>1595</v>
      </c>
      <c r="H12" s="111" t="s">
        <v>1596</v>
      </c>
      <c r="I12" s="111" t="s">
        <v>747</v>
      </c>
      <c r="J12" s="111">
        <v>-310000</v>
      </c>
      <c r="K12" s="111">
        <v>0</v>
      </c>
      <c r="L12" s="38">
        <v>-13423</v>
      </c>
      <c r="M12" s="113">
        <v>35927</v>
      </c>
      <c r="N12" s="111" t="s">
        <v>1657</v>
      </c>
      <c r="O12" s="111" t="s">
        <v>732</v>
      </c>
      <c r="P12" s="111" t="s">
        <v>1066</v>
      </c>
      <c r="Q12" s="111">
        <v>2.2717000000000001</v>
      </c>
      <c r="R12" s="111">
        <v>2.2717000000000001</v>
      </c>
      <c r="S12" s="111">
        <v>0</v>
      </c>
      <c r="W12" s="111">
        <v>-2.5000000000000001E-2</v>
      </c>
      <c r="X12" s="111">
        <v>1.83E-2</v>
      </c>
      <c r="Y12" s="111">
        <v>-13423</v>
      </c>
      <c r="Z12" s="111" t="s">
        <v>1658</v>
      </c>
      <c r="AA12" s="111" t="s">
        <v>1658</v>
      </c>
      <c r="AB12" s="111" t="s">
        <v>1591</v>
      </c>
      <c r="AC12" s="111">
        <v>0</v>
      </c>
      <c r="AD12" s="111">
        <v>0</v>
      </c>
      <c r="AH12" s="111">
        <v>0</v>
      </c>
      <c r="AI12" s="111">
        <v>0</v>
      </c>
      <c r="AM12" s="111">
        <v>-2.5000000000000001E-2</v>
      </c>
      <c r="AN12" s="111" t="s">
        <v>1659</v>
      </c>
      <c r="AO12" s="111" t="s">
        <v>1082</v>
      </c>
      <c r="AP12" s="111" t="s">
        <v>1660</v>
      </c>
      <c r="AQ12" s="113">
        <v>36251</v>
      </c>
      <c r="AR12" s="113">
        <v>36464</v>
      </c>
      <c r="AS12" s="111" t="s">
        <v>1584</v>
      </c>
      <c r="AU12" s="111" t="s">
        <v>1496</v>
      </c>
      <c r="AV12" s="111" t="s">
        <v>1497</v>
      </c>
      <c r="AW12" s="111" t="s">
        <v>1498</v>
      </c>
      <c r="AX12" s="111" t="s">
        <v>771</v>
      </c>
      <c r="AY12" s="111" t="s">
        <v>1090</v>
      </c>
      <c r="AZ12" s="113">
        <v>36342</v>
      </c>
      <c r="BA12" s="111" t="s">
        <v>999</v>
      </c>
      <c r="BB12" s="111" t="s">
        <v>778</v>
      </c>
      <c r="BC12" s="111" t="s">
        <v>748</v>
      </c>
      <c r="BD12" s="111" t="s">
        <v>1591</v>
      </c>
    </row>
    <row r="13" spans="1:56" s="111" customFormat="1" hidden="1" outlineLevel="2" x14ac:dyDescent="0.25">
      <c r="A13" s="111">
        <v>13826</v>
      </c>
      <c r="B13" s="112" t="s">
        <v>845</v>
      </c>
      <c r="C13" s="111" t="s">
        <v>254</v>
      </c>
      <c r="D13" s="111" t="s">
        <v>1659</v>
      </c>
      <c r="E13" s="111" t="s">
        <v>1655</v>
      </c>
      <c r="F13" s="111" t="s">
        <v>758</v>
      </c>
      <c r="G13" s="111" t="s">
        <v>1595</v>
      </c>
      <c r="H13" s="111" t="s">
        <v>1596</v>
      </c>
      <c r="I13" s="111" t="s">
        <v>747</v>
      </c>
      <c r="J13" s="111">
        <v>-155000</v>
      </c>
      <c r="K13" s="111">
        <v>0</v>
      </c>
      <c r="L13" s="38">
        <v>-7827.5</v>
      </c>
      <c r="M13" s="113">
        <v>35928</v>
      </c>
      <c r="N13" s="111" t="s">
        <v>1657</v>
      </c>
      <c r="O13" s="111" t="s">
        <v>732</v>
      </c>
      <c r="P13" s="111" t="s">
        <v>1066</v>
      </c>
      <c r="Q13" s="111">
        <v>2.262</v>
      </c>
      <c r="R13" s="111">
        <v>2.262</v>
      </c>
      <c r="S13" s="111">
        <v>0</v>
      </c>
      <c r="W13" s="111">
        <v>-2.2499999999999999E-2</v>
      </c>
      <c r="X13" s="111">
        <v>2.8000000000000004E-2</v>
      </c>
      <c r="Y13" s="111">
        <v>-7827.5</v>
      </c>
      <c r="Z13" s="111" t="s">
        <v>1658</v>
      </c>
      <c r="AA13" s="111" t="s">
        <v>1658</v>
      </c>
      <c r="AB13" s="111" t="s">
        <v>1591</v>
      </c>
      <c r="AC13" s="111">
        <v>0</v>
      </c>
      <c r="AD13" s="111">
        <v>0</v>
      </c>
      <c r="AH13" s="111">
        <v>0</v>
      </c>
      <c r="AI13" s="111">
        <v>0</v>
      </c>
      <c r="AM13" s="111">
        <v>-2.2499999999999999E-2</v>
      </c>
      <c r="AN13" s="111" t="s">
        <v>1659</v>
      </c>
      <c r="AO13" s="111" t="s">
        <v>1082</v>
      </c>
      <c r="AP13" s="111" t="s">
        <v>1660</v>
      </c>
      <c r="AQ13" s="113">
        <v>36251</v>
      </c>
      <c r="AR13" s="113">
        <v>36464</v>
      </c>
      <c r="AS13" s="111" t="s">
        <v>1584</v>
      </c>
      <c r="AU13" s="111" t="s">
        <v>1496</v>
      </c>
      <c r="AV13" s="111" t="s">
        <v>1497</v>
      </c>
      <c r="AW13" s="111" t="s">
        <v>1498</v>
      </c>
      <c r="AX13" s="111" t="s">
        <v>771</v>
      </c>
      <c r="AY13" s="111" t="s">
        <v>1090</v>
      </c>
      <c r="AZ13" s="113">
        <v>36342</v>
      </c>
      <c r="BA13" s="111" t="s">
        <v>999</v>
      </c>
      <c r="BB13" s="111" t="s">
        <v>778</v>
      </c>
      <c r="BC13" s="111" t="s">
        <v>748</v>
      </c>
      <c r="BD13" s="111" t="s">
        <v>1591</v>
      </c>
    </row>
    <row r="14" spans="1:56" s="111" customFormat="1" hidden="1" outlineLevel="2" x14ac:dyDescent="0.25">
      <c r="A14" s="111">
        <v>13826</v>
      </c>
      <c r="B14" s="112" t="s">
        <v>845</v>
      </c>
      <c r="C14" s="111" t="s">
        <v>255</v>
      </c>
      <c r="D14" s="111" t="s">
        <v>1659</v>
      </c>
      <c r="E14" s="111" t="s">
        <v>1655</v>
      </c>
      <c r="F14" s="111" t="s">
        <v>1656</v>
      </c>
      <c r="G14" s="111" t="s">
        <v>1595</v>
      </c>
      <c r="H14" s="111" t="s">
        <v>1596</v>
      </c>
      <c r="I14" s="111" t="s">
        <v>747</v>
      </c>
      <c r="J14" s="111">
        <v>-155000</v>
      </c>
      <c r="K14" s="111">
        <v>0</v>
      </c>
      <c r="L14" s="38">
        <v>-6324</v>
      </c>
      <c r="M14" s="113">
        <v>35928</v>
      </c>
      <c r="N14" s="111" t="s">
        <v>1657</v>
      </c>
      <c r="O14" s="111" t="s">
        <v>732</v>
      </c>
      <c r="P14" s="111" t="s">
        <v>1066</v>
      </c>
      <c r="Q14" s="111">
        <v>2.2717000000000001</v>
      </c>
      <c r="R14" s="111">
        <v>2.2717000000000001</v>
      </c>
      <c r="S14" s="111">
        <v>0</v>
      </c>
      <c r="W14" s="111">
        <v>-2.2499999999999999E-2</v>
      </c>
      <c r="X14" s="111">
        <v>1.83E-2</v>
      </c>
      <c r="Y14" s="111">
        <v>-6324</v>
      </c>
      <c r="Z14" s="111" t="s">
        <v>1658</v>
      </c>
      <c r="AA14" s="111" t="s">
        <v>1658</v>
      </c>
      <c r="AB14" s="111" t="s">
        <v>1591</v>
      </c>
      <c r="AC14" s="111">
        <v>0</v>
      </c>
      <c r="AD14" s="111">
        <v>0</v>
      </c>
      <c r="AH14" s="111">
        <v>0</v>
      </c>
      <c r="AI14" s="111">
        <v>0</v>
      </c>
      <c r="AM14" s="111">
        <v>-2.2499999999999999E-2</v>
      </c>
      <c r="AN14" s="111" t="s">
        <v>1659</v>
      </c>
      <c r="AO14" s="111" t="s">
        <v>1082</v>
      </c>
      <c r="AP14" s="111" t="s">
        <v>1660</v>
      </c>
      <c r="AQ14" s="113">
        <v>36251</v>
      </c>
      <c r="AR14" s="113">
        <v>36464</v>
      </c>
      <c r="AS14" s="111" t="s">
        <v>1584</v>
      </c>
      <c r="AU14" s="111" t="s">
        <v>1496</v>
      </c>
      <c r="AV14" s="111" t="s">
        <v>1497</v>
      </c>
      <c r="AW14" s="111" t="s">
        <v>1498</v>
      </c>
      <c r="AX14" s="111" t="s">
        <v>771</v>
      </c>
      <c r="AY14" s="111" t="s">
        <v>1090</v>
      </c>
      <c r="AZ14" s="113">
        <v>36342</v>
      </c>
      <c r="BA14" s="111" t="s">
        <v>999</v>
      </c>
      <c r="BB14" s="111" t="s">
        <v>778</v>
      </c>
      <c r="BC14" s="111" t="s">
        <v>748</v>
      </c>
      <c r="BD14" s="111" t="s">
        <v>1591</v>
      </c>
    </row>
    <row r="15" spans="1:56" s="111" customFormat="1" hidden="1" outlineLevel="2" x14ac:dyDescent="0.25">
      <c r="A15" s="111">
        <v>13826</v>
      </c>
      <c r="B15" s="112" t="s">
        <v>845</v>
      </c>
      <c r="C15" s="111" t="s">
        <v>256</v>
      </c>
      <c r="D15" s="111" t="s">
        <v>1659</v>
      </c>
      <c r="E15" s="111" t="s">
        <v>1655</v>
      </c>
      <c r="F15" s="111" t="s">
        <v>1656</v>
      </c>
      <c r="G15" s="111" t="s">
        <v>1595</v>
      </c>
      <c r="H15" s="111" t="s">
        <v>1596</v>
      </c>
      <c r="I15" s="111" t="s">
        <v>747</v>
      </c>
      <c r="J15" s="111">
        <v>-310000</v>
      </c>
      <c r="K15" s="111">
        <v>0</v>
      </c>
      <c r="L15" s="38">
        <v>-12648</v>
      </c>
      <c r="M15" s="113">
        <v>35928</v>
      </c>
      <c r="N15" s="111" t="s">
        <v>1657</v>
      </c>
      <c r="O15" s="111" t="s">
        <v>732</v>
      </c>
      <c r="P15" s="111" t="s">
        <v>1066</v>
      </c>
      <c r="Q15" s="111">
        <v>2.2717000000000001</v>
      </c>
      <c r="R15" s="111">
        <v>2.2717000000000001</v>
      </c>
      <c r="S15" s="111">
        <v>0</v>
      </c>
      <c r="W15" s="111">
        <v>-2.2499999999999999E-2</v>
      </c>
      <c r="X15" s="111">
        <v>1.83E-2</v>
      </c>
      <c r="Y15" s="111">
        <v>-12648</v>
      </c>
      <c r="Z15" s="111" t="s">
        <v>1658</v>
      </c>
      <c r="AA15" s="111" t="s">
        <v>1658</v>
      </c>
      <c r="AB15" s="111" t="s">
        <v>1591</v>
      </c>
      <c r="AC15" s="111">
        <v>0</v>
      </c>
      <c r="AD15" s="111">
        <v>0</v>
      </c>
      <c r="AH15" s="111">
        <v>0</v>
      </c>
      <c r="AI15" s="111">
        <v>0</v>
      </c>
      <c r="AM15" s="111">
        <v>-2.2499999999999999E-2</v>
      </c>
      <c r="AN15" s="111" t="s">
        <v>1659</v>
      </c>
      <c r="AO15" s="111" t="s">
        <v>1082</v>
      </c>
      <c r="AP15" s="111" t="s">
        <v>1660</v>
      </c>
      <c r="AQ15" s="113">
        <v>36251</v>
      </c>
      <c r="AR15" s="113">
        <v>36464</v>
      </c>
      <c r="AS15" s="111" t="s">
        <v>1584</v>
      </c>
      <c r="AU15" s="111" t="s">
        <v>1496</v>
      </c>
      <c r="AV15" s="111" t="s">
        <v>1497</v>
      </c>
      <c r="AW15" s="111" t="s">
        <v>1498</v>
      </c>
      <c r="AX15" s="111" t="s">
        <v>771</v>
      </c>
      <c r="AY15" s="111" t="s">
        <v>1090</v>
      </c>
      <c r="AZ15" s="113">
        <v>36342</v>
      </c>
      <c r="BA15" s="111" t="s">
        <v>999</v>
      </c>
      <c r="BB15" s="111" t="s">
        <v>778</v>
      </c>
      <c r="BC15" s="111" t="s">
        <v>748</v>
      </c>
      <c r="BD15" s="111" t="s">
        <v>1591</v>
      </c>
    </row>
    <row r="16" spans="1:56" s="111" customFormat="1" hidden="1" outlineLevel="2" x14ac:dyDescent="0.25">
      <c r="A16" s="111">
        <v>13826</v>
      </c>
      <c r="B16" s="112" t="s">
        <v>845</v>
      </c>
      <c r="C16" s="111" t="s">
        <v>1735</v>
      </c>
      <c r="D16" s="111" t="s">
        <v>1659</v>
      </c>
      <c r="E16" s="111" t="s">
        <v>1655</v>
      </c>
      <c r="F16" s="111" t="s">
        <v>760</v>
      </c>
      <c r="H16" s="111" t="s">
        <v>1584</v>
      </c>
      <c r="I16" s="111" t="s">
        <v>747</v>
      </c>
      <c r="J16" s="111">
        <v>1860000</v>
      </c>
      <c r="K16" s="111">
        <v>0</v>
      </c>
      <c r="L16" s="38">
        <v>-79050</v>
      </c>
      <c r="M16" s="113">
        <v>35929</v>
      </c>
      <c r="N16" s="111" t="s">
        <v>1657</v>
      </c>
      <c r="O16" s="111" t="s">
        <v>732</v>
      </c>
      <c r="P16" s="111" t="s">
        <v>1066</v>
      </c>
      <c r="Q16" s="111">
        <v>0</v>
      </c>
      <c r="R16" s="111">
        <v>0</v>
      </c>
      <c r="S16" s="111">
        <v>0</v>
      </c>
      <c r="W16" s="111">
        <v>0</v>
      </c>
      <c r="X16" s="111">
        <v>0</v>
      </c>
      <c r="Y16" s="111">
        <v>0</v>
      </c>
      <c r="AC16" s="111">
        <v>0</v>
      </c>
      <c r="AD16" s="111">
        <v>0</v>
      </c>
      <c r="AH16" s="111">
        <v>4.2500000000000003E-2</v>
      </c>
      <c r="AI16" s="111">
        <v>-79050</v>
      </c>
      <c r="AJ16" s="111" t="s">
        <v>1658</v>
      </c>
      <c r="AK16" s="111" t="s">
        <v>1658</v>
      </c>
      <c r="AL16" s="111" t="s">
        <v>1591</v>
      </c>
      <c r="AM16" s="111">
        <v>0</v>
      </c>
      <c r="AN16" s="111" t="s">
        <v>1659</v>
      </c>
      <c r="AO16" s="111" t="s">
        <v>760</v>
      </c>
      <c r="AP16" s="111" t="s">
        <v>1660</v>
      </c>
      <c r="AQ16" s="113">
        <v>35916</v>
      </c>
      <c r="AR16" s="113">
        <v>36891</v>
      </c>
      <c r="AS16" s="111" t="s">
        <v>1584</v>
      </c>
      <c r="AU16" s="111" t="s">
        <v>1496</v>
      </c>
      <c r="AV16" s="111" t="s">
        <v>1498</v>
      </c>
      <c r="AW16" s="111" t="s">
        <v>1498</v>
      </c>
      <c r="AX16" s="111" t="s">
        <v>771</v>
      </c>
      <c r="AY16" s="111" t="s">
        <v>1090</v>
      </c>
      <c r="AZ16" s="113">
        <v>36342</v>
      </c>
      <c r="BA16" s="111" t="s">
        <v>999</v>
      </c>
      <c r="BB16" s="111" t="s">
        <v>778</v>
      </c>
      <c r="BC16" s="111" t="s">
        <v>748</v>
      </c>
      <c r="BD16" s="111" t="s">
        <v>1591</v>
      </c>
    </row>
    <row r="17" spans="1:56" s="111" customFormat="1" hidden="1" outlineLevel="2" x14ac:dyDescent="0.25">
      <c r="A17" s="111">
        <v>13826</v>
      </c>
      <c r="B17" s="112" t="s">
        <v>845</v>
      </c>
      <c r="C17" s="111" t="s">
        <v>1734</v>
      </c>
      <c r="D17" s="111" t="s">
        <v>1659</v>
      </c>
      <c r="E17" s="111" t="s">
        <v>1655</v>
      </c>
      <c r="F17" s="111" t="s">
        <v>760</v>
      </c>
      <c r="H17" s="111" t="s">
        <v>1584</v>
      </c>
      <c r="I17" s="111" t="s">
        <v>747</v>
      </c>
      <c r="J17" s="111">
        <v>0</v>
      </c>
      <c r="K17" s="111">
        <v>0</v>
      </c>
      <c r="L17" s="38">
        <v>0</v>
      </c>
      <c r="M17" s="113">
        <v>35929</v>
      </c>
      <c r="N17" s="111" t="s">
        <v>1657</v>
      </c>
      <c r="O17" s="111" t="s">
        <v>732</v>
      </c>
      <c r="P17" s="111" t="s">
        <v>1066</v>
      </c>
      <c r="Q17" s="111">
        <v>0</v>
      </c>
      <c r="R17" s="111">
        <v>0</v>
      </c>
      <c r="S17" s="111">
        <v>0</v>
      </c>
      <c r="W17" s="111">
        <v>0</v>
      </c>
      <c r="X17" s="111">
        <v>0</v>
      </c>
      <c r="Y17" s="111">
        <v>0</v>
      </c>
      <c r="AC17" s="111">
        <v>0</v>
      </c>
      <c r="AD17" s="111">
        <v>0</v>
      </c>
      <c r="AH17" s="111">
        <v>4.2500000000000003E-2</v>
      </c>
      <c r="AI17" s="111">
        <v>0</v>
      </c>
      <c r="AJ17" s="111" t="s">
        <v>1658</v>
      </c>
      <c r="AK17" s="111" t="s">
        <v>1658</v>
      </c>
      <c r="AL17" s="111" t="s">
        <v>1591</v>
      </c>
      <c r="AM17" s="111">
        <v>0</v>
      </c>
      <c r="AN17" s="111" t="s">
        <v>1659</v>
      </c>
      <c r="AO17" s="111" t="s">
        <v>760</v>
      </c>
      <c r="AP17" s="111" t="s">
        <v>1660</v>
      </c>
      <c r="AQ17" s="113">
        <v>35916</v>
      </c>
      <c r="AR17" s="113">
        <v>36891</v>
      </c>
      <c r="AS17" s="111" t="s">
        <v>1584</v>
      </c>
      <c r="AU17" s="111" t="s">
        <v>1496</v>
      </c>
      <c r="AV17" s="111" t="s">
        <v>1498</v>
      </c>
      <c r="AW17" s="111" t="s">
        <v>1498</v>
      </c>
      <c r="AX17" s="111" t="s">
        <v>771</v>
      </c>
      <c r="AY17" s="111" t="s">
        <v>1090</v>
      </c>
      <c r="AZ17" s="113">
        <v>36342</v>
      </c>
      <c r="BA17" s="111" t="s">
        <v>999</v>
      </c>
      <c r="BB17" s="111" t="s">
        <v>778</v>
      </c>
      <c r="BC17" s="111" t="s">
        <v>748</v>
      </c>
      <c r="BD17" s="111" t="s">
        <v>1591</v>
      </c>
    </row>
    <row r="18" spans="1:56" s="111" customFormat="1" hidden="1" outlineLevel="2" x14ac:dyDescent="0.25">
      <c r="A18" s="111">
        <v>13826</v>
      </c>
      <c r="B18" s="112" t="s">
        <v>845</v>
      </c>
      <c r="C18" s="111" t="s">
        <v>1739</v>
      </c>
      <c r="D18" s="111" t="s">
        <v>1659</v>
      </c>
      <c r="E18" s="111" t="s">
        <v>1655</v>
      </c>
      <c r="F18" s="111" t="s">
        <v>760</v>
      </c>
      <c r="H18" s="111" t="s">
        <v>1596</v>
      </c>
      <c r="I18" s="111" t="s">
        <v>747</v>
      </c>
      <c r="J18" s="111">
        <v>0</v>
      </c>
      <c r="K18" s="111">
        <v>0</v>
      </c>
      <c r="L18" s="38">
        <v>0</v>
      </c>
      <c r="M18" s="113">
        <v>35929</v>
      </c>
      <c r="N18" s="111" t="s">
        <v>1657</v>
      </c>
      <c r="O18" s="111" t="s">
        <v>732</v>
      </c>
      <c r="P18" s="111" t="s">
        <v>1066</v>
      </c>
      <c r="Q18" s="111">
        <v>0</v>
      </c>
      <c r="R18" s="111">
        <v>0</v>
      </c>
      <c r="S18" s="111">
        <v>0</v>
      </c>
      <c r="W18" s="111">
        <v>0</v>
      </c>
      <c r="X18" s="111">
        <v>0</v>
      </c>
      <c r="Y18" s="111">
        <v>0</v>
      </c>
      <c r="AC18" s="111">
        <v>0</v>
      </c>
      <c r="AD18" s="111">
        <v>0</v>
      </c>
      <c r="AH18" s="111">
        <v>4.2500000000000003E-2</v>
      </c>
      <c r="AI18" s="111">
        <v>0</v>
      </c>
      <c r="AJ18" s="111" t="s">
        <v>1658</v>
      </c>
      <c r="AK18" s="111" t="s">
        <v>1658</v>
      </c>
      <c r="AL18" s="111" t="s">
        <v>1591</v>
      </c>
      <c r="AM18" s="111">
        <v>0</v>
      </c>
      <c r="AN18" s="111" t="s">
        <v>1659</v>
      </c>
      <c r="AO18" s="111" t="s">
        <v>760</v>
      </c>
      <c r="AP18" s="111" t="s">
        <v>1660</v>
      </c>
      <c r="AQ18" s="113">
        <v>35916</v>
      </c>
      <c r="AR18" s="113">
        <v>36891</v>
      </c>
      <c r="AS18" s="111" t="s">
        <v>1584</v>
      </c>
      <c r="AU18" s="111" t="s">
        <v>1496</v>
      </c>
      <c r="AV18" s="111" t="s">
        <v>1498</v>
      </c>
      <c r="AW18" s="111" t="s">
        <v>1498</v>
      </c>
      <c r="AX18" s="111" t="s">
        <v>771</v>
      </c>
      <c r="AY18" s="111" t="s">
        <v>1090</v>
      </c>
      <c r="AZ18" s="113">
        <v>36342</v>
      </c>
      <c r="BA18" s="111" t="s">
        <v>999</v>
      </c>
      <c r="BB18" s="111" t="s">
        <v>778</v>
      </c>
      <c r="BC18" s="111" t="s">
        <v>748</v>
      </c>
      <c r="BD18" s="111" t="s">
        <v>1591</v>
      </c>
    </row>
    <row r="19" spans="1:56" s="111" customFormat="1" hidden="1" outlineLevel="2" x14ac:dyDescent="0.25">
      <c r="A19" s="111">
        <v>13826</v>
      </c>
      <c r="B19" s="112" t="s">
        <v>845</v>
      </c>
      <c r="C19" s="111" t="s">
        <v>257</v>
      </c>
      <c r="D19" s="111" t="s">
        <v>1659</v>
      </c>
      <c r="E19" s="111" t="s">
        <v>1655</v>
      </c>
      <c r="F19" s="111" t="s">
        <v>758</v>
      </c>
      <c r="G19" s="111" t="s">
        <v>1595</v>
      </c>
      <c r="H19" s="111" t="s">
        <v>1596</v>
      </c>
      <c r="I19" s="111" t="s">
        <v>747</v>
      </c>
      <c r="J19" s="111">
        <v>-310000</v>
      </c>
      <c r="K19" s="111">
        <v>0</v>
      </c>
      <c r="L19" s="38">
        <v>-16430</v>
      </c>
      <c r="M19" s="113">
        <v>35933</v>
      </c>
      <c r="N19" s="111" t="s">
        <v>1657</v>
      </c>
      <c r="O19" s="111" t="s">
        <v>732</v>
      </c>
      <c r="P19" s="111" t="s">
        <v>1066</v>
      </c>
      <c r="Q19" s="111">
        <v>2.262</v>
      </c>
      <c r="R19" s="111">
        <v>2.262</v>
      </c>
      <c r="S19" s="111">
        <v>0</v>
      </c>
      <c r="W19" s="111">
        <v>-2.5000000000000001E-2</v>
      </c>
      <c r="X19" s="111">
        <v>2.8000000000000004E-2</v>
      </c>
      <c r="Y19" s="111">
        <v>-16430</v>
      </c>
      <c r="Z19" s="111" t="s">
        <v>1658</v>
      </c>
      <c r="AA19" s="111" t="s">
        <v>1658</v>
      </c>
      <c r="AB19" s="111" t="s">
        <v>1591</v>
      </c>
      <c r="AC19" s="111">
        <v>0</v>
      </c>
      <c r="AD19" s="111">
        <v>0</v>
      </c>
      <c r="AH19" s="111">
        <v>0</v>
      </c>
      <c r="AI19" s="111">
        <v>0</v>
      </c>
      <c r="AM19" s="111">
        <v>-2.5000000000000001E-2</v>
      </c>
      <c r="AN19" s="111" t="s">
        <v>1659</v>
      </c>
      <c r="AO19" s="111" t="s">
        <v>1082</v>
      </c>
      <c r="AP19" s="111" t="s">
        <v>1660</v>
      </c>
      <c r="AQ19" s="113">
        <v>36251</v>
      </c>
      <c r="AR19" s="113">
        <v>36464</v>
      </c>
      <c r="AS19" s="111" t="s">
        <v>1584</v>
      </c>
      <c r="AU19" s="111" t="s">
        <v>1496</v>
      </c>
      <c r="AV19" s="111" t="s">
        <v>1497</v>
      </c>
      <c r="AW19" s="111" t="s">
        <v>1498</v>
      </c>
      <c r="AX19" s="111" t="s">
        <v>771</v>
      </c>
      <c r="AY19" s="111" t="s">
        <v>1090</v>
      </c>
      <c r="AZ19" s="113">
        <v>36342</v>
      </c>
      <c r="BA19" s="111" t="s">
        <v>999</v>
      </c>
      <c r="BB19" s="111" t="s">
        <v>778</v>
      </c>
      <c r="BC19" s="111" t="s">
        <v>748</v>
      </c>
      <c r="BD19" s="111" t="s">
        <v>1591</v>
      </c>
    </row>
    <row r="20" spans="1:56" s="111" customFormat="1" hidden="1" outlineLevel="2" x14ac:dyDescent="0.25">
      <c r="A20" s="111">
        <v>13826</v>
      </c>
      <c r="B20" s="112" t="s">
        <v>845</v>
      </c>
      <c r="C20" s="111" t="s">
        <v>258</v>
      </c>
      <c r="D20" s="111" t="s">
        <v>1659</v>
      </c>
      <c r="E20" s="111" t="s">
        <v>1655</v>
      </c>
      <c r="F20" s="111" t="s">
        <v>1656</v>
      </c>
      <c r="G20" s="111" t="s">
        <v>1595</v>
      </c>
      <c r="H20" s="111" t="s">
        <v>1596</v>
      </c>
      <c r="I20" s="111" t="s">
        <v>747</v>
      </c>
      <c r="J20" s="111">
        <v>-310000</v>
      </c>
      <c r="K20" s="111">
        <v>0</v>
      </c>
      <c r="L20" s="38">
        <v>-13423</v>
      </c>
      <c r="M20" s="113">
        <v>35933</v>
      </c>
      <c r="N20" s="111" t="s">
        <v>1657</v>
      </c>
      <c r="O20" s="111" t="s">
        <v>732</v>
      </c>
      <c r="P20" s="111" t="s">
        <v>1066</v>
      </c>
      <c r="Q20" s="111">
        <v>2.2717000000000001</v>
      </c>
      <c r="R20" s="111">
        <v>2.2717000000000001</v>
      </c>
      <c r="S20" s="111">
        <v>0</v>
      </c>
      <c r="W20" s="111">
        <v>-2.5000000000000001E-2</v>
      </c>
      <c r="X20" s="111">
        <v>1.83E-2</v>
      </c>
      <c r="Y20" s="111">
        <v>-13423</v>
      </c>
      <c r="Z20" s="111" t="s">
        <v>1658</v>
      </c>
      <c r="AA20" s="111" t="s">
        <v>1658</v>
      </c>
      <c r="AB20" s="111" t="s">
        <v>1591</v>
      </c>
      <c r="AC20" s="111">
        <v>0</v>
      </c>
      <c r="AD20" s="111">
        <v>0</v>
      </c>
      <c r="AH20" s="111">
        <v>0</v>
      </c>
      <c r="AI20" s="111">
        <v>0</v>
      </c>
      <c r="AM20" s="111">
        <v>-2.5000000000000001E-2</v>
      </c>
      <c r="AN20" s="111" t="s">
        <v>1659</v>
      </c>
      <c r="AO20" s="111" t="s">
        <v>1082</v>
      </c>
      <c r="AP20" s="111" t="s">
        <v>1660</v>
      </c>
      <c r="AQ20" s="113">
        <v>36251</v>
      </c>
      <c r="AR20" s="113">
        <v>36464</v>
      </c>
      <c r="AS20" s="111" t="s">
        <v>1584</v>
      </c>
      <c r="AU20" s="111" t="s">
        <v>1496</v>
      </c>
      <c r="AV20" s="111" t="s">
        <v>1497</v>
      </c>
      <c r="AW20" s="111" t="s">
        <v>1498</v>
      </c>
      <c r="AX20" s="111" t="s">
        <v>771</v>
      </c>
      <c r="AY20" s="111" t="s">
        <v>1090</v>
      </c>
      <c r="AZ20" s="113">
        <v>36342</v>
      </c>
      <c r="BA20" s="111" t="s">
        <v>999</v>
      </c>
      <c r="BB20" s="111" t="s">
        <v>778</v>
      </c>
      <c r="BC20" s="111" t="s">
        <v>748</v>
      </c>
      <c r="BD20" s="111" t="s">
        <v>1591</v>
      </c>
    </row>
    <row r="21" spans="1:56" s="111" customFormat="1" hidden="1" outlineLevel="2" x14ac:dyDescent="0.25">
      <c r="A21" s="111">
        <v>13826</v>
      </c>
      <c r="B21" s="112" t="s">
        <v>845</v>
      </c>
      <c r="C21" s="111" t="s">
        <v>259</v>
      </c>
      <c r="D21" s="111" t="s">
        <v>1659</v>
      </c>
      <c r="E21" s="111" t="s">
        <v>1655</v>
      </c>
      <c r="F21" s="111" t="s">
        <v>1656</v>
      </c>
      <c r="G21" s="111" t="s">
        <v>1595</v>
      </c>
      <c r="H21" s="111" t="s">
        <v>1596</v>
      </c>
      <c r="I21" s="111" t="s">
        <v>747</v>
      </c>
      <c r="J21" s="111">
        <v>-310000</v>
      </c>
      <c r="K21" s="111">
        <v>0</v>
      </c>
      <c r="L21" s="38">
        <v>-13423</v>
      </c>
      <c r="M21" s="113">
        <v>35944</v>
      </c>
      <c r="N21" s="111" t="s">
        <v>1657</v>
      </c>
      <c r="O21" s="111" t="s">
        <v>732</v>
      </c>
      <c r="P21" s="111" t="s">
        <v>1066</v>
      </c>
      <c r="Q21" s="111">
        <v>2.2717000000000001</v>
      </c>
      <c r="R21" s="111">
        <v>2.2717000000000001</v>
      </c>
      <c r="S21" s="111">
        <v>0</v>
      </c>
      <c r="W21" s="111">
        <v>-2.5000000000000001E-2</v>
      </c>
      <c r="X21" s="111">
        <v>1.83E-2</v>
      </c>
      <c r="Y21" s="111">
        <v>-13423</v>
      </c>
      <c r="Z21" s="111" t="s">
        <v>1658</v>
      </c>
      <c r="AA21" s="111" t="s">
        <v>1658</v>
      </c>
      <c r="AB21" s="111" t="s">
        <v>1591</v>
      </c>
      <c r="AC21" s="111">
        <v>0</v>
      </c>
      <c r="AD21" s="111">
        <v>0</v>
      </c>
      <c r="AH21" s="111">
        <v>0</v>
      </c>
      <c r="AI21" s="111">
        <v>0</v>
      </c>
      <c r="AM21" s="111">
        <v>-2.5000000000000001E-2</v>
      </c>
      <c r="AN21" s="111" t="s">
        <v>1659</v>
      </c>
      <c r="AO21" s="111" t="s">
        <v>1082</v>
      </c>
      <c r="AP21" s="111" t="s">
        <v>1660</v>
      </c>
      <c r="AQ21" s="113">
        <v>36251</v>
      </c>
      <c r="AR21" s="113">
        <v>36464</v>
      </c>
      <c r="AS21" s="111" t="s">
        <v>1584</v>
      </c>
      <c r="AU21" s="111" t="s">
        <v>1496</v>
      </c>
      <c r="AV21" s="111" t="s">
        <v>1497</v>
      </c>
      <c r="AW21" s="111" t="s">
        <v>1498</v>
      </c>
      <c r="AX21" s="111" t="s">
        <v>771</v>
      </c>
      <c r="AY21" s="111" t="s">
        <v>1090</v>
      </c>
      <c r="AZ21" s="113">
        <v>36342</v>
      </c>
      <c r="BA21" s="111" t="s">
        <v>999</v>
      </c>
      <c r="BB21" s="111" t="s">
        <v>778</v>
      </c>
      <c r="BC21" s="111" t="s">
        <v>748</v>
      </c>
      <c r="BD21" s="111" t="s">
        <v>1591</v>
      </c>
    </row>
    <row r="22" spans="1:56" s="111" customFormat="1" hidden="1" outlineLevel="2" x14ac:dyDescent="0.25">
      <c r="A22" s="111">
        <v>13826</v>
      </c>
      <c r="B22" s="112" t="s">
        <v>845</v>
      </c>
      <c r="C22" s="111" t="s">
        <v>260</v>
      </c>
      <c r="D22" s="111" t="s">
        <v>1659</v>
      </c>
      <c r="E22" s="111" t="s">
        <v>1655</v>
      </c>
      <c r="F22" s="111" t="s">
        <v>1656</v>
      </c>
      <c r="G22" s="111" t="s">
        <v>1595</v>
      </c>
      <c r="H22" s="111" t="s">
        <v>1596</v>
      </c>
      <c r="I22" s="111" t="s">
        <v>747</v>
      </c>
      <c r="J22" s="111">
        <v>-310000</v>
      </c>
      <c r="K22" s="111">
        <v>0</v>
      </c>
      <c r="L22" s="38">
        <v>-13423</v>
      </c>
      <c r="M22" s="113">
        <v>35944</v>
      </c>
      <c r="N22" s="111" t="s">
        <v>1657</v>
      </c>
      <c r="O22" s="111" t="s">
        <v>732</v>
      </c>
      <c r="P22" s="111" t="s">
        <v>1066</v>
      </c>
      <c r="Q22" s="111">
        <v>2.2717000000000001</v>
      </c>
      <c r="R22" s="111">
        <v>2.2717000000000001</v>
      </c>
      <c r="S22" s="111">
        <v>0</v>
      </c>
      <c r="W22" s="111">
        <v>-2.5000000000000001E-2</v>
      </c>
      <c r="X22" s="111">
        <v>1.83E-2</v>
      </c>
      <c r="Y22" s="111">
        <v>-13423</v>
      </c>
      <c r="Z22" s="111" t="s">
        <v>1658</v>
      </c>
      <c r="AA22" s="111" t="s">
        <v>1658</v>
      </c>
      <c r="AB22" s="111" t="s">
        <v>1591</v>
      </c>
      <c r="AC22" s="111">
        <v>0</v>
      </c>
      <c r="AD22" s="111">
        <v>0</v>
      </c>
      <c r="AH22" s="111">
        <v>0</v>
      </c>
      <c r="AI22" s="111">
        <v>0</v>
      </c>
      <c r="AM22" s="111">
        <v>-2.5000000000000001E-2</v>
      </c>
      <c r="AN22" s="111" t="s">
        <v>1659</v>
      </c>
      <c r="AO22" s="111" t="s">
        <v>1082</v>
      </c>
      <c r="AP22" s="111" t="s">
        <v>1660</v>
      </c>
      <c r="AQ22" s="113">
        <v>36251</v>
      </c>
      <c r="AR22" s="113">
        <v>36464</v>
      </c>
      <c r="AS22" s="111" t="s">
        <v>1584</v>
      </c>
      <c r="AU22" s="111" t="s">
        <v>1496</v>
      </c>
      <c r="AV22" s="111" t="s">
        <v>1497</v>
      </c>
      <c r="AW22" s="111" t="s">
        <v>1498</v>
      </c>
      <c r="AX22" s="111" t="s">
        <v>771</v>
      </c>
      <c r="AY22" s="111" t="s">
        <v>1090</v>
      </c>
      <c r="AZ22" s="113">
        <v>36342</v>
      </c>
      <c r="BA22" s="111" t="s">
        <v>999</v>
      </c>
      <c r="BB22" s="111" t="s">
        <v>778</v>
      </c>
      <c r="BC22" s="111" t="s">
        <v>748</v>
      </c>
      <c r="BD22" s="111" t="s">
        <v>1591</v>
      </c>
    </row>
    <row r="23" spans="1:56" s="111" customFormat="1" hidden="1" outlineLevel="2" x14ac:dyDescent="0.25">
      <c r="A23" s="111">
        <v>13826</v>
      </c>
      <c r="B23" s="112" t="s">
        <v>845</v>
      </c>
      <c r="C23" s="111" t="s">
        <v>261</v>
      </c>
      <c r="D23" s="111" t="s">
        <v>1659</v>
      </c>
      <c r="E23" s="111" t="s">
        <v>1655</v>
      </c>
      <c r="F23" s="111" t="s">
        <v>1656</v>
      </c>
      <c r="G23" s="111" t="s">
        <v>1595</v>
      </c>
      <c r="H23" s="111" t="s">
        <v>1596</v>
      </c>
      <c r="I23" s="111" t="s">
        <v>747</v>
      </c>
      <c r="J23" s="111">
        <v>-310000</v>
      </c>
      <c r="K23" s="111">
        <v>0</v>
      </c>
      <c r="L23" s="38">
        <v>-11873</v>
      </c>
      <c r="M23" s="113">
        <v>35963</v>
      </c>
      <c r="N23" s="111" t="s">
        <v>1657</v>
      </c>
      <c r="O23" s="111" t="s">
        <v>732</v>
      </c>
      <c r="P23" s="111" t="s">
        <v>1066</v>
      </c>
      <c r="Q23" s="111">
        <v>2.2717000000000001</v>
      </c>
      <c r="R23" s="111">
        <v>2.2717000000000001</v>
      </c>
      <c r="S23" s="111">
        <v>0</v>
      </c>
      <c r="W23" s="111">
        <v>-0.02</v>
      </c>
      <c r="X23" s="111">
        <v>1.83E-2</v>
      </c>
      <c r="Y23" s="111">
        <v>-11873</v>
      </c>
      <c r="Z23" s="111" t="s">
        <v>1658</v>
      </c>
      <c r="AA23" s="111" t="s">
        <v>1658</v>
      </c>
      <c r="AB23" s="111" t="s">
        <v>1591</v>
      </c>
      <c r="AC23" s="111">
        <v>0</v>
      </c>
      <c r="AD23" s="111">
        <v>0</v>
      </c>
      <c r="AH23" s="111">
        <v>0</v>
      </c>
      <c r="AI23" s="111">
        <v>0</v>
      </c>
      <c r="AM23" s="111">
        <v>-0.02</v>
      </c>
      <c r="AN23" s="111" t="s">
        <v>1659</v>
      </c>
      <c r="AO23" s="111" t="s">
        <v>1082</v>
      </c>
      <c r="AP23" s="111" t="s">
        <v>1660</v>
      </c>
      <c r="AQ23" s="113">
        <v>36251</v>
      </c>
      <c r="AR23" s="113">
        <v>36464</v>
      </c>
      <c r="AS23" s="111" t="s">
        <v>1584</v>
      </c>
      <c r="AU23" s="111" t="s">
        <v>1496</v>
      </c>
      <c r="AV23" s="111" t="s">
        <v>1497</v>
      </c>
      <c r="AW23" s="111" t="s">
        <v>1498</v>
      </c>
      <c r="AX23" s="111" t="s">
        <v>771</v>
      </c>
      <c r="AY23" s="111" t="s">
        <v>1090</v>
      </c>
      <c r="AZ23" s="113">
        <v>36342</v>
      </c>
      <c r="BA23" s="111" t="s">
        <v>999</v>
      </c>
      <c r="BB23" s="111" t="s">
        <v>778</v>
      </c>
      <c r="BC23" s="111" t="s">
        <v>748</v>
      </c>
      <c r="BD23" s="111" t="s">
        <v>1591</v>
      </c>
    </row>
    <row r="24" spans="1:56" s="111" customFormat="1" hidden="1" outlineLevel="2" x14ac:dyDescent="0.25">
      <c r="A24" s="111">
        <v>13826</v>
      </c>
      <c r="B24" s="112" t="s">
        <v>845</v>
      </c>
      <c r="C24" s="111" t="s">
        <v>262</v>
      </c>
      <c r="D24" s="111" t="s">
        <v>1659</v>
      </c>
      <c r="E24" s="111" t="s">
        <v>1655</v>
      </c>
      <c r="F24" s="111" t="s">
        <v>1656</v>
      </c>
      <c r="G24" s="111" t="s">
        <v>1595</v>
      </c>
      <c r="H24" s="111" t="s">
        <v>1596</v>
      </c>
      <c r="I24" s="111" t="s">
        <v>747</v>
      </c>
      <c r="J24" s="111">
        <v>-310000</v>
      </c>
      <c r="K24" s="111">
        <v>0</v>
      </c>
      <c r="L24" s="38">
        <v>-11098</v>
      </c>
      <c r="M24" s="113">
        <v>35964</v>
      </c>
      <c r="N24" s="111" t="s">
        <v>1657</v>
      </c>
      <c r="O24" s="111" t="s">
        <v>732</v>
      </c>
      <c r="P24" s="111" t="s">
        <v>1066</v>
      </c>
      <c r="Q24" s="111">
        <v>2.2717000000000001</v>
      </c>
      <c r="R24" s="111">
        <v>2.2717000000000001</v>
      </c>
      <c r="S24" s="111">
        <v>0</v>
      </c>
      <c r="W24" s="111">
        <v>-1.7500000000000002E-2</v>
      </c>
      <c r="X24" s="111">
        <v>1.83E-2</v>
      </c>
      <c r="Y24" s="111">
        <v>-11098</v>
      </c>
      <c r="Z24" s="111" t="s">
        <v>1658</v>
      </c>
      <c r="AA24" s="111" t="s">
        <v>1658</v>
      </c>
      <c r="AB24" s="111" t="s">
        <v>1591</v>
      </c>
      <c r="AC24" s="111">
        <v>0</v>
      </c>
      <c r="AD24" s="111">
        <v>0</v>
      </c>
      <c r="AH24" s="111">
        <v>0</v>
      </c>
      <c r="AI24" s="111">
        <v>0</v>
      </c>
      <c r="AM24" s="111">
        <v>-1.7500000000000002E-2</v>
      </c>
      <c r="AN24" s="111" t="s">
        <v>1659</v>
      </c>
      <c r="AO24" s="111" t="s">
        <v>1082</v>
      </c>
      <c r="AP24" s="111" t="s">
        <v>1660</v>
      </c>
      <c r="AQ24" s="113">
        <v>36251</v>
      </c>
      <c r="AR24" s="113">
        <v>36464</v>
      </c>
      <c r="AS24" s="111" t="s">
        <v>1584</v>
      </c>
      <c r="AU24" s="111" t="s">
        <v>1496</v>
      </c>
      <c r="AV24" s="111" t="s">
        <v>1497</v>
      </c>
      <c r="AW24" s="111" t="s">
        <v>1498</v>
      </c>
      <c r="AX24" s="111" t="s">
        <v>771</v>
      </c>
      <c r="AY24" s="111" t="s">
        <v>1090</v>
      </c>
      <c r="AZ24" s="113">
        <v>36342</v>
      </c>
      <c r="BA24" s="111" t="s">
        <v>999</v>
      </c>
      <c r="BB24" s="111" t="s">
        <v>778</v>
      </c>
      <c r="BC24" s="111" t="s">
        <v>748</v>
      </c>
      <c r="BD24" s="111" t="s">
        <v>1591</v>
      </c>
    </row>
    <row r="25" spans="1:56" s="111" customFormat="1" hidden="1" outlineLevel="2" x14ac:dyDescent="0.25">
      <c r="A25" s="111">
        <v>13826</v>
      </c>
      <c r="B25" s="112" t="s">
        <v>845</v>
      </c>
      <c r="C25" s="111" t="s">
        <v>263</v>
      </c>
      <c r="D25" s="111" t="s">
        <v>1659</v>
      </c>
      <c r="E25" s="111" t="s">
        <v>1655</v>
      </c>
      <c r="F25" s="111" t="s">
        <v>1656</v>
      </c>
      <c r="G25" s="111" t="s">
        <v>1595</v>
      </c>
      <c r="H25" s="111" t="s">
        <v>1596</v>
      </c>
      <c r="I25" s="111" t="s">
        <v>747</v>
      </c>
      <c r="J25" s="111">
        <v>-620000</v>
      </c>
      <c r="K25" s="111">
        <v>0</v>
      </c>
      <c r="L25" s="38">
        <v>-19096</v>
      </c>
      <c r="M25" s="113">
        <v>35968</v>
      </c>
      <c r="N25" s="111" t="s">
        <v>1657</v>
      </c>
      <c r="O25" s="111" t="s">
        <v>732</v>
      </c>
      <c r="P25" s="111" t="s">
        <v>1066</v>
      </c>
      <c r="Q25" s="111">
        <v>2.2717000000000001</v>
      </c>
      <c r="R25" s="111">
        <v>2.2717000000000001</v>
      </c>
      <c r="S25" s="111">
        <v>0</v>
      </c>
      <c r="W25" s="111">
        <v>-1.2500000000000001E-2</v>
      </c>
      <c r="X25" s="111">
        <v>1.83E-2</v>
      </c>
      <c r="Y25" s="111">
        <v>-19096</v>
      </c>
      <c r="Z25" s="111" t="s">
        <v>1658</v>
      </c>
      <c r="AA25" s="111" t="s">
        <v>1658</v>
      </c>
      <c r="AB25" s="111" t="s">
        <v>1591</v>
      </c>
      <c r="AC25" s="111">
        <v>0</v>
      </c>
      <c r="AD25" s="111">
        <v>0</v>
      </c>
      <c r="AH25" s="111">
        <v>0</v>
      </c>
      <c r="AI25" s="111">
        <v>0</v>
      </c>
      <c r="AM25" s="111">
        <v>-1.2500000000000001E-2</v>
      </c>
      <c r="AN25" s="111" t="s">
        <v>1659</v>
      </c>
      <c r="AO25" s="111" t="s">
        <v>1082</v>
      </c>
      <c r="AP25" s="111" t="s">
        <v>1660</v>
      </c>
      <c r="AQ25" s="113">
        <v>36251</v>
      </c>
      <c r="AR25" s="113">
        <v>36464</v>
      </c>
      <c r="AS25" s="111" t="s">
        <v>1584</v>
      </c>
      <c r="AU25" s="111" t="s">
        <v>1496</v>
      </c>
      <c r="AV25" s="111" t="s">
        <v>1497</v>
      </c>
      <c r="AW25" s="111" t="s">
        <v>1498</v>
      </c>
      <c r="AX25" s="111" t="s">
        <v>771</v>
      </c>
      <c r="AY25" s="111" t="s">
        <v>1090</v>
      </c>
      <c r="AZ25" s="113">
        <v>36342</v>
      </c>
      <c r="BA25" s="111" t="s">
        <v>999</v>
      </c>
      <c r="BB25" s="111" t="s">
        <v>778</v>
      </c>
      <c r="BC25" s="111" t="s">
        <v>748</v>
      </c>
      <c r="BD25" s="111" t="s">
        <v>1591</v>
      </c>
    </row>
    <row r="26" spans="1:56" s="111" customFormat="1" hidden="1" outlineLevel="2" x14ac:dyDescent="0.25">
      <c r="A26" s="111">
        <v>13826</v>
      </c>
      <c r="B26" s="112" t="s">
        <v>845</v>
      </c>
      <c r="C26" s="111" t="s">
        <v>264</v>
      </c>
      <c r="D26" s="111" t="s">
        <v>1659</v>
      </c>
      <c r="E26" s="111" t="s">
        <v>1655</v>
      </c>
      <c r="F26" s="111" t="s">
        <v>1656</v>
      </c>
      <c r="G26" s="111" t="s">
        <v>1595</v>
      </c>
      <c r="H26" s="111" t="s">
        <v>1596</v>
      </c>
      <c r="I26" s="111" t="s">
        <v>747</v>
      </c>
      <c r="J26" s="111">
        <v>-310000</v>
      </c>
      <c r="K26" s="111">
        <v>0</v>
      </c>
      <c r="L26" s="38">
        <v>-11098</v>
      </c>
      <c r="M26" s="113">
        <v>35970</v>
      </c>
      <c r="N26" s="111" t="s">
        <v>1657</v>
      </c>
      <c r="O26" s="111" t="s">
        <v>732</v>
      </c>
      <c r="P26" s="111" t="s">
        <v>1066</v>
      </c>
      <c r="Q26" s="111">
        <v>2.2717000000000001</v>
      </c>
      <c r="R26" s="111">
        <v>2.2717000000000001</v>
      </c>
      <c r="S26" s="111">
        <v>0</v>
      </c>
      <c r="W26" s="111">
        <v>-1.7500000000000002E-2</v>
      </c>
      <c r="X26" s="111">
        <v>1.83E-2</v>
      </c>
      <c r="Y26" s="111">
        <v>-11098</v>
      </c>
      <c r="Z26" s="111" t="s">
        <v>1658</v>
      </c>
      <c r="AA26" s="111" t="s">
        <v>1658</v>
      </c>
      <c r="AB26" s="111" t="s">
        <v>1591</v>
      </c>
      <c r="AC26" s="111">
        <v>0</v>
      </c>
      <c r="AD26" s="111">
        <v>0</v>
      </c>
      <c r="AH26" s="111">
        <v>0</v>
      </c>
      <c r="AI26" s="111">
        <v>0</v>
      </c>
      <c r="AM26" s="111">
        <v>-1.7500000000000002E-2</v>
      </c>
      <c r="AN26" s="111" t="s">
        <v>1659</v>
      </c>
      <c r="AO26" s="111" t="s">
        <v>1082</v>
      </c>
      <c r="AP26" s="111" t="s">
        <v>1660</v>
      </c>
      <c r="AQ26" s="113">
        <v>36251</v>
      </c>
      <c r="AR26" s="113">
        <v>36464</v>
      </c>
      <c r="AS26" s="111" t="s">
        <v>1584</v>
      </c>
      <c r="AU26" s="111" t="s">
        <v>1496</v>
      </c>
      <c r="AV26" s="111" t="s">
        <v>1497</v>
      </c>
      <c r="AW26" s="111" t="s">
        <v>1498</v>
      </c>
      <c r="AX26" s="111" t="s">
        <v>771</v>
      </c>
      <c r="AY26" s="111" t="s">
        <v>1090</v>
      </c>
      <c r="AZ26" s="113">
        <v>36342</v>
      </c>
      <c r="BA26" s="111" t="s">
        <v>999</v>
      </c>
      <c r="BB26" s="111" t="s">
        <v>778</v>
      </c>
      <c r="BC26" s="111" t="s">
        <v>748</v>
      </c>
      <c r="BD26" s="111" t="s">
        <v>1591</v>
      </c>
    </row>
    <row r="27" spans="1:56" s="111" customFormat="1" hidden="1" outlineLevel="2" x14ac:dyDescent="0.25">
      <c r="A27" s="111">
        <v>13826</v>
      </c>
      <c r="B27" s="112" t="s">
        <v>845</v>
      </c>
      <c r="C27" s="111" t="s">
        <v>265</v>
      </c>
      <c r="D27" s="111" t="s">
        <v>1659</v>
      </c>
      <c r="E27" s="111" t="s">
        <v>1655</v>
      </c>
      <c r="F27" s="111" t="s">
        <v>1656</v>
      </c>
      <c r="G27" s="111" t="s">
        <v>1595</v>
      </c>
      <c r="H27" s="111" t="s">
        <v>1584</v>
      </c>
      <c r="I27" s="111" t="s">
        <v>747</v>
      </c>
      <c r="J27" s="111">
        <v>3100000</v>
      </c>
      <c r="K27" s="111">
        <v>0</v>
      </c>
      <c r="L27" s="38">
        <v>103230</v>
      </c>
      <c r="M27" s="113">
        <v>36158</v>
      </c>
      <c r="N27" s="111" t="s">
        <v>1657</v>
      </c>
      <c r="O27" s="111" t="s">
        <v>732</v>
      </c>
      <c r="P27" s="111" t="s">
        <v>1066</v>
      </c>
      <c r="Q27" s="111">
        <v>2.2717000000000001</v>
      </c>
      <c r="R27" s="111">
        <v>2.2717000000000001</v>
      </c>
      <c r="S27" s="111">
        <v>0</v>
      </c>
      <c r="W27" s="111">
        <v>-1.4999999999999999E-2</v>
      </c>
      <c r="X27" s="111">
        <v>1.83E-2</v>
      </c>
      <c r="Y27" s="111">
        <v>103230</v>
      </c>
      <c r="Z27" s="111" t="s">
        <v>1658</v>
      </c>
      <c r="AA27" s="111" t="s">
        <v>1658</v>
      </c>
      <c r="AB27" s="111" t="s">
        <v>1591</v>
      </c>
      <c r="AC27" s="111">
        <v>0</v>
      </c>
      <c r="AD27" s="111">
        <v>0</v>
      </c>
      <c r="AH27" s="111">
        <v>0</v>
      </c>
      <c r="AI27" s="111">
        <v>0</v>
      </c>
      <c r="AM27" s="111">
        <v>-1.4999999999999999E-2</v>
      </c>
      <c r="AN27" s="111" t="s">
        <v>1659</v>
      </c>
      <c r="AO27" s="111" t="s">
        <v>1082</v>
      </c>
      <c r="AP27" s="111" t="s">
        <v>1660</v>
      </c>
      <c r="AQ27" s="113">
        <v>36251</v>
      </c>
      <c r="AR27" s="113">
        <v>36464</v>
      </c>
      <c r="AS27" s="111" t="s">
        <v>1584</v>
      </c>
      <c r="AU27" s="111" t="s">
        <v>1496</v>
      </c>
      <c r="AV27" s="111" t="s">
        <v>1497</v>
      </c>
      <c r="AW27" s="111" t="s">
        <v>1498</v>
      </c>
      <c r="AX27" s="111" t="s">
        <v>771</v>
      </c>
      <c r="AY27" s="111" t="s">
        <v>1090</v>
      </c>
      <c r="AZ27" s="113">
        <v>36342</v>
      </c>
      <c r="BA27" s="111" t="s">
        <v>999</v>
      </c>
      <c r="BB27" s="111" t="s">
        <v>778</v>
      </c>
      <c r="BC27" s="111" t="s">
        <v>748</v>
      </c>
      <c r="BD27" s="111" t="s">
        <v>1591</v>
      </c>
    </row>
    <row r="28" spans="1:56" s="111" customFormat="1" hidden="1" outlineLevel="2" x14ac:dyDescent="0.25">
      <c r="A28" s="111">
        <v>13826</v>
      </c>
      <c r="B28" s="112" t="s">
        <v>845</v>
      </c>
      <c r="C28" s="111" t="s">
        <v>266</v>
      </c>
      <c r="D28" s="111" t="s">
        <v>1659</v>
      </c>
      <c r="E28" s="111" t="s">
        <v>1655</v>
      </c>
      <c r="F28" s="111" t="s">
        <v>1656</v>
      </c>
      <c r="G28" s="111" t="s">
        <v>1595</v>
      </c>
      <c r="H28" s="111" t="s">
        <v>1584</v>
      </c>
      <c r="I28" s="111" t="s">
        <v>747</v>
      </c>
      <c r="J28" s="111">
        <v>310000</v>
      </c>
      <c r="K28" s="111">
        <v>0</v>
      </c>
      <c r="L28" s="38">
        <v>11098</v>
      </c>
      <c r="M28" s="113">
        <v>36167</v>
      </c>
      <c r="N28" s="111" t="s">
        <v>1657</v>
      </c>
      <c r="O28" s="111" t="s">
        <v>732</v>
      </c>
      <c r="P28" s="111" t="s">
        <v>1066</v>
      </c>
      <c r="Q28" s="111">
        <v>2.2717000000000001</v>
      </c>
      <c r="R28" s="111">
        <v>2.2717000000000001</v>
      </c>
      <c r="S28" s="111">
        <v>0</v>
      </c>
      <c r="W28" s="111">
        <v>-1.7500000000000002E-2</v>
      </c>
      <c r="X28" s="111">
        <v>1.83E-2</v>
      </c>
      <c r="Y28" s="111">
        <v>11098</v>
      </c>
      <c r="Z28" s="111" t="s">
        <v>1658</v>
      </c>
      <c r="AA28" s="111" t="s">
        <v>1658</v>
      </c>
      <c r="AB28" s="111" t="s">
        <v>1591</v>
      </c>
      <c r="AC28" s="111">
        <v>0</v>
      </c>
      <c r="AD28" s="111">
        <v>0</v>
      </c>
      <c r="AH28" s="111">
        <v>0</v>
      </c>
      <c r="AI28" s="111">
        <v>0</v>
      </c>
      <c r="AM28" s="111">
        <v>-1.7500000000000002E-2</v>
      </c>
      <c r="AN28" s="111" t="s">
        <v>1659</v>
      </c>
      <c r="AO28" s="111" t="s">
        <v>1082</v>
      </c>
      <c r="AP28" s="111" t="s">
        <v>1660</v>
      </c>
      <c r="AQ28" s="113">
        <v>36251</v>
      </c>
      <c r="AR28" s="113">
        <v>36464</v>
      </c>
      <c r="AS28" s="111" t="s">
        <v>1584</v>
      </c>
      <c r="AU28" s="111" t="s">
        <v>1496</v>
      </c>
      <c r="AV28" s="111" t="s">
        <v>1497</v>
      </c>
      <c r="AW28" s="111" t="s">
        <v>1498</v>
      </c>
      <c r="AX28" s="111" t="s">
        <v>771</v>
      </c>
      <c r="AY28" s="111" t="s">
        <v>1090</v>
      </c>
      <c r="AZ28" s="113">
        <v>36342</v>
      </c>
      <c r="BA28" s="111" t="s">
        <v>999</v>
      </c>
      <c r="BB28" s="111" t="s">
        <v>778</v>
      </c>
      <c r="BC28" s="111" t="s">
        <v>748</v>
      </c>
      <c r="BD28" s="111" t="s">
        <v>1591</v>
      </c>
    </row>
    <row r="29" spans="1:56" s="111" customFormat="1" hidden="1" outlineLevel="2" x14ac:dyDescent="0.25">
      <c r="A29" s="111">
        <v>13826</v>
      </c>
      <c r="B29" s="112" t="s">
        <v>845</v>
      </c>
      <c r="C29" s="111" t="s">
        <v>267</v>
      </c>
      <c r="D29" s="111" t="s">
        <v>1659</v>
      </c>
      <c r="E29" s="111" t="s">
        <v>1655</v>
      </c>
      <c r="F29" s="111" t="s">
        <v>1656</v>
      </c>
      <c r="G29" s="111" t="s">
        <v>1595</v>
      </c>
      <c r="H29" s="111" t="s">
        <v>1584</v>
      </c>
      <c r="I29" s="111" t="s">
        <v>747</v>
      </c>
      <c r="J29" s="111">
        <v>775000</v>
      </c>
      <c r="K29" s="111">
        <v>0</v>
      </c>
      <c r="L29" s="38">
        <v>27745</v>
      </c>
      <c r="M29" s="113">
        <v>36167</v>
      </c>
      <c r="N29" s="111" t="s">
        <v>1657</v>
      </c>
      <c r="O29" s="111" t="s">
        <v>732</v>
      </c>
      <c r="P29" s="111" t="s">
        <v>1066</v>
      </c>
      <c r="Q29" s="111">
        <v>2.2717000000000001</v>
      </c>
      <c r="R29" s="111">
        <v>2.2717000000000001</v>
      </c>
      <c r="S29" s="111">
        <v>0</v>
      </c>
      <c r="W29" s="111">
        <v>-1.7500000000000002E-2</v>
      </c>
      <c r="X29" s="111">
        <v>1.83E-2</v>
      </c>
      <c r="Y29" s="111">
        <v>27745</v>
      </c>
      <c r="Z29" s="111" t="s">
        <v>1658</v>
      </c>
      <c r="AA29" s="111" t="s">
        <v>1658</v>
      </c>
      <c r="AB29" s="111" t="s">
        <v>1591</v>
      </c>
      <c r="AC29" s="111">
        <v>0</v>
      </c>
      <c r="AD29" s="111">
        <v>0</v>
      </c>
      <c r="AH29" s="111">
        <v>0</v>
      </c>
      <c r="AI29" s="111">
        <v>0</v>
      </c>
      <c r="AM29" s="111">
        <v>-1.7500000000000002E-2</v>
      </c>
      <c r="AN29" s="111" t="s">
        <v>1659</v>
      </c>
      <c r="AO29" s="111" t="s">
        <v>1082</v>
      </c>
      <c r="AP29" s="111" t="s">
        <v>1660</v>
      </c>
      <c r="AQ29" s="113">
        <v>36251</v>
      </c>
      <c r="AR29" s="113">
        <v>36464</v>
      </c>
      <c r="AS29" s="111" t="s">
        <v>1584</v>
      </c>
      <c r="AU29" s="111" t="s">
        <v>1496</v>
      </c>
      <c r="AV29" s="111" t="s">
        <v>1497</v>
      </c>
      <c r="AW29" s="111" t="s">
        <v>1498</v>
      </c>
      <c r="AX29" s="111" t="s">
        <v>771</v>
      </c>
      <c r="AY29" s="111" t="s">
        <v>1090</v>
      </c>
      <c r="AZ29" s="113">
        <v>36342</v>
      </c>
      <c r="BA29" s="111" t="s">
        <v>999</v>
      </c>
      <c r="BB29" s="111" t="s">
        <v>778</v>
      </c>
      <c r="BC29" s="111" t="s">
        <v>748</v>
      </c>
      <c r="BD29" s="111" t="s">
        <v>1591</v>
      </c>
    </row>
    <row r="30" spans="1:56" s="111" customFormat="1" hidden="1" outlineLevel="2" x14ac:dyDescent="0.25">
      <c r="A30" s="111">
        <v>13826</v>
      </c>
      <c r="B30" s="112" t="s">
        <v>845</v>
      </c>
      <c r="C30" s="111" t="s">
        <v>268</v>
      </c>
      <c r="D30" s="111" t="s">
        <v>1659</v>
      </c>
      <c r="E30" s="111" t="s">
        <v>1655</v>
      </c>
      <c r="F30" s="111" t="s">
        <v>1656</v>
      </c>
      <c r="G30" s="111" t="s">
        <v>1595</v>
      </c>
      <c r="H30" s="111" t="s">
        <v>1584</v>
      </c>
      <c r="I30" s="111" t="s">
        <v>747</v>
      </c>
      <c r="J30" s="111">
        <v>155000</v>
      </c>
      <c r="K30" s="111">
        <v>0</v>
      </c>
      <c r="L30" s="38">
        <v>5549</v>
      </c>
      <c r="M30" s="113">
        <v>36167</v>
      </c>
      <c r="N30" s="111" t="s">
        <v>1657</v>
      </c>
      <c r="O30" s="111" t="s">
        <v>732</v>
      </c>
      <c r="P30" s="111" t="s">
        <v>1066</v>
      </c>
      <c r="Q30" s="111">
        <v>2.2717000000000001</v>
      </c>
      <c r="R30" s="111">
        <v>2.2717000000000001</v>
      </c>
      <c r="S30" s="111">
        <v>0</v>
      </c>
      <c r="W30" s="111">
        <v>-1.7500000000000002E-2</v>
      </c>
      <c r="X30" s="111">
        <v>1.83E-2</v>
      </c>
      <c r="Y30" s="111">
        <v>5549</v>
      </c>
      <c r="Z30" s="111" t="s">
        <v>1658</v>
      </c>
      <c r="AA30" s="111" t="s">
        <v>1658</v>
      </c>
      <c r="AB30" s="111" t="s">
        <v>1591</v>
      </c>
      <c r="AC30" s="111">
        <v>0</v>
      </c>
      <c r="AD30" s="111">
        <v>0</v>
      </c>
      <c r="AH30" s="111">
        <v>0</v>
      </c>
      <c r="AI30" s="111">
        <v>0</v>
      </c>
      <c r="AM30" s="111">
        <v>-1.7500000000000002E-2</v>
      </c>
      <c r="AN30" s="111" t="s">
        <v>1659</v>
      </c>
      <c r="AO30" s="111" t="s">
        <v>1082</v>
      </c>
      <c r="AP30" s="111" t="s">
        <v>1660</v>
      </c>
      <c r="AQ30" s="113">
        <v>36251</v>
      </c>
      <c r="AR30" s="113">
        <v>36464</v>
      </c>
      <c r="AS30" s="111" t="s">
        <v>1584</v>
      </c>
      <c r="AU30" s="111" t="s">
        <v>1496</v>
      </c>
      <c r="AV30" s="111" t="s">
        <v>1497</v>
      </c>
      <c r="AW30" s="111" t="s">
        <v>1498</v>
      </c>
      <c r="AX30" s="111" t="s">
        <v>771</v>
      </c>
      <c r="AY30" s="111" t="s">
        <v>1090</v>
      </c>
      <c r="AZ30" s="113">
        <v>36342</v>
      </c>
      <c r="BA30" s="111" t="s">
        <v>999</v>
      </c>
      <c r="BB30" s="111" t="s">
        <v>778</v>
      </c>
      <c r="BC30" s="111" t="s">
        <v>748</v>
      </c>
      <c r="BD30" s="111" t="s">
        <v>1591</v>
      </c>
    </row>
    <row r="31" spans="1:56" s="111" customFormat="1" hidden="1" outlineLevel="2" x14ac:dyDescent="0.25">
      <c r="A31" s="111">
        <v>13826</v>
      </c>
      <c r="B31" s="112" t="s">
        <v>845</v>
      </c>
      <c r="C31" s="111" t="s">
        <v>269</v>
      </c>
      <c r="D31" s="111" t="s">
        <v>1659</v>
      </c>
      <c r="E31" s="111" t="s">
        <v>1655</v>
      </c>
      <c r="F31" s="111" t="s">
        <v>1656</v>
      </c>
      <c r="G31" s="111" t="s">
        <v>1595</v>
      </c>
      <c r="H31" s="111" t="s">
        <v>1584</v>
      </c>
      <c r="I31" s="111" t="s">
        <v>747</v>
      </c>
      <c r="J31" s="111">
        <v>310000</v>
      </c>
      <c r="K31" s="111">
        <v>0</v>
      </c>
      <c r="L31" s="38">
        <v>11098</v>
      </c>
      <c r="M31" s="113">
        <v>36167</v>
      </c>
      <c r="N31" s="111" t="s">
        <v>1657</v>
      </c>
      <c r="O31" s="111" t="s">
        <v>732</v>
      </c>
      <c r="P31" s="111" t="s">
        <v>1066</v>
      </c>
      <c r="Q31" s="111">
        <v>2.2717000000000001</v>
      </c>
      <c r="R31" s="111">
        <v>2.2717000000000001</v>
      </c>
      <c r="S31" s="111">
        <v>0</v>
      </c>
      <c r="W31" s="111">
        <v>-1.7500000000000002E-2</v>
      </c>
      <c r="X31" s="111">
        <v>1.83E-2</v>
      </c>
      <c r="Y31" s="111">
        <v>11098</v>
      </c>
      <c r="Z31" s="111" t="s">
        <v>1658</v>
      </c>
      <c r="AA31" s="111" t="s">
        <v>1658</v>
      </c>
      <c r="AB31" s="111" t="s">
        <v>1591</v>
      </c>
      <c r="AC31" s="111">
        <v>0</v>
      </c>
      <c r="AD31" s="111">
        <v>0</v>
      </c>
      <c r="AH31" s="111">
        <v>0</v>
      </c>
      <c r="AI31" s="111">
        <v>0</v>
      </c>
      <c r="AM31" s="111">
        <v>-1.7500000000000002E-2</v>
      </c>
      <c r="AN31" s="111" t="s">
        <v>1659</v>
      </c>
      <c r="AO31" s="111" t="s">
        <v>1082</v>
      </c>
      <c r="AP31" s="111" t="s">
        <v>1660</v>
      </c>
      <c r="AQ31" s="113">
        <v>36251</v>
      </c>
      <c r="AR31" s="113">
        <v>36464</v>
      </c>
      <c r="AS31" s="111" t="s">
        <v>1584</v>
      </c>
      <c r="AU31" s="111" t="s">
        <v>1496</v>
      </c>
      <c r="AV31" s="111" t="s">
        <v>1497</v>
      </c>
      <c r="AW31" s="111" t="s">
        <v>1498</v>
      </c>
      <c r="AX31" s="111" t="s">
        <v>771</v>
      </c>
      <c r="AY31" s="111" t="s">
        <v>1090</v>
      </c>
      <c r="AZ31" s="113">
        <v>36342</v>
      </c>
      <c r="BA31" s="111" t="s">
        <v>999</v>
      </c>
      <c r="BB31" s="111" t="s">
        <v>778</v>
      </c>
      <c r="BC31" s="111" t="s">
        <v>748</v>
      </c>
      <c r="BD31" s="111" t="s">
        <v>1591</v>
      </c>
    </row>
    <row r="32" spans="1:56" s="111" customFormat="1" hidden="1" outlineLevel="2" x14ac:dyDescent="0.25">
      <c r="A32" s="111">
        <v>13826</v>
      </c>
      <c r="B32" s="112" t="s">
        <v>845</v>
      </c>
      <c r="C32" s="111" t="s">
        <v>270</v>
      </c>
      <c r="D32" s="111" t="s">
        <v>1659</v>
      </c>
      <c r="E32" s="111" t="s">
        <v>1655</v>
      </c>
      <c r="F32" s="111" t="s">
        <v>1656</v>
      </c>
      <c r="G32" s="111" t="s">
        <v>1595</v>
      </c>
      <c r="H32" s="111" t="s">
        <v>1584</v>
      </c>
      <c r="I32" s="111" t="s">
        <v>747</v>
      </c>
      <c r="J32" s="111">
        <v>465000</v>
      </c>
      <c r="K32" s="111">
        <v>0</v>
      </c>
      <c r="L32" s="38">
        <v>15484.5</v>
      </c>
      <c r="M32" s="113">
        <v>36189</v>
      </c>
      <c r="N32" s="111" t="s">
        <v>1657</v>
      </c>
      <c r="O32" s="111" t="s">
        <v>732</v>
      </c>
      <c r="P32" s="111" t="s">
        <v>1066</v>
      </c>
      <c r="Q32" s="111">
        <v>2.2717000000000001</v>
      </c>
      <c r="R32" s="111">
        <v>2.2717000000000001</v>
      </c>
      <c r="S32" s="111">
        <v>0</v>
      </c>
      <c r="W32" s="111">
        <v>-1.4999999999999999E-2</v>
      </c>
      <c r="X32" s="111">
        <v>1.83E-2</v>
      </c>
      <c r="Y32" s="111">
        <v>15484.5</v>
      </c>
      <c r="Z32" s="111" t="s">
        <v>1658</v>
      </c>
      <c r="AA32" s="111" t="s">
        <v>1658</v>
      </c>
      <c r="AB32" s="111" t="s">
        <v>1591</v>
      </c>
      <c r="AC32" s="111">
        <v>0</v>
      </c>
      <c r="AD32" s="111">
        <v>0</v>
      </c>
      <c r="AH32" s="111">
        <v>0</v>
      </c>
      <c r="AI32" s="111">
        <v>0</v>
      </c>
      <c r="AM32" s="111">
        <v>-1.4999999999999999E-2</v>
      </c>
      <c r="AN32" s="111" t="s">
        <v>1659</v>
      </c>
      <c r="AO32" s="111" t="s">
        <v>1082</v>
      </c>
      <c r="AP32" s="111" t="s">
        <v>1660</v>
      </c>
      <c r="AQ32" s="113">
        <v>36251</v>
      </c>
      <c r="AR32" s="113">
        <v>36464</v>
      </c>
      <c r="AS32" s="111" t="s">
        <v>1584</v>
      </c>
      <c r="AU32" s="111" t="s">
        <v>1496</v>
      </c>
      <c r="AV32" s="111" t="s">
        <v>1497</v>
      </c>
      <c r="AW32" s="111" t="s">
        <v>1498</v>
      </c>
      <c r="AX32" s="111" t="s">
        <v>771</v>
      </c>
      <c r="AY32" s="111" t="s">
        <v>1090</v>
      </c>
      <c r="AZ32" s="113">
        <v>36342</v>
      </c>
      <c r="BA32" s="111" t="s">
        <v>999</v>
      </c>
      <c r="BB32" s="111" t="s">
        <v>778</v>
      </c>
      <c r="BC32" s="111" t="s">
        <v>748</v>
      </c>
      <c r="BD32" s="111" t="s">
        <v>1591</v>
      </c>
    </row>
    <row r="33" spans="1:56" s="111" customFormat="1" hidden="1" outlineLevel="2" x14ac:dyDescent="0.25">
      <c r="A33" s="111">
        <v>13826</v>
      </c>
      <c r="B33" s="112" t="s">
        <v>845</v>
      </c>
      <c r="C33" s="111" t="s">
        <v>271</v>
      </c>
      <c r="D33" s="111" t="s">
        <v>1659</v>
      </c>
      <c r="E33" s="111" t="s">
        <v>1655</v>
      </c>
      <c r="F33" s="111" t="s">
        <v>1656</v>
      </c>
      <c r="G33" s="111" t="s">
        <v>1595</v>
      </c>
      <c r="H33" s="111" t="s">
        <v>1584</v>
      </c>
      <c r="I33" s="111" t="s">
        <v>747</v>
      </c>
      <c r="J33" s="111">
        <v>155000</v>
      </c>
      <c r="K33" s="111">
        <v>0</v>
      </c>
      <c r="L33" s="38">
        <v>5161.5</v>
      </c>
      <c r="M33" s="113">
        <v>36189</v>
      </c>
      <c r="N33" s="111" t="s">
        <v>1657</v>
      </c>
      <c r="O33" s="111" t="s">
        <v>732</v>
      </c>
      <c r="P33" s="111" t="s">
        <v>1066</v>
      </c>
      <c r="Q33" s="111">
        <v>2.2717000000000001</v>
      </c>
      <c r="R33" s="111">
        <v>2.2717000000000001</v>
      </c>
      <c r="S33" s="111">
        <v>0</v>
      </c>
      <c r="W33" s="111">
        <v>-1.4999999999999999E-2</v>
      </c>
      <c r="X33" s="111">
        <v>1.83E-2</v>
      </c>
      <c r="Y33" s="111">
        <v>5161.5</v>
      </c>
      <c r="Z33" s="111" t="s">
        <v>1658</v>
      </c>
      <c r="AA33" s="111" t="s">
        <v>1658</v>
      </c>
      <c r="AB33" s="111" t="s">
        <v>1591</v>
      </c>
      <c r="AC33" s="111">
        <v>0</v>
      </c>
      <c r="AD33" s="111">
        <v>0</v>
      </c>
      <c r="AH33" s="111">
        <v>0</v>
      </c>
      <c r="AI33" s="111">
        <v>0</v>
      </c>
      <c r="AM33" s="111">
        <v>-1.4999999999999999E-2</v>
      </c>
      <c r="AN33" s="111" t="s">
        <v>1659</v>
      </c>
      <c r="AO33" s="111" t="s">
        <v>1082</v>
      </c>
      <c r="AP33" s="111" t="s">
        <v>1660</v>
      </c>
      <c r="AQ33" s="113">
        <v>36251</v>
      </c>
      <c r="AR33" s="113">
        <v>36464</v>
      </c>
      <c r="AS33" s="111" t="s">
        <v>1584</v>
      </c>
      <c r="AU33" s="111" t="s">
        <v>1496</v>
      </c>
      <c r="AV33" s="111" t="s">
        <v>1497</v>
      </c>
      <c r="AW33" s="111" t="s">
        <v>1498</v>
      </c>
      <c r="AX33" s="111" t="s">
        <v>771</v>
      </c>
      <c r="AY33" s="111" t="s">
        <v>1090</v>
      </c>
      <c r="AZ33" s="113">
        <v>36342</v>
      </c>
      <c r="BA33" s="111" t="s">
        <v>999</v>
      </c>
      <c r="BB33" s="111" t="s">
        <v>778</v>
      </c>
      <c r="BC33" s="111" t="s">
        <v>748</v>
      </c>
      <c r="BD33" s="111" t="s">
        <v>1591</v>
      </c>
    </row>
    <row r="34" spans="1:56" s="111" customFormat="1" hidden="1" outlineLevel="2" x14ac:dyDescent="0.25">
      <c r="A34" s="111">
        <v>13826</v>
      </c>
      <c r="B34" s="112" t="s">
        <v>845</v>
      </c>
      <c r="C34" s="111" t="s">
        <v>272</v>
      </c>
      <c r="D34" s="111" t="s">
        <v>1659</v>
      </c>
      <c r="E34" s="111" t="s">
        <v>1655</v>
      </c>
      <c r="F34" s="111" t="s">
        <v>1656</v>
      </c>
      <c r="G34" s="111" t="s">
        <v>1595</v>
      </c>
      <c r="H34" s="111" t="s">
        <v>1584</v>
      </c>
      <c r="I34" s="111" t="s">
        <v>747</v>
      </c>
      <c r="J34" s="111">
        <v>310000</v>
      </c>
      <c r="K34" s="111">
        <v>0</v>
      </c>
      <c r="L34" s="38">
        <v>10323</v>
      </c>
      <c r="M34" s="113">
        <v>36189</v>
      </c>
      <c r="N34" s="111" t="s">
        <v>1657</v>
      </c>
      <c r="O34" s="111" t="s">
        <v>732</v>
      </c>
      <c r="P34" s="111" t="s">
        <v>1066</v>
      </c>
      <c r="Q34" s="111">
        <v>2.2717000000000001</v>
      </c>
      <c r="R34" s="111">
        <v>2.2717000000000001</v>
      </c>
      <c r="S34" s="111">
        <v>0</v>
      </c>
      <c r="W34" s="111">
        <v>-1.4999999999999999E-2</v>
      </c>
      <c r="X34" s="111">
        <v>1.83E-2</v>
      </c>
      <c r="Y34" s="111">
        <v>10323</v>
      </c>
      <c r="Z34" s="111" t="s">
        <v>1658</v>
      </c>
      <c r="AA34" s="111" t="s">
        <v>1658</v>
      </c>
      <c r="AB34" s="111" t="s">
        <v>1591</v>
      </c>
      <c r="AC34" s="111">
        <v>0</v>
      </c>
      <c r="AD34" s="111">
        <v>0</v>
      </c>
      <c r="AH34" s="111">
        <v>0</v>
      </c>
      <c r="AI34" s="111">
        <v>0</v>
      </c>
      <c r="AM34" s="111">
        <v>-1.4999999999999999E-2</v>
      </c>
      <c r="AN34" s="111" t="s">
        <v>1659</v>
      </c>
      <c r="AO34" s="111" t="s">
        <v>1082</v>
      </c>
      <c r="AP34" s="111" t="s">
        <v>1660</v>
      </c>
      <c r="AQ34" s="113">
        <v>36251</v>
      </c>
      <c r="AR34" s="113">
        <v>36464</v>
      </c>
      <c r="AS34" s="111" t="s">
        <v>1584</v>
      </c>
      <c r="AU34" s="111" t="s">
        <v>1496</v>
      </c>
      <c r="AV34" s="111" t="s">
        <v>1497</v>
      </c>
      <c r="AW34" s="111" t="s">
        <v>1498</v>
      </c>
      <c r="AX34" s="111" t="s">
        <v>771</v>
      </c>
      <c r="AY34" s="111" t="s">
        <v>1090</v>
      </c>
      <c r="AZ34" s="113">
        <v>36342</v>
      </c>
      <c r="BA34" s="111" t="s">
        <v>999</v>
      </c>
      <c r="BB34" s="111" t="s">
        <v>778</v>
      </c>
      <c r="BC34" s="111" t="s">
        <v>748</v>
      </c>
      <c r="BD34" s="111" t="s">
        <v>1591</v>
      </c>
    </row>
    <row r="35" spans="1:56" s="111" customFormat="1" hidden="1" outlineLevel="2" x14ac:dyDescent="0.25">
      <c r="A35" s="111">
        <v>13826</v>
      </c>
      <c r="B35" s="112" t="s">
        <v>845</v>
      </c>
      <c r="C35" s="111" t="s">
        <v>273</v>
      </c>
      <c r="D35" s="111" t="s">
        <v>1659</v>
      </c>
      <c r="E35" s="111" t="s">
        <v>1655</v>
      </c>
      <c r="F35" s="111" t="s">
        <v>1656</v>
      </c>
      <c r="G35" s="111" t="s">
        <v>1595</v>
      </c>
      <c r="H35" s="111" t="s">
        <v>1584</v>
      </c>
      <c r="I35" s="111" t="s">
        <v>747</v>
      </c>
      <c r="J35" s="111">
        <v>155000</v>
      </c>
      <c r="K35" s="111">
        <v>0</v>
      </c>
      <c r="L35" s="38">
        <v>5161.5</v>
      </c>
      <c r="M35" s="113">
        <v>36189</v>
      </c>
      <c r="N35" s="111" t="s">
        <v>1657</v>
      </c>
      <c r="O35" s="111" t="s">
        <v>732</v>
      </c>
      <c r="P35" s="111" t="s">
        <v>1066</v>
      </c>
      <c r="Q35" s="111">
        <v>2.2717000000000001</v>
      </c>
      <c r="R35" s="111">
        <v>2.2717000000000001</v>
      </c>
      <c r="S35" s="111">
        <v>0</v>
      </c>
      <c r="W35" s="111">
        <v>-1.4999999999999999E-2</v>
      </c>
      <c r="X35" s="111">
        <v>1.83E-2</v>
      </c>
      <c r="Y35" s="111">
        <v>5161.5</v>
      </c>
      <c r="Z35" s="111" t="s">
        <v>1658</v>
      </c>
      <c r="AA35" s="111" t="s">
        <v>1658</v>
      </c>
      <c r="AB35" s="111" t="s">
        <v>1591</v>
      </c>
      <c r="AC35" s="111">
        <v>0</v>
      </c>
      <c r="AD35" s="111">
        <v>0</v>
      </c>
      <c r="AH35" s="111">
        <v>0</v>
      </c>
      <c r="AI35" s="111">
        <v>0</v>
      </c>
      <c r="AM35" s="111">
        <v>-1.4999999999999999E-2</v>
      </c>
      <c r="AN35" s="111" t="s">
        <v>1659</v>
      </c>
      <c r="AO35" s="111" t="s">
        <v>1082</v>
      </c>
      <c r="AP35" s="111" t="s">
        <v>1660</v>
      </c>
      <c r="AQ35" s="113">
        <v>36251</v>
      </c>
      <c r="AR35" s="113">
        <v>36464</v>
      </c>
      <c r="AS35" s="111" t="s">
        <v>1584</v>
      </c>
      <c r="AU35" s="111" t="s">
        <v>1496</v>
      </c>
      <c r="AV35" s="111" t="s">
        <v>1497</v>
      </c>
      <c r="AW35" s="111" t="s">
        <v>1498</v>
      </c>
      <c r="AX35" s="111" t="s">
        <v>771</v>
      </c>
      <c r="AY35" s="111" t="s">
        <v>1090</v>
      </c>
      <c r="AZ35" s="113">
        <v>36342</v>
      </c>
      <c r="BA35" s="111" t="s">
        <v>999</v>
      </c>
      <c r="BB35" s="111" t="s">
        <v>778</v>
      </c>
      <c r="BC35" s="111" t="s">
        <v>748</v>
      </c>
      <c r="BD35" s="111" t="s">
        <v>1591</v>
      </c>
    </row>
    <row r="36" spans="1:56" s="111" customFormat="1" hidden="1" outlineLevel="2" x14ac:dyDescent="0.25">
      <c r="A36" s="111">
        <v>13826</v>
      </c>
      <c r="B36" s="112" t="s">
        <v>845</v>
      </c>
      <c r="C36" s="111" t="s">
        <v>1285</v>
      </c>
      <c r="D36" s="111" t="s">
        <v>1659</v>
      </c>
      <c r="E36" s="111" t="s">
        <v>1655</v>
      </c>
      <c r="F36" s="111" t="s">
        <v>758</v>
      </c>
      <c r="G36" s="111" t="s">
        <v>1595</v>
      </c>
      <c r="H36" s="111" t="s">
        <v>1584</v>
      </c>
      <c r="I36" s="111" t="s">
        <v>747</v>
      </c>
      <c r="J36" s="111">
        <v>930000</v>
      </c>
      <c r="K36" s="111">
        <v>0</v>
      </c>
      <c r="L36" s="38">
        <v>16740</v>
      </c>
      <c r="M36" s="113">
        <v>36314</v>
      </c>
      <c r="N36" s="111" t="s">
        <v>1657</v>
      </c>
      <c r="O36" s="111" t="s">
        <v>732</v>
      </c>
      <c r="P36" s="111" t="s">
        <v>1066</v>
      </c>
      <c r="Q36" s="111">
        <v>2.262</v>
      </c>
      <c r="R36" s="111">
        <v>2.262</v>
      </c>
      <c r="S36" s="111">
        <v>0</v>
      </c>
      <c r="W36" s="111">
        <v>0.01</v>
      </c>
      <c r="X36" s="111">
        <v>2.8000000000000004E-2</v>
      </c>
      <c r="Y36" s="111">
        <v>16740</v>
      </c>
      <c r="Z36" s="111" t="s">
        <v>1658</v>
      </c>
      <c r="AA36" s="111" t="s">
        <v>1658</v>
      </c>
      <c r="AB36" s="111" t="s">
        <v>1591</v>
      </c>
      <c r="AC36" s="111">
        <v>0</v>
      </c>
      <c r="AD36" s="111">
        <v>0</v>
      </c>
      <c r="AH36" s="111">
        <v>0</v>
      </c>
      <c r="AI36" s="111">
        <v>0</v>
      </c>
      <c r="AM36" s="111">
        <v>0.01</v>
      </c>
      <c r="AN36" s="111" t="s">
        <v>1659</v>
      </c>
      <c r="AO36" s="111" t="s">
        <v>1082</v>
      </c>
      <c r="AP36" s="111" t="s">
        <v>1660</v>
      </c>
      <c r="AQ36" s="113">
        <v>36342</v>
      </c>
      <c r="AR36" s="113">
        <v>36464</v>
      </c>
      <c r="AS36" s="111" t="s">
        <v>1584</v>
      </c>
      <c r="AU36" s="111" t="s">
        <v>1496</v>
      </c>
      <c r="AV36" s="111" t="s">
        <v>1497</v>
      </c>
      <c r="AW36" s="111" t="s">
        <v>1498</v>
      </c>
      <c r="AX36" s="111" t="s">
        <v>771</v>
      </c>
      <c r="AY36" s="111" t="s">
        <v>1090</v>
      </c>
      <c r="AZ36" s="113">
        <v>36342</v>
      </c>
      <c r="BA36" s="111" t="s">
        <v>999</v>
      </c>
      <c r="BB36" s="111" t="s">
        <v>778</v>
      </c>
      <c r="BC36" s="111" t="s">
        <v>748</v>
      </c>
      <c r="BD36" s="111" t="s">
        <v>1591</v>
      </c>
    </row>
    <row r="37" spans="1:56" s="111" customFormat="1" outlineLevel="1" collapsed="1" x14ac:dyDescent="0.25">
      <c r="B37" s="114" t="s">
        <v>866</v>
      </c>
      <c r="L37" s="38">
        <f>SUBTOTAL(9,L2:L36)</f>
        <v>-265098.5</v>
      </c>
      <c r="M37" s="113"/>
      <c r="S37" s="111">
        <f>SUBTOTAL(9,S2:S36)</f>
        <v>0</v>
      </c>
      <c r="Y37" s="111">
        <f>SUBTOTAL(9,Y2:Y36)</f>
        <v>-83348.5</v>
      </c>
      <c r="AD37" s="111">
        <f>SUBTOTAL(9,AD2:AD36)</f>
        <v>0</v>
      </c>
      <c r="AI37" s="111">
        <f>SUBTOTAL(9,AI2:AI36)</f>
        <v>-181750</v>
      </c>
      <c r="AQ37" s="113"/>
      <c r="AR37" s="113"/>
      <c r="AZ37" s="113"/>
    </row>
    <row r="38" spans="1:56" s="111" customFormat="1" hidden="1" outlineLevel="2" x14ac:dyDescent="0.25">
      <c r="A38" s="111">
        <v>13826</v>
      </c>
      <c r="B38" s="112" t="s">
        <v>738</v>
      </c>
      <c r="C38" s="111" t="s">
        <v>1286</v>
      </c>
      <c r="D38" s="111" t="s">
        <v>1659</v>
      </c>
      <c r="E38" s="111" t="s">
        <v>1655</v>
      </c>
      <c r="F38" s="111" t="s">
        <v>758</v>
      </c>
      <c r="G38" s="111" t="s">
        <v>1595</v>
      </c>
      <c r="H38" s="111" t="s">
        <v>1584</v>
      </c>
      <c r="I38" s="111" t="s">
        <v>739</v>
      </c>
      <c r="J38" s="111">
        <v>310000</v>
      </c>
      <c r="K38" s="111">
        <v>0</v>
      </c>
      <c r="L38" s="38">
        <v>5580</v>
      </c>
      <c r="M38" s="113">
        <v>36314</v>
      </c>
      <c r="N38" s="111" t="s">
        <v>1657</v>
      </c>
      <c r="O38" s="111" t="s">
        <v>732</v>
      </c>
      <c r="P38" s="111" t="s">
        <v>1066</v>
      </c>
      <c r="Q38" s="111">
        <v>2.262</v>
      </c>
      <c r="R38" s="111">
        <v>2.262</v>
      </c>
      <c r="S38" s="111">
        <v>0</v>
      </c>
      <c r="W38" s="111">
        <v>0.01</v>
      </c>
      <c r="X38" s="111">
        <v>2.8000000000000004E-2</v>
      </c>
      <c r="Y38" s="111">
        <v>5580</v>
      </c>
      <c r="Z38" s="111" t="s">
        <v>1658</v>
      </c>
      <c r="AA38" s="111" t="s">
        <v>1658</v>
      </c>
      <c r="AB38" s="111" t="s">
        <v>1591</v>
      </c>
      <c r="AC38" s="111">
        <v>0</v>
      </c>
      <c r="AD38" s="111">
        <v>0</v>
      </c>
      <c r="AH38" s="111">
        <v>0</v>
      </c>
      <c r="AI38" s="111">
        <v>0</v>
      </c>
      <c r="AM38" s="111">
        <v>0.01</v>
      </c>
      <c r="AN38" s="111" t="s">
        <v>1659</v>
      </c>
      <c r="AO38" s="111" t="s">
        <v>1082</v>
      </c>
      <c r="AP38" s="111" t="s">
        <v>1660</v>
      </c>
      <c r="AQ38" s="113">
        <v>36342</v>
      </c>
      <c r="AR38" s="113">
        <v>36464</v>
      </c>
      <c r="AS38" s="111" t="s">
        <v>1584</v>
      </c>
      <c r="AU38" s="111" t="s">
        <v>1496</v>
      </c>
      <c r="AV38" s="111" t="s">
        <v>1497</v>
      </c>
      <c r="AW38" s="111" t="s">
        <v>1498</v>
      </c>
      <c r="AX38" s="111" t="s">
        <v>771</v>
      </c>
      <c r="AY38" s="111" t="s">
        <v>1090</v>
      </c>
      <c r="AZ38" s="113">
        <v>36342</v>
      </c>
      <c r="BA38" s="111" t="s">
        <v>999</v>
      </c>
      <c r="BB38" s="111" t="s">
        <v>778</v>
      </c>
      <c r="BC38" s="111" t="s">
        <v>740</v>
      </c>
      <c r="BD38" s="111" t="s">
        <v>1591</v>
      </c>
    </row>
    <row r="39" spans="1:56" s="111" customFormat="1" outlineLevel="1" collapsed="1" x14ac:dyDescent="0.25">
      <c r="B39" s="114" t="s">
        <v>743</v>
      </c>
      <c r="L39" s="38">
        <f>SUBTOTAL(9,L38:L38)</f>
        <v>5580</v>
      </c>
      <c r="M39" s="113"/>
      <c r="S39" s="111">
        <f>SUBTOTAL(9,S38:S38)</f>
        <v>0</v>
      </c>
      <c r="Y39" s="111">
        <f>SUBTOTAL(9,Y38:Y38)</f>
        <v>5580</v>
      </c>
      <c r="AD39" s="111">
        <f>SUBTOTAL(9,AD38:AD38)</f>
        <v>0</v>
      </c>
      <c r="AI39" s="111">
        <f>SUBTOTAL(9,AI38:AI38)</f>
        <v>0</v>
      </c>
      <c r="AQ39" s="113"/>
      <c r="AR39" s="113"/>
      <c r="AZ39" s="113"/>
    </row>
    <row r="40" spans="1:56" s="111" customFormat="1" hidden="1" outlineLevel="2" x14ac:dyDescent="0.25">
      <c r="A40" s="111">
        <v>13826</v>
      </c>
      <c r="B40" s="112" t="s">
        <v>1692</v>
      </c>
      <c r="C40" s="111" t="s">
        <v>1772</v>
      </c>
      <c r="D40" s="111" t="s">
        <v>1659</v>
      </c>
      <c r="E40" s="111" t="s">
        <v>1655</v>
      </c>
      <c r="F40" s="111" t="s">
        <v>758</v>
      </c>
      <c r="G40" s="111" t="s">
        <v>1595</v>
      </c>
      <c r="H40" s="111" t="s">
        <v>1596</v>
      </c>
      <c r="I40" s="111" t="s">
        <v>1693</v>
      </c>
      <c r="J40" s="111">
        <v>-310000</v>
      </c>
      <c r="K40" s="111">
        <v>0</v>
      </c>
      <c r="L40" s="38">
        <v>-7905</v>
      </c>
      <c r="M40" s="113">
        <v>36270</v>
      </c>
      <c r="N40" s="111" t="s">
        <v>1657</v>
      </c>
      <c r="O40" s="111" t="s">
        <v>732</v>
      </c>
      <c r="P40" s="111" t="s">
        <v>1066</v>
      </c>
      <c r="Q40" s="111">
        <v>2.262</v>
      </c>
      <c r="R40" s="111">
        <v>2.262</v>
      </c>
      <c r="S40" s="111">
        <v>0</v>
      </c>
      <c r="W40" s="111">
        <v>2.5000000000000001E-3</v>
      </c>
      <c r="X40" s="111">
        <v>2.8000000000000004E-2</v>
      </c>
      <c r="Y40" s="111">
        <v>-7905</v>
      </c>
      <c r="Z40" s="111" t="s">
        <v>1658</v>
      </c>
      <c r="AA40" s="111" t="s">
        <v>1658</v>
      </c>
      <c r="AB40" s="111" t="s">
        <v>1591</v>
      </c>
      <c r="AC40" s="111">
        <v>0</v>
      </c>
      <c r="AD40" s="111">
        <v>0</v>
      </c>
      <c r="AH40" s="111">
        <v>0</v>
      </c>
      <c r="AI40" s="111">
        <v>0</v>
      </c>
      <c r="AM40" s="111">
        <v>2.5000000000000001E-3</v>
      </c>
      <c r="AN40" s="111" t="s">
        <v>1659</v>
      </c>
      <c r="AO40" s="111" t="s">
        <v>1082</v>
      </c>
      <c r="AP40" s="111" t="s">
        <v>1660</v>
      </c>
      <c r="AQ40" s="113">
        <v>36281</v>
      </c>
      <c r="AR40" s="113">
        <v>36464</v>
      </c>
      <c r="AS40" s="111" t="s">
        <v>1584</v>
      </c>
      <c r="AU40" s="111" t="s">
        <v>1496</v>
      </c>
      <c r="AV40" s="111" t="s">
        <v>1497</v>
      </c>
      <c r="AW40" s="111" t="s">
        <v>1498</v>
      </c>
      <c r="AX40" s="111" t="s">
        <v>771</v>
      </c>
      <c r="AY40" s="111" t="s">
        <v>1090</v>
      </c>
      <c r="AZ40" s="113">
        <v>36342</v>
      </c>
      <c r="BA40" s="111" t="s">
        <v>999</v>
      </c>
      <c r="BB40" s="111" t="s">
        <v>778</v>
      </c>
      <c r="BC40" s="111" t="s">
        <v>1694</v>
      </c>
      <c r="BD40" s="111" t="s">
        <v>1591</v>
      </c>
    </row>
    <row r="41" spans="1:56" s="111" customFormat="1" hidden="1" outlineLevel="2" x14ac:dyDescent="0.25">
      <c r="A41" s="111">
        <v>13826</v>
      </c>
      <c r="B41" s="112" t="s">
        <v>1692</v>
      </c>
      <c r="C41" s="111" t="s">
        <v>1773</v>
      </c>
      <c r="D41" s="111" t="s">
        <v>1659</v>
      </c>
      <c r="E41" s="111" t="s">
        <v>1655</v>
      </c>
      <c r="F41" s="111" t="s">
        <v>758</v>
      </c>
      <c r="G41" s="111" t="s">
        <v>1595</v>
      </c>
      <c r="H41" s="111" t="s">
        <v>1596</v>
      </c>
      <c r="I41" s="111" t="s">
        <v>1693</v>
      </c>
      <c r="J41" s="111">
        <v>-310000</v>
      </c>
      <c r="K41" s="111">
        <v>0</v>
      </c>
      <c r="L41" s="38">
        <v>-7905</v>
      </c>
      <c r="M41" s="113">
        <v>36270</v>
      </c>
      <c r="N41" s="111" t="s">
        <v>1657</v>
      </c>
      <c r="O41" s="111" t="s">
        <v>732</v>
      </c>
      <c r="P41" s="111" t="s">
        <v>1066</v>
      </c>
      <c r="Q41" s="111">
        <v>2.262</v>
      </c>
      <c r="R41" s="111">
        <v>2.262</v>
      </c>
      <c r="S41" s="111">
        <v>0</v>
      </c>
      <c r="W41" s="111">
        <v>2.5000000000000001E-3</v>
      </c>
      <c r="X41" s="111">
        <v>2.8000000000000004E-2</v>
      </c>
      <c r="Y41" s="111">
        <v>-7905</v>
      </c>
      <c r="Z41" s="111" t="s">
        <v>1658</v>
      </c>
      <c r="AA41" s="111" t="s">
        <v>1658</v>
      </c>
      <c r="AB41" s="111" t="s">
        <v>1591</v>
      </c>
      <c r="AC41" s="111">
        <v>0</v>
      </c>
      <c r="AD41" s="111">
        <v>0</v>
      </c>
      <c r="AH41" s="111">
        <v>0</v>
      </c>
      <c r="AI41" s="111">
        <v>0</v>
      </c>
      <c r="AM41" s="111">
        <v>2.5000000000000001E-3</v>
      </c>
      <c r="AN41" s="111" t="s">
        <v>1659</v>
      </c>
      <c r="AO41" s="111" t="s">
        <v>1082</v>
      </c>
      <c r="AP41" s="111" t="s">
        <v>1660</v>
      </c>
      <c r="AQ41" s="113">
        <v>36281</v>
      </c>
      <c r="AR41" s="113">
        <v>36464</v>
      </c>
      <c r="AS41" s="111" t="s">
        <v>1584</v>
      </c>
      <c r="AU41" s="111" t="s">
        <v>1496</v>
      </c>
      <c r="AV41" s="111" t="s">
        <v>1497</v>
      </c>
      <c r="AW41" s="111" t="s">
        <v>1498</v>
      </c>
      <c r="AX41" s="111" t="s">
        <v>771</v>
      </c>
      <c r="AY41" s="111" t="s">
        <v>1090</v>
      </c>
      <c r="AZ41" s="113">
        <v>36342</v>
      </c>
      <c r="BA41" s="111" t="s">
        <v>999</v>
      </c>
      <c r="BB41" s="111" t="s">
        <v>778</v>
      </c>
      <c r="BC41" s="111" t="s">
        <v>1694</v>
      </c>
      <c r="BD41" s="111" t="s">
        <v>1591</v>
      </c>
    </row>
    <row r="42" spans="1:56" s="111" customFormat="1" hidden="1" outlineLevel="2" x14ac:dyDescent="0.25">
      <c r="A42" s="111">
        <v>13826</v>
      </c>
      <c r="B42" s="112" t="s">
        <v>1692</v>
      </c>
      <c r="C42" s="111" t="s">
        <v>1774</v>
      </c>
      <c r="D42" s="111" t="s">
        <v>1659</v>
      </c>
      <c r="E42" s="111" t="s">
        <v>1655</v>
      </c>
      <c r="F42" s="111" t="s">
        <v>758</v>
      </c>
      <c r="G42" s="111" t="s">
        <v>1595</v>
      </c>
      <c r="H42" s="111" t="s">
        <v>1596</v>
      </c>
      <c r="I42" s="111" t="s">
        <v>1693</v>
      </c>
      <c r="J42" s="111">
        <v>-310000</v>
      </c>
      <c r="K42" s="111">
        <v>0</v>
      </c>
      <c r="L42" s="38">
        <v>-7905</v>
      </c>
      <c r="M42" s="113">
        <v>36270</v>
      </c>
      <c r="N42" s="111" t="s">
        <v>1657</v>
      </c>
      <c r="O42" s="111" t="s">
        <v>732</v>
      </c>
      <c r="P42" s="111" t="s">
        <v>1066</v>
      </c>
      <c r="Q42" s="111">
        <v>2.262</v>
      </c>
      <c r="R42" s="111">
        <v>2.262</v>
      </c>
      <c r="S42" s="111">
        <v>0</v>
      </c>
      <c r="W42" s="111">
        <v>2.5000000000000001E-3</v>
      </c>
      <c r="X42" s="111">
        <v>2.8000000000000004E-2</v>
      </c>
      <c r="Y42" s="111">
        <v>-7905</v>
      </c>
      <c r="Z42" s="111" t="s">
        <v>1658</v>
      </c>
      <c r="AA42" s="111" t="s">
        <v>1658</v>
      </c>
      <c r="AB42" s="111" t="s">
        <v>1591</v>
      </c>
      <c r="AC42" s="111">
        <v>0</v>
      </c>
      <c r="AD42" s="111">
        <v>0</v>
      </c>
      <c r="AH42" s="111">
        <v>0</v>
      </c>
      <c r="AI42" s="111">
        <v>0</v>
      </c>
      <c r="AM42" s="111">
        <v>2.5000000000000001E-3</v>
      </c>
      <c r="AN42" s="111" t="s">
        <v>1659</v>
      </c>
      <c r="AO42" s="111" t="s">
        <v>1082</v>
      </c>
      <c r="AP42" s="111" t="s">
        <v>1660</v>
      </c>
      <c r="AQ42" s="113">
        <v>36281</v>
      </c>
      <c r="AR42" s="113">
        <v>36464</v>
      </c>
      <c r="AS42" s="111" t="s">
        <v>1584</v>
      </c>
      <c r="AU42" s="111" t="s">
        <v>1496</v>
      </c>
      <c r="AV42" s="111" t="s">
        <v>1497</v>
      </c>
      <c r="AW42" s="111" t="s">
        <v>1498</v>
      </c>
      <c r="AX42" s="111" t="s">
        <v>771</v>
      </c>
      <c r="AY42" s="111" t="s">
        <v>1090</v>
      </c>
      <c r="AZ42" s="113">
        <v>36342</v>
      </c>
      <c r="BA42" s="111" t="s">
        <v>999</v>
      </c>
      <c r="BB42" s="111" t="s">
        <v>778</v>
      </c>
      <c r="BC42" s="111" t="s">
        <v>1694</v>
      </c>
      <c r="BD42" s="111" t="s">
        <v>1591</v>
      </c>
    </row>
    <row r="43" spans="1:56" s="111" customFormat="1" hidden="1" outlineLevel="2" x14ac:dyDescent="0.25">
      <c r="A43" s="111">
        <v>13826</v>
      </c>
      <c r="B43" s="112" t="s">
        <v>1692</v>
      </c>
      <c r="C43" s="111" t="s">
        <v>1287</v>
      </c>
      <c r="D43" s="111" t="s">
        <v>1659</v>
      </c>
      <c r="E43" s="111" t="s">
        <v>1655</v>
      </c>
      <c r="F43" s="111" t="s">
        <v>758</v>
      </c>
      <c r="G43" s="111" t="s">
        <v>1595</v>
      </c>
      <c r="H43" s="111" t="s">
        <v>1584</v>
      </c>
      <c r="I43" s="111" t="s">
        <v>1693</v>
      </c>
      <c r="J43" s="111">
        <v>465000</v>
      </c>
      <c r="K43" s="111">
        <v>0</v>
      </c>
      <c r="L43" s="38">
        <v>7207.5</v>
      </c>
      <c r="M43" s="113">
        <v>36313</v>
      </c>
      <c r="N43" s="111" t="s">
        <v>1657</v>
      </c>
      <c r="O43" s="111" t="s">
        <v>732</v>
      </c>
      <c r="P43" s="111" t="s">
        <v>1066</v>
      </c>
      <c r="Q43" s="111">
        <v>2.262</v>
      </c>
      <c r="R43" s="111">
        <v>2.262</v>
      </c>
      <c r="S43" s="111">
        <v>0</v>
      </c>
      <c r="W43" s="111">
        <v>1.2500000000000001E-2</v>
      </c>
      <c r="X43" s="111">
        <v>2.8000000000000004E-2</v>
      </c>
      <c r="Y43" s="111">
        <v>7207.5</v>
      </c>
      <c r="Z43" s="111" t="s">
        <v>1658</v>
      </c>
      <c r="AA43" s="111" t="s">
        <v>1658</v>
      </c>
      <c r="AB43" s="111" t="s">
        <v>1591</v>
      </c>
      <c r="AC43" s="111">
        <v>0</v>
      </c>
      <c r="AD43" s="111">
        <v>0</v>
      </c>
      <c r="AH43" s="111">
        <v>0</v>
      </c>
      <c r="AI43" s="111">
        <v>0</v>
      </c>
      <c r="AM43" s="111">
        <v>1.2500000000000001E-2</v>
      </c>
      <c r="AN43" s="111" t="s">
        <v>1659</v>
      </c>
      <c r="AO43" s="111" t="s">
        <v>1082</v>
      </c>
      <c r="AP43" s="111" t="s">
        <v>1660</v>
      </c>
      <c r="AQ43" s="113">
        <v>36342</v>
      </c>
      <c r="AR43" s="113">
        <v>36464</v>
      </c>
      <c r="AS43" s="111" t="s">
        <v>1584</v>
      </c>
      <c r="AU43" s="111" t="s">
        <v>1496</v>
      </c>
      <c r="AV43" s="111" t="s">
        <v>1497</v>
      </c>
      <c r="AW43" s="111" t="s">
        <v>1498</v>
      </c>
      <c r="AX43" s="111" t="s">
        <v>771</v>
      </c>
      <c r="AY43" s="111" t="s">
        <v>1090</v>
      </c>
      <c r="AZ43" s="113">
        <v>36342</v>
      </c>
      <c r="BA43" s="111" t="s">
        <v>999</v>
      </c>
      <c r="BB43" s="111" t="s">
        <v>778</v>
      </c>
      <c r="BC43" s="111" t="s">
        <v>1694</v>
      </c>
      <c r="BD43" s="111" t="s">
        <v>1591</v>
      </c>
    </row>
    <row r="44" spans="1:56" s="111" customFormat="1" hidden="1" outlineLevel="2" x14ac:dyDescent="0.25">
      <c r="A44" s="111">
        <v>13826</v>
      </c>
      <c r="B44" s="112" t="s">
        <v>1692</v>
      </c>
      <c r="C44" s="111" t="s">
        <v>1288</v>
      </c>
      <c r="D44" s="111" t="s">
        <v>1659</v>
      </c>
      <c r="E44" s="111" t="s">
        <v>1655</v>
      </c>
      <c r="F44" s="111" t="s">
        <v>758</v>
      </c>
      <c r="G44" s="111" t="s">
        <v>1595</v>
      </c>
      <c r="H44" s="111" t="s">
        <v>1584</v>
      </c>
      <c r="I44" s="111" t="s">
        <v>1693</v>
      </c>
      <c r="J44" s="111">
        <v>155000</v>
      </c>
      <c r="K44" s="111">
        <v>0</v>
      </c>
      <c r="L44" s="38">
        <v>2790</v>
      </c>
      <c r="M44" s="113">
        <v>36314</v>
      </c>
      <c r="N44" s="111" t="s">
        <v>1657</v>
      </c>
      <c r="O44" s="111" t="s">
        <v>732</v>
      </c>
      <c r="P44" s="111" t="s">
        <v>1066</v>
      </c>
      <c r="Q44" s="111">
        <v>2.262</v>
      </c>
      <c r="R44" s="111">
        <v>2.262</v>
      </c>
      <c r="S44" s="111">
        <v>0</v>
      </c>
      <c r="W44" s="111">
        <v>0.01</v>
      </c>
      <c r="X44" s="111">
        <v>2.8000000000000004E-2</v>
      </c>
      <c r="Y44" s="111">
        <v>2790</v>
      </c>
      <c r="Z44" s="111" t="s">
        <v>1658</v>
      </c>
      <c r="AA44" s="111" t="s">
        <v>1658</v>
      </c>
      <c r="AB44" s="111" t="s">
        <v>1591</v>
      </c>
      <c r="AC44" s="111">
        <v>0</v>
      </c>
      <c r="AD44" s="111">
        <v>0</v>
      </c>
      <c r="AH44" s="111">
        <v>0</v>
      </c>
      <c r="AI44" s="111">
        <v>0</v>
      </c>
      <c r="AM44" s="111">
        <v>0.01</v>
      </c>
      <c r="AN44" s="111" t="s">
        <v>1659</v>
      </c>
      <c r="AO44" s="111" t="s">
        <v>1082</v>
      </c>
      <c r="AP44" s="111" t="s">
        <v>1660</v>
      </c>
      <c r="AQ44" s="113">
        <v>36342</v>
      </c>
      <c r="AR44" s="113">
        <v>36464</v>
      </c>
      <c r="AS44" s="111" t="s">
        <v>1584</v>
      </c>
      <c r="AU44" s="111" t="s">
        <v>1496</v>
      </c>
      <c r="AV44" s="111" t="s">
        <v>1497</v>
      </c>
      <c r="AW44" s="111" t="s">
        <v>1498</v>
      </c>
      <c r="AX44" s="111" t="s">
        <v>771</v>
      </c>
      <c r="AY44" s="111" t="s">
        <v>1090</v>
      </c>
      <c r="AZ44" s="113">
        <v>36342</v>
      </c>
      <c r="BA44" s="111" t="s">
        <v>999</v>
      </c>
      <c r="BB44" s="111" t="s">
        <v>778</v>
      </c>
      <c r="BC44" s="111" t="s">
        <v>1694</v>
      </c>
      <c r="BD44" s="111" t="s">
        <v>1591</v>
      </c>
    </row>
    <row r="45" spans="1:56" s="111" customFormat="1" hidden="1" outlineLevel="2" x14ac:dyDescent="0.25">
      <c r="A45" s="111">
        <v>13826</v>
      </c>
      <c r="B45" s="112" t="s">
        <v>1692</v>
      </c>
      <c r="C45" s="111" t="s">
        <v>1289</v>
      </c>
      <c r="D45" s="111" t="s">
        <v>1659</v>
      </c>
      <c r="E45" s="111" t="s">
        <v>1655</v>
      </c>
      <c r="F45" s="111" t="s">
        <v>758</v>
      </c>
      <c r="G45" s="111" t="s">
        <v>1595</v>
      </c>
      <c r="H45" s="111" t="s">
        <v>1584</v>
      </c>
      <c r="I45" s="111" t="s">
        <v>1693</v>
      </c>
      <c r="J45" s="111">
        <v>310000</v>
      </c>
      <c r="K45" s="111">
        <v>0</v>
      </c>
      <c r="L45" s="38">
        <v>5580</v>
      </c>
      <c r="M45" s="113">
        <v>36314</v>
      </c>
      <c r="N45" s="111" t="s">
        <v>1657</v>
      </c>
      <c r="O45" s="111" t="s">
        <v>732</v>
      </c>
      <c r="P45" s="111" t="s">
        <v>1066</v>
      </c>
      <c r="Q45" s="111">
        <v>2.262</v>
      </c>
      <c r="R45" s="111">
        <v>2.262</v>
      </c>
      <c r="S45" s="111">
        <v>0</v>
      </c>
      <c r="W45" s="111">
        <v>0.01</v>
      </c>
      <c r="X45" s="111">
        <v>2.8000000000000004E-2</v>
      </c>
      <c r="Y45" s="111">
        <v>5580</v>
      </c>
      <c r="Z45" s="111" t="s">
        <v>1658</v>
      </c>
      <c r="AA45" s="111" t="s">
        <v>1658</v>
      </c>
      <c r="AB45" s="111" t="s">
        <v>1591</v>
      </c>
      <c r="AC45" s="111">
        <v>0</v>
      </c>
      <c r="AD45" s="111">
        <v>0</v>
      </c>
      <c r="AH45" s="111">
        <v>0</v>
      </c>
      <c r="AI45" s="111">
        <v>0</v>
      </c>
      <c r="AM45" s="111">
        <v>0.01</v>
      </c>
      <c r="AN45" s="111" t="s">
        <v>1659</v>
      </c>
      <c r="AO45" s="111" t="s">
        <v>1082</v>
      </c>
      <c r="AP45" s="111" t="s">
        <v>1660</v>
      </c>
      <c r="AQ45" s="113">
        <v>36342</v>
      </c>
      <c r="AR45" s="113">
        <v>36464</v>
      </c>
      <c r="AS45" s="111" t="s">
        <v>1584</v>
      </c>
      <c r="AU45" s="111" t="s">
        <v>1496</v>
      </c>
      <c r="AV45" s="111" t="s">
        <v>1497</v>
      </c>
      <c r="AW45" s="111" t="s">
        <v>1498</v>
      </c>
      <c r="AX45" s="111" t="s">
        <v>771</v>
      </c>
      <c r="AY45" s="111" t="s">
        <v>1090</v>
      </c>
      <c r="AZ45" s="113">
        <v>36342</v>
      </c>
      <c r="BA45" s="111" t="s">
        <v>999</v>
      </c>
      <c r="BB45" s="111" t="s">
        <v>778</v>
      </c>
      <c r="BC45" s="111" t="s">
        <v>1694</v>
      </c>
      <c r="BD45" s="111" t="s">
        <v>1591</v>
      </c>
    </row>
    <row r="46" spans="1:56" s="111" customFormat="1" hidden="1" outlineLevel="2" x14ac:dyDescent="0.25">
      <c r="A46" s="111">
        <v>13826</v>
      </c>
      <c r="B46" s="112" t="s">
        <v>1692</v>
      </c>
      <c r="C46" s="111" t="s">
        <v>1290</v>
      </c>
      <c r="D46" s="111" t="s">
        <v>1659</v>
      </c>
      <c r="E46" s="111" t="s">
        <v>1655</v>
      </c>
      <c r="F46" s="111" t="s">
        <v>758</v>
      </c>
      <c r="G46" s="111" t="s">
        <v>1595</v>
      </c>
      <c r="H46" s="111" t="s">
        <v>1584</v>
      </c>
      <c r="I46" s="111" t="s">
        <v>1693</v>
      </c>
      <c r="J46" s="111">
        <v>310000</v>
      </c>
      <c r="K46" s="111">
        <v>0</v>
      </c>
      <c r="L46" s="38">
        <v>5580</v>
      </c>
      <c r="M46" s="113">
        <v>36314</v>
      </c>
      <c r="N46" s="111" t="s">
        <v>1657</v>
      </c>
      <c r="O46" s="111" t="s">
        <v>732</v>
      </c>
      <c r="P46" s="111" t="s">
        <v>1066</v>
      </c>
      <c r="Q46" s="111">
        <v>2.262</v>
      </c>
      <c r="R46" s="111">
        <v>2.262</v>
      </c>
      <c r="S46" s="111">
        <v>0</v>
      </c>
      <c r="W46" s="111">
        <v>0.01</v>
      </c>
      <c r="X46" s="111">
        <v>2.8000000000000004E-2</v>
      </c>
      <c r="Y46" s="111">
        <v>5580</v>
      </c>
      <c r="Z46" s="111" t="s">
        <v>1658</v>
      </c>
      <c r="AA46" s="111" t="s">
        <v>1658</v>
      </c>
      <c r="AB46" s="111" t="s">
        <v>1591</v>
      </c>
      <c r="AC46" s="111">
        <v>0</v>
      </c>
      <c r="AD46" s="111">
        <v>0</v>
      </c>
      <c r="AH46" s="111">
        <v>0</v>
      </c>
      <c r="AI46" s="111">
        <v>0</v>
      </c>
      <c r="AM46" s="111">
        <v>0.01</v>
      </c>
      <c r="AN46" s="111" t="s">
        <v>1659</v>
      </c>
      <c r="AO46" s="111" t="s">
        <v>1082</v>
      </c>
      <c r="AP46" s="111" t="s">
        <v>1660</v>
      </c>
      <c r="AQ46" s="113">
        <v>36342</v>
      </c>
      <c r="AR46" s="113">
        <v>36464</v>
      </c>
      <c r="AS46" s="111" t="s">
        <v>1584</v>
      </c>
      <c r="AU46" s="111" t="s">
        <v>1496</v>
      </c>
      <c r="AV46" s="111" t="s">
        <v>1497</v>
      </c>
      <c r="AW46" s="111" t="s">
        <v>1498</v>
      </c>
      <c r="AX46" s="111" t="s">
        <v>771</v>
      </c>
      <c r="AY46" s="111" t="s">
        <v>1090</v>
      </c>
      <c r="AZ46" s="113">
        <v>36342</v>
      </c>
      <c r="BA46" s="111" t="s">
        <v>999</v>
      </c>
      <c r="BB46" s="111" t="s">
        <v>778</v>
      </c>
      <c r="BC46" s="111" t="s">
        <v>1694</v>
      </c>
      <c r="BD46" s="111" t="s">
        <v>1591</v>
      </c>
    </row>
    <row r="47" spans="1:56" s="111" customFormat="1" hidden="1" outlineLevel="2" x14ac:dyDescent="0.25">
      <c r="A47" s="111">
        <v>13826</v>
      </c>
      <c r="B47" s="112" t="s">
        <v>1692</v>
      </c>
      <c r="C47" s="111" t="s">
        <v>1291</v>
      </c>
      <c r="D47" s="111" t="s">
        <v>1659</v>
      </c>
      <c r="E47" s="111" t="s">
        <v>1655</v>
      </c>
      <c r="F47" s="111" t="s">
        <v>758</v>
      </c>
      <c r="G47" s="111" t="s">
        <v>1595</v>
      </c>
      <c r="H47" s="111" t="s">
        <v>1584</v>
      </c>
      <c r="I47" s="111" t="s">
        <v>1693</v>
      </c>
      <c r="J47" s="111">
        <v>620000</v>
      </c>
      <c r="K47" s="111">
        <v>0</v>
      </c>
      <c r="L47" s="38">
        <v>11160</v>
      </c>
      <c r="M47" s="113">
        <v>36314</v>
      </c>
      <c r="N47" s="111" t="s">
        <v>1657</v>
      </c>
      <c r="O47" s="111" t="s">
        <v>732</v>
      </c>
      <c r="P47" s="111" t="s">
        <v>1066</v>
      </c>
      <c r="Q47" s="111">
        <v>2.262</v>
      </c>
      <c r="R47" s="111">
        <v>2.262</v>
      </c>
      <c r="S47" s="111">
        <v>0</v>
      </c>
      <c r="W47" s="111">
        <v>0.01</v>
      </c>
      <c r="X47" s="111">
        <v>2.8000000000000004E-2</v>
      </c>
      <c r="Y47" s="111">
        <v>11160</v>
      </c>
      <c r="Z47" s="111" t="s">
        <v>1658</v>
      </c>
      <c r="AA47" s="111" t="s">
        <v>1658</v>
      </c>
      <c r="AB47" s="111" t="s">
        <v>1591</v>
      </c>
      <c r="AC47" s="111">
        <v>0</v>
      </c>
      <c r="AD47" s="111">
        <v>0</v>
      </c>
      <c r="AH47" s="111">
        <v>0</v>
      </c>
      <c r="AI47" s="111">
        <v>0</v>
      </c>
      <c r="AM47" s="111">
        <v>0.01</v>
      </c>
      <c r="AN47" s="111" t="s">
        <v>1659</v>
      </c>
      <c r="AO47" s="111" t="s">
        <v>1082</v>
      </c>
      <c r="AP47" s="111" t="s">
        <v>1660</v>
      </c>
      <c r="AQ47" s="113">
        <v>36342</v>
      </c>
      <c r="AR47" s="113">
        <v>36464</v>
      </c>
      <c r="AS47" s="111" t="s">
        <v>1584</v>
      </c>
      <c r="AU47" s="111" t="s">
        <v>1496</v>
      </c>
      <c r="AV47" s="111" t="s">
        <v>1497</v>
      </c>
      <c r="AW47" s="111" t="s">
        <v>1498</v>
      </c>
      <c r="AX47" s="111" t="s">
        <v>771</v>
      </c>
      <c r="AY47" s="111" t="s">
        <v>1090</v>
      </c>
      <c r="AZ47" s="113">
        <v>36342</v>
      </c>
      <c r="BA47" s="111" t="s">
        <v>999</v>
      </c>
      <c r="BB47" s="111" t="s">
        <v>778</v>
      </c>
      <c r="BC47" s="111" t="s">
        <v>1694</v>
      </c>
      <c r="BD47" s="111" t="s">
        <v>1591</v>
      </c>
    </row>
    <row r="48" spans="1:56" s="111" customFormat="1" hidden="1" outlineLevel="2" x14ac:dyDescent="0.25">
      <c r="A48" s="111">
        <v>13826</v>
      </c>
      <c r="B48" s="112" t="s">
        <v>1692</v>
      </c>
      <c r="C48" s="111" t="s">
        <v>1292</v>
      </c>
      <c r="D48" s="111" t="s">
        <v>1659</v>
      </c>
      <c r="E48" s="111" t="s">
        <v>1655</v>
      </c>
      <c r="F48" s="111" t="s">
        <v>758</v>
      </c>
      <c r="G48" s="111" t="s">
        <v>1595</v>
      </c>
      <c r="H48" s="111" t="s">
        <v>1596</v>
      </c>
      <c r="I48" s="111" t="s">
        <v>1693</v>
      </c>
      <c r="J48" s="111">
        <v>-930000</v>
      </c>
      <c r="K48" s="111">
        <v>0</v>
      </c>
      <c r="L48" s="38">
        <v>-26039.91</v>
      </c>
      <c r="M48" s="113">
        <v>36327</v>
      </c>
      <c r="N48" s="111" t="s">
        <v>1657</v>
      </c>
      <c r="O48" s="111" t="s">
        <v>732</v>
      </c>
      <c r="P48" s="111" t="s">
        <v>1066</v>
      </c>
      <c r="Q48" s="111">
        <v>2.262</v>
      </c>
      <c r="R48" s="111">
        <v>2.262</v>
      </c>
      <c r="S48" s="111">
        <v>0</v>
      </c>
      <c r="W48" s="111">
        <v>1.0000000000000001E-7</v>
      </c>
      <c r="X48" s="111">
        <v>2.8000000000000004E-2</v>
      </c>
      <c r="Y48" s="111">
        <v>-26039.91</v>
      </c>
      <c r="Z48" s="111" t="s">
        <v>1658</v>
      </c>
      <c r="AA48" s="111" t="s">
        <v>1658</v>
      </c>
      <c r="AB48" s="111" t="s">
        <v>1591</v>
      </c>
      <c r="AC48" s="111">
        <v>0</v>
      </c>
      <c r="AD48" s="111">
        <v>0</v>
      </c>
      <c r="AH48" s="111">
        <v>0</v>
      </c>
      <c r="AI48" s="111">
        <v>0</v>
      </c>
      <c r="AM48" s="111">
        <v>1.0000000000000001E-7</v>
      </c>
      <c r="AN48" s="111" t="s">
        <v>1293</v>
      </c>
      <c r="AO48" s="111" t="s">
        <v>1082</v>
      </c>
      <c r="AP48" s="111" t="s">
        <v>1660</v>
      </c>
      <c r="AQ48" s="113">
        <v>36342</v>
      </c>
      <c r="AR48" s="113">
        <v>36372</v>
      </c>
      <c r="AS48" s="111" t="s">
        <v>1584</v>
      </c>
      <c r="AU48" s="111" t="s">
        <v>1496</v>
      </c>
      <c r="AV48" s="111" t="s">
        <v>1497</v>
      </c>
      <c r="AW48" s="111" t="s">
        <v>1498</v>
      </c>
      <c r="AX48" s="111" t="s">
        <v>771</v>
      </c>
      <c r="AY48" s="111" t="s">
        <v>1090</v>
      </c>
      <c r="AZ48" s="113">
        <v>36342</v>
      </c>
      <c r="BA48" s="111" t="s">
        <v>999</v>
      </c>
      <c r="BB48" s="111" t="s">
        <v>778</v>
      </c>
      <c r="BC48" s="111" t="s">
        <v>1694</v>
      </c>
      <c r="BD48" s="111" t="s">
        <v>1591</v>
      </c>
    </row>
    <row r="49" spans="1:56" s="111" customFormat="1" hidden="1" outlineLevel="2" x14ac:dyDescent="0.25">
      <c r="A49" s="111">
        <v>13826</v>
      </c>
      <c r="B49" s="112" t="s">
        <v>1692</v>
      </c>
      <c r="C49" s="111" t="s">
        <v>1294</v>
      </c>
      <c r="D49" s="111" t="s">
        <v>1659</v>
      </c>
      <c r="E49" s="111" t="s">
        <v>1655</v>
      </c>
      <c r="F49" s="111" t="s">
        <v>758</v>
      </c>
      <c r="H49" s="111" t="s">
        <v>1584</v>
      </c>
      <c r="I49" s="111" t="s">
        <v>1693</v>
      </c>
      <c r="J49" s="111">
        <v>1000000</v>
      </c>
      <c r="K49" s="111">
        <v>0</v>
      </c>
      <c r="L49" s="38">
        <v>17000</v>
      </c>
      <c r="M49" s="113">
        <v>36333</v>
      </c>
      <c r="N49" s="111" t="s">
        <v>1657</v>
      </c>
      <c r="O49" s="111" t="s">
        <v>732</v>
      </c>
      <c r="P49" s="111" t="s">
        <v>1066</v>
      </c>
      <c r="Q49" s="111">
        <v>2.2450000000000001</v>
      </c>
      <c r="R49" s="111">
        <v>2.262</v>
      </c>
      <c r="S49" s="111">
        <v>17000</v>
      </c>
      <c r="T49" s="111" t="s">
        <v>1658</v>
      </c>
      <c r="U49" s="111" t="s">
        <v>1658</v>
      </c>
      <c r="V49" s="111" t="s">
        <v>1591</v>
      </c>
      <c r="W49" s="111">
        <v>0</v>
      </c>
      <c r="X49" s="111">
        <v>0</v>
      </c>
      <c r="Y49" s="111">
        <v>0</v>
      </c>
      <c r="AC49" s="111">
        <v>0</v>
      </c>
      <c r="AD49" s="111">
        <v>0</v>
      </c>
      <c r="AH49" s="111">
        <v>0</v>
      </c>
      <c r="AI49" s="111">
        <v>0</v>
      </c>
      <c r="AM49" s="111">
        <v>2.2450000000000001</v>
      </c>
      <c r="AN49" s="111" t="s">
        <v>1293</v>
      </c>
      <c r="AO49" s="111" t="s">
        <v>1842</v>
      </c>
      <c r="AP49" s="111" t="s">
        <v>1660</v>
      </c>
      <c r="AQ49" s="113">
        <v>36342</v>
      </c>
      <c r="AR49" s="113">
        <v>36372</v>
      </c>
      <c r="AS49" s="111" t="s">
        <v>1584</v>
      </c>
      <c r="AU49" s="111" t="s">
        <v>1496</v>
      </c>
      <c r="AV49" s="111" t="s">
        <v>1498</v>
      </c>
      <c r="AW49" s="111" t="s">
        <v>1498</v>
      </c>
      <c r="AX49" s="111" t="s">
        <v>771</v>
      </c>
      <c r="AY49" s="111" t="s">
        <v>1090</v>
      </c>
      <c r="AZ49" s="113">
        <v>36342</v>
      </c>
      <c r="BA49" s="111" t="s">
        <v>999</v>
      </c>
      <c r="BB49" s="111" t="s">
        <v>778</v>
      </c>
      <c r="BC49" s="111" t="s">
        <v>1694</v>
      </c>
      <c r="BD49" s="111" t="s">
        <v>1591</v>
      </c>
    </row>
    <row r="50" spans="1:56" s="111" customFormat="1" hidden="1" outlineLevel="2" x14ac:dyDescent="0.25">
      <c r="A50" s="111">
        <v>13826</v>
      </c>
      <c r="B50" s="112" t="s">
        <v>1692</v>
      </c>
      <c r="C50" s="111" t="s">
        <v>1295</v>
      </c>
      <c r="D50" s="111" t="s">
        <v>1659</v>
      </c>
      <c r="E50" s="111" t="s">
        <v>1655</v>
      </c>
      <c r="F50" s="111" t="s">
        <v>758</v>
      </c>
      <c r="G50" s="111" t="s">
        <v>1595</v>
      </c>
      <c r="H50" s="111" t="s">
        <v>1596</v>
      </c>
      <c r="I50" s="111" t="s">
        <v>1693</v>
      </c>
      <c r="J50" s="111">
        <v>-310000</v>
      </c>
      <c r="K50" s="111">
        <v>0</v>
      </c>
      <c r="L50" s="38">
        <v>-4649.97</v>
      </c>
      <c r="M50" s="113">
        <v>36339</v>
      </c>
      <c r="N50" s="111" t="s">
        <v>1657</v>
      </c>
      <c r="O50" s="111" t="s">
        <v>732</v>
      </c>
      <c r="P50" s="111" t="s">
        <v>1066</v>
      </c>
      <c r="Q50" s="111">
        <v>2.2749999999999999</v>
      </c>
      <c r="R50" s="111">
        <v>2.262</v>
      </c>
      <c r="S50" s="111">
        <v>4030</v>
      </c>
      <c r="T50" s="111" t="s">
        <v>1658</v>
      </c>
      <c r="U50" s="111" t="s">
        <v>1658</v>
      </c>
      <c r="V50" s="111" t="s">
        <v>1591</v>
      </c>
      <c r="W50" s="111">
        <v>1.0000000000000001E-7</v>
      </c>
      <c r="X50" s="111">
        <v>2.8000000000000004E-2</v>
      </c>
      <c r="Y50" s="111">
        <v>-8679.9699999999993</v>
      </c>
      <c r="Z50" s="111" t="s">
        <v>1658</v>
      </c>
      <c r="AA50" s="111" t="s">
        <v>1658</v>
      </c>
      <c r="AB50" s="111" t="s">
        <v>1591</v>
      </c>
      <c r="AC50" s="111">
        <v>0</v>
      </c>
      <c r="AD50" s="111">
        <v>0</v>
      </c>
      <c r="AH50" s="111">
        <v>0</v>
      </c>
      <c r="AI50" s="111">
        <v>0</v>
      </c>
      <c r="AM50" s="111">
        <v>2.2750001000000002</v>
      </c>
      <c r="AN50" s="111" t="s">
        <v>1659</v>
      </c>
      <c r="AO50" s="111" t="s">
        <v>1842</v>
      </c>
      <c r="AP50" s="111" t="s">
        <v>1660</v>
      </c>
      <c r="AQ50" s="113">
        <v>36342</v>
      </c>
      <c r="AR50" s="113">
        <v>36372</v>
      </c>
      <c r="AS50" s="111" t="s">
        <v>1584</v>
      </c>
      <c r="AU50" s="111" t="s">
        <v>1496</v>
      </c>
      <c r="AV50" s="111" t="s">
        <v>1497</v>
      </c>
      <c r="AW50" s="111" t="s">
        <v>1498</v>
      </c>
      <c r="AX50" s="111" t="s">
        <v>771</v>
      </c>
      <c r="AY50" s="111" t="s">
        <v>1090</v>
      </c>
      <c r="AZ50" s="113">
        <v>36342</v>
      </c>
      <c r="BA50" s="111" t="s">
        <v>999</v>
      </c>
      <c r="BB50" s="111" t="s">
        <v>778</v>
      </c>
      <c r="BC50" s="111" t="s">
        <v>1694</v>
      </c>
      <c r="BD50" s="111" t="s">
        <v>1591</v>
      </c>
    </row>
    <row r="51" spans="1:56" s="111" customFormat="1" hidden="1" outlineLevel="2" x14ac:dyDescent="0.25">
      <c r="A51" s="111">
        <v>13826</v>
      </c>
      <c r="B51" s="112" t="s">
        <v>1692</v>
      </c>
      <c r="C51" s="111" t="s">
        <v>1296</v>
      </c>
      <c r="D51" s="111" t="s">
        <v>1659</v>
      </c>
      <c r="E51" s="111" t="s">
        <v>1655</v>
      </c>
      <c r="F51" s="111" t="s">
        <v>758</v>
      </c>
      <c r="G51" s="111" t="s">
        <v>1595</v>
      </c>
      <c r="H51" s="111" t="s">
        <v>1596</v>
      </c>
      <c r="I51" s="111" t="s">
        <v>1693</v>
      </c>
      <c r="J51" s="111">
        <v>-310000</v>
      </c>
      <c r="K51" s="111">
        <v>0</v>
      </c>
      <c r="L51" s="38">
        <v>-4649.97</v>
      </c>
      <c r="M51" s="113">
        <v>36339</v>
      </c>
      <c r="N51" s="111" t="s">
        <v>1657</v>
      </c>
      <c r="O51" s="111" t="s">
        <v>732</v>
      </c>
      <c r="P51" s="111" t="s">
        <v>1066</v>
      </c>
      <c r="Q51" s="111">
        <v>2.2749999999999999</v>
      </c>
      <c r="R51" s="111">
        <v>2.262</v>
      </c>
      <c r="S51" s="111">
        <v>4030</v>
      </c>
      <c r="T51" s="111" t="s">
        <v>1658</v>
      </c>
      <c r="U51" s="111" t="s">
        <v>1658</v>
      </c>
      <c r="V51" s="111" t="s">
        <v>1591</v>
      </c>
      <c r="W51" s="111">
        <v>1.0000000000000001E-7</v>
      </c>
      <c r="X51" s="111">
        <v>2.8000000000000004E-2</v>
      </c>
      <c r="Y51" s="111">
        <v>-8679.9699999999993</v>
      </c>
      <c r="Z51" s="111" t="s">
        <v>1658</v>
      </c>
      <c r="AA51" s="111" t="s">
        <v>1658</v>
      </c>
      <c r="AB51" s="111" t="s">
        <v>1591</v>
      </c>
      <c r="AC51" s="111">
        <v>0</v>
      </c>
      <c r="AD51" s="111">
        <v>0</v>
      </c>
      <c r="AH51" s="111">
        <v>0</v>
      </c>
      <c r="AI51" s="111">
        <v>0</v>
      </c>
      <c r="AM51" s="111">
        <v>2.2750001000000002</v>
      </c>
      <c r="AN51" s="111" t="s">
        <v>1659</v>
      </c>
      <c r="AO51" s="111" t="s">
        <v>1842</v>
      </c>
      <c r="AP51" s="111" t="s">
        <v>1660</v>
      </c>
      <c r="AQ51" s="113">
        <v>36342</v>
      </c>
      <c r="AR51" s="113">
        <v>36372</v>
      </c>
      <c r="AS51" s="111" t="s">
        <v>1584</v>
      </c>
      <c r="AU51" s="111" t="s">
        <v>1496</v>
      </c>
      <c r="AV51" s="111" t="s">
        <v>1497</v>
      </c>
      <c r="AW51" s="111" t="s">
        <v>1498</v>
      </c>
      <c r="AX51" s="111" t="s">
        <v>771</v>
      </c>
      <c r="AY51" s="111" t="s">
        <v>1090</v>
      </c>
      <c r="AZ51" s="113">
        <v>36342</v>
      </c>
      <c r="BA51" s="111" t="s">
        <v>999</v>
      </c>
      <c r="BB51" s="111" t="s">
        <v>778</v>
      </c>
      <c r="BC51" s="111" t="s">
        <v>1694</v>
      </c>
      <c r="BD51" s="111" t="s">
        <v>1591</v>
      </c>
    </row>
    <row r="52" spans="1:56" s="111" customFormat="1" hidden="1" outlineLevel="2" x14ac:dyDescent="0.25">
      <c r="A52" s="111">
        <v>13826</v>
      </c>
      <c r="B52" s="112" t="s">
        <v>1692</v>
      </c>
      <c r="C52" s="111" t="s">
        <v>1297</v>
      </c>
      <c r="D52" s="111" t="s">
        <v>1659</v>
      </c>
      <c r="E52" s="111" t="s">
        <v>1655</v>
      </c>
      <c r="F52" s="111" t="s">
        <v>758</v>
      </c>
      <c r="G52" s="111" t="s">
        <v>1595</v>
      </c>
      <c r="H52" s="111" t="s">
        <v>1596</v>
      </c>
      <c r="I52" s="111" t="s">
        <v>1693</v>
      </c>
      <c r="J52" s="111">
        <v>-310000</v>
      </c>
      <c r="K52" s="111">
        <v>0</v>
      </c>
      <c r="L52" s="38">
        <v>-6199.97</v>
      </c>
      <c r="M52" s="113">
        <v>36339</v>
      </c>
      <c r="N52" s="111" t="s">
        <v>1657</v>
      </c>
      <c r="O52" s="111" t="s">
        <v>732</v>
      </c>
      <c r="P52" s="111" t="s">
        <v>1066</v>
      </c>
      <c r="Q52" s="111">
        <v>2.27</v>
      </c>
      <c r="R52" s="111">
        <v>2.262</v>
      </c>
      <c r="S52" s="111">
        <v>2480</v>
      </c>
      <c r="T52" s="111" t="s">
        <v>1658</v>
      </c>
      <c r="U52" s="111" t="s">
        <v>1658</v>
      </c>
      <c r="V52" s="111" t="s">
        <v>1591</v>
      </c>
      <c r="W52" s="111">
        <v>1.0000000000000001E-7</v>
      </c>
      <c r="X52" s="111">
        <v>2.8000000000000004E-2</v>
      </c>
      <c r="Y52" s="111">
        <v>-8679.9699999999993</v>
      </c>
      <c r="Z52" s="111" t="s">
        <v>1658</v>
      </c>
      <c r="AA52" s="111" t="s">
        <v>1658</v>
      </c>
      <c r="AB52" s="111" t="s">
        <v>1591</v>
      </c>
      <c r="AC52" s="111">
        <v>0</v>
      </c>
      <c r="AD52" s="111">
        <v>0</v>
      </c>
      <c r="AH52" s="111">
        <v>0</v>
      </c>
      <c r="AI52" s="111">
        <v>0</v>
      </c>
      <c r="AM52" s="111">
        <v>2.2700001000000003</v>
      </c>
      <c r="AN52" s="111" t="s">
        <v>1659</v>
      </c>
      <c r="AO52" s="111" t="s">
        <v>1842</v>
      </c>
      <c r="AP52" s="111" t="s">
        <v>1660</v>
      </c>
      <c r="AQ52" s="113">
        <v>36342</v>
      </c>
      <c r="AR52" s="113">
        <v>36372</v>
      </c>
      <c r="AS52" s="111" t="s">
        <v>1584</v>
      </c>
      <c r="AU52" s="111" t="s">
        <v>1496</v>
      </c>
      <c r="AV52" s="111" t="s">
        <v>1497</v>
      </c>
      <c r="AW52" s="111" t="s">
        <v>1498</v>
      </c>
      <c r="AX52" s="111" t="s">
        <v>771</v>
      </c>
      <c r="AY52" s="111" t="s">
        <v>1090</v>
      </c>
      <c r="AZ52" s="113">
        <v>36342</v>
      </c>
      <c r="BA52" s="111" t="s">
        <v>999</v>
      </c>
      <c r="BB52" s="111" t="s">
        <v>778</v>
      </c>
      <c r="BC52" s="111" t="s">
        <v>1694</v>
      </c>
      <c r="BD52" s="111" t="s">
        <v>1591</v>
      </c>
    </row>
    <row r="53" spans="1:56" s="111" customFormat="1" outlineLevel="1" collapsed="1" x14ac:dyDescent="0.25">
      <c r="B53" s="114" t="s">
        <v>1750</v>
      </c>
      <c r="L53" s="38">
        <f>SUBTOTAL(9,L40:L52)</f>
        <v>-15937.32</v>
      </c>
      <c r="M53" s="113"/>
      <c r="S53" s="111">
        <f>SUBTOTAL(9,S40:S52)</f>
        <v>27540</v>
      </c>
      <c r="Y53" s="111">
        <f>SUBTOTAL(9,Y40:Y52)</f>
        <v>-43477.32</v>
      </c>
      <c r="AD53" s="111">
        <f>SUBTOTAL(9,AD40:AD52)</f>
        <v>0</v>
      </c>
      <c r="AI53" s="111">
        <f>SUBTOTAL(9,AI40:AI52)</f>
        <v>0</v>
      </c>
      <c r="AQ53" s="113"/>
      <c r="AR53" s="113"/>
      <c r="AZ53" s="113"/>
    </row>
    <row r="54" spans="1:56" s="111" customFormat="1" hidden="1" outlineLevel="2" x14ac:dyDescent="0.25">
      <c r="A54" s="111">
        <v>13826</v>
      </c>
      <c r="B54" s="112" t="s">
        <v>1298</v>
      </c>
      <c r="C54" s="111" t="s">
        <v>1736</v>
      </c>
      <c r="D54" s="111" t="s">
        <v>1659</v>
      </c>
      <c r="E54" s="111" t="s">
        <v>1655</v>
      </c>
      <c r="F54" s="111" t="s">
        <v>760</v>
      </c>
      <c r="H54" s="111" t="s">
        <v>1596</v>
      </c>
      <c r="I54" s="111" t="s">
        <v>1737</v>
      </c>
      <c r="J54" s="111">
        <v>-100000</v>
      </c>
      <c r="K54" s="111">
        <v>0</v>
      </c>
      <c r="L54" s="38">
        <v>100000</v>
      </c>
      <c r="M54" s="113">
        <v>35885</v>
      </c>
      <c r="N54" s="111" t="s">
        <v>1657</v>
      </c>
      <c r="O54" s="111" t="s">
        <v>732</v>
      </c>
      <c r="P54" s="111" t="s">
        <v>1066</v>
      </c>
      <c r="Q54" s="111">
        <v>0</v>
      </c>
      <c r="R54" s="111">
        <v>0</v>
      </c>
      <c r="S54" s="111">
        <v>0</v>
      </c>
      <c r="W54" s="111">
        <v>0</v>
      </c>
      <c r="X54" s="111">
        <v>0</v>
      </c>
      <c r="Y54" s="111">
        <v>0</v>
      </c>
      <c r="AC54" s="111">
        <v>0</v>
      </c>
      <c r="AD54" s="111">
        <v>0</v>
      </c>
      <c r="AH54" s="111">
        <v>1</v>
      </c>
      <c r="AI54" s="111">
        <v>100000</v>
      </c>
      <c r="AJ54" s="111" t="s">
        <v>1658</v>
      </c>
      <c r="AK54" s="111" t="s">
        <v>1658</v>
      </c>
      <c r="AL54" s="111" t="s">
        <v>1591</v>
      </c>
      <c r="AM54" s="111">
        <v>0</v>
      </c>
      <c r="AN54" s="111" t="s">
        <v>1738</v>
      </c>
      <c r="AO54" s="111" t="s">
        <v>760</v>
      </c>
      <c r="AP54" s="111" t="s">
        <v>1660</v>
      </c>
      <c r="AQ54" s="113">
        <v>35886</v>
      </c>
      <c r="AR54" s="113">
        <v>36616</v>
      </c>
      <c r="AS54" s="111" t="s">
        <v>1495</v>
      </c>
      <c r="AT54" s="111" t="s">
        <v>959</v>
      </c>
      <c r="AU54" s="111" t="s">
        <v>1496</v>
      </c>
      <c r="AV54" s="111" t="s">
        <v>1498</v>
      </c>
      <c r="AW54" s="111" t="s">
        <v>1498</v>
      </c>
      <c r="AX54" s="111" t="s">
        <v>1075</v>
      </c>
      <c r="AY54" s="111" t="s">
        <v>1090</v>
      </c>
      <c r="AZ54" s="113">
        <v>36342</v>
      </c>
      <c r="BA54" s="111" t="s">
        <v>967</v>
      </c>
      <c r="BB54" s="111" t="s">
        <v>778</v>
      </c>
      <c r="BC54" s="111" t="s">
        <v>241</v>
      </c>
      <c r="BD54" s="111" t="s">
        <v>1591</v>
      </c>
    </row>
    <row r="55" spans="1:56" s="111" customFormat="1" hidden="1" outlineLevel="2" x14ac:dyDescent="0.25">
      <c r="A55" s="111">
        <v>13826</v>
      </c>
      <c r="B55" s="112" t="s">
        <v>1298</v>
      </c>
      <c r="C55" s="111" t="s">
        <v>1299</v>
      </c>
      <c r="D55" s="111" t="s">
        <v>1659</v>
      </c>
      <c r="E55" s="111" t="s">
        <v>1655</v>
      </c>
      <c r="F55" s="111" t="s">
        <v>1656</v>
      </c>
      <c r="G55" s="111" t="s">
        <v>1595</v>
      </c>
      <c r="H55" s="111" t="s">
        <v>1584</v>
      </c>
      <c r="I55" s="111" t="s">
        <v>1514</v>
      </c>
      <c r="J55" s="111">
        <v>124000</v>
      </c>
      <c r="K55" s="111">
        <v>0</v>
      </c>
      <c r="L55" s="38">
        <v>4749.2</v>
      </c>
      <c r="M55" s="113">
        <v>36188</v>
      </c>
      <c r="N55" s="111" t="s">
        <v>1657</v>
      </c>
      <c r="O55" s="111" t="s">
        <v>732</v>
      </c>
      <c r="P55" s="111" t="s">
        <v>1066</v>
      </c>
      <c r="Q55" s="111">
        <v>0</v>
      </c>
      <c r="R55" s="111">
        <v>0</v>
      </c>
      <c r="S55" s="111">
        <v>0</v>
      </c>
      <c r="W55" s="111">
        <v>-0.02</v>
      </c>
      <c r="X55" s="111">
        <v>1.83E-2</v>
      </c>
      <c r="Y55" s="111">
        <v>4749.2</v>
      </c>
      <c r="Z55" s="111" t="s">
        <v>1658</v>
      </c>
      <c r="AA55" s="111" t="s">
        <v>1658</v>
      </c>
      <c r="AB55" s="111" t="s">
        <v>1591</v>
      </c>
      <c r="AC55" s="111">
        <v>0</v>
      </c>
      <c r="AD55" s="111">
        <v>0</v>
      </c>
      <c r="AH55" s="111">
        <v>0</v>
      </c>
      <c r="AI55" s="111">
        <v>0</v>
      </c>
      <c r="AM55" s="111">
        <v>-0.02</v>
      </c>
      <c r="AN55" s="111" t="s">
        <v>741</v>
      </c>
      <c r="AO55" s="111" t="s">
        <v>1842</v>
      </c>
      <c r="AP55" s="111" t="s">
        <v>1660</v>
      </c>
      <c r="AQ55" s="113">
        <v>36220</v>
      </c>
      <c r="AR55" s="113">
        <v>36433</v>
      </c>
      <c r="AS55" s="111" t="s">
        <v>1495</v>
      </c>
      <c r="AT55" s="111" t="s">
        <v>757</v>
      </c>
      <c r="AU55" s="111" t="s">
        <v>1496</v>
      </c>
      <c r="AV55" s="111" t="s">
        <v>1497</v>
      </c>
      <c r="AW55" s="111" t="s">
        <v>1498</v>
      </c>
      <c r="AX55" s="111" t="s">
        <v>1075</v>
      </c>
      <c r="AY55" s="111" t="s">
        <v>1090</v>
      </c>
      <c r="AZ55" s="113">
        <v>36342</v>
      </c>
      <c r="BA55" s="111" t="s">
        <v>967</v>
      </c>
      <c r="BB55" s="111" t="s">
        <v>778</v>
      </c>
      <c r="BC55" s="111" t="s">
        <v>1515</v>
      </c>
      <c r="BD55" s="111" t="s">
        <v>1591</v>
      </c>
    </row>
    <row r="56" spans="1:56" s="111" customFormat="1" hidden="1" outlineLevel="2" x14ac:dyDescent="0.25">
      <c r="A56" s="111">
        <v>13826</v>
      </c>
      <c r="B56" s="112" t="s">
        <v>1298</v>
      </c>
      <c r="C56" s="111" t="s">
        <v>1300</v>
      </c>
      <c r="D56" s="111" t="s">
        <v>1659</v>
      </c>
      <c r="E56" s="111" t="s">
        <v>1655</v>
      </c>
      <c r="F56" s="111" t="s">
        <v>1656</v>
      </c>
      <c r="G56" s="111" t="s">
        <v>1595</v>
      </c>
      <c r="H56" s="111" t="s">
        <v>1596</v>
      </c>
      <c r="I56" s="111" t="s">
        <v>836</v>
      </c>
      <c r="J56" s="111">
        <v>-217000</v>
      </c>
      <c r="K56" s="111">
        <v>0</v>
      </c>
      <c r="L56" s="38">
        <v>-12651.1</v>
      </c>
      <c r="M56" s="113">
        <v>35247</v>
      </c>
      <c r="N56" s="111" t="s">
        <v>1657</v>
      </c>
      <c r="O56" s="111" t="s">
        <v>732</v>
      </c>
      <c r="P56" s="111" t="s">
        <v>1066</v>
      </c>
      <c r="Q56" s="111">
        <v>0</v>
      </c>
      <c r="R56" s="111">
        <v>0</v>
      </c>
      <c r="S56" s="111">
        <v>0</v>
      </c>
      <c r="W56" s="111">
        <v>-0.04</v>
      </c>
      <c r="X56" s="111">
        <v>1.83E-2</v>
      </c>
      <c r="Y56" s="111">
        <v>-12651.1</v>
      </c>
      <c r="Z56" s="111" t="s">
        <v>1658</v>
      </c>
      <c r="AA56" s="111" t="s">
        <v>1658</v>
      </c>
      <c r="AB56" s="111" t="s">
        <v>1591</v>
      </c>
      <c r="AC56" s="111">
        <v>0</v>
      </c>
      <c r="AD56" s="111">
        <v>0</v>
      </c>
      <c r="AH56" s="111">
        <v>0</v>
      </c>
      <c r="AI56" s="111">
        <v>0</v>
      </c>
      <c r="AM56" s="111">
        <v>-0.04</v>
      </c>
      <c r="AN56" s="111" t="s">
        <v>1659</v>
      </c>
      <c r="AO56" s="111" t="s">
        <v>1842</v>
      </c>
      <c r="AP56" s="111" t="s">
        <v>1660</v>
      </c>
      <c r="AQ56" s="113">
        <v>36130</v>
      </c>
      <c r="AR56" s="113">
        <v>37955</v>
      </c>
      <c r="AS56" s="111" t="s">
        <v>1495</v>
      </c>
      <c r="AU56" s="111" t="s">
        <v>1496</v>
      </c>
      <c r="AV56" s="111" t="s">
        <v>1497</v>
      </c>
      <c r="AW56" s="111" t="s">
        <v>1498</v>
      </c>
      <c r="AX56" s="111" t="s">
        <v>1075</v>
      </c>
      <c r="AY56" s="111" t="s">
        <v>1090</v>
      </c>
      <c r="AZ56" s="113">
        <v>36342</v>
      </c>
      <c r="BA56" s="111" t="s">
        <v>967</v>
      </c>
      <c r="BB56" s="111" t="s">
        <v>778</v>
      </c>
      <c r="BC56" s="111" t="s">
        <v>837</v>
      </c>
      <c r="BD56" s="111" t="s">
        <v>1591</v>
      </c>
    </row>
    <row r="57" spans="1:56" s="111" customFormat="1" hidden="1" outlineLevel="2" x14ac:dyDescent="0.25">
      <c r="A57" s="111">
        <v>13826</v>
      </c>
      <c r="B57" s="112" t="s">
        <v>1298</v>
      </c>
      <c r="C57" s="111" t="s">
        <v>751</v>
      </c>
      <c r="D57" s="111" t="s">
        <v>1659</v>
      </c>
      <c r="E57" s="111" t="s">
        <v>1655</v>
      </c>
      <c r="F57" s="111" t="s">
        <v>760</v>
      </c>
      <c r="H57" s="111" t="s">
        <v>1584</v>
      </c>
      <c r="I57" s="111" t="s">
        <v>1800</v>
      </c>
      <c r="J57" s="111">
        <v>14438</v>
      </c>
      <c r="K57" s="111">
        <v>0</v>
      </c>
      <c r="L57" s="38">
        <v>-14438</v>
      </c>
      <c r="M57" s="113">
        <v>36027</v>
      </c>
      <c r="N57" s="111" t="s">
        <v>1657</v>
      </c>
      <c r="O57" s="111" t="s">
        <v>732</v>
      </c>
      <c r="P57" s="111" t="s">
        <v>1066</v>
      </c>
      <c r="Q57" s="111">
        <v>0</v>
      </c>
      <c r="R57" s="111">
        <v>0</v>
      </c>
      <c r="S57" s="111">
        <v>0</v>
      </c>
      <c r="W57" s="111">
        <v>0</v>
      </c>
      <c r="X57" s="111">
        <v>0</v>
      </c>
      <c r="Y57" s="111">
        <v>0</v>
      </c>
      <c r="AC57" s="111">
        <v>0</v>
      </c>
      <c r="AD57" s="111">
        <v>0</v>
      </c>
      <c r="AH57" s="111">
        <v>1</v>
      </c>
      <c r="AI57" s="111">
        <v>-14438</v>
      </c>
      <c r="AJ57" s="111" t="s">
        <v>1658</v>
      </c>
      <c r="AK57" s="111" t="s">
        <v>1658</v>
      </c>
      <c r="AL57" s="111" t="s">
        <v>1591</v>
      </c>
      <c r="AM57" s="111">
        <v>0</v>
      </c>
      <c r="AN57" s="111" t="s">
        <v>1659</v>
      </c>
      <c r="AO57" s="111" t="s">
        <v>760</v>
      </c>
      <c r="AP57" s="111" t="s">
        <v>1660</v>
      </c>
      <c r="AQ57" s="113">
        <v>36008</v>
      </c>
      <c r="AR57" s="113">
        <v>37864</v>
      </c>
      <c r="AS57" s="111" t="s">
        <v>1495</v>
      </c>
      <c r="AT57" s="111" t="s">
        <v>759</v>
      </c>
      <c r="AU57" s="111" t="s">
        <v>1496</v>
      </c>
      <c r="AV57" s="111" t="s">
        <v>1498</v>
      </c>
      <c r="AW57" s="111" t="s">
        <v>1498</v>
      </c>
      <c r="AX57" s="111" t="s">
        <v>1075</v>
      </c>
      <c r="AY57" s="111" t="s">
        <v>1090</v>
      </c>
      <c r="AZ57" s="113">
        <v>36342</v>
      </c>
      <c r="BA57" s="111" t="s">
        <v>967</v>
      </c>
      <c r="BB57" s="111" t="s">
        <v>778</v>
      </c>
      <c r="BC57" s="111" t="s">
        <v>1801</v>
      </c>
      <c r="BD57" s="111" t="s">
        <v>1591</v>
      </c>
    </row>
    <row r="58" spans="1:56" s="111" customFormat="1" hidden="1" outlineLevel="2" x14ac:dyDescent="0.25">
      <c r="A58" s="111">
        <v>13826</v>
      </c>
      <c r="B58" s="112" t="s">
        <v>1298</v>
      </c>
      <c r="C58" s="111" t="s">
        <v>1784</v>
      </c>
      <c r="D58" s="111" t="s">
        <v>1659</v>
      </c>
      <c r="E58" s="111" t="s">
        <v>1655</v>
      </c>
      <c r="F58" s="111" t="s">
        <v>760</v>
      </c>
      <c r="H58" s="111" t="s">
        <v>1596</v>
      </c>
      <c r="I58" s="111" t="s">
        <v>1800</v>
      </c>
      <c r="J58" s="111">
        <v>-14438</v>
      </c>
      <c r="K58" s="111">
        <v>0</v>
      </c>
      <c r="L58" s="38">
        <v>14438</v>
      </c>
      <c r="M58" s="113">
        <v>36088</v>
      </c>
      <c r="N58" s="111" t="s">
        <v>1657</v>
      </c>
      <c r="O58" s="111" t="s">
        <v>732</v>
      </c>
      <c r="P58" s="111" t="s">
        <v>1066</v>
      </c>
      <c r="Q58" s="111">
        <v>0</v>
      </c>
      <c r="R58" s="111">
        <v>0</v>
      </c>
      <c r="S58" s="111">
        <v>0</v>
      </c>
      <c r="W58" s="111">
        <v>0</v>
      </c>
      <c r="X58" s="111">
        <v>0</v>
      </c>
      <c r="Y58" s="111">
        <v>0</v>
      </c>
      <c r="AC58" s="111">
        <v>0</v>
      </c>
      <c r="AD58" s="111">
        <v>0</v>
      </c>
      <c r="AH58" s="111">
        <v>1</v>
      </c>
      <c r="AI58" s="111">
        <v>14438</v>
      </c>
      <c r="AJ58" s="111" t="s">
        <v>1658</v>
      </c>
      <c r="AK58" s="111" t="s">
        <v>1658</v>
      </c>
      <c r="AL58" s="111" t="s">
        <v>1591</v>
      </c>
      <c r="AM58" s="111">
        <v>0</v>
      </c>
      <c r="AN58" s="111" t="s">
        <v>1659</v>
      </c>
      <c r="AO58" s="111" t="s">
        <v>760</v>
      </c>
      <c r="AP58" s="111" t="s">
        <v>1660</v>
      </c>
      <c r="AQ58" s="113">
        <v>36069</v>
      </c>
      <c r="AR58" s="113">
        <v>37864</v>
      </c>
      <c r="AS58" s="111" t="s">
        <v>1495</v>
      </c>
      <c r="AT58" s="111" t="s">
        <v>759</v>
      </c>
      <c r="AU58" s="111" t="s">
        <v>1496</v>
      </c>
      <c r="AV58" s="111" t="s">
        <v>1498</v>
      </c>
      <c r="AW58" s="111" t="s">
        <v>1498</v>
      </c>
      <c r="AX58" s="111" t="s">
        <v>1075</v>
      </c>
      <c r="AY58" s="111" t="s">
        <v>1090</v>
      </c>
      <c r="AZ58" s="113">
        <v>36342</v>
      </c>
      <c r="BA58" s="111" t="s">
        <v>967</v>
      </c>
      <c r="BB58" s="111" t="s">
        <v>778</v>
      </c>
      <c r="BC58" s="111" t="s">
        <v>1801</v>
      </c>
      <c r="BD58" s="111" t="s">
        <v>1591</v>
      </c>
    </row>
    <row r="59" spans="1:56" s="111" customFormat="1" hidden="1" outlineLevel="2" x14ac:dyDescent="0.25">
      <c r="A59" s="111">
        <v>13826</v>
      </c>
      <c r="B59" s="112" t="s">
        <v>1298</v>
      </c>
      <c r="C59" s="111" t="s">
        <v>1740</v>
      </c>
      <c r="D59" s="111" t="s">
        <v>1659</v>
      </c>
      <c r="E59" s="111" t="s">
        <v>1655</v>
      </c>
      <c r="F59" s="111" t="s">
        <v>760</v>
      </c>
      <c r="H59" s="111" t="s">
        <v>1596</v>
      </c>
      <c r="I59" s="111" t="s">
        <v>1664</v>
      </c>
      <c r="J59" s="111">
        <v>0</v>
      </c>
      <c r="K59" s="111">
        <v>0</v>
      </c>
      <c r="L59" s="38">
        <v>0</v>
      </c>
      <c r="M59" s="113">
        <v>35929</v>
      </c>
      <c r="N59" s="111" t="s">
        <v>1657</v>
      </c>
      <c r="O59" s="111" t="s">
        <v>732</v>
      </c>
      <c r="P59" s="111" t="s">
        <v>1066</v>
      </c>
      <c r="Q59" s="111">
        <v>0</v>
      </c>
      <c r="R59" s="111">
        <v>0</v>
      </c>
      <c r="S59" s="111">
        <v>0</v>
      </c>
      <c r="W59" s="111">
        <v>0</v>
      </c>
      <c r="X59" s="111">
        <v>0</v>
      </c>
      <c r="Y59" s="111">
        <v>0</v>
      </c>
      <c r="AC59" s="111">
        <v>0</v>
      </c>
      <c r="AD59" s="111">
        <v>0</v>
      </c>
      <c r="AH59" s="111">
        <v>4.2500000000000003E-2</v>
      </c>
      <c r="AI59" s="111">
        <v>0</v>
      </c>
      <c r="AJ59" s="111" t="s">
        <v>1658</v>
      </c>
      <c r="AK59" s="111" t="s">
        <v>1658</v>
      </c>
      <c r="AL59" s="111" t="s">
        <v>1591</v>
      </c>
      <c r="AM59" s="111">
        <v>0</v>
      </c>
      <c r="AN59" s="111" t="s">
        <v>749</v>
      </c>
      <c r="AO59" s="111" t="s">
        <v>760</v>
      </c>
      <c r="AP59" s="111" t="s">
        <v>1660</v>
      </c>
      <c r="AQ59" s="113">
        <v>35916</v>
      </c>
      <c r="AR59" s="113">
        <v>36891</v>
      </c>
      <c r="AS59" s="111" t="s">
        <v>1495</v>
      </c>
      <c r="AT59" s="111" t="s">
        <v>757</v>
      </c>
      <c r="AU59" s="111" t="s">
        <v>1496</v>
      </c>
      <c r="AV59" s="111" t="s">
        <v>1498</v>
      </c>
      <c r="AW59" s="111" t="s">
        <v>1498</v>
      </c>
      <c r="AX59" s="111" t="s">
        <v>1075</v>
      </c>
      <c r="AY59" s="111" t="s">
        <v>1090</v>
      </c>
      <c r="AZ59" s="113">
        <v>36342</v>
      </c>
      <c r="BA59" s="111" t="s">
        <v>967</v>
      </c>
      <c r="BB59" s="111" t="s">
        <v>778</v>
      </c>
      <c r="BC59" s="111" t="s">
        <v>1665</v>
      </c>
      <c r="BD59" s="111" t="s">
        <v>1591</v>
      </c>
    </row>
    <row r="60" spans="1:56" s="111" customFormat="1" hidden="1" outlineLevel="2" x14ac:dyDescent="0.25">
      <c r="A60" s="111">
        <v>13826</v>
      </c>
      <c r="B60" s="112" t="s">
        <v>1298</v>
      </c>
      <c r="C60" s="111" t="s">
        <v>1741</v>
      </c>
      <c r="D60" s="111" t="s">
        <v>1659</v>
      </c>
      <c r="E60" s="111" t="s">
        <v>1655</v>
      </c>
      <c r="F60" s="111" t="s">
        <v>760</v>
      </c>
      <c r="H60" s="111" t="s">
        <v>1584</v>
      </c>
      <c r="I60" s="111" t="s">
        <v>1664</v>
      </c>
      <c r="J60" s="111">
        <v>0</v>
      </c>
      <c r="K60" s="111">
        <v>0</v>
      </c>
      <c r="L60" s="38">
        <v>0</v>
      </c>
      <c r="M60" s="113">
        <v>35929</v>
      </c>
      <c r="N60" s="111" t="s">
        <v>1657</v>
      </c>
      <c r="O60" s="111" t="s">
        <v>732</v>
      </c>
      <c r="P60" s="111" t="s">
        <v>1066</v>
      </c>
      <c r="Q60" s="111">
        <v>0</v>
      </c>
      <c r="R60" s="111">
        <v>0</v>
      </c>
      <c r="S60" s="111">
        <v>0</v>
      </c>
      <c r="W60" s="111">
        <v>0</v>
      </c>
      <c r="X60" s="111">
        <v>0</v>
      </c>
      <c r="Y60" s="111">
        <v>0</v>
      </c>
      <c r="AC60" s="111">
        <v>0</v>
      </c>
      <c r="AD60" s="111">
        <v>0</v>
      </c>
      <c r="AH60" s="111">
        <v>4.2500000000000003E-2</v>
      </c>
      <c r="AI60" s="111">
        <v>0</v>
      </c>
      <c r="AJ60" s="111" t="s">
        <v>1658</v>
      </c>
      <c r="AK60" s="111" t="s">
        <v>1658</v>
      </c>
      <c r="AL60" s="111" t="s">
        <v>1591</v>
      </c>
      <c r="AM60" s="111">
        <v>0</v>
      </c>
      <c r="AN60" s="111" t="s">
        <v>749</v>
      </c>
      <c r="AO60" s="111" t="s">
        <v>760</v>
      </c>
      <c r="AP60" s="111" t="s">
        <v>1660</v>
      </c>
      <c r="AQ60" s="113">
        <v>35916</v>
      </c>
      <c r="AR60" s="113">
        <v>36891</v>
      </c>
      <c r="AS60" s="111" t="s">
        <v>1495</v>
      </c>
      <c r="AT60" s="111" t="s">
        <v>757</v>
      </c>
      <c r="AU60" s="111" t="s">
        <v>1496</v>
      </c>
      <c r="AV60" s="111" t="s">
        <v>1498</v>
      </c>
      <c r="AW60" s="111" t="s">
        <v>1498</v>
      </c>
      <c r="AX60" s="111" t="s">
        <v>1075</v>
      </c>
      <c r="AY60" s="111" t="s">
        <v>1090</v>
      </c>
      <c r="AZ60" s="113">
        <v>36342</v>
      </c>
      <c r="BA60" s="111" t="s">
        <v>967</v>
      </c>
      <c r="BB60" s="111" t="s">
        <v>778</v>
      </c>
      <c r="BC60" s="111" t="s">
        <v>1665</v>
      </c>
      <c r="BD60" s="111" t="s">
        <v>1591</v>
      </c>
    </row>
    <row r="61" spans="1:56" s="111" customFormat="1" outlineLevel="1" collapsed="1" x14ac:dyDescent="0.25">
      <c r="B61" s="114" t="s">
        <v>1301</v>
      </c>
      <c r="L61" s="38">
        <f>SUBTOTAL(9,L54:L60)</f>
        <v>92098.099999999991</v>
      </c>
      <c r="M61" s="113"/>
      <c r="S61" s="111">
        <f>SUBTOTAL(9,S54:S60)</f>
        <v>0</v>
      </c>
      <c r="Y61" s="111">
        <f>SUBTOTAL(9,Y54:Y60)</f>
        <v>-7901.9000000000005</v>
      </c>
      <c r="AD61" s="111">
        <f>SUBTOTAL(9,AD54:AD60)</f>
        <v>0</v>
      </c>
      <c r="AI61" s="111">
        <f>SUBTOTAL(9,AI54:AI60)</f>
        <v>100000</v>
      </c>
      <c r="AQ61" s="113"/>
      <c r="AR61" s="113"/>
      <c r="AZ61" s="113"/>
    </row>
    <row r="62" spans="1:56" s="111" customFormat="1" hidden="1" outlineLevel="2" x14ac:dyDescent="0.25">
      <c r="A62" s="111">
        <v>13826</v>
      </c>
      <c r="B62" s="112" t="s">
        <v>1751</v>
      </c>
      <c r="C62" s="111" t="s">
        <v>313</v>
      </c>
      <c r="D62" s="111" t="s">
        <v>1659</v>
      </c>
      <c r="E62" s="111" t="s">
        <v>1655</v>
      </c>
      <c r="F62" s="111" t="s">
        <v>758</v>
      </c>
      <c r="G62" s="111" t="s">
        <v>1698</v>
      </c>
      <c r="H62" s="111" t="s">
        <v>1596</v>
      </c>
      <c r="I62" s="111" t="s">
        <v>1743</v>
      </c>
      <c r="J62" s="111">
        <v>-310000</v>
      </c>
      <c r="K62" s="111">
        <v>0</v>
      </c>
      <c r="L62" s="38">
        <v>-2480</v>
      </c>
      <c r="M62" s="113">
        <v>36194</v>
      </c>
      <c r="N62" s="111" t="s">
        <v>1657</v>
      </c>
      <c r="O62" s="111" t="s">
        <v>732</v>
      </c>
      <c r="P62" s="111" t="s">
        <v>1066</v>
      </c>
      <c r="Q62" s="111">
        <v>2.262</v>
      </c>
      <c r="R62" s="111">
        <v>2.262</v>
      </c>
      <c r="S62" s="111">
        <v>0</v>
      </c>
      <c r="W62" s="111">
        <v>0.11</v>
      </c>
      <c r="X62" s="111">
        <v>0.11800000000000001</v>
      </c>
      <c r="Y62" s="111">
        <v>-2480</v>
      </c>
      <c r="Z62" s="111" t="s">
        <v>1658</v>
      </c>
      <c r="AA62" s="111" t="s">
        <v>1658</v>
      </c>
      <c r="AB62" s="111" t="s">
        <v>1591</v>
      </c>
      <c r="AC62" s="111">
        <v>0</v>
      </c>
      <c r="AD62" s="111">
        <v>0</v>
      </c>
      <c r="AH62" s="111">
        <v>0</v>
      </c>
      <c r="AI62" s="111">
        <v>0</v>
      </c>
      <c r="AM62" s="111">
        <v>0.11</v>
      </c>
      <c r="AN62" s="111" t="s">
        <v>1659</v>
      </c>
      <c r="AO62" s="111" t="s">
        <v>1082</v>
      </c>
      <c r="AP62" s="111" t="s">
        <v>1660</v>
      </c>
      <c r="AQ62" s="113">
        <v>36251</v>
      </c>
      <c r="AR62" s="113">
        <v>36464</v>
      </c>
      <c r="AS62" s="111" t="s">
        <v>1584</v>
      </c>
      <c r="AU62" s="111" t="s">
        <v>1496</v>
      </c>
      <c r="AV62" s="111" t="s">
        <v>1497</v>
      </c>
      <c r="AW62" s="111" t="s">
        <v>1498</v>
      </c>
      <c r="AX62" s="111" t="s">
        <v>771</v>
      </c>
      <c r="AY62" s="111" t="s">
        <v>1090</v>
      </c>
      <c r="AZ62" s="113">
        <v>36342</v>
      </c>
      <c r="BA62" s="111" t="s">
        <v>999</v>
      </c>
      <c r="BB62" s="111" t="s">
        <v>778</v>
      </c>
      <c r="BC62" s="111" t="s">
        <v>1744</v>
      </c>
      <c r="BD62" s="111" t="s">
        <v>1591</v>
      </c>
    </row>
    <row r="63" spans="1:56" s="111" customFormat="1" hidden="1" outlineLevel="2" x14ac:dyDescent="0.25">
      <c r="A63" s="111">
        <v>13826</v>
      </c>
      <c r="B63" s="112" t="s">
        <v>1751</v>
      </c>
      <c r="C63" s="111" t="s">
        <v>314</v>
      </c>
      <c r="D63" s="111" t="s">
        <v>1659</v>
      </c>
      <c r="E63" s="111" t="s">
        <v>1655</v>
      </c>
      <c r="F63" s="111" t="s">
        <v>758</v>
      </c>
      <c r="G63" s="111" t="s">
        <v>1696</v>
      </c>
      <c r="H63" s="111" t="s">
        <v>1584</v>
      </c>
      <c r="I63" s="111" t="s">
        <v>1743</v>
      </c>
      <c r="J63" s="111">
        <v>310000</v>
      </c>
      <c r="K63" s="111">
        <v>0</v>
      </c>
      <c r="L63" s="38">
        <v>-620</v>
      </c>
      <c r="M63" s="113">
        <v>36194</v>
      </c>
      <c r="N63" s="111" t="s">
        <v>1657</v>
      </c>
      <c r="O63" s="111" t="s">
        <v>732</v>
      </c>
      <c r="P63" s="111" t="s">
        <v>1066</v>
      </c>
      <c r="Q63" s="111">
        <v>2.262</v>
      </c>
      <c r="R63" s="111">
        <v>2.262</v>
      </c>
      <c r="S63" s="111">
        <v>0</v>
      </c>
      <c r="W63" s="111">
        <v>-0.21</v>
      </c>
      <c r="X63" s="111">
        <v>-0.21199999999999999</v>
      </c>
      <c r="Y63" s="111">
        <v>-620</v>
      </c>
      <c r="Z63" s="111" t="s">
        <v>1658</v>
      </c>
      <c r="AA63" s="111" t="s">
        <v>1658</v>
      </c>
      <c r="AB63" s="111" t="s">
        <v>1591</v>
      </c>
      <c r="AC63" s="111">
        <v>0</v>
      </c>
      <c r="AD63" s="111">
        <v>0</v>
      </c>
      <c r="AH63" s="111">
        <v>0</v>
      </c>
      <c r="AI63" s="111">
        <v>0</v>
      </c>
      <c r="AM63" s="111">
        <v>-0.21</v>
      </c>
      <c r="AN63" s="111" t="s">
        <v>1659</v>
      </c>
      <c r="AO63" s="111" t="s">
        <v>1082</v>
      </c>
      <c r="AP63" s="111" t="s">
        <v>1660</v>
      </c>
      <c r="AQ63" s="113">
        <v>36251</v>
      </c>
      <c r="AR63" s="113">
        <v>36464</v>
      </c>
      <c r="AS63" s="111" t="s">
        <v>1584</v>
      </c>
      <c r="AU63" s="111" t="s">
        <v>1496</v>
      </c>
      <c r="AV63" s="111" t="s">
        <v>1497</v>
      </c>
      <c r="AW63" s="111" t="s">
        <v>1498</v>
      </c>
      <c r="AX63" s="111" t="s">
        <v>771</v>
      </c>
      <c r="AY63" s="111" t="s">
        <v>1090</v>
      </c>
      <c r="AZ63" s="113">
        <v>36342</v>
      </c>
      <c r="BA63" s="111" t="s">
        <v>999</v>
      </c>
      <c r="BB63" s="111" t="s">
        <v>778</v>
      </c>
      <c r="BC63" s="111" t="s">
        <v>1744</v>
      </c>
      <c r="BD63" s="111" t="s">
        <v>1591</v>
      </c>
    </row>
    <row r="64" spans="1:56" s="111" customFormat="1" outlineLevel="1" collapsed="1" x14ac:dyDescent="0.25">
      <c r="B64" s="114" t="s">
        <v>1754</v>
      </c>
      <c r="L64" s="38">
        <f>SUBTOTAL(9,L62:L63)</f>
        <v>-3100</v>
      </c>
      <c r="M64" s="113"/>
      <c r="S64" s="111">
        <f>SUBTOTAL(9,S62:S63)</f>
        <v>0</v>
      </c>
      <c r="Y64" s="111">
        <f>SUBTOTAL(9,Y62:Y63)</f>
        <v>-3100</v>
      </c>
      <c r="AD64" s="111">
        <f>SUBTOTAL(9,AD62:AD63)</f>
        <v>0</v>
      </c>
      <c r="AI64" s="111">
        <f>SUBTOTAL(9,AI62:AI63)</f>
        <v>0</v>
      </c>
      <c r="AQ64" s="113"/>
      <c r="AR64" s="113"/>
      <c r="AZ64" s="113"/>
    </row>
    <row r="65" spans="2:52" s="111" customFormat="1" x14ac:dyDescent="0.25">
      <c r="B65" s="114" t="s">
        <v>1606</v>
      </c>
      <c r="L65" s="38">
        <f>SUBTOTAL(9,L2:L63)</f>
        <v>-186457.71999999988</v>
      </c>
      <c r="M65" s="113"/>
      <c r="S65" s="111">
        <f>SUBTOTAL(9,S2:S63)</f>
        <v>27540</v>
      </c>
      <c r="Y65" s="111">
        <f>SUBTOTAL(9,Y2:Y63)</f>
        <v>-132247.72000000003</v>
      </c>
      <c r="AD65" s="111">
        <f>SUBTOTAL(9,AD2:AD63)</f>
        <v>0</v>
      </c>
      <c r="AI65" s="111">
        <f>SUBTOTAL(9,AI2:AI63)</f>
        <v>-81750</v>
      </c>
      <c r="AQ65" s="113"/>
      <c r="AR65" s="113"/>
      <c r="AZ65" s="113"/>
    </row>
  </sheetData>
  <pageMargins left="0.75" right="0.75" top="1" bottom="1" header="0.5" footer="0.5"/>
  <pageSetup paperSize="5" scale="64" fitToHeight="0" orientation="landscape" r:id="rId1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"/>
  <sheetViews>
    <sheetView workbookViewId="0">
      <selection activeCell="L6" sqref="L6"/>
    </sheetView>
  </sheetViews>
  <sheetFormatPr defaultRowHeight="13.2" outlineLevelRow="2" x14ac:dyDescent="0.25"/>
  <cols>
    <col min="12" max="12" width="16.5546875" bestFit="1" customWidth="1"/>
  </cols>
  <sheetData>
    <row r="1" spans="1:55" x14ac:dyDescent="0.25">
      <c r="A1" s="73" t="s">
        <v>1005</v>
      </c>
    </row>
    <row r="2" spans="1:55" x14ac:dyDescent="0.25">
      <c r="A2" s="74" t="e">
        <f>#REF!</f>
        <v>#REF!</v>
      </c>
    </row>
    <row r="4" spans="1:55" s="106" customFormat="1" ht="12.6" x14ac:dyDescent="0.25">
      <c r="A4" s="104" t="s">
        <v>1607</v>
      </c>
      <c r="B4" s="105" t="s">
        <v>1086</v>
      </c>
      <c r="C4" s="106" t="s">
        <v>1608</v>
      </c>
      <c r="D4" s="106" t="s">
        <v>1609</v>
      </c>
      <c r="E4" s="104" t="s">
        <v>1610</v>
      </c>
      <c r="F4" s="104" t="s">
        <v>1611</v>
      </c>
      <c r="G4" s="104" t="s">
        <v>1612</v>
      </c>
      <c r="H4" s="104" t="s">
        <v>1569</v>
      </c>
      <c r="I4" s="106" t="s">
        <v>1613</v>
      </c>
      <c r="J4" s="106" t="s">
        <v>1614</v>
      </c>
      <c r="K4" s="106" t="s">
        <v>1615</v>
      </c>
      <c r="L4" s="51" t="s">
        <v>1616</v>
      </c>
      <c r="M4" s="104" t="s">
        <v>1617</v>
      </c>
      <c r="N4" s="106" t="s">
        <v>1618</v>
      </c>
      <c r="O4" s="106" t="s">
        <v>1619</v>
      </c>
      <c r="P4" s="104" t="s">
        <v>1620</v>
      </c>
      <c r="Q4" s="106" t="s">
        <v>1621</v>
      </c>
      <c r="R4" s="106" t="s">
        <v>1622</v>
      </c>
      <c r="S4" s="106" t="s">
        <v>1623</v>
      </c>
      <c r="T4" s="104" t="s">
        <v>1624</v>
      </c>
      <c r="U4" s="104" t="s">
        <v>1625</v>
      </c>
      <c r="V4" s="106" t="s">
        <v>1626</v>
      </c>
      <c r="W4" s="106" t="s">
        <v>1627</v>
      </c>
      <c r="X4" s="106" t="s">
        <v>1628</v>
      </c>
      <c r="Y4" s="106" t="s">
        <v>1629</v>
      </c>
      <c r="Z4" s="104" t="s">
        <v>1630</v>
      </c>
      <c r="AA4" s="104" t="s">
        <v>1631</v>
      </c>
      <c r="AB4" s="106" t="s">
        <v>1632</v>
      </c>
      <c r="AC4" s="106" t="s">
        <v>1633</v>
      </c>
      <c r="AD4" s="106" t="s">
        <v>1634</v>
      </c>
      <c r="AE4" s="104" t="s">
        <v>1635</v>
      </c>
      <c r="AF4" s="104" t="s">
        <v>1636</v>
      </c>
      <c r="AG4" s="106" t="s">
        <v>1637</v>
      </c>
      <c r="AH4" s="106" t="s">
        <v>1638</v>
      </c>
      <c r="AI4" s="106" t="s">
        <v>1639</v>
      </c>
      <c r="AJ4" s="104" t="s">
        <v>1640</v>
      </c>
      <c r="AK4" s="104" t="s">
        <v>1641</v>
      </c>
      <c r="AL4" s="106" t="s">
        <v>1642</v>
      </c>
      <c r="AM4" s="106" t="s">
        <v>1643</v>
      </c>
      <c r="AN4" s="104" t="s">
        <v>1644</v>
      </c>
      <c r="AO4" s="106" t="s">
        <v>1645</v>
      </c>
      <c r="AP4" s="106" t="s">
        <v>1646</v>
      </c>
      <c r="AQ4" s="104" t="s">
        <v>1647</v>
      </c>
      <c r="AR4" s="104" t="s">
        <v>1648</v>
      </c>
      <c r="AS4" s="104" t="s">
        <v>1649</v>
      </c>
      <c r="AT4" s="104" t="s">
        <v>1087</v>
      </c>
      <c r="AU4" s="104" t="s">
        <v>1650</v>
      </c>
      <c r="AV4" s="104" t="s">
        <v>1651</v>
      </c>
      <c r="AW4" s="104" t="s">
        <v>1652</v>
      </c>
      <c r="AX4" s="106" t="s">
        <v>1653</v>
      </c>
      <c r="AY4" s="106" t="s">
        <v>1088</v>
      </c>
      <c r="AZ4" s="106" t="s">
        <v>1089</v>
      </c>
      <c r="BA4" s="106" t="s">
        <v>966</v>
      </c>
      <c r="BB4" s="106" t="s">
        <v>777</v>
      </c>
      <c r="BC4" s="106" t="s">
        <v>1654</v>
      </c>
    </row>
    <row r="5" spans="1:55" s="104" customFormat="1" ht="12.6" hidden="1" outlineLevel="2" x14ac:dyDescent="0.25">
      <c r="A5" s="104">
        <v>13898</v>
      </c>
      <c r="B5" s="107" t="s">
        <v>1751</v>
      </c>
      <c r="C5" s="108" t="s">
        <v>1006</v>
      </c>
      <c r="D5" s="104" t="s">
        <v>1659</v>
      </c>
      <c r="E5" s="104" t="s">
        <v>1655</v>
      </c>
      <c r="F5" s="104" t="s">
        <v>758</v>
      </c>
      <c r="G5" s="104" t="s">
        <v>1696</v>
      </c>
      <c r="H5" s="104" t="s">
        <v>1596</v>
      </c>
      <c r="I5" s="104" t="s">
        <v>1752</v>
      </c>
      <c r="J5" s="104">
        <v>-620000</v>
      </c>
      <c r="K5" s="104">
        <v>0</v>
      </c>
      <c r="L5" s="38">
        <v>-16585</v>
      </c>
      <c r="M5" s="109">
        <v>36339</v>
      </c>
      <c r="N5" s="104" t="s">
        <v>1657</v>
      </c>
      <c r="O5" s="104" t="s">
        <v>732</v>
      </c>
      <c r="P5" s="104" t="s">
        <v>1066</v>
      </c>
      <c r="Q5" s="104">
        <v>2.262</v>
      </c>
      <c r="R5" s="104">
        <v>2.262</v>
      </c>
      <c r="S5" s="104">
        <v>0</v>
      </c>
      <c r="W5" s="104">
        <v>-0.23874999999999999</v>
      </c>
      <c r="X5" s="104">
        <v>-0.21199999999999999</v>
      </c>
      <c r="Y5" s="104">
        <v>-16585</v>
      </c>
      <c r="Z5" s="104" t="s">
        <v>1084</v>
      </c>
      <c r="AA5" s="104" t="s">
        <v>1747</v>
      </c>
      <c r="AB5" s="104" t="s">
        <v>765</v>
      </c>
      <c r="AC5" s="104">
        <v>0</v>
      </c>
      <c r="AD5" s="104">
        <v>0</v>
      </c>
      <c r="AH5" s="104">
        <v>0</v>
      </c>
      <c r="AI5" s="104">
        <v>0</v>
      </c>
      <c r="AM5" s="104">
        <v>-0.23874999999999999</v>
      </c>
      <c r="AN5" s="104" t="s">
        <v>1074</v>
      </c>
      <c r="AO5" s="104" t="s">
        <v>1082</v>
      </c>
      <c r="AP5" s="104" t="s">
        <v>1660</v>
      </c>
      <c r="AQ5" s="109">
        <v>36342</v>
      </c>
      <c r="AR5" s="109">
        <v>36464</v>
      </c>
      <c r="AS5" s="104" t="s">
        <v>1584</v>
      </c>
      <c r="AU5" s="104" t="s">
        <v>1496</v>
      </c>
      <c r="AV5" s="104" t="s">
        <v>1497</v>
      </c>
      <c r="AW5" s="104" t="s">
        <v>1498</v>
      </c>
      <c r="AX5" s="104" t="s">
        <v>1075</v>
      </c>
      <c r="AY5" s="104" t="s">
        <v>1007</v>
      </c>
      <c r="AZ5" s="109">
        <v>36342</v>
      </c>
      <c r="BA5" s="104" t="s">
        <v>999</v>
      </c>
      <c r="BB5" s="104" t="s">
        <v>778</v>
      </c>
      <c r="BC5" s="104" t="s">
        <v>1753</v>
      </c>
    </row>
    <row r="6" spans="1:55" s="104" customFormat="1" ht="12.6" outlineLevel="1" collapsed="1" x14ac:dyDescent="0.25">
      <c r="B6" s="110" t="s">
        <v>1754</v>
      </c>
      <c r="C6" s="108"/>
      <c r="L6" s="38">
        <f>SUBTOTAL(9,L5:L5)</f>
        <v>-16585</v>
      </c>
      <c r="M6" s="109"/>
      <c r="S6" s="104">
        <f>SUBTOTAL(9,S5:S5)</f>
        <v>0</v>
      </c>
      <c r="Y6" s="104">
        <f>SUBTOTAL(9,Y5:Y5)</f>
        <v>-16585</v>
      </c>
      <c r="AD6" s="104">
        <f>SUBTOTAL(9,AD5:AD5)</f>
        <v>0</v>
      </c>
      <c r="AI6" s="104">
        <f>SUBTOTAL(9,AI5:AI5)</f>
        <v>0</v>
      </c>
      <c r="AQ6" s="109"/>
      <c r="AR6" s="109"/>
      <c r="AZ6" s="109"/>
    </row>
  </sheetData>
  <pageMargins left="0.75" right="0.75" top="1" bottom="1" header="0.5" footer="0.5"/>
  <pageSetup orientation="portrait" horizontalDpi="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BD14"/>
  <sheetViews>
    <sheetView showGridLines="0" workbookViewId="0">
      <selection activeCell="L12" sqref="L12"/>
    </sheetView>
  </sheetViews>
  <sheetFormatPr defaultRowHeight="13.2" outlineLevelRow="2" x14ac:dyDescent="0.25"/>
  <cols>
    <col min="1" max="1" width="6.44140625" customWidth="1"/>
    <col min="2" max="2" width="12.6640625" style="47" customWidth="1"/>
    <col min="3" max="4" width="12.6640625" customWidth="1"/>
    <col min="5" max="8" width="0" hidden="1" customWidth="1"/>
    <col min="9" max="9" width="40.6640625" customWidth="1"/>
    <col min="10" max="11" width="12.6640625" customWidth="1"/>
    <col min="12" max="12" width="15.6640625" style="40" customWidth="1"/>
    <col min="13" max="13" width="0" hidden="1" customWidth="1"/>
    <col min="14" max="14" width="6.6640625" customWidth="1"/>
    <col min="15" max="15" width="2.6640625" customWidth="1"/>
    <col min="16" max="16" width="0" hidden="1" customWidth="1"/>
    <col min="17" max="18" width="5.6640625" customWidth="1"/>
    <col min="19" max="19" width="15.6640625" customWidth="1"/>
    <col min="20" max="21" width="0" hidden="1" customWidth="1"/>
    <col min="22" max="22" width="6.6640625" customWidth="1"/>
    <col min="23" max="24" width="5.6640625" customWidth="1"/>
    <col min="25" max="25" width="15.6640625" customWidth="1"/>
    <col min="26" max="27" width="0" hidden="1" customWidth="1"/>
    <col min="28" max="28" width="6.6640625" customWidth="1"/>
    <col min="29" max="29" width="5.6640625" customWidth="1"/>
    <col min="30" max="30" width="12.6640625" customWidth="1"/>
    <col min="31" max="32" width="0" hidden="1" customWidth="1"/>
    <col min="33" max="33" width="6.6640625" customWidth="1"/>
    <col min="34" max="34" width="5.6640625" customWidth="1"/>
    <col min="35" max="35" width="12.6640625" customWidth="1"/>
    <col min="36" max="37" width="0" hidden="1" customWidth="1"/>
    <col min="38" max="38" width="6.6640625" customWidth="1"/>
    <col min="39" max="39" width="12.6640625" customWidth="1"/>
    <col min="40" max="40" width="0" hidden="1" customWidth="1"/>
    <col min="41" max="41" width="9.6640625" customWidth="1"/>
    <col min="42" max="42" width="2.6640625" customWidth="1"/>
    <col min="43" max="49" width="0" hidden="1" customWidth="1"/>
    <col min="50" max="50" width="7.6640625" customWidth="1"/>
  </cols>
  <sheetData>
    <row r="1" spans="1:56" s="92" customFormat="1" ht="12.6" x14ac:dyDescent="0.25">
      <c r="A1" s="92" t="s">
        <v>1607</v>
      </c>
      <c r="B1" s="93" t="s">
        <v>1086</v>
      </c>
      <c r="C1" s="92" t="s">
        <v>1608</v>
      </c>
      <c r="D1" s="92" t="s">
        <v>1609</v>
      </c>
      <c r="E1" s="92" t="s">
        <v>1610</v>
      </c>
      <c r="F1" s="92" t="s">
        <v>1611</v>
      </c>
      <c r="G1" s="92" t="s">
        <v>1612</v>
      </c>
      <c r="H1" s="92" t="s">
        <v>1569</v>
      </c>
      <c r="I1" s="92" t="s">
        <v>1613</v>
      </c>
      <c r="J1" s="92" t="s">
        <v>1614</v>
      </c>
      <c r="K1" s="92" t="s">
        <v>1615</v>
      </c>
      <c r="L1" s="38" t="s">
        <v>1616</v>
      </c>
      <c r="M1" s="92" t="s">
        <v>1617</v>
      </c>
      <c r="N1" s="92" t="s">
        <v>1618</v>
      </c>
      <c r="O1" s="92" t="s">
        <v>1619</v>
      </c>
      <c r="P1" s="92" t="s">
        <v>1620</v>
      </c>
      <c r="Q1" s="92" t="s">
        <v>1621</v>
      </c>
      <c r="R1" s="92" t="s">
        <v>1622</v>
      </c>
      <c r="S1" s="92" t="s">
        <v>1623</v>
      </c>
      <c r="T1" s="92" t="s">
        <v>1624</v>
      </c>
      <c r="U1" s="92" t="s">
        <v>1625</v>
      </c>
      <c r="V1" s="92" t="s">
        <v>1626</v>
      </c>
      <c r="W1" s="92" t="s">
        <v>1627</v>
      </c>
      <c r="X1" s="92" t="s">
        <v>1628</v>
      </c>
      <c r="Y1" s="92" t="s">
        <v>1629</v>
      </c>
      <c r="Z1" s="92" t="s">
        <v>1630</v>
      </c>
      <c r="AA1" s="92" t="s">
        <v>1631</v>
      </c>
      <c r="AB1" s="92" t="s">
        <v>1632</v>
      </c>
      <c r="AC1" s="92" t="s">
        <v>1633</v>
      </c>
      <c r="AD1" s="92" t="s">
        <v>1634</v>
      </c>
      <c r="AE1" s="92" t="s">
        <v>1635</v>
      </c>
      <c r="AF1" s="92" t="s">
        <v>1636</v>
      </c>
      <c r="AG1" s="92" t="s">
        <v>1637</v>
      </c>
      <c r="AH1" s="92" t="s">
        <v>1638</v>
      </c>
      <c r="AI1" s="92" t="s">
        <v>1639</v>
      </c>
      <c r="AJ1" s="92" t="s">
        <v>1640</v>
      </c>
      <c r="AK1" s="92" t="s">
        <v>1641</v>
      </c>
      <c r="AL1" s="92" t="s">
        <v>1642</v>
      </c>
      <c r="AM1" s="92" t="s">
        <v>1643</v>
      </c>
      <c r="AN1" s="92" t="s">
        <v>1644</v>
      </c>
      <c r="AO1" s="92" t="s">
        <v>1645</v>
      </c>
      <c r="AP1" s="92" t="s">
        <v>1646</v>
      </c>
      <c r="AQ1" s="92" t="s">
        <v>1647</v>
      </c>
      <c r="AR1" s="92" t="s">
        <v>1648</v>
      </c>
      <c r="AS1" s="92" t="s">
        <v>1649</v>
      </c>
      <c r="AT1" s="92" t="s">
        <v>1087</v>
      </c>
      <c r="AU1" s="92" t="s">
        <v>1650</v>
      </c>
      <c r="AV1" s="92" t="s">
        <v>1651</v>
      </c>
      <c r="AW1" s="92" t="s">
        <v>1652</v>
      </c>
      <c r="AX1" s="92" t="s">
        <v>1653</v>
      </c>
      <c r="AY1" s="92" t="s">
        <v>1088</v>
      </c>
      <c r="AZ1" s="92" t="s">
        <v>1089</v>
      </c>
      <c r="BA1" s="92" t="s">
        <v>966</v>
      </c>
      <c r="BB1" s="92" t="s">
        <v>777</v>
      </c>
      <c r="BC1" s="92" t="s">
        <v>1654</v>
      </c>
      <c r="BD1" s="92" t="s">
        <v>842</v>
      </c>
    </row>
    <row r="2" spans="1:56" s="92" customFormat="1" ht="12.6" outlineLevel="2" x14ac:dyDescent="0.25">
      <c r="A2" s="92">
        <v>13890</v>
      </c>
      <c r="B2" s="93" t="s">
        <v>1689</v>
      </c>
      <c r="C2" s="92" t="s">
        <v>1505</v>
      </c>
      <c r="D2" s="92" t="s">
        <v>1659</v>
      </c>
      <c r="E2" s="92" t="s">
        <v>1655</v>
      </c>
      <c r="F2" s="92" t="s">
        <v>758</v>
      </c>
      <c r="G2" s="92" t="s">
        <v>1760</v>
      </c>
      <c r="H2" s="92" t="s">
        <v>1584</v>
      </c>
      <c r="I2" s="92" t="s">
        <v>1502</v>
      </c>
      <c r="J2" s="92">
        <v>60558.5</v>
      </c>
      <c r="K2" s="92">
        <v>0</v>
      </c>
      <c r="L2" s="38">
        <v>24005.39</v>
      </c>
      <c r="M2" s="94">
        <v>36231</v>
      </c>
      <c r="N2" s="92" t="s">
        <v>1657</v>
      </c>
      <c r="O2" s="92" t="s">
        <v>732</v>
      </c>
      <c r="P2" s="92" t="s">
        <v>1066</v>
      </c>
      <c r="Q2" s="92">
        <v>2.262</v>
      </c>
      <c r="R2" s="92">
        <v>2.262</v>
      </c>
      <c r="S2" s="92">
        <v>0</v>
      </c>
      <c r="W2" s="92">
        <v>0.41749999999999998</v>
      </c>
      <c r="X2" s="92">
        <v>-2.262</v>
      </c>
      <c r="Y2" s="92">
        <v>24005.39</v>
      </c>
      <c r="Z2" s="92" t="s">
        <v>1658</v>
      </c>
      <c r="AA2" s="92" t="s">
        <v>1516</v>
      </c>
      <c r="AB2" s="92" t="s">
        <v>764</v>
      </c>
      <c r="AC2" s="92">
        <v>0</v>
      </c>
      <c r="AD2" s="92">
        <v>0</v>
      </c>
      <c r="AH2" s="92">
        <v>0</v>
      </c>
      <c r="AI2" s="92">
        <v>0</v>
      </c>
      <c r="AM2" s="92">
        <v>0.41749999999999998</v>
      </c>
      <c r="AN2" s="92" t="s">
        <v>1511</v>
      </c>
      <c r="AO2" s="92" t="s">
        <v>1082</v>
      </c>
      <c r="AP2" s="92" t="s">
        <v>1660</v>
      </c>
      <c r="AQ2" s="94">
        <v>36220</v>
      </c>
      <c r="AR2" s="94">
        <v>44196</v>
      </c>
      <c r="AS2" s="92" t="s">
        <v>1495</v>
      </c>
      <c r="AU2" s="92" t="s">
        <v>1496</v>
      </c>
      <c r="AV2" s="92" t="s">
        <v>1497</v>
      </c>
      <c r="AW2" s="92" t="s">
        <v>1498</v>
      </c>
      <c r="AX2" s="92" t="s">
        <v>1075</v>
      </c>
      <c r="AY2" s="92" t="s">
        <v>964</v>
      </c>
      <c r="AZ2" s="94">
        <v>36342</v>
      </c>
      <c r="BA2" s="92" t="s">
        <v>967</v>
      </c>
      <c r="BB2" s="92" t="s">
        <v>778</v>
      </c>
      <c r="BC2" s="92" t="s">
        <v>334</v>
      </c>
      <c r="BD2" s="92" t="s">
        <v>764</v>
      </c>
    </row>
    <row r="3" spans="1:56" s="92" customFormat="1" ht="12.6" outlineLevel="2" x14ac:dyDescent="0.25">
      <c r="A3" s="92">
        <v>13890</v>
      </c>
      <c r="B3" s="93" t="s">
        <v>1689</v>
      </c>
      <c r="C3" s="92" t="s">
        <v>1504</v>
      </c>
      <c r="D3" s="92" t="s">
        <v>1659</v>
      </c>
      <c r="E3" s="92" t="s">
        <v>1655</v>
      </c>
      <c r="F3" s="92" t="s">
        <v>758</v>
      </c>
      <c r="G3" s="92" t="s">
        <v>1605</v>
      </c>
      <c r="H3" s="92" t="s">
        <v>1596</v>
      </c>
      <c r="I3" s="92" t="s">
        <v>1502</v>
      </c>
      <c r="J3" s="92">
        <v>-12867.48</v>
      </c>
      <c r="K3" s="92">
        <v>0</v>
      </c>
      <c r="L3" s="38">
        <v>284.37</v>
      </c>
      <c r="M3" s="94">
        <v>36231</v>
      </c>
      <c r="N3" s="92" t="s">
        <v>1657</v>
      </c>
      <c r="O3" s="92" t="s">
        <v>732</v>
      </c>
      <c r="P3" s="92" t="s">
        <v>1066</v>
      </c>
      <c r="Q3" s="92">
        <v>2.262</v>
      </c>
      <c r="R3" s="92">
        <v>2.262</v>
      </c>
      <c r="S3" s="92">
        <v>0</v>
      </c>
      <c r="W3" s="92">
        <v>1E-4</v>
      </c>
      <c r="X3" s="92">
        <v>-2.2000000000000002E-2</v>
      </c>
      <c r="Y3" s="92">
        <v>284.37</v>
      </c>
      <c r="Z3" s="92" t="s">
        <v>1658</v>
      </c>
      <c r="AA3" s="92" t="s">
        <v>1516</v>
      </c>
      <c r="AB3" s="92" t="s">
        <v>764</v>
      </c>
      <c r="AC3" s="92">
        <v>0</v>
      </c>
      <c r="AD3" s="92">
        <v>0</v>
      </c>
      <c r="AH3" s="92">
        <v>0</v>
      </c>
      <c r="AI3" s="92">
        <v>0</v>
      </c>
      <c r="AM3" s="92">
        <v>1E-4</v>
      </c>
      <c r="AN3" s="92" t="s">
        <v>1511</v>
      </c>
      <c r="AO3" s="92" t="s">
        <v>1082</v>
      </c>
      <c r="AP3" s="92" t="s">
        <v>1660</v>
      </c>
      <c r="AQ3" s="94">
        <v>36220</v>
      </c>
      <c r="AR3" s="94">
        <v>44196</v>
      </c>
      <c r="AS3" s="92" t="s">
        <v>1495</v>
      </c>
      <c r="AU3" s="92" t="s">
        <v>1496</v>
      </c>
      <c r="AV3" s="92" t="s">
        <v>1497</v>
      </c>
      <c r="AW3" s="92" t="s">
        <v>1498</v>
      </c>
      <c r="AX3" s="92" t="s">
        <v>1075</v>
      </c>
      <c r="AY3" s="92" t="s">
        <v>964</v>
      </c>
      <c r="AZ3" s="94">
        <v>36342</v>
      </c>
      <c r="BA3" s="92" t="s">
        <v>967</v>
      </c>
      <c r="BB3" s="92" t="s">
        <v>778</v>
      </c>
      <c r="BC3" s="92" t="s">
        <v>334</v>
      </c>
      <c r="BD3" s="92" t="s">
        <v>764</v>
      </c>
    </row>
    <row r="4" spans="1:56" s="92" customFormat="1" ht="12.6" outlineLevel="2" x14ac:dyDescent="0.25">
      <c r="A4" s="92">
        <v>13890</v>
      </c>
      <c r="B4" s="93" t="s">
        <v>1689</v>
      </c>
      <c r="C4" s="92" t="s">
        <v>1503</v>
      </c>
      <c r="D4" s="92" t="s">
        <v>1659</v>
      </c>
      <c r="E4" s="92" t="s">
        <v>1655</v>
      </c>
      <c r="F4" s="92" t="s">
        <v>758</v>
      </c>
      <c r="G4" s="92" t="s">
        <v>1603</v>
      </c>
      <c r="H4" s="92" t="s">
        <v>1596</v>
      </c>
      <c r="I4" s="92" t="s">
        <v>1502</v>
      </c>
      <c r="J4" s="92">
        <v>-26414.48</v>
      </c>
      <c r="K4" s="92">
        <v>0</v>
      </c>
      <c r="L4" s="38">
        <v>-208.67</v>
      </c>
      <c r="M4" s="94">
        <v>36231</v>
      </c>
      <c r="N4" s="92" t="s">
        <v>1657</v>
      </c>
      <c r="O4" s="92" t="s">
        <v>732</v>
      </c>
      <c r="P4" s="92" t="s">
        <v>1066</v>
      </c>
      <c r="Q4" s="92">
        <v>2.262</v>
      </c>
      <c r="R4" s="92">
        <v>2.262</v>
      </c>
      <c r="S4" s="92">
        <v>0</v>
      </c>
      <c r="W4" s="92">
        <v>1E-4</v>
      </c>
      <c r="X4" s="92">
        <v>8.0000000000000002E-3</v>
      </c>
      <c r="Y4" s="92">
        <v>-208.67</v>
      </c>
      <c r="Z4" s="92" t="s">
        <v>1658</v>
      </c>
      <c r="AA4" s="92" t="s">
        <v>1516</v>
      </c>
      <c r="AB4" s="92" t="s">
        <v>764</v>
      </c>
      <c r="AC4" s="92">
        <v>0</v>
      </c>
      <c r="AD4" s="92">
        <v>0</v>
      </c>
      <c r="AH4" s="92">
        <v>0</v>
      </c>
      <c r="AI4" s="92">
        <v>0</v>
      </c>
      <c r="AM4" s="92">
        <v>1E-4</v>
      </c>
      <c r="AN4" s="92" t="s">
        <v>1511</v>
      </c>
      <c r="AO4" s="92" t="s">
        <v>1082</v>
      </c>
      <c r="AP4" s="92" t="s">
        <v>1660</v>
      </c>
      <c r="AQ4" s="94">
        <v>36220</v>
      </c>
      <c r="AR4" s="94">
        <v>44196</v>
      </c>
      <c r="AS4" s="92" t="s">
        <v>1495</v>
      </c>
      <c r="AU4" s="92" t="s">
        <v>1496</v>
      </c>
      <c r="AV4" s="92" t="s">
        <v>1497</v>
      </c>
      <c r="AW4" s="92" t="s">
        <v>1498</v>
      </c>
      <c r="AX4" s="92" t="s">
        <v>1075</v>
      </c>
      <c r="AY4" s="92" t="s">
        <v>964</v>
      </c>
      <c r="AZ4" s="94">
        <v>36342</v>
      </c>
      <c r="BA4" s="92" t="s">
        <v>967</v>
      </c>
      <c r="BB4" s="92" t="s">
        <v>778</v>
      </c>
      <c r="BC4" s="92" t="s">
        <v>334</v>
      </c>
      <c r="BD4" s="92" t="s">
        <v>764</v>
      </c>
    </row>
    <row r="5" spans="1:56" s="92" customFormat="1" ht="12.6" outlineLevel="2" x14ac:dyDescent="0.25">
      <c r="A5" s="92">
        <v>13890</v>
      </c>
      <c r="B5" s="93" t="s">
        <v>1689</v>
      </c>
      <c r="C5" s="92" t="s">
        <v>1501</v>
      </c>
      <c r="D5" s="92" t="s">
        <v>1659</v>
      </c>
      <c r="E5" s="92" t="s">
        <v>1655</v>
      </c>
      <c r="F5" s="92" t="s">
        <v>758</v>
      </c>
      <c r="G5" s="92" t="s">
        <v>1600</v>
      </c>
      <c r="H5" s="92" t="s">
        <v>1596</v>
      </c>
      <c r="I5" s="92" t="s">
        <v>1502</v>
      </c>
      <c r="J5" s="92">
        <v>-21276.23</v>
      </c>
      <c r="K5" s="92">
        <v>0</v>
      </c>
      <c r="L5" s="38">
        <v>470.2</v>
      </c>
      <c r="M5" s="94">
        <v>36231</v>
      </c>
      <c r="N5" s="92" t="s">
        <v>1657</v>
      </c>
      <c r="O5" s="92" t="s">
        <v>732</v>
      </c>
      <c r="P5" s="92" t="s">
        <v>1066</v>
      </c>
      <c r="Q5" s="92">
        <v>2.262</v>
      </c>
      <c r="R5" s="92">
        <v>2.262</v>
      </c>
      <c r="S5" s="92">
        <v>0</v>
      </c>
      <c r="W5" s="92">
        <v>1E-4</v>
      </c>
      <c r="X5" s="92">
        <v>-2.2000000000000002E-2</v>
      </c>
      <c r="Y5" s="92">
        <v>470.2</v>
      </c>
      <c r="Z5" s="92" t="s">
        <v>1658</v>
      </c>
      <c r="AA5" s="92" t="s">
        <v>1516</v>
      </c>
      <c r="AB5" s="92" t="s">
        <v>764</v>
      </c>
      <c r="AC5" s="92">
        <v>0</v>
      </c>
      <c r="AD5" s="92">
        <v>0</v>
      </c>
      <c r="AH5" s="92">
        <v>0</v>
      </c>
      <c r="AI5" s="92">
        <v>0</v>
      </c>
      <c r="AM5" s="92">
        <v>1E-4</v>
      </c>
      <c r="AN5" s="92" t="s">
        <v>1511</v>
      </c>
      <c r="AO5" s="92" t="s">
        <v>1082</v>
      </c>
      <c r="AP5" s="92" t="s">
        <v>1660</v>
      </c>
      <c r="AQ5" s="94">
        <v>36220</v>
      </c>
      <c r="AR5" s="94">
        <v>44196</v>
      </c>
      <c r="AS5" s="92" t="s">
        <v>1495</v>
      </c>
      <c r="AU5" s="92" t="s">
        <v>1496</v>
      </c>
      <c r="AV5" s="92" t="s">
        <v>1497</v>
      </c>
      <c r="AW5" s="92" t="s">
        <v>1498</v>
      </c>
      <c r="AX5" s="92" t="s">
        <v>1075</v>
      </c>
      <c r="AY5" s="92" t="s">
        <v>964</v>
      </c>
      <c r="AZ5" s="94">
        <v>36342</v>
      </c>
      <c r="BA5" s="92" t="s">
        <v>967</v>
      </c>
      <c r="BB5" s="92" t="s">
        <v>778</v>
      </c>
      <c r="BC5" s="92" t="s">
        <v>334</v>
      </c>
      <c r="BD5" s="92" t="s">
        <v>764</v>
      </c>
    </row>
    <row r="6" spans="1:56" s="92" customFormat="1" ht="12.6" outlineLevel="2" x14ac:dyDescent="0.25">
      <c r="A6" s="92">
        <v>13890</v>
      </c>
      <c r="B6" s="93" t="s">
        <v>1689</v>
      </c>
      <c r="C6" s="92" t="s">
        <v>1757</v>
      </c>
      <c r="D6" s="92" t="s">
        <v>1659</v>
      </c>
      <c r="E6" s="92" t="s">
        <v>1655</v>
      </c>
      <c r="F6" s="92" t="s">
        <v>758</v>
      </c>
      <c r="G6" s="92" t="s">
        <v>1605</v>
      </c>
      <c r="H6" s="92" t="s">
        <v>1596</v>
      </c>
      <c r="I6" s="92" t="s">
        <v>1758</v>
      </c>
      <c r="J6" s="92">
        <v>-76973</v>
      </c>
      <c r="K6" s="92">
        <v>0</v>
      </c>
      <c r="L6" s="38">
        <v>1701.1</v>
      </c>
      <c r="M6" s="94">
        <v>36182</v>
      </c>
      <c r="N6" s="92" t="s">
        <v>1657</v>
      </c>
      <c r="O6" s="92" t="s">
        <v>732</v>
      </c>
      <c r="P6" s="92" t="s">
        <v>1066</v>
      </c>
      <c r="Q6" s="92">
        <v>0</v>
      </c>
      <c r="R6" s="92">
        <v>0</v>
      </c>
      <c r="S6" s="92">
        <v>0</v>
      </c>
      <c r="W6" s="92">
        <v>1E-4</v>
      </c>
      <c r="X6" s="92">
        <v>-2.2000000000000002E-2</v>
      </c>
      <c r="Y6" s="92">
        <v>1701.1</v>
      </c>
      <c r="Z6" s="92" t="s">
        <v>1658</v>
      </c>
      <c r="AA6" s="92" t="s">
        <v>1516</v>
      </c>
      <c r="AB6" s="92" t="s">
        <v>764</v>
      </c>
      <c r="AC6" s="92">
        <v>0</v>
      </c>
      <c r="AD6" s="92">
        <v>0</v>
      </c>
      <c r="AH6" s="92">
        <v>0</v>
      </c>
      <c r="AI6" s="92">
        <v>0</v>
      </c>
      <c r="AM6" s="92">
        <v>1E-4</v>
      </c>
      <c r="AN6" s="92" t="s">
        <v>1511</v>
      </c>
      <c r="AO6" s="92" t="s">
        <v>1583</v>
      </c>
      <c r="AP6" s="92" t="s">
        <v>1660</v>
      </c>
      <c r="AQ6" s="94">
        <v>36161</v>
      </c>
      <c r="AR6" s="94">
        <v>36464</v>
      </c>
      <c r="AS6" s="92" t="s">
        <v>1495</v>
      </c>
      <c r="AT6" s="92" t="s">
        <v>1073</v>
      </c>
      <c r="AU6" s="92" t="s">
        <v>1496</v>
      </c>
      <c r="AV6" s="92" t="s">
        <v>1497</v>
      </c>
      <c r="AW6" s="92" t="s">
        <v>1498</v>
      </c>
      <c r="AX6" s="92" t="s">
        <v>1075</v>
      </c>
      <c r="AY6" s="92" t="s">
        <v>964</v>
      </c>
      <c r="AZ6" s="94">
        <v>36342</v>
      </c>
      <c r="BA6" s="92" t="s">
        <v>967</v>
      </c>
      <c r="BB6" s="92" t="s">
        <v>778</v>
      </c>
      <c r="BC6" s="92" t="s">
        <v>335</v>
      </c>
      <c r="BD6" s="92" t="s">
        <v>764</v>
      </c>
    </row>
    <row r="7" spans="1:56" s="92" customFormat="1" ht="12.6" outlineLevel="2" x14ac:dyDescent="0.25">
      <c r="A7" s="92">
        <v>13890</v>
      </c>
      <c r="B7" s="93" t="s">
        <v>1689</v>
      </c>
      <c r="C7" s="92" t="s">
        <v>1759</v>
      </c>
      <c r="D7" s="92" t="s">
        <v>1659</v>
      </c>
      <c r="E7" s="92" t="s">
        <v>1655</v>
      </c>
      <c r="F7" s="92" t="s">
        <v>758</v>
      </c>
      <c r="G7" s="92" t="s">
        <v>1760</v>
      </c>
      <c r="H7" s="92" t="s">
        <v>1584</v>
      </c>
      <c r="I7" s="92" t="s">
        <v>1758</v>
      </c>
      <c r="J7" s="92">
        <v>616714</v>
      </c>
      <c r="K7" s="92">
        <v>0</v>
      </c>
      <c r="L7" s="38">
        <v>335430.74</v>
      </c>
      <c r="M7" s="94">
        <v>36182</v>
      </c>
      <c r="N7" s="92" t="s">
        <v>1657</v>
      </c>
      <c r="O7" s="92" t="s">
        <v>732</v>
      </c>
      <c r="P7" s="92" t="s">
        <v>1066</v>
      </c>
      <c r="Q7" s="92">
        <v>0</v>
      </c>
      <c r="R7" s="92">
        <v>0</v>
      </c>
      <c r="S7" s="92">
        <v>0</v>
      </c>
      <c r="W7" s="92">
        <v>0.27</v>
      </c>
      <c r="X7" s="92">
        <v>-2.262</v>
      </c>
      <c r="Y7" s="92">
        <v>335430.74</v>
      </c>
      <c r="Z7" s="92" t="s">
        <v>1658</v>
      </c>
      <c r="AA7" s="92" t="s">
        <v>1516</v>
      </c>
      <c r="AB7" s="92" t="s">
        <v>764</v>
      </c>
      <c r="AC7" s="92">
        <v>0</v>
      </c>
      <c r="AD7" s="92">
        <v>0</v>
      </c>
      <c r="AH7" s="92">
        <v>0</v>
      </c>
      <c r="AI7" s="92">
        <v>0</v>
      </c>
      <c r="AM7" s="92">
        <v>0.27</v>
      </c>
      <c r="AN7" s="92" t="s">
        <v>1511</v>
      </c>
      <c r="AO7" s="92" t="s">
        <v>1583</v>
      </c>
      <c r="AP7" s="92" t="s">
        <v>1660</v>
      </c>
      <c r="AQ7" s="94">
        <v>36161</v>
      </c>
      <c r="AR7" s="94">
        <v>37011</v>
      </c>
      <c r="AS7" s="92" t="s">
        <v>1495</v>
      </c>
      <c r="AT7" s="92" t="s">
        <v>1073</v>
      </c>
      <c r="AU7" s="92" t="s">
        <v>1496</v>
      </c>
      <c r="AV7" s="92" t="s">
        <v>1497</v>
      </c>
      <c r="AW7" s="92" t="s">
        <v>1498</v>
      </c>
      <c r="AX7" s="92" t="s">
        <v>1075</v>
      </c>
      <c r="AY7" s="92" t="s">
        <v>964</v>
      </c>
      <c r="AZ7" s="94">
        <v>36342</v>
      </c>
      <c r="BA7" s="92" t="s">
        <v>967</v>
      </c>
      <c r="BB7" s="92" t="s">
        <v>778</v>
      </c>
      <c r="BC7" s="92" t="s">
        <v>335</v>
      </c>
      <c r="BD7" s="92" t="s">
        <v>764</v>
      </c>
    </row>
    <row r="8" spans="1:56" s="92" customFormat="1" ht="12.6" outlineLevel="2" x14ac:dyDescent="0.25">
      <c r="A8" s="92">
        <v>13890</v>
      </c>
      <c r="B8" s="93" t="s">
        <v>1689</v>
      </c>
      <c r="C8" s="92" t="s">
        <v>1761</v>
      </c>
      <c r="D8" s="92" t="s">
        <v>1659</v>
      </c>
      <c r="E8" s="92" t="s">
        <v>1655</v>
      </c>
      <c r="F8" s="92" t="s">
        <v>758</v>
      </c>
      <c r="G8" s="92" t="s">
        <v>1603</v>
      </c>
      <c r="H8" s="92" t="s">
        <v>1596</v>
      </c>
      <c r="I8" s="92" t="s">
        <v>1758</v>
      </c>
      <c r="J8" s="92">
        <v>-539741</v>
      </c>
      <c r="K8" s="92">
        <v>0</v>
      </c>
      <c r="L8" s="38">
        <v>-4263.95</v>
      </c>
      <c r="M8" s="94">
        <v>36182</v>
      </c>
      <c r="N8" s="92" t="s">
        <v>1657</v>
      </c>
      <c r="O8" s="92" t="s">
        <v>732</v>
      </c>
      <c r="P8" s="92" t="s">
        <v>1066</v>
      </c>
      <c r="Q8" s="92">
        <v>0</v>
      </c>
      <c r="R8" s="92">
        <v>0</v>
      </c>
      <c r="S8" s="92">
        <v>0</v>
      </c>
      <c r="W8" s="92">
        <v>1E-4</v>
      </c>
      <c r="X8" s="92">
        <v>8.0000000000000002E-3</v>
      </c>
      <c r="Y8" s="92">
        <v>-4263.95</v>
      </c>
      <c r="Z8" s="92" t="s">
        <v>1658</v>
      </c>
      <c r="AA8" s="92" t="s">
        <v>1516</v>
      </c>
      <c r="AB8" s="92" t="s">
        <v>764</v>
      </c>
      <c r="AC8" s="92">
        <v>0</v>
      </c>
      <c r="AD8" s="92">
        <v>0</v>
      </c>
      <c r="AH8" s="92">
        <v>0</v>
      </c>
      <c r="AI8" s="92">
        <v>0</v>
      </c>
      <c r="AM8" s="92">
        <v>1E-4</v>
      </c>
      <c r="AN8" s="92" t="s">
        <v>1511</v>
      </c>
      <c r="AO8" s="92" t="s">
        <v>1583</v>
      </c>
      <c r="AP8" s="92" t="s">
        <v>1660</v>
      </c>
      <c r="AQ8" s="94">
        <v>36161</v>
      </c>
      <c r="AR8" s="94">
        <v>36464</v>
      </c>
      <c r="AS8" s="92" t="s">
        <v>1495</v>
      </c>
      <c r="AT8" s="92" t="s">
        <v>1073</v>
      </c>
      <c r="AU8" s="92" t="s">
        <v>1496</v>
      </c>
      <c r="AV8" s="92" t="s">
        <v>1497</v>
      </c>
      <c r="AW8" s="92" t="s">
        <v>1498</v>
      </c>
      <c r="AX8" s="92" t="s">
        <v>1075</v>
      </c>
      <c r="AY8" s="92" t="s">
        <v>964</v>
      </c>
      <c r="AZ8" s="94">
        <v>36342</v>
      </c>
      <c r="BA8" s="92" t="s">
        <v>967</v>
      </c>
      <c r="BB8" s="92" t="s">
        <v>778</v>
      </c>
      <c r="BC8" s="92" t="s">
        <v>335</v>
      </c>
      <c r="BD8" s="92" t="s">
        <v>764</v>
      </c>
    </row>
    <row r="9" spans="1:56" s="92" customFormat="1" ht="12.6" outlineLevel="2" x14ac:dyDescent="0.25">
      <c r="A9" s="92">
        <v>13890</v>
      </c>
      <c r="B9" s="93" t="s">
        <v>1689</v>
      </c>
      <c r="C9" s="92" t="s">
        <v>753</v>
      </c>
      <c r="D9" s="92" t="s">
        <v>1659</v>
      </c>
      <c r="E9" s="92" t="s">
        <v>1655</v>
      </c>
      <c r="F9" s="92" t="s">
        <v>758</v>
      </c>
      <c r="G9" s="92" t="s">
        <v>1605</v>
      </c>
      <c r="H9" s="92" t="s">
        <v>1584</v>
      </c>
      <c r="I9" s="92" t="s">
        <v>1724</v>
      </c>
      <c r="J9" s="92">
        <v>49383</v>
      </c>
      <c r="K9" s="92">
        <v>0</v>
      </c>
      <c r="L9" s="38">
        <v>-1091.3599999999999</v>
      </c>
      <c r="M9" s="94">
        <v>35790</v>
      </c>
      <c r="N9" s="92" t="s">
        <v>1657</v>
      </c>
      <c r="O9" s="92" t="s">
        <v>732</v>
      </c>
      <c r="P9" s="92" t="s">
        <v>1066</v>
      </c>
      <c r="Q9" s="92">
        <v>2.262</v>
      </c>
      <c r="R9" s="92">
        <v>2.262</v>
      </c>
      <c r="S9" s="92">
        <v>0</v>
      </c>
      <c r="W9" s="92">
        <v>1E-4</v>
      </c>
      <c r="X9" s="92">
        <v>-2.2000000000000002E-2</v>
      </c>
      <c r="Y9" s="92">
        <v>-1091.3599999999999</v>
      </c>
      <c r="Z9" s="92" t="s">
        <v>1658</v>
      </c>
      <c r="AA9" s="92" t="s">
        <v>1516</v>
      </c>
      <c r="AB9" s="92" t="s">
        <v>764</v>
      </c>
      <c r="AC9" s="92">
        <v>0</v>
      </c>
      <c r="AD9" s="92">
        <v>0</v>
      </c>
      <c r="AH9" s="92">
        <v>0</v>
      </c>
      <c r="AI9" s="92">
        <v>0</v>
      </c>
      <c r="AM9" s="92">
        <v>1E-4</v>
      </c>
      <c r="AN9" s="92" t="s">
        <v>1659</v>
      </c>
      <c r="AO9" s="92" t="s">
        <v>1082</v>
      </c>
      <c r="AP9" s="92" t="s">
        <v>1660</v>
      </c>
      <c r="AQ9" s="94">
        <v>36069</v>
      </c>
      <c r="AR9" s="94">
        <v>41547</v>
      </c>
      <c r="AS9" s="92" t="s">
        <v>1584</v>
      </c>
      <c r="AU9" s="92" t="s">
        <v>1496</v>
      </c>
      <c r="AV9" s="92" t="s">
        <v>1497</v>
      </c>
      <c r="AW9" s="92" t="s">
        <v>1498</v>
      </c>
      <c r="AX9" s="92" t="s">
        <v>1075</v>
      </c>
      <c r="AY9" s="92" t="s">
        <v>964</v>
      </c>
      <c r="AZ9" s="94">
        <v>36342</v>
      </c>
      <c r="BA9" s="92" t="s">
        <v>967</v>
      </c>
      <c r="BB9" s="92" t="s">
        <v>778</v>
      </c>
      <c r="BC9" s="92" t="s">
        <v>1565</v>
      </c>
      <c r="BD9" s="92" t="s">
        <v>764</v>
      </c>
    </row>
    <row r="10" spans="1:56" s="92" customFormat="1" ht="12.6" outlineLevel="2" x14ac:dyDescent="0.25">
      <c r="A10" s="92">
        <v>13890</v>
      </c>
      <c r="B10" s="93" t="s">
        <v>1689</v>
      </c>
      <c r="C10" s="92" t="s">
        <v>754</v>
      </c>
      <c r="D10" s="92" t="s">
        <v>1659</v>
      </c>
      <c r="E10" s="92" t="s">
        <v>1655</v>
      </c>
      <c r="F10" s="92" t="s">
        <v>758</v>
      </c>
      <c r="G10" s="92" t="s">
        <v>1603</v>
      </c>
      <c r="H10" s="92" t="s">
        <v>1584</v>
      </c>
      <c r="I10" s="92" t="s">
        <v>1724</v>
      </c>
      <c r="J10" s="92">
        <v>120249</v>
      </c>
      <c r="K10" s="92">
        <v>0</v>
      </c>
      <c r="L10" s="38">
        <v>949.97</v>
      </c>
      <c r="M10" s="94">
        <v>35790</v>
      </c>
      <c r="N10" s="92" t="s">
        <v>1657</v>
      </c>
      <c r="O10" s="92" t="s">
        <v>732</v>
      </c>
      <c r="P10" s="92" t="s">
        <v>1066</v>
      </c>
      <c r="Q10" s="92">
        <v>2.262</v>
      </c>
      <c r="R10" s="92">
        <v>2.262</v>
      </c>
      <c r="S10" s="92">
        <v>0</v>
      </c>
      <c r="W10" s="92">
        <v>1E-4</v>
      </c>
      <c r="X10" s="92">
        <v>8.0000000000000002E-3</v>
      </c>
      <c r="Y10" s="92">
        <v>949.97</v>
      </c>
      <c r="Z10" s="92" t="s">
        <v>1658</v>
      </c>
      <c r="AA10" s="92" t="s">
        <v>1516</v>
      </c>
      <c r="AB10" s="92" t="s">
        <v>764</v>
      </c>
      <c r="AC10" s="92">
        <v>0</v>
      </c>
      <c r="AD10" s="92">
        <v>0</v>
      </c>
      <c r="AH10" s="92">
        <v>0</v>
      </c>
      <c r="AI10" s="92">
        <v>0</v>
      </c>
      <c r="AM10" s="92">
        <v>1E-4</v>
      </c>
      <c r="AN10" s="92" t="s">
        <v>1659</v>
      </c>
      <c r="AO10" s="92" t="s">
        <v>1082</v>
      </c>
      <c r="AP10" s="92" t="s">
        <v>1660</v>
      </c>
      <c r="AQ10" s="94">
        <v>36069</v>
      </c>
      <c r="AR10" s="94">
        <v>41547</v>
      </c>
      <c r="AS10" s="92" t="s">
        <v>1584</v>
      </c>
      <c r="AU10" s="92" t="s">
        <v>1496</v>
      </c>
      <c r="AV10" s="92" t="s">
        <v>1497</v>
      </c>
      <c r="AW10" s="92" t="s">
        <v>1498</v>
      </c>
      <c r="AX10" s="92" t="s">
        <v>1075</v>
      </c>
      <c r="AY10" s="92" t="s">
        <v>964</v>
      </c>
      <c r="AZ10" s="94">
        <v>36342</v>
      </c>
      <c r="BA10" s="92" t="s">
        <v>967</v>
      </c>
      <c r="BB10" s="92" t="s">
        <v>778</v>
      </c>
      <c r="BC10" s="92" t="s">
        <v>1565</v>
      </c>
      <c r="BD10" s="92" t="s">
        <v>764</v>
      </c>
    </row>
    <row r="11" spans="1:56" s="92" customFormat="1" ht="12.6" outlineLevel="2" x14ac:dyDescent="0.25">
      <c r="A11" s="92">
        <v>13890</v>
      </c>
      <c r="B11" s="93" t="s">
        <v>1689</v>
      </c>
      <c r="C11" s="92" t="s">
        <v>755</v>
      </c>
      <c r="D11" s="92" t="s">
        <v>1659</v>
      </c>
      <c r="E11" s="92" t="s">
        <v>1655</v>
      </c>
      <c r="F11" s="92" t="s">
        <v>758</v>
      </c>
      <c r="G11" s="92" t="s">
        <v>1600</v>
      </c>
      <c r="H11" s="92" t="s">
        <v>1596</v>
      </c>
      <c r="I11" s="92" t="s">
        <v>1724</v>
      </c>
      <c r="J11" s="92">
        <v>-169632</v>
      </c>
      <c r="K11" s="92">
        <v>0</v>
      </c>
      <c r="L11" s="38">
        <v>3748.87</v>
      </c>
      <c r="M11" s="94">
        <v>35790</v>
      </c>
      <c r="N11" s="92" t="s">
        <v>1657</v>
      </c>
      <c r="O11" s="92" t="s">
        <v>732</v>
      </c>
      <c r="P11" s="92" t="s">
        <v>1066</v>
      </c>
      <c r="Q11" s="92">
        <v>2.262</v>
      </c>
      <c r="R11" s="92">
        <v>2.262</v>
      </c>
      <c r="S11" s="92">
        <v>0</v>
      </c>
      <c r="W11" s="92">
        <v>1E-4</v>
      </c>
      <c r="X11" s="92">
        <v>-2.2000000000000002E-2</v>
      </c>
      <c r="Y11" s="92">
        <v>3748.87</v>
      </c>
      <c r="Z11" s="92" t="s">
        <v>1658</v>
      </c>
      <c r="AA11" s="92" t="s">
        <v>1516</v>
      </c>
      <c r="AB11" s="92" t="s">
        <v>764</v>
      </c>
      <c r="AC11" s="92">
        <v>0</v>
      </c>
      <c r="AD11" s="92">
        <v>0</v>
      </c>
      <c r="AH11" s="92">
        <v>0</v>
      </c>
      <c r="AI11" s="92">
        <v>0</v>
      </c>
      <c r="AM11" s="92">
        <v>1E-4</v>
      </c>
      <c r="AN11" s="92" t="s">
        <v>1659</v>
      </c>
      <c r="AO11" s="92" t="s">
        <v>1082</v>
      </c>
      <c r="AP11" s="92" t="s">
        <v>1660</v>
      </c>
      <c r="AQ11" s="94">
        <v>36069</v>
      </c>
      <c r="AR11" s="94">
        <v>41547</v>
      </c>
      <c r="AS11" s="92" t="s">
        <v>1584</v>
      </c>
      <c r="AU11" s="92" t="s">
        <v>1496</v>
      </c>
      <c r="AV11" s="92" t="s">
        <v>1497</v>
      </c>
      <c r="AW11" s="92" t="s">
        <v>1498</v>
      </c>
      <c r="AX11" s="92" t="s">
        <v>1075</v>
      </c>
      <c r="AY11" s="92" t="s">
        <v>964</v>
      </c>
      <c r="AZ11" s="94">
        <v>36342</v>
      </c>
      <c r="BA11" s="92" t="s">
        <v>967</v>
      </c>
      <c r="BB11" s="92" t="s">
        <v>778</v>
      </c>
      <c r="BC11" s="92" t="s">
        <v>1565</v>
      </c>
      <c r="BD11" s="92" t="s">
        <v>764</v>
      </c>
    </row>
    <row r="12" spans="1:56" s="92" customFormat="1" ht="12.6" outlineLevel="1" x14ac:dyDescent="0.25">
      <c r="B12" s="118" t="s">
        <v>1493</v>
      </c>
      <c r="L12" s="38">
        <f>SUBTOTAL(9,L2:L11)</f>
        <v>361026.66</v>
      </c>
      <c r="M12" s="94"/>
      <c r="S12" s="92">
        <f>SUBTOTAL(9,S2:S11)</f>
        <v>0</v>
      </c>
      <c r="Y12" s="92">
        <f>SUBTOTAL(9,Y2:Y11)</f>
        <v>361026.66</v>
      </c>
      <c r="AD12" s="92">
        <f>SUBTOTAL(9,AD2:AD11)</f>
        <v>0</v>
      </c>
      <c r="AI12" s="92">
        <f>SUBTOTAL(9,AI2:AI11)</f>
        <v>0</v>
      </c>
      <c r="AQ12" s="94"/>
      <c r="AR12" s="94"/>
      <c r="AZ12" s="94"/>
    </row>
    <row r="13" spans="1:56" s="92" customFormat="1" ht="12.6" x14ac:dyDescent="0.25">
      <c r="B13" s="118" t="s">
        <v>1606</v>
      </c>
      <c r="L13" s="38">
        <f>SUBTOTAL(9,L2:L11)</f>
        <v>361026.66</v>
      </c>
      <c r="M13" s="94"/>
      <c r="S13" s="92">
        <f>SUBTOTAL(9,S2:S11)</f>
        <v>0</v>
      </c>
      <c r="Y13" s="92">
        <f>SUBTOTAL(9,Y2:Y11)</f>
        <v>361026.66</v>
      </c>
      <c r="AD13" s="92">
        <f>SUBTOTAL(9,AD2:AD11)</f>
        <v>0</v>
      </c>
      <c r="AI13" s="92">
        <f>SUBTOTAL(9,AI2:AI11)</f>
        <v>0</v>
      </c>
      <c r="AQ13" s="94"/>
      <c r="AR13" s="94"/>
      <c r="AZ13" s="94"/>
    </row>
    <row r="14" spans="1:56" s="92" customFormat="1" ht="12.6" x14ac:dyDescent="0.25">
      <c r="B14" s="93"/>
      <c r="L14" s="38"/>
    </row>
  </sheetData>
  <pageMargins left="0.75" right="0.75" top="1" bottom="1" header="0.5" footer="0.5"/>
  <pageSetup orientation="portrait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pageSetUpPr fitToPage="1"/>
  </sheetPr>
  <dimension ref="A1:H12"/>
  <sheetViews>
    <sheetView workbookViewId="0">
      <selection activeCell="H9" sqref="H9"/>
    </sheetView>
  </sheetViews>
  <sheetFormatPr defaultColWidth="9.109375" defaultRowHeight="13.2" x14ac:dyDescent="0.25"/>
  <cols>
    <col min="1" max="1" width="9.109375" style="12"/>
    <col min="2" max="2" width="15.88671875" style="12" customWidth="1"/>
    <col min="3" max="3" width="15" style="12" customWidth="1"/>
    <col min="4" max="4" width="11.5546875" style="12" customWidth="1"/>
    <col min="5" max="5" width="9.109375" style="12"/>
    <col min="6" max="6" width="13.109375" style="12" customWidth="1"/>
    <col min="7" max="7" width="13.88671875" style="12" customWidth="1"/>
    <col min="8" max="8" width="16.33203125" style="33" customWidth="1"/>
    <col min="9" max="9" width="13.109375" style="12" customWidth="1"/>
    <col min="10" max="16384" width="9.109375" style="12"/>
  </cols>
  <sheetData>
    <row r="1" spans="1:8" s="3" customFormat="1" ht="15.6" x14ac:dyDescent="0.3">
      <c r="A1" s="13" t="s">
        <v>1513</v>
      </c>
      <c r="B1"/>
      <c r="C1" s="14"/>
      <c r="D1" s="14"/>
      <c r="E1" s="14"/>
      <c r="F1" s="15"/>
      <c r="G1" s="16"/>
      <c r="H1" s="27"/>
    </row>
    <row r="2" spans="1:8" customFormat="1" ht="20.100000000000001" customHeight="1" x14ac:dyDescent="0.25">
      <c r="A2" t="s">
        <v>1713</v>
      </c>
      <c r="D2" s="17"/>
      <c r="F2" s="18"/>
      <c r="G2" s="18"/>
      <c r="H2" s="28"/>
    </row>
    <row r="3" spans="1:8" customFormat="1" ht="15.75" customHeight="1" x14ac:dyDescent="0.25">
      <c r="D3" s="17"/>
      <c r="F3" s="18"/>
      <c r="G3" s="18"/>
      <c r="H3" s="28"/>
    </row>
    <row r="4" spans="1:8" s="3" customFormat="1" x14ac:dyDescent="0.25">
      <c r="B4" s="14"/>
      <c r="C4" s="14"/>
      <c r="D4" s="14"/>
      <c r="E4" s="19" t="s">
        <v>1712</v>
      </c>
      <c r="F4" s="36" t="s">
        <v>1714</v>
      </c>
      <c r="G4" s="20"/>
      <c r="H4" s="27"/>
    </row>
    <row r="5" spans="1:8" s="3" customFormat="1" ht="13.8" thickBot="1" x14ac:dyDescent="0.3">
      <c r="B5" s="24" t="s">
        <v>1710</v>
      </c>
      <c r="C5" s="24" t="s">
        <v>1715</v>
      </c>
      <c r="D5" s="24" t="s">
        <v>1711</v>
      </c>
      <c r="E5" s="25" t="s">
        <v>1716</v>
      </c>
      <c r="F5" s="24" t="s">
        <v>1717</v>
      </c>
      <c r="G5" s="26" t="s">
        <v>1718</v>
      </c>
      <c r="H5" s="29" t="s">
        <v>1719</v>
      </c>
    </row>
    <row r="6" spans="1:8" customFormat="1" ht="13.8" thickTop="1" x14ac:dyDescent="0.25">
      <c r="G6" s="22"/>
      <c r="H6" s="31"/>
    </row>
    <row r="7" spans="1:8" customFormat="1" x14ac:dyDescent="0.25">
      <c r="A7" t="s">
        <v>1709</v>
      </c>
      <c r="B7" t="s">
        <v>1720</v>
      </c>
      <c r="C7" s="21" t="s">
        <v>1744</v>
      </c>
      <c r="D7" s="21" t="s">
        <v>1721</v>
      </c>
      <c r="E7" s="17">
        <v>36283</v>
      </c>
      <c r="F7" s="23" t="s">
        <v>1496</v>
      </c>
      <c r="G7" s="18">
        <v>9206.7995418292994</v>
      </c>
      <c r="H7" s="18">
        <f>G7</f>
        <v>9206.7995418292994</v>
      </c>
    </row>
    <row r="8" spans="1:8" customFormat="1" x14ac:dyDescent="0.25">
      <c r="A8" t="s">
        <v>1709</v>
      </c>
      <c r="B8" t="s">
        <v>1720</v>
      </c>
      <c r="C8" s="21" t="s">
        <v>1744</v>
      </c>
      <c r="D8" s="21" t="s">
        <v>1722</v>
      </c>
      <c r="E8" s="17">
        <v>36283</v>
      </c>
      <c r="F8" s="23" t="s">
        <v>1496</v>
      </c>
      <c r="G8" s="18">
        <v>6325.4735584591999</v>
      </c>
      <c r="H8" s="18">
        <f>G8</f>
        <v>6325.4735584591999</v>
      </c>
    </row>
    <row r="9" spans="1:8" customFormat="1" ht="13.8" thickBot="1" x14ac:dyDescent="0.3">
      <c r="D9" s="21"/>
      <c r="E9" s="17"/>
      <c r="G9" s="18"/>
      <c r="H9" s="30">
        <f>SUM(H7:H8)</f>
        <v>15532.273100288499</v>
      </c>
    </row>
    <row r="10" spans="1:8" customFormat="1" ht="13.8" thickTop="1" x14ac:dyDescent="0.25">
      <c r="F10" s="18"/>
      <c r="G10" s="18"/>
      <c r="H10" s="31"/>
    </row>
    <row r="11" spans="1:8" customFormat="1" ht="13.8" thickBot="1" x14ac:dyDescent="0.3">
      <c r="F11" s="18"/>
      <c r="G11" s="18"/>
      <c r="H11" s="32"/>
    </row>
    <row r="12" spans="1:8" ht="13.8" thickTop="1" x14ac:dyDescent="0.25">
      <c r="F12" s="18"/>
    </row>
  </sheetData>
  <printOptions gridLines="1" gridLinesSet="0"/>
  <pageMargins left="0.75" right="0.75" top="1" bottom="1" header="0.5" footer="0.5"/>
  <pageSetup orientation="landscape" horizont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AW49"/>
  <sheetViews>
    <sheetView tabSelected="1" zoomScale="75" workbookViewId="0">
      <pane ySplit="5" topLeftCell="A6" activePane="bottomLeft" state="frozen"/>
      <selection pane="bottomLeft" activeCell="D15" sqref="D15"/>
    </sheetView>
  </sheetViews>
  <sheetFormatPr defaultColWidth="9.109375" defaultRowHeight="13.2" x14ac:dyDescent="0.25"/>
  <cols>
    <col min="1" max="1" width="33" style="4" customWidth="1"/>
    <col min="2" max="2" width="13.5546875" style="5" customWidth="1"/>
    <col min="3" max="3" width="12.109375" style="5" customWidth="1"/>
    <col min="4" max="6" width="13.33203125" style="5" customWidth="1"/>
    <col min="7" max="7" width="13.5546875" style="5" customWidth="1"/>
    <col min="8" max="8" width="12.5546875" style="5" customWidth="1"/>
    <col min="9" max="9" width="12.6640625" style="5" customWidth="1"/>
    <col min="10" max="10" width="14.5546875" style="5" customWidth="1"/>
    <col min="11" max="11" width="17.44140625" style="37" customWidth="1"/>
    <col min="12" max="12" width="14.33203125" style="10" customWidth="1"/>
    <col min="13" max="13" width="13" style="11" customWidth="1"/>
    <col min="14" max="14" width="18.33203125" style="4" customWidth="1"/>
    <col min="15" max="15" width="10.6640625" style="4" customWidth="1"/>
    <col min="16" max="16384" width="9.109375" style="4"/>
  </cols>
  <sheetData>
    <row r="2" spans="1:15" ht="13.8" x14ac:dyDescent="0.25">
      <c r="A2" s="6" t="s">
        <v>1003</v>
      </c>
    </row>
    <row r="4" spans="1:15" s="34" customFormat="1" x14ac:dyDescent="0.25">
      <c r="B4" s="49"/>
      <c r="C4" s="49"/>
      <c r="D4" s="49"/>
      <c r="E4" s="49"/>
      <c r="F4" s="49"/>
      <c r="G4" s="49"/>
      <c r="H4" s="49"/>
      <c r="I4" s="49"/>
      <c r="J4" s="49"/>
      <c r="K4" s="63"/>
      <c r="L4" s="45"/>
      <c r="M4" s="46"/>
      <c r="N4" s="64"/>
    </row>
    <row r="5" spans="1:15" s="34" customFormat="1" x14ac:dyDescent="0.25">
      <c r="A5" s="58" t="s">
        <v>1004</v>
      </c>
      <c r="B5" s="59" t="s">
        <v>341</v>
      </c>
      <c r="C5" s="59" t="s">
        <v>1707</v>
      </c>
      <c r="D5" s="59" t="s">
        <v>1810</v>
      </c>
      <c r="E5" s="59" t="s">
        <v>779</v>
      </c>
      <c r="F5" s="59" t="s">
        <v>780</v>
      </c>
      <c r="G5" s="59" t="s">
        <v>1811</v>
      </c>
      <c r="H5" s="59" t="s">
        <v>1812</v>
      </c>
      <c r="I5" s="59" t="s">
        <v>1813</v>
      </c>
      <c r="J5" s="59" t="s">
        <v>1814</v>
      </c>
      <c r="K5" s="60" t="s">
        <v>1815</v>
      </c>
      <c r="L5" s="62"/>
      <c r="M5" s="46"/>
    </row>
    <row r="6" spans="1:15" s="34" customFormat="1" x14ac:dyDescent="0.25">
      <c r="A6" s="34" t="s">
        <v>1816</v>
      </c>
      <c r="B6" s="35">
        <v>-796991.68</v>
      </c>
      <c r="C6" s="35">
        <v>-287579.83</v>
      </c>
      <c r="D6" s="35">
        <v>-877820</v>
      </c>
      <c r="E6" s="35">
        <f>815260-297047.74</f>
        <v>518212.26</v>
      </c>
      <c r="F6" s="35">
        <v>0</v>
      </c>
      <c r="G6" s="35">
        <v>-2089050</v>
      </c>
      <c r="H6" s="35">
        <v>0</v>
      </c>
      <c r="I6" s="35">
        <v>220000</v>
      </c>
      <c r="J6" s="35">
        <v>668270.46</v>
      </c>
      <c r="K6" s="44">
        <f t="shared" ref="K6:K46" si="0">SUM(B6:J6)</f>
        <v>-2644958.79</v>
      </c>
      <c r="L6" s="61">
        <v>2644958.79</v>
      </c>
      <c r="M6" s="46">
        <v>0</v>
      </c>
      <c r="N6" s="65"/>
      <c r="O6" s="66"/>
    </row>
    <row r="7" spans="1:15" s="34" customFormat="1" x14ac:dyDescent="0.25">
      <c r="A7" s="34" t="s">
        <v>406</v>
      </c>
      <c r="B7" s="49">
        <v>-2955</v>
      </c>
      <c r="C7" s="49">
        <v>0</v>
      </c>
      <c r="D7" s="49">
        <v>0</v>
      </c>
      <c r="E7" s="49">
        <v>0</v>
      </c>
      <c r="F7" s="49">
        <v>0</v>
      </c>
      <c r="G7" s="49">
        <v>0</v>
      </c>
      <c r="H7" s="49">
        <v>0</v>
      </c>
      <c r="I7" s="49">
        <v>0</v>
      </c>
      <c r="J7" s="49">
        <v>0</v>
      </c>
      <c r="K7" s="44">
        <f t="shared" si="0"/>
        <v>-2955</v>
      </c>
      <c r="L7" s="45"/>
      <c r="M7" s="46"/>
      <c r="N7" s="65"/>
    </row>
    <row r="8" spans="1:15" s="34" customFormat="1" x14ac:dyDescent="0.25">
      <c r="A8" s="34" t="s">
        <v>1821</v>
      </c>
      <c r="B8" s="35">
        <v>0</v>
      </c>
      <c r="C8" s="35">
        <v>0</v>
      </c>
      <c r="D8" s="35">
        <v>0</v>
      </c>
      <c r="E8" s="35">
        <v>-1416080</v>
      </c>
      <c r="F8" s="35">
        <v>0</v>
      </c>
      <c r="G8" s="35">
        <v>0</v>
      </c>
      <c r="H8" s="35">
        <v>0</v>
      </c>
      <c r="I8" s="35">
        <v>0</v>
      </c>
      <c r="J8" s="35">
        <v>0</v>
      </c>
      <c r="K8" s="44">
        <f t="shared" si="0"/>
        <v>-1416080</v>
      </c>
      <c r="L8" s="45"/>
      <c r="M8" s="46"/>
    </row>
    <row r="9" spans="1:15" s="34" customFormat="1" x14ac:dyDescent="0.25">
      <c r="A9" s="34" t="s">
        <v>1817</v>
      </c>
      <c r="B9" s="35">
        <v>0</v>
      </c>
      <c r="C9" s="35">
        <v>0</v>
      </c>
      <c r="D9" s="35">
        <v>-4350</v>
      </c>
      <c r="E9" s="35">
        <v>0</v>
      </c>
      <c r="F9" s="35">
        <v>0</v>
      </c>
      <c r="G9" s="35">
        <v>0</v>
      </c>
      <c r="H9" s="35">
        <v>0</v>
      </c>
      <c r="I9" s="35">
        <v>0</v>
      </c>
      <c r="J9" s="35">
        <v>0</v>
      </c>
      <c r="K9" s="44">
        <f t="shared" si="0"/>
        <v>-4350</v>
      </c>
      <c r="L9" s="45"/>
      <c r="M9" s="46"/>
    </row>
    <row r="10" spans="1:15" s="34" customFormat="1" x14ac:dyDescent="0.25">
      <c r="A10" s="34" t="s">
        <v>1680</v>
      </c>
      <c r="B10" s="35">
        <v>104160</v>
      </c>
      <c r="C10" s="35">
        <v>3286</v>
      </c>
      <c r="D10" s="35">
        <v>-28892</v>
      </c>
      <c r="E10" s="35">
        <v>0</v>
      </c>
      <c r="F10" s="35">
        <v>0</v>
      </c>
      <c r="G10" s="35">
        <v>0</v>
      </c>
      <c r="H10" s="35">
        <v>0</v>
      </c>
      <c r="I10" s="35">
        <v>0</v>
      </c>
      <c r="J10" s="35">
        <v>0</v>
      </c>
      <c r="K10" s="44">
        <f t="shared" si="0"/>
        <v>78554</v>
      </c>
      <c r="L10" s="45"/>
      <c r="M10" s="46"/>
    </row>
    <row r="11" spans="1:15" s="34" customFormat="1" x14ac:dyDescent="0.25">
      <c r="A11" s="34" t="s">
        <v>1820</v>
      </c>
      <c r="B11" s="35">
        <v>0</v>
      </c>
      <c r="C11" s="35">
        <v>0</v>
      </c>
      <c r="D11" s="35">
        <v>0</v>
      </c>
      <c r="E11" s="35">
        <v>-12086.22</v>
      </c>
      <c r="F11" s="35">
        <v>0</v>
      </c>
      <c r="G11" s="35">
        <v>49100</v>
      </c>
      <c r="H11" s="35">
        <v>0</v>
      </c>
      <c r="I11" s="35">
        <v>0</v>
      </c>
      <c r="J11" s="35">
        <v>0</v>
      </c>
      <c r="K11" s="44">
        <f t="shared" si="0"/>
        <v>37013.78</v>
      </c>
      <c r="L11" s="45"/>
      <c r="M11" s="46"/>
    </row>
    <row r="12" spans="1:15" s="34" customFormat="1" x14ac:dyDescent="0.25">
      <c r="A12" s="34" t="s">
        <v>730</v>
      </c>
      <c r="B12" s="35">
        <v>87511</v>
      </c>
      <c r="C12" s="35">
        <v>0</v>
      </c>
      <c r="D12" s="35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  <c r="K12" s="44">
        <f t="shared" si="0"/>
        <v>87511</v>
      </c>
      <c r="L12" s="45"/>
      <c r="M12" s="46"/>
    </row>
    <row r="13" spans="1:15" s="34" customFormat="1" x14ac:dyDescent="0.25">
      <c r="A13" s="34" t="s">
        <v>783</v>
      </c>
      <c r="B13" s="35">
        <v>-11849</v>
      </c>
      <c r="C13" s="35">
        <v>-432019.5</v>
      </c>
      <c r="D13" s="35">
        <v>-142434.88</v>
      </c>
      <c r="E13" s="35">
        <v>0</v>
      </c>
      <c r="F13" s="35">
        <v>-158769.5</v>
      </c>
      <c r="G13" s="35">
        <v>0</v>
      </c>
      <c r="H13" s="35">
        <v>0</v>
      </c>
      <c r="I13" s="35">
        <v>0</v>
      </c>
      <c r="J13" s="35">
        <v>0</v>
      </c>
      <c r="K13" s="44">
        <f t="shared" si="0"/>
        <v>-745072.88</v>
      </c>
      <c r="L13" s="45"/>
      <c r="M13" s="46"/>
    </row>
    <row r="14" spans="1:15" s="34" customFormat="1" x14ac:dyDescent="0.25">
      <c r="A14" s="34" t="s">
        <v>1824</v>
      </c>
      <c r="B14" s="35">
        <v>-54185</v>
      </c>
      <c r="C14" s="35">
        <v>291691.46000000002</v>
      </c>
      <c r="D14" s="35">
        <v>13983.5</v>
      </c>
      <c r="E14" s="35">
        <v>-62067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  <c r="K14" s="44">
        <f t="shared" si="0"/>
        <v>189422.96000000002</v>
      </c>
      <c r="L14" s="45"/>
      <c r="M14" s="46"/>
    </row>
    <row r="15" spans="1:15" s="34" customFormat="1" x14ac:dyDescent="0.25">
      <c r="A15" s="34" t="s">
        <v>1818</v>
      </c>
      <c r="B15" s="35">
        <v>-60722.33</v>
      </c>
      <c r="C15" s="35">
        <v>191820.29</v>
      </c>
      <c r="D15" s="35">
        <v>7468.98</v>
      </c>
      <c r="E15" s="35">
        <v>0</v>
      </c>
      <c r="F15" s="35">
        <v>-90463.78</v>
      </c>
      <c r="G15" s="35">
        <v>0</v>
      </c>
      <c r="H15" s="35">
        <v>0</v>
      </c>
      <c r="I15" s="35">
        <v>0</v>
      </c>
      <c r="J15" s="35">
        <v>0</v>
      </c>
      <c r="K15" s="44">
        <f t="shared" si="0"/>
        <v>48103.160000000033</v>
      </c>
      <c r="L15" s="45"/>
      <c r="M15" s="46"/>
    </row>
    <row r="16" spans="1:15" s="34" customFormat="1" x14ac:dyDescent="0.25">
      <c r="A16" s="34" t="s">
        <v>781</v>
      </c>
      <c r="B16" s="35">
        <v>30209.33</v>
      </c>
      <c r="C16" s="35">
        <v>3596805.3</v>
      </c>
      <c r="D16" s="35">
        <v>-87942.97</v>
      </c>
      <c r="E16" s="35">
        <v>0</v>
      </c>
      <c r="F16" s="35">
        <v>1643</v>
      </c>
      <c r="G16" s="35">
        <v>333616.76</v>
      </c>
      <c r="H16" s="35">
        <v>0</v>
      </c>
      <c r="I16" s="35">
        <v>-34100.11</v>
      </c>
      <c r="J16" s="35">
        <v>-1245411.2</v>
      </c>
      <c r="K16" s="44">
        <f t="shared" si="0"/>
        <v>2594820.1100000003</v>
      </c>
      <c r="L16" s="45"/>
      <c r="M16" s="46"/>
    </row>
    <row r="17" spans="1:13" s="34" customFormat="1" x14ac:dyDescent="0.25">
      <c r="A17" s="34" t="s">
        <v>782</v>
      </c>
      <c r="B17" s="35">
        <v>-5580</v>
      </c>
      <c r="C17" s="35">
        <v>0</v>
      </c>
      <c r="D17" s="35">
        <v>3100</v>
      </c>
      <c r="E17" s="35">
        <v>0</v>
      </c>
      <c r="F17" s="35">
        <v>-76160.78</v>
      </c>
      <c r="G17" s="35">
        <v>265098.5</v>
      </c>
      <c r="H17" s="35">
        <v>0</v>
      </c>
      <c r="I17" s="35">
        <v>0</v>
      </c>
      <c r="J17" s="35">
        <v>0</v>
      </c>
      <c r="K17" s="44">
        <f t="shared" si="0"/>
        <v>186457.72</v>
      </c>
      <c r="L17" s="45"/>
      <c r="M17" s="46"/>
    </row>
    <row r="18" spans="1:13" s="34" customFormat="1" x14ac:dyDescent="0.25">
      <c r="A18" s="34" t="s">
        <v>1008</v>
      </c>
      <c r="B18" s="35">
        <v>0</v>
      </c>
      <c r="C18" s="35">
        <v>0</v>
      </c>
      <c r="D18" s="35">
        <v>16585</v>
      </c>
      <c r="E18" s="35">
        <v>0</v>
      </c>
      <c r="F18" s="35">
        <v>0</v>
      </c>
      <c r="G18" s="35">
        <v>0</v>
      </c>
      <c r="H18" s="35">
        <v>0</v>
      </c>
      <c r="I18" s="35">
        <v>0</v>
      </c>
      <c r="J18" s="35">
        <v>0</v>
      </c>
      <c r="K18" s="44">
        <f t="shared" si="0"/>
        <v>16585</v>
      </c>
      <c r="L18" s="45"/>
      <c r="M18" s="46"/>
    </row>
    <row r="19" spans="1:13" s="34" customFormat="1" x14ac:dyDescent="0.25">
      <c r="A19" s="34" t="s">
        <v>727</v>
      </c>
      <c r="B19" s="35">
        <v>0</v>
      </c>
      <c r="C19" s="35">
        <v>-361026.66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5">
        <v>0</v>
      </c>
      <c r="J19" s="35">
        <v>0</v>
      </c>
      <c r="K19" s="44">
        <f t="shared" si="0"/>
        <v>-361026.66</v>
      </c>
      <c r="L19" s="45"/>
      <c r="M19" s="46"/>
    </row>
    <row r="20" spans="1:13" s="34" customFormat="1" x14ac:dyDescent="0.25">
      <c r="A20" s="34" t="s">
        <v>1830</v>
      </c>
      <c r="B20" s="35">
        <v>-15532</v>
      </c>
      <c r="C20" s="35">
        <v>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44">
        <f t="shared" si="0"/>
        <v>-15532</v>
      </c>
      <c r="L20" s="45"/>
      <c r="M20" s="46"/>
    </row>
    <row r="21" spans="1:13" s="34" customFormat="1" x14ac:dyDescent="0.25">
      <c r="A21" s="34" t="s">
        <v>222</v>
      </c>
      <c r="B21" s="35">
        <v>220449.78</v>
      </c>
      <c r="C21" s="35">
        <v>7186</v>
      </c>
      <c r="D21" s="35">
        <v>269135.63</v>
      </c>
      <c r="E21" s="35">
        <v>-1169929</v>
      </c>
      <c r="F21" s="35">
        <v>0</v>
      </c>
      <c r="G21" s="35">
        <v>42982</v>
      </c>
      <c r="H21" s="35">
        <v>0</v>
      </c>
      <c r="I21" s="35">
        <v>-41475</v>
      </c>
      <c r="J21" s="35">
        <v>0</v>
      </c>
      <c r="K21" s="44">
        <f t="shared" si="0"/>
        <v>-671650.59</v>
      </c>
      <c r="L21" s="45"/>
      <c r="M21" s="46"/>
    </row>
    <row r="22" spans="1:13" s="34" customFormat="1" x14ac:dyDescent="0.25">
      <c r="A22" s="34" t="s">
        <v>1837</v>
      </c>
      <c r="B22" s="35">
        <v>0</v>
      </c>
      <c r="C22" s="35">
        <v>0</v>
      </c>
      <c r="D22" s="35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44">
        <f t="shared" si="0"/>
        <v>0</v>
      </c>
      <c r="L22" s="45"/>
      <c r="M22" s="46"/>
    </row>
    <row r="23" spans="1:13" s="34" customFormat="1" x14ac:dyDescent="0.25">
      <c r="A23" s="34" t="s">
        <v>1819</v>
      </c>
      <c r="B23" s="35">
        <v>0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44">
        <f t="shared" si="0"/>
        <v>0</v>
      </c>
      <c r="L23" s="45"/>
      <c r="M23" s="46"/>
    </row>
    <row r="24" spans="1:13" s="34" customFormat="1" x14ac:dyDescent="0.25">
      <c r="A24" s="34" t="s">
        <v>728</v>
      </c>
      <c r="B24" s="35">
        <v>0</v>
      </c>
      <c r="C24" s="35">
        <v>0</v>
      </c>
      <c r="D24" s="35">
        <v>0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44">
        <f t="shared" si="0"/>
        <v>0</v>
      </c>
      <c r="L24" s="45"/>
      <c r="M24" s="46"/>
    </row>
    <row r="25" spans="1:13" s="34" customFormat="1" x14ac:dyDescent="0.25">
      <c r="A25" s="34" t="s">
        <v>729</v>
      </c>
      <c r="B25" s="35">
        <v>0</v>
      </c>
      <c r="C25" s="35">
        <v>0</v>
      </c>
      <c r="D25" s="35">
        <v>0</v>
      </c>
      <c r="E25" s="35">
        <v>0</v>
      </c>
      <c r="F25" s="35">
        <v>0</v>
      </c>
      <c r="G25" s="35">
        <v>0</v>
      </c>
      <c r="H25" s="35">
        <v>0</v>
      </c>
      <c r="I25" s="35">
        <v>0</v>
      </c>
      <c r="J25" s="35">
        <v>0</v>
      </c>
      <c r="K25" s="44">
        <f t="shared" si="0"/>
        <v>0</v>
      </c>
      <c r="L25" s="45"/>
      <c r="M25" s="46"/>
    </row>
    <row r="26" spans="1:13" s="34" customFormat="1" x14ac:dyDescent="0.25">
      <c r="A26" s="34" t="s">
        <v>1838</v>
      </c>
      <c r="B26" s="35">
        <v>0</v>
      </c>
      <c r="C26" s="35">
        <v>0</v>
      </c>
      <c r="D26" s="35">
        <v>0</v>
      </c>
      <c r="E26" s="35">
        <v>0</v>
      </c>
      <c r="F26" s="35">
        <v>0</v>
      </c>
      <c r="G26" s="35">
        <v>0</v>
      </c>
      <c r="H26" s="35">
        <v>0</v>
      </c>
      <c r="I26" s="35">
        <v>0</v>
      </c>
      <c r="J26" s="35">
        <v>0</v>
      </c>
      <c r="K26" s="44">
        <f t="shared" si="0"/>
        <v>0</v>
      </c>
      <c r="L26" s="45"/>
      <c r="M26" s="46"/>
    </row>
    <row r="27" spans="1:13" s="34" customFormat="1" x14ac:dyDescent="0.25">
      <c r="A27" s="34" t="s">
        <v>1822</v>
      </c>
      <c r="B27" s="35">
        <v>0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5">
        <v>0</v>
      </c>
      <c r="J27" s="35">
        <v>0</v>
      </c>
      <c r="K27" s="44">
        <f t="shared" si="0"/>
        <v>0</v>
      </c>
      <c r="L27" s="45"/>
      <c r="M27" s="46"/>
    </row>
    <row r="28" spans="1:13" s="34" customFormat="1" x14ac:dyDescent="0.25">
      <c r="A28" s="34" t="s">
        <v>1823</v>
      </c>
      <c r="B28" s="35">
        <v>0</v>
      </c>
      <c r="C28" s="35">
        <v>0</v>
      </c>
      <c r="D28" s="35">
        <v>0</v>
      </c>
      <c r="E28" s="35">
        <v>0</v>
      </c>
      <c r="F28" s="35">
        <v>0</v>
      </c>
      <c r="G28" s="35">
        <v>0</v>
      </c>
      <c r="H28" s="35">
        <v>0</v>
      </c>
      <c r="I28" s="35">
        <v>0</v>
      </c>
      <c r="J28" s="35">
        <v>0</v>
      </c>
      <c r="K28" s="44">
        <f t="shared" si="0"/>
        <v>0</v>
      </c>
      <c r="L28" s="45"/>
      <c r="M28" s="46"/>
    </row>
    <row r="29" spans="1:13" s="34" customFormat="1" x14ac:dyDescent="0.25">
      <c r="A29" s="34" t="s">
        <v>725</v>
      </c>
      <c r="B29" s="35">
        <v>0</v>
      </c>
      <c r="C29" s="35">
        <v>0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5">
        <v>0</v>
      </c>
      <c r="J29" s="35">
        <v>0</v>
      </c>
      <c r="K29" s="44">
        <f t="shared" si="0"/>
        <v>0</v>
      </c>
      <c r="L29" s="45"/>
      <c r="M29" s="46"/>
    </row>
    <row r="30" spans="1:13" s="34" customFormat="1" x14ac:dyDescent="0.25">
      <c r="A30" s="34" t="s">
        <v>1825</v>
      </c>
      <c r="B30" s="35">
        <v>0</v>
      </c>
      <c r="C30" s="35">
        <v>0</v>
      </c>
      <c r="D30" s="35">
        <v>0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  <c r="K30" s="44">
        <f t="shared" si="0"/>
        <v>0</v>
      </c>
      <c r="L30" s="45"/>
      <c r="M30" s="46"/>
    </row>
    <row r="31" spans="1:13" s="34" customFormat="1" x14ac:dyDescent="0.25">
      <c r="A31" s="34" t="s">
        <v>1826</v>
      </c>
      <c r="B31" s="35">
        <v>0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45">
        <v>0</v>
      </c>
      <c r="I31" s="35">
        <v>0</v>
      </c>
      <c r="J31" s="35">
        <v>0</v>
      </c>
      <c r="K31" s="44">
        <f t="shared" si="0"/>
        <v>0</v>
      </c>
      <c r="L31" s="45"/>
      <c r="M31" s="46"/>
    </row>
    <row r="32" spans="1:13" s="34" customFormat="1" x14ac:dyDescent="0.25">
      <c r="A32" s="34" t="s">
        <v>1840</v>
      </c>
      <c r="B32" s="35">
        <v>0</v>
      </c>
      <c r="C32" s="35">
        <v>0</v>
      </c>
      <c r="D32" s="35">
        <v>0</v>
      </c>
      <c r="E32" s="35">
        <v>0</v>
      </c>
      <c r="F32" s="35">
        <v>0</v>
      </c>
      <c r="G32" s="35">
        <v>0</v>
      </c>
      <c r="H32" s="45">
        <v>0</v>
      </c>
      <c r="I32" s="35">
        <v>0</v>
      </c>
      <c r="J32" s="35">
        <v>0</v>
      </c>
      <c r="K32" s="44">
        <f t="shared" si="0"/>
        <v>0</v>
      </c>
      <c r="L32" s="45"/>
      <c r="M32" s="46"/>
    </row>
    <row r="33" spans="1:49" s="34" customFormat="1" x14ac:dyDescent="0.25">
      <c r="A33" s="34" t="s">
        <v>1687</v>
      </c>
      <c r="B33" s="35">
        <v>0</v>
      </c>
      <c r="C33" s="35">
        <v>0</v>
      </c>
      <c r="D33" s="35">
        <v>0</v>
      </c>
      <c r="E33" s="35">
        <v>0</v>
      </c>
      <c r="F33" s="35">
        <v>0</v>
      </c>
      <c r="G33" s="35">
        <v>0</v>
      </c>
      <c r="H33" s="45">
        <v>0</v>
      </c>
      <c r="I33" s="35">
        <v>0</v>
      </c>
      <c r="J33" s="35">
        <v>0</v>
      </c>
      <c r="K33" s="44">
        <f t="shared" si="0"/>
        <v>0</v>
      </c>
      <c r="L33" s="45"/>
      <c r="M33" s="46"/>
    </row>
    <row r="34" spans="1:49" s="34" customFormat="1" x14ac:dyDescent="0.25">
      <c r="A34" s="34" t="s">
        <v>1684</v>
      </c>
      <c r="B34" s="35">
        <v>0</v>
      </c>
      <c r="C34" s="35">
        <v>0</v>
      </c>
      <c r="D34" s="35">
        <v>0</v>
      </c>
      <c r="E34" s="35">
        <v>0</v>
      </c>
      <c r="F34" s="35">
        <v>0</v>
      </c>
      <c r="G34" s="35">
        <v>0</v>
      </c>
      <c r="H34" s="45">
        <v>0</v>
      </c>
      <c r="I34" s="35">
        <v>0</v>
      </c>
      <c r="J34" s="35">
        <v>0</v>
      </c>
      <c r="K34" s="44">
        <f t="shared" si="0"/>
        <v>0</v>
      </c>
      <c r="L34" s="45"/>
      <c r="M34" s="46"/>
    </row>
    <row r="35" spans="1:49" s="34" customFormat="1" x14ac:dyDescent="0.25">
      <c r="A35" s="34" t="s">
        <v>1685</v>
      </c>
      <c r="B35" s="35">
        <v>0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45">
        <v>0</v>
      </c>
      <c r="I35" s="35">
        <v>0</v>
      </c>
      <c r="J35" s="35">
        <v>0</v>
      </c>
      <c r="K35" s="44">
        <f t="shared" si="0"/>
        <v>0</v>
      </c>
      <c r="L35" s="45"/>
      <c r="M35" s="46"/>
    </row>
    <row r="36" spans="1:49" s="34" customFormat="1" x14ac:dyDescent="0.25">
      <c r="A36" s="34" t="s">
        <v>1686</v>
      </c>
      <c r="B36" s="35">
        <v>0</v>
      </c>
      <c r="C36" s="35">
        <v>0</v>
      </c>
      <c r="D36" s="35">
        <v>0</v>
      </c>
      <c r="E36" s="35">
        <v>0</v>
      </c>
      <c r="F36" s="35">
        <v>0</v>
      </c>
      <c r="G36" s="35">
        <v>0</v>
      </c>
      <c r="H36" s="45">
        <v>0</v>
      </c>
      <c r="I36" s="35">
        <v>0</v>
      </c>
      <c r="J36" s="35">
        <v>0</v>
      </c>
      <c r="K36" s="44">
        <f t="shared" si="0"/>
        <v>0</v>
      </c>
      <c r="L36" s="45"/>
      <c r="M36" s="46"/>
    </row>
    <row r="37" spans="1:49" s="34" customFormat="1" x14ac:dyDescent="0.25">
      <c r="A37" s="34" t="s">
        <v>1827</v>
      </c>
      <c r="B37" s="35">
        <v>0</v>
      </c>
      <c r="C37" s="35">
        <v>0</v>
      </c>
      <c r="D37" s="35">
        <v>0</v>
      </c>
      <c r="E37" s="35">
        <v>0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44">
        <f t="shared" si="0"/>
        <v>0</v>
      </c>
      <c r="L37" s="45"/>
      <c r="M37" s="46"/>
    </row>
    <row r="38" spans="1:49" s="34" customFormat="1" x14ac:dyDescent="0.25">
      <c r="A38" s="34" t="s">
        <v>1828</v>
      </c>
      <c r="B38" s="35">
        <v>0</v>
      </c>
      <c r="C38" s="35">
        <v>0</v>
      </c>
      <c r="D38" s="35">
        <v>0</v>
      </c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35">
        <v>0</v>
      </c>
      <c r="K38" s="44">
        <f t="shared" si="0"/>
        <v>0</v>
      </c>
      <c r="L38" s="45"/>
      <c r="M38" s="46"/>
    </row>
    <row r="39" spans="1:49" s="34" customFormat="1" x14ac:dyDescent="0.25">
      <c r="A39" s="34" t="s">
        <v>1829</v>
      </c>
      <c r="B39" s="35">
        <v>0</v>
      </c>
      <c r="C39" s="35">
        <v>0</v>
      </c>
      <c r="D39" s="35">
        <v>0</v>
      </c>
      <c r="E39" s="35">
        <v>0</v>
      </c>
      <c r="F39" s="35">
        <v>0</v>
      </c>
      <c r="G39" s="35">
        <v>0</v>
      </c>
      <c r="H39" s="35">
        <v>0</v>
      </c>
      <c r="I39" s="35">
        <v>0</v>
      </c>
      <c r="J39" s="35">
        <v>0</v>
      </c>
      <c r="K39" s="44">
        <f t="shared" si="0"/>
        <v>0</v>
      </c>
      <c r="L39" s="45"/>
      <c r="M39" s="46"/>
    </row>
    <row r="40" spans="1:49" s="34" customFormat="1" x14ac:dyDescent="0.25">
      <c r="A40" s="34" t="s">
        <v>1831</v>
      </c>
      <c r="B40" s="35">
        <v>0</v>
      </c>
      <c r="C40" s="35">
        <v>0</v>
      </c>
      <c r="D40" s="35">
        <v>0</v>
      </c>
      <c r="E40" s="35">
        <v>0</v>
      </c>
      <c r="F40" s="35">
        <v>0</v>
      </c>
      <c r="G40" s="35">
        <v>0</v>
      </c>
      <c r="H40" s="35">
        <v>0</v>
      </c>
      <c r="I40" s="35">
        <v>0</v>
      </c>
      <c r="J40" s="35">
        <v>0</v>
      </c>
      <c r="K40" s="44">
        <f t="shared" si="0"/>
        <v>0</v>
      </c>
      <c r="L40" s="45"/>
      <c r="M40" s="46"/>
    </row>
    <row r="41" spans="1:49" s="34" customFormat="1" x14ac:dyDescent="0.25">
      <c r="A41" s="34" t="s">
        <v>1832</v>
      </c>
      <c r="B41" s="35">
        <v>0</v>
      </c>
      <c r="C41" s="35">
        <v>0</v>
      </c>
      <c r="D41" s="35">
        <v>0</v>
      </c>
      <c r="E41" s="35">
        <v>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44">
        <f t="shared" si="0"/>
        <v>0</v>
      </c>
      <c r="L41" s="45"/>
      <c r="M41" s="46"/>
    </row>
    <row r="42" spans="1:49" s="34" customFormat="1" x14ac:dyDescent="0.25">
      <c r="A42" s="34" t="s">
        <v>1833</v>
      </c>
      <c r="B42" s="35">
        <v>0</v>
      </c>
      <c r="C42" s="35">
        <v>0</v>
      </c>
      <c r="D42" s="35">
        <v>0</v>
      </c>
      <c r="E42" s="35">
        <v>0</v>
      </c>
      <c r="F42" s="35">
        <v>0</v>
      </c>
      <c r="G42" s="35">
        <v>0</v>
      </c>
      <c r="H42" s="35">
        <v>0</v>
      </c>
      <c r="I42" s="35">
        <v>0</v>
      </c>
      <c r="J42" s="35">
        <v>0</v>
      </c>
      <c r="K42" s="44">
        <f t="shared" si="0"/>
        <v>0</v>
      </c>
      <c r="L42" s="45"/>
      <c r="M42" s="46"/>
    </row>
    <row r="43" spans="1:49" s="34" customFormat="1" x14ac:dyDescent="0.25">
      <c r="A43" s="34" t="s">
        <v>1834</v>
      </c>
      <c r="B43" s="35">
        <v>0</v>
      </c>
      <c r="C43" s="35">
        <v>0</v>
      </c>
      <c r="D43" s="49">
        <v>0</v>
      </c>
      <c r="E43" s="35">
        <v>0</v>
      </c>
      <c r="F43" s="35">
        <v>0</v>
      </c>
      <c r="G43" s="35">
        <v>0</v>
      </c>
      <c r="H43" s="35">
        <v>0</v>
      </c>
      <c r="I43" s="35">
        <v>0</v>
      </c>
      <c r="J43" s="35">
        <v>0</v>
      </c>
      <c r="K43" s="44">
        <f t="shared" si="0"/>
        <v>0</v>
      </c>
      <c r="L43" s="45"/>
      <c r="M43" s="46"/>
    </row>
    <row r="44" spans="1:49" s="34" customFormat="1" x14ac:dyDescent="0.25">
      <c r="A44" s="34" t="s">
        <v>1835</v>
      </c>
      <c r="B44" s="35">
        <v>0</v>
      </c>
      <c r="C44" s="35">
        <v>0</v>
      </c>
      <c r="D44" s="35">
        <v>0</v>
      </c>
      <c r="E44" s="35">
        <v>0</v>
      </c>
      <c r="F44" s="35">
        <v>0</v>
      </c>
      <c r="G44" s="35">
        <v>0</v>
      </c>
      <c r="H44" s="35">
        <v>0</v>
      </c>
      <c r="I44" s="35">
        <v>0</v>
      </c>
      <c r="J44" s="35">
        <v>0</v>
      </c>
      <c r="K44" s="44">
        <f t="shared" si="0"/>
        <v>0</v>
      </c>
      <c r="L44" s="45"/>
      <c r="M44" s="46"/>
    </row>
    <row r="45" spans="1:49" s="34" customFormat="1" x14ac:dyDescent="0.25">
      <c r="A45" s="34" t="s">
        <v>1836</v>
      </c>
      <c r="B45" s="49">
        <v>0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4">
        <f t="shared" si="0"/>
        <v>0</v>
      </c>
      <c r="L45" s="67"/>
      <c r="M45" s="68"/>
      <c r="N45" s="69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</row>
    <row r="46" spans="1:49" s="34" customFormat="1" x14ac:dyDescent="0.25">
      <c r="A46" s="34" t="s">
        <v>1839</v>
      </c>
      <c r="B46" s="49">
        <v>0</v>
      </c>
      <c r="C46" s="49">
        <v>0</v>
      </c>
      <c r="D46" s="49">
        <v>0</v>
      </c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4">
        <f t="shared" si="0"/>
        <v>0</v>
      </c>
      <c r="L46" s="67"/>
      <c r="M46" s="68"/>
      <c r="N46" s="69"/>
      <c r="O46" s="57"/>
      <c r="P46" s="57"/>
      <c r="Q46" s="57"/>
      <c r="R46" s="57"/>
      <c r="S46" s="57"/>
      <c r="T46" s="57"/>
      <c r="U46" s="57"/>
      <c r="V46" s="57"/>
    </row>
    <row r="47" spans="1:49" s="34" customFormat="1" ht="13.8" thickBot="1" x14ac:dyDescent="0.3">
      <c r="B47" s="50">
        <f t="shared" ref="B47:K47" si="1">SUM(B6:B46)</f>
        <v>-505484.9</v>
      </c>
      <c r="C47" s="50">
        <f t="shared" si="1"/>
        <v>3010163.0599999996</v>
      </c>
      <c r="D47" s="50">
        <f t="shared" si="1"/>
        <v>-831166.73999999987</v>
      </c>
      <c r="E47" s="50">
        <f t="shared" si="1"/>
        <v>-2141949.96</v>
      </c>
      <c r="F47" s="50">
        <f t="shared" si="1"/>
        <v>-323751.06</v>
      </c>
      <c r="G47" s="50">
        <f t="shared" si="1"/>
        <v>-1398252.74</v>
      </c>
      <c r="H47" s="50">
        <f t="shared" si="1"/>
        <v>0</v>
      </c>
      <c r="I47" s="50">
        <f t="shared" si="1"/>
        <v>144424.89000000001</v>
      </c>
      <c r="J47" s="50">
        <f t="shared" si="1"/>
        <v>-577140.74</v>
      </c>
      <c r="K47" s="50">
        <f t="shared" si="1"/>
        <v>-2623158.19</v>
      </c>
      <c r="L47" s="45"/>
      <c r="M47" s="46"/>
    </row>
    <row r="48" spans="1:49" s="34" customFormat="1" ht="13.8" thickTop="1" x14ac:dyDescent="0.25">
      <c r="B48" s="35"/>
      <c r="C48" s="35"/>
      <c r="D48" s="35"/>
      <c r="E48" s="35"/>
      <c r="F48" s="35"/>
      <c r="G48" s="35"/>
      <c r="H48" s="35"/>
      <c r="I48" s="35"/>
      <c r="J48" s="35"/>
      <c r="K48" s="44"/>
      <c r="L48" s="45"/>
      <c r="M48" s="46"/>
    </row>
    <row r="49" spans="2:13" s="34" customFormat="1" x14ac:dyDescent="0.25">
      <c r="B49" s="35"/>
      <c r="C49" s="35"/>
      <c r="D49" s="35"/>
      <c r="E49" s="35"/>
      <c r="F49" s="35"/>
      <c r="G49" s="35"/>
      <c r="H49" s="35"/>
      <c r="I49" s="35"/>
      <c r="J49" s="35"/>
      <c r="K49" s="44"/>
      <c r="L49" s="45"/>
      <c r="M49" s="46"/>
    </row>
  </sheetData>
  <printOptions gridLines="1" gridLinesSet="0"/>
  <pageMargins left="0.46" right="0.46" top="1.98" bottom="0.57999999999999996" header="0.5" footer="0.33"/>
  <pageSetup scale="67" orientation="landscape" horizontalDpi="4294967292" verticalDpi="4294967292" r:id="rId1"/>
  <headerFooter alignWithMargins="0">
    <oddHeader>&amp;CTotal Liquidations per Detail FIle&amp;R&amp;F
&amp;D
&amp;T</oddHeader>
    <oddFooter>&amp;CPage &amp;P&amp;R&amp;D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M280"/>
  <sheetViews>
    <sheetView topLeftCell="C1" workbookViewId="0">
      <selection activeCell="D5" sqref="D5"/>
    </sheetView>
  </sheetViews>
  <sheetFormatPr defaultRowHeight="13.2" outlineLevelRow="2" x14ac:dyDescent="0.25"/>
  <cols>
    <col min="1" max="2" width="9.109375" hidden="1" customWidth="1"/>
    <col min="4" max="4" width="9.6640625" customWidth="1"/>
    <col min="5" max="6" width="9.109375" hidden="1" customWidth="1"/>
    <col min="7" max="7" width="3.88671875" hidden="1" customWidth="1"/>
    <col min="8" max="8" width="4.6640625" hidden="1" customWidth="1"/>
    <col min="9" max="9" width="5.88671875" hidden="1" customWidth="1"/>
    <col min="10" max="10" width="32.109375" hidden="1" customWidth="1"/>
    <col min="11" max="11" width="38" bestFit="1" customWidth="1"/>
    <col min="12" max="13" width="13" customWidth="1"/>
    <col min="14" max="14" width="12.44140625" customWidth="1"/>
  </cols>
  <sheetData>
    <row r="5" spans="1:65" x14ac:dyDescent="0.25">
      <c r="A5" t="s">
        <v>218</v>
      </c>
      <c r="B5" t="s">
        <v>218</v>
      </c>
      <c r="C5" t="s">
        <v>214</v>
      </c>
      <c r="D5" t="s">
        <v>215</v>
      </c>
      <c r="I5" t="s">
        <v>218</v>
      </c>
      <c r="J5" t="s">
        <v>218</v>
      </c>
      <c r="K5" t="s">
        <v>216</v>
      </c>
      <c r="L5" t="s">
        <v>218</v>
      </c>
      <c r="M5" t="s">
        <v>218</v>
      </c>
      <c r="N5" t="s">
        <v>217</v>
      </c>
      <c r="O5" t="s">
        <v>218</v>
      </c>
      <c r="P5" t="s">
        <v>218</v>
      </c>
      <c r="Q5" t="s">
        <v>218</v>
      </c>
      <c r="R5" t="s">
        <v>218</v>
      </c>
      <c r="S5" t="s">
        <v>218</v>
      </c>
      <c r="T5" t="s">
        <v>218</v>
      </c>
      <c r="U5" t="s">
        <v>218</v>
      </c>
      <c r="V5" t="s">
        <v>218</v>
      </c>
      <c r="W5" t="s">
        <v>218</v>
      </c>
      <c r="Y5" t="s">
        <v>218</v>
      </c>
      <c r="Z5" t="s">
        <v>218</v>
      </c>
      <c r="AA5" t="s">
        <v>218</v>
      </c>
      <c r="AB5" t="s">
        <v>218</v>
      </c>
      <c r="AC5" t="s">
        <v>218</v>
      </c>
      <c r="AD5" t="s">
        <v>218</v>
      </c>
      <c r="AE5" t="s">
        <v>218</v>
      </c>
      <c r="AF5" t="s">
        <v>218</v>
      </c>
      <c r="AG5" t="s">
        <v>218</v>
      </c>
      <c r="AH5" t="s">
        <v>218</v>
      </c>
      <c r="AI5" t="s">
        <v>218</v>
      </c>
      <c r="AJ5" t="s">
        <v>218</v>
      </c>
      <c r="AK5" t="s">
        <v>218</v>
      </c>
      <c r="AL5" t="s">
        <v>218</v>
      </c>
      <c r="AM5" t="s">
        <v>218</v>
      </c>
      <c r="AO5" t="s">
        <v>218</v>
      </c>
      <c r="AP5" t="s">
        <v>218</v>
      </c>
      <c r="AQ5" t="s">
        <v>218</v>
      </c>
      <c r="AR5" t="s">
        <v>218</v>
      </c>
    </row>
    <row r="6" spans="1:65" s="165" customFormat="1" hidden="1" outlineLevel="2" x14ac:dyDescent="0.25">
      <c r="A6" s="157">
        <v>13851</v>
      </c>
      <c r="B6" s="155" t="e">
        <v>#N/A</v>
      </c>
      <c r="C6" s="158" t="s">
        <v>408</v>
      </c>
      <c r="D6" s="157" t="s">
        <v>25</v>
      </c>
      <c r="E6" s="157" t="s">
        <v>1659</v>
      </c>
      <c r="F6" s="157" t="s">
        <v>1655</v>
      </c>
      <c r="G6" s="157" t="s">
        <v>760</v>
      </c>
      <c r="H6" s="157"/>
      <c r="I6" s="157" t="s">
        <v>1596</v>
      </c>
      <c r="J6" t="e">
        <v>#N/A</v>
      </c>
      <c r="K6" s="157" t="s">
        <v>389</v>
      </c>
      <c r="L6" s="157">
        <v>-706725</v>
      </c>
      <c r="M6" s="157">
        <v>0</v>
      </c>
      <c r="N6" s="159">
        <v>706725</v>
      </c>
      <c r="O6" s="160">
        <v>36160</v>
      </c>
      <c r="P6" s="157" t="s">
        <v>1657</v>
      </c>
      <c r="Q6" s="157" t="s">
        <v>1580</v>
      </c>
      <c r="R6" s="157" t="s">
        <v>1844</v>
      </c>
      <c r="S6" s="157">
        <v>0</v>
      </c>
      <c r="T6" s="157">
        <v>0</v>
      </c>
      <c r="U6" s="157">
        <v>0</v>
      </c>
      <c r="V6" s="157"/>
      <c r="W6" s="157"/>
      <c r="X6" s="157"/>
      <c r="Y6" s="157">
        <v>0</v>
      </c>
      <c r="Z6" s="157">
        <v>0</v>
      </c>
      <c r="AA6" s="157">
        <v>0</v>
      </c>
      <c r="AB6" s="157"/>
      <c r="AC6" s="157"/>
      <c r="AD6" s="157"/>
      <c r="AE6" s="157">
        <v>0</v>
      </c>
      <c r="AF6" s="157">
        <v>0</v>
      </c>
      <c r="AG6" s="157"/>
      <c r="AH6" s="157"/>
      <c r="AI6" s="157"/>
      <c r="AJ6" s="157">
        <v>1</v>
      </c>
      <c r="AK6" s="157">
        <v>706725</v>
      </c>
      <c r="AL6" s="157" t="s">
        <v>1580</v>
      </c>
      <c r="AM6" s="157" t="s">
        <v>1658</v>
      </c>
      <c r="AN6" s="157" t="s">
        <v>765</v>
      </c>
      <c r="AO6" s="157">
        <v>0</v>
      </c>
      <c r="AP6" s="157" t="s">
        <v>1659</v>
      </c>
      <c r="AQ6" s="157" t="s">
        <v>760</v>
      </c>
      <c r="AR6" s="157" t="s">
        <v>1660</v>
      </c>
      <c r="AS6" s="160">
        <v>36251</v>
      </c>
      <c r="AT6" s="160">
        <v>37072</v>
      </c>
      <c r="AU6" s="157" t="s">
        <v>1584</v>
      </c>
      <c r="AV6" s="157"/>
      <c r="AW6" s="157" t="s">
        <v>1496</v>
      </c>
      <c r="AX6" s="157" t="s">
        <v>1498</v>
      </c>
      <c r="AY6" s="157" t="s">
        <v>1498</v>
      </c>
      <c r="AZ6" s="157" t="s">
        <v>409</v>
      </c>
      <c r="BA6" s="157" t="s">
        <v>407</v>
      </c>
      <c r="BB6" s="160">
        <v>36342</v>
      </c>
      <c r="BC6" s="157" t="s">
        <v>1855</v>
      </c>
      <c r="BD6" s="157" t="s">
        <v>778</v>
      </c>
      <c r="BE6" s="157" t="s">
        <v>390</v>
      </c>
      <c r="BF6" s="157"/>
      <c r="BG6" s="157"/>
      <c r="BH6" s="157"/>
      <c r="BI6" s="157"/>
      <c r="BJ6" s="157"/>
      <c r="BK6" s="157"/>
      <c r="BL6" s="157"/>
      <c r="BM6" s="157"/>
    </row>
    <row r="7" spans="1:65" s="165" customFormat="1" hidden="1" outlineLevel="2" x14ac:dyDescent="0.25">
      <c r="A7" s="157">
        <v>13851</v>
      </c>
      <c r="B7" s="155" t="e">
        <v>#N/A</v>
      </c>
      <c r="C7" s="158" t="s">
        <v>408</v>
      </c>
      <c r="D7" s="157" t="s">
        <v>26</v>
      </c>
      <c r="E7" s="157" t="s">
        <v>1659</v>
      </c>
      <c r="F7" s="157" t="s">
        <v>1655</v>
      </c>
      <c r="G7" s="157" t="s">
        <v>760</v>
      </c>
      <c r="H7" s="157"/>
      <c r="I7" s="157" t="s">
        <v>1596</v>
      </c>
      <c r="J7" t="e">
        <v>#N/A</v>
      </c>
      <c r="K7" s="157" t="s">
        <v>389</v>
      </c>
      <c r="L7" s="157">
        <v>-600005</v>
      </c>
      <c r="M7" s="157">
        <v>0</v>
      </c>
      <c r="N7" s="159">
        <v>463203.86</v>
      </c>
      <c r="O7" s="160">
        <v>36160</v>
      </c>
      <c r="P7" s="157" t="s">
        <v>1657</v>
      </c>
      <c r="Q7" s="157" t="s">
        <v>1580</v>
      </c>
      <c r="R7" s="157" t="s">
        <v>1844</v>
      </c>
      <c r="S7" s="157">
        <v>0</v>
      </c>
      <c r="T7" s="157">
        <v>0</v>
      </c>
      <c r="U7" s="157">
        <v>0</v>
      </c>
      <c r="V7" s="157"/>
      <c r="W7" s="157"/>
      <c r="X7" s="157"/>
      <c r="Y7" s="157">
        <v>0</v>
      </c>
      <c r="Z7" s="157">
        <v>0</v>
      </c>
      <c r="AA7" s="157">
        <v>0</v>
      </c>
      <c r="AB7" s="157"/>
      <c r="AC7" s="157"/>
      <c r="AD7" s="157"/>
      <c r="AE7" s="157">
        <v>0</v>
      </c>
      <c r="AF7" s="157">
        <v>0</v>
      </c>
      <c r="AG7" s="157"/>
      <c r="AH7" s="157"/>
      <c r="AI7" s="157"/>
      <c r="AJ7" s="157">
        <v>0.77200000000000002</v>
      </c>
      <c r="AK7" s="157">
        <v>463203.86</v>
      </c>
      <c r="AL7" s="157" t="s">
        <v>1580</v>
      </c>
      <c r="AM7" s="157" t="s">
        <v>1658</v>
      </c>
      <c r="AN7" s="157" t="s">
        <v>765</v>
      </c>
      <c r="AO7" s="157">
        <v>0</v>
      </c>
      <c r="AP7" s="157" t="s">
        <v>1659</v>
      </c>
      <c r="AQ7" s="157" t="s">
        <v>760</v>
      </c>
      <c r="AR7" s="157" t="s">
        <v>1660</v>
      </c>
      <c r="AS7" s="160">
        <v>36251</v>
      </c>
      <c r="AT7" s="160">
        <v>37072</v>
      </c>
      <c r="AU7" s="157" t="s">
        <v>1584</v>
      </c>
      <c r="AV7" s="157"/>
      <c r="AW7" s="157" t="s">
        <v>1496</v>
      </c>
      <c r="AX7" s="157" t="s">
        <v>1497</v>
      </c>
      <c r="AY7" s="157" t="s">
        <v>1498</v>
      </c>
      <c r="AZ7" s="157" t="s">
        <v>409</v>
      </c>
      <c r="BA7" s="157" t="s">
        <v>407</v>
      </c>
      <c r="BB7" s="160">
        <v>36342</v>
      </c>
      <c r="BC7" s="157" t="s">
        <v>1855</v>
      </c>
      <c r="BD7" s="157" t="s">
        <v>778</v>
      </c>
      <c r="BE7" s="157" t="s">
        <v>390</v>
      </c>
      <c r="BF7" s="157"/>
      <c r="BG7" s="157"/>
      <c r="BH7" s="157"/>
      <c r="BI7" s="157"/>
      <c r="BJ7" s="157"/>
      <c r="BK7" s="157"/>
      <c r="BL7" s="157"/>
      <c r="BM7" s="157"/>
    </row>
    <row r="8" spans="1:65" s="165" customFormat="1" outlineLevel="1" collapsed="1" x14ac:dyDescent="0.25">
      <c r="A8" s="157"/>
      <c r="B8" s="155"/>
      <c r="C8" s="188" t="s">
        <v>414</v>
      </c>
      <c r="D8" s="157"/>
      <c r="E8" s="157"/>
      <c r="F8" s="157"/>
      <c r="G8" s="157"/>
      <c r="H8" s="157"/>
      <c r="I8" s="157"/>
      <c r="J8"/>
      <c r="K8" s="157"/>
      <c r="L8" s="157"/>
      <c r="M8" s="157"/>
      <c r="N8" s="159">
        <f>SUBTOTAL(9,N6:N7)</f>
        <v>1169928.8599999999</v>
      </c>
      <c r="O8" s="160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60"/>
      <c r="AT8" s="160"/>
      <c r="AU8" s="157"/>
      <c r="AV8" s="157"/>
      <c r="AW8" s="157"/>
      <c r="AX8" s="157"/>
      <c r="AY8" s="157"/>
      <c r="AZ8" s="157"/>
      <c r="BA8" s="157"/>
      <c r="BB8" s="160"/>
      <c r="BC8" s="157"/>
      <c r="BD8" s="157"/>
      <c r="BE8" s="157"/>
      <c r="BF8" s="157"/>
      <c r="BG8" s="157"/>
      <c r="BH8" s="157"/>
      <c r="BI8" s="157"/>
      <c r="BJ8" s="157"/>
      <c r="BK8" s="157"/>
      <c r="BL8" s="157"/>
      <c r="BM8" s="157"/>
    </row>
    <row r="9" spans="1:65" s="165" customFormat="1" hidden="1" outlineLevel="2" x14ac:dyDescent="0.25">
      <c r="A9" s="165">
        <v>13825</v>
      </c>
      <c r="B9" s="155" t="e">
        <v>#N/A</v>
      </c>
      <c r="C9" s="166" t="s">
        <v>845</v>
      </c>
      <c r="D9" s="165" t="s">
        <v>212</v>
      </c>
      <c r="E9" s="165" t="s">
        <v>1659</v>
      </c>
      <c r="F9" s="165" t="s">
        <v>1655</v>
      </c>
      <c r="G9" s="165" t="s">
        <v>760</v>
      </c>
      <c r="I9" s="165" t="s">
        <v>1584</v>
      </c>
      <c r="J9" t="s">
        <v>1020</v>
      </c>
      <c r="K9" s="165" t="s">
        <v>1020</v>
      </c>
      <c r="L9" s="165">
        <v>58900</v>
      </c>
      <c r="M9" s="165">
        <v>0</v>
      </c>
      <c r="N9" s="159">
        <v>-58900</v>
      </c>
      <c r="O9" s="167">
        <v>35830</v>
      </c>
      <c r="P9" s="165" t="s">
        <v>756</v>
      </c>
      <c r="Q9" s="165" t="s">
        <v>1580</v>
      </c>
      <c r="R9" s="165" t="s">
        <v>1066</v>
      </c>
      <c r="S9" s="165">
        <v>0</v>
      </c>
      <c r="T9" s="165">
        <v>0</v>
      </c>
      <c r="U9" s="165">
        <v>0</v>
      </c>
      <c r="Y9" s="165">
        <v>0</v>
      </c>
      <c r="Z9" s="165">
        <v>0</v>
      </c>
      <c r="AA9" s="165">
        <v>0</v>
      </c>
      <c r="AE9" s="165">
        <v>0</v>
      </c>
      <c r="AF9" s="165">
        <v>0</v>
      </c>
      <c r="AJ9" s="165">
        <v>1</v>
      </c>
      <c r="AK9" s="165">
        <v>-58900</v>
      </c>
      <c r="AL9" s="165" t="s">
        <v>1658</v>
      </c>
      <c r="AM9" s="165" t="s">
        <v>1658</v>
      </c>
      <c r="AN9" s="165" t="s">
        <v>773</v>
      </c>
      <c r="AO9" s="165">
        <v>0</v>
      </c>
      <c r="AP9" s="165" t="s">
        <v>761</v>
      </c>
      <c r="AQ9" s="165" t="s">
        <v>760</v>
      </c>
      <c r="AR9" s="165" t="s">
        <v>1660</v>
      </c>
      <c r="AS9" s="167">
        <v>36312</v>
      </c>
      <c r="AT9" s="167">
        <v>36372</v>
      </c>
      <c r="AU9" s="165" t="s">
        <v>1495</v>
      </c>
      <c r="AV9" s="165" t="s">
        <v>762</v>
      </c>
      <c r="AW9" s="165" t="s">
        <v>1496</v>
      </c>
      <c r="AX9" s="165" t="s">
        <v>1498</v>
      </c>
      <c r="AY9" s="165" t="s">
        <v>1498</v>
      </c>
      <c r="AZ9" s="165" t="s">
        <v>1845</v>
      </c>
      <c r="BA9" s="165" t="s">
        <v>1090</v>
      </c>
      <c r="BB9" s="167">
        <v>36342</v>
      </c>
      <c r="BC9" s="165" t="s">
        <v>1848</v>
      </c>
      <c r="BD9" s="165" t="s">
        <v>778</v>
      </c>
      <c r="BE9" s="165" t="s">
        <v>1021</v>
      </c>
      <c r="BF9" s="165" t="s">
        <v>773</v>
      </c>
    </row>
    <row r="10" spans="1:65" s="165" customFormat="1" hidden="1" outlineLevel="2" x14ac:dyDescent="0.25">
      <c r="A10" s="165">
        <v>13825</v>
      </c>
      <c r="B10" s="155" t="e">
        <v>#N/A</v>
      </c>
      <c r="C10" s="166" t="s">
        <v>845</v>
      </c>
      <c r="D10" s="165" t="s">
        <v>213</v>
      </c>
      <c r="E10" s="165" t="s">
        <v>1659</v>
      </c>
      <c r="F10" s="165" t="s">
        <v>1655</v>
      </c>
      <c r="G10" s="165" t="s">
        <v>760</v>
      </c>
      <c r="I10" s="165" t="s">
        <v>1584</v>
      </c>
      <c r="J10" t="s">
        <v>1020</v>
      </c>
      <c r="K10" s="165" t="s">
        <v>1020</v>
      </c>
      <c r="L10" s="165">
        <v>310000</v>
      </c>
      <c r="M10" s="165">
        <v>0</v>
      </c>
      <c r="N10" s="159">
        <v>-62000</v>
      </c>
      <c r="O10" s="167">
        <v>35856</v>
      </c>
      <c r="P10" s="165" t="s">
        <v>1657</v>
      </c>
      <c r="Q10" s="165" t="s">
        <v>1580</v>
      </c>
      <c r="R10" s="165" t="s">
        <v>1066</v>
      </c>
      <c r="S10" s="165">
        <v>0</v>
      </c>
      <c r="T10" s="165">
        <v>0</v>
      </c>
      <c r="U10" s="165">
        <v>0</v>
      </c>
      <c r="Y10" s="165">
        <v>0</v>
      </c>
      <c r="Z10" s="165">
        <v>0</v>
      </c>
      <c r="AA10" s="165">
        <v>0</v>
      </c>
      <c r="AE10" s="165">
        <v>0</v>
      </c>
      <c r="AF10" s="165">
        <v>0</v>
      </c>
      <c r="AJ10" s="165">
        <v>0.2</v>
      </c>
      <c r="AK10" s="165">
        <v>-62000</v>
      </c>
      <c r="AL10" s="165" t="s">
        <v>1658</v>
      </c>
      <c r="AM10" s="165" t="s">
        <v>1658</v>
      </c>
      <c r="AN10" s="165" t="s">
        <v>773</v>
      </c>
      <c r="AO10" s="165">
        <v>0</v>
      </c>
      <c r="AP10" s="165" t="s">
        <v>1512</v>
      </c>
      <c r="AQ10" s="165" t="s">
        <v>760</v>
      </c>
      <c r="AR10" s="165" t="s">
        <v>1660</v>
      </c>
      <c r="AS10" s="167">
        <v>36342</v>
      </c>
      <c r="AT10" s="167">
        <v>36372</v>
      </c>
      <c r="AU10" s="165" t="s">
        <v>1495</v>
      </c>
      <c r="AV10" s="165" t="s">
        <v>762</v>
      </c>
      <c r="AW10" s="165" t="s">
        <v>1496</v>
      </c>
      <c r="AX10" s="165" t="s">
        <v>1497</v>
      </c>
      <c r="AY10" s="165" t="s">
        <v>1498</v>
      </c>
      <c r="AZ10" s="165" t="s">
        <v>1845</v>
      </c>
      <c r="BA10" s="165" t="s">
        <v>1090</v>
      </c>
      <c r="BB10" s="167">
        <v>36342</v>
      </c>
      <c r="BC10" s="165" t="s">
        <v>1848</v>
      </c>
      <c r="BD10" s="165" t="s">
        <v>778</v>
      </c>
      <c r="BE10" s="165" t="s">
        <v>1021</v>
      </c>
      <c r="BF10" s="165" t="s">
        <v>773</v>
      </c>
    </row>
    <row r="11" spans="1:65" s="165" customFormat="1" outlineLevel="1" collapsed="1" x14ac:dyDescent="0.25">
      <c r="B11" s="155"/>
      <c r="C11" s="189" t="s">
        <v>866</v>
      </c>
      <c r="J11"/>
      <c r="N11" s="159">
        <f>SUBTOTAL(9,N9:N10)</f>
        <v>-120900</v>
      </c>
      <c r="O11" s="167"/>
      <c r="AS11" s="167"/>
      <c r="AT11" s="167"/>
      <c r="BB11" s="167"/>
    </row>
    <row r="12" spans="1:65" s="165" customFormat="1" hidden="1" outlineLevel="2" x14ac:dyDescent="0.25">
      <c r="A12" s="161">
        <v>581958</v>
      </c>
      <c r="B12" s="155" t="e">
        <v>#N/A</v>
      </c>
      <c r="C12" s="162" t="s">
        <v>1579</v>
      </c>
      <c r="D12" s="161" t="s">
        <v>2</v>
      </c>
      <c r="E12" s="161" t="s">
        <v>1580</v>
      </c>
      <c r="F12" s="161" t="s">
        <v>1588</v>
      </c>
      <c r="G12" s="161" t="s">
        <v>1586</v>
      </c>
      <c r="H12" s="161" t="s">
        <v>3</v>
      </c>
      <c r="I12" s="161" t="s">
        <v>1596</v>
      </c>
      <c r="J12" t="e">
        <v>#N/A</v>
      </c>
      <c r="K12" s="161" t="s">
        <v>3</v>
      </c>
      <c r="L12" s="163">
        <v>0</v>
      </c>
      <c r="M12" s="159">
        <v>-11005</v>
      </c>
      <c r="N12" s="159">
        <v>-38.517499999999998</v>
      </c>
      <c r="O12" s="161">
        <v>-3.5000000000000005E-3</v>
      </c>
      <c r="P12" s="161">
        <v>0</v>
      </c>
      <c r="Q12" s="164">
        <v>36342</v>
      </c>
      <c r="R12" s="159">
        <v>-11005</v>
      </c>
      <c r="S12" s="159">
        <v>-38.517499999999998</v>
      </c>
      <c r="T12" s="161" t="s">
        <v>4</v>
      </c>
      <c r="U12" s="161" t="s">
        <v>1660</v>
      </c>
      <c r="V12" s="161" t="s">
        <v>778</v>
      </c>
      <c r="W12" s="161" t="s">
        <v>1846</v>
      </c>
      <c r="X12" s="161"/>
      <c r="Y12" s="161"/>
      <c r="Z12" s="161"/>
      <c r="AA12" s="161"/>
      <c r="AB12" s="161" t="s">
        <v>1847</v>
      </c>
      <c r="AC12" s="161" t="s">
        <v>1658</v>
      </c>
      <c r="AD12" s="161"/>
      <c r="AE12" s="161"/>
      <c r="AF12" s="161"/>
      <c r="AG12" s="161"/>
      <c r="AH12" s="161"/>
      <c r="AI12" s="161"/>
      <c r="AJ12" s="161"/>
      <c r="AK12" s="161"/>
      <c r="AL12" s="161"/>
      <c r="AM12" s="161"/>
      <c r="AN12" s="161"/>
      <c r="AO12" s="161"/>
      <c r="AP12" s="161"/>
      <c r="AQ12" s="161"/>
      <c r="AR12" s="161"/>
      <c r="AS12" s="161"/>
      <c r="AT12" s="161"/>
      <c r="AU12" s="161"/>
      <c r="AV12" s="161"/>
      <c r="AW12" s="161"/>
      <c r="AX12" s="161"/>
      <c r="AY12" s="161"/>
      <c r="AZ12" s="161"/>
      <c r="BA12" s="161"/>
      <c r="BB12" s="161"/>
      <c r="BC12" s="161"/>
      <c r="BD12" s="161"/>
      <c r="BE12" s="161"/>
      <c r="BF12" s="161"/>
      <c r="BG12" s="161"/>
      <c r="BH12" s="161"/>
      <c r="BI12" s="161"/>
      <c r="BJ12" s="161"/>
      <c r="BK12" s="161"/>
      <c r="BL12" s="161"/>
      <c r="BM12" s="161"/>
    </row>
    <row r="13" spans="1:65" s="165" customFormat="1" hidden="1" outlineLevel="2" x14ac:dyDescent="0.25">
      <c r="A13" s="161">
        <v>581958</v>
      </c>
      <c r="B13" s="155" t="e">
        <v>#N/A</v>
      </c>
      <c r="C13" s="162" t="s">
        <v>1579</v>
      </c>
      <c r="D13" s="161" t="s">
        <v>9</v>
      </c>
      <c r="E13" s="161" t="s">
        <v>1580</v>
      </c>
      <c r="F13" s="161" t="s">
        <v>773</v>
      </c>
      <c r="G13" s="161" t="s">
        <v>10</v>
      </c>
      <c r="H13" s="161" t="s">
        <v>3</v>
      </c>
      <c r="I13" s="161" t="s">
        <v>1596</v>
      </c>
      <c r="J13" t="e">
        <v>#N/A</v>
      </c>
      <c r="K13" s="161" t="s">
        <v>3</v>
      </c>
      <c r="L13" s="163">
        <v>0</v>
      </c>
      <c r="M13" s="159">
        <v>-40000.013000000006</v>
      </c>
      <c r="N13" s="159">
        <v>500.00020000000006</v>
      </c>
      <c r="O13" s="161">
        <v>1.4999999999999999E-2</v>
      </c>
      <c r="P13" s="161">
        <v>2.5000000000000001E-3</v>
      </c>
      <c r="Q13" s="164">
        <v>36342</v>
      </c>
      <c r="R13" s="159">
        <v>-40000.013000000006</v>
      </c>
      <c r="S13" s="159">
        <v>500.00020000000006</v>
      </c>
      <c r="T13" s="161" t="s">
        <v>4</v>
      </c>
      <c r="U13" s="161" t="s">
        <v>1660</v>
      </c>
      <c r="V13" s="161" t="s">
        <v>778</v>
      </c>
      <c r="W13" s="161" t="s">
        <v>1846</v>
      </c>
      <c r="X13" s="161"/>
      <c r="Y13" s="161"/>
      <c r="Z13" s="161"/>
      <c r="AA13" s="161"/>
      <c r="AB13" s="161" t="s">
        <v>1847</v>
      </c>
      <c r="AC13" s="161" t="s">
        <v>1658</v>
      </c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161"/>
      <c r="AT13" s="161"/>
      <c r="AU13" s="161"/>
      <c r="AV13" s="161"/>
      <c r="AW13" s="161"/>
      <c r="AX13" s="161"/>
      <c r="AY13" s="161"/>
      <c r="AZ13" s="161"/>
      <c r="BA13" s="161"/>
      <c r="BB13" s="161"/>
      <c r="BC13" s="161"/>
      <c r="BD13" s="161"/>
      <c r="BE13" s="161"/>
      <c r="BF13" s="161"/>
      <c r="BG13" s="161"/>
      <c r="BH13" s="161"/>
      <c r="BI13" s="161"/>
      <c r="BJ13" s="161"/>
      <c r="BK13" s="161"/>
      <c r="BL13" s="161"/>
      <c r="BM13" s="161"/>
    </row>
    <row r="14" spans="1:65" s="165" customFormat="1" hidden="1" outlineLevel="2" x14ac:dyDescent="0.25">
      <c r="A14" s="161">
        <v>581958</v>
      </c>
      <c r="B14" s="155">
        <v>0</v>
      </c>
      <c r="C14" s="162" t="s">
        <v>1579</v>
      </c>
      <c r="D14" s="161" t="s">
        <v>12</v>
      </c>
      <c r="E14" s="161" t="s">
        <v>1580</v>
      </c>
      <c r="F14" s="161" t="s">
        <v>1588</v>
      </c>
      <c r="G14" s="161" t="s">
        <v>775</v>
      </c>
      <c r="H14" s="161" t="s">
        <v>1858</v>
      </c>
      <c r="I14" s="161" t="s">
        <v>1584</v>
      </c>
      <c r="J14" t="e">
        <v>#N/A</v>
      </c>
      <c r="K14" s="161" t="s">
        <v>1858</v>
      </c>
      <c r="L14" s="163">
        <v>0</v>
      </c>
      <c r="M14" s="159">
        <v>284859</v>
      </c>
      <c r="N14" s="159">
        <v>-23358.438000000002</v>
      </c>
      <c r="O14" s="161">
        <v>8.199999999999999E-2</v>
      </c>
      <c r="P14" s="161">
        <v>0</v>
      </c>
      <c r="Q14" s="164">
        <v>36342</v>
      </c>
      <c r="R14" s="159">
        <v>284859</v>
      </c>
      <c r="S14" s="159">
        <v>-23358.438000000002</v>
      </c>
      <c r="T14" s="161" t="s">
        <v>1859</v>
      </c>
      <c r="U14" s="161" t="s">
        <v>1660</v>
      </c>
      <c r="V14" s="161" t="s">
        <v>778</v>
      </c>
      <c r="W14" s="161" t="s">
        <v>1849</v>
      </c>
      <c r="X14" s="161"/>
      <c r="Y14" s="161"/>
      <c r="Z14" s="161"/>
      <c r="AA14" s="161"/>
      <c r="AB14" s="161" t="s">
        <v>1847</v>
      </c>
      <c r="AC14" s="161" t="s">
        <v>1658</v>
      </c>
      <c r="AD14" s="161"/>
      <c r="AE14" s="161"/>
      <c r="AF14" s="161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  <c r="AS14" s="161"/>
      <c r="AT14" s="161"/>
      <c r="AU14" s="161"/>
      <c r="AV14" s="161"/>
      <c r="AW14" s="161"/>
      <c r="AX14" s="161"/>
      <c r="AY14" s="161"/>
      <c r="AZ14" s="161"/>
      <c r="BA14" s="161"/>
      <c r="BB14" s="161"/>
      <c r="BC14" s="161"/>
      <c r="BD14" s="161"/>
      <c r="BE14" s="161"/>
      <c r="BF14" s="161"/>
      <c r="BG14" s="161"/>
      <c r="BH14" s="161"/>
      <c r="BI14" s="161"/>
      <c r="BJ14" s="161"/>
      <c r="BK14" s="161"/>
      <c r="BL14" s="161"/>
      <c r="BM14" s="161"/>
    </row>
    <row r="15" spans="1:65" s="165" customFormat="1" hidden="1" outlineLevel="2" x14ac:dyDescent="0.25">
      <c r="A15" s="161">
        <v>581958</v>
      </c>
      <c r="B15" s="155" t="e">
        <v>#N/A</v>
      </c>
      <c r="C15" s="162" t="s">
        <v>1579</v>
      </c>
      <c r="D15" s="161" t="s">
        <v>13</v>
      </c>
      <c r="E15" s="161" t="s">
        <v>1580</v>
      </c>
      <c r="F15" s="161" t="s">
        <v>1588</v>
      </c>
      <c r="G15" s="161" t="s">
        <v>775</v>
      </c>
      <c r="H15" s="161" t="s">
        <v>1858</v>
      </c>
      <c r="I15" s="161" t="s">
        <v>1584</v>
      </c>
      <c r="J15" t="e">
        <v>#N/A</v>
      </c>
      <c r="K15" s="161" t="s">
        <v>1858</v>
      </c>
      <c r="L15" s="163">
        <v>0</v>
      </c>
      <c r="M15" s="159">
        <v>930000</v>
      </c>
      <c r="N15" s="159">
        <v>4650</v>
      </c>
      <c r="O15" s="161">
        <v>-5.0000000000000001E-3</v>
      </c>
      <c r="P15" s="161">
        <v>0</v>
      </c>
      <c r="Q15" s="164">
        <v>36342</v>
      </c>
      <c r="R15" s="159">
        <v>930000</v>
      </c>
      <c r="S15" s="159">
        <v>4650</v>
      </c>
      <c r="T15" s="161" t="s">
        <v>1859</v>
      </c>
      <c r="U15" s="161" t="s">
        <v>1660</v>
      </c>
      <c r="V15" s="161" t="s">
        <v>778</v>
      </c>
      <c r="W15" s="161" t="s">
        <v>1849</v>
      </c>
      <c r="X15" s="161"/>
      <c r="Y15" s="161"/>
      <c r="Z15" s="161"/>
      <c r="AA15" s="161"/>
      <c r="AB15" s="161" t="s">
        <v>1847</v>
      </c>
      <c r="AC15" s="161" t="s">
        <v>1658</v>
      </c>
      <c r="AD15" s="161"/>
      <c r="AE15" s="161"/>
      <c r="AF15" s="161"/>
      <c r="AG15" s="161"/>
      <c r="AH15" s="161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  <c r="AS15" s="161"/>
      <c r="AT15" s="161"/>
      <c r="AU15" s="161"/>
      <c r="AV15" s="161"/>
      <c r="AW15" s="161"/>
      <c r="AX15" s="161"/>
      <c r="AY15" s="161"/>
      <c r="AZ15" s="161"/>
      <c r="BA15" s="161"/>
      <c r="BB15" s="161"/>
      <c r="BC15" s="161"/>
      <c r="BD15" s="161"/>
      <c r="BE15" s="161"/>
      <c r="BF15" s="161"/>
      <c r="BG15" s="161"/>
      <c r="BH15" s="161"/>
      <c r="BI15" s="161"/>
      <c r="BJ15" s="161"/>
      <c r="BK15" s="161"/>
      <c r="BL15" s="161"/>
      <c r="BM15" s="161"/>
    </row>
    <row r="16" spans="1:65" s="165" customFormat="1" hidden="1" outlineLevel="2" x14ac:dyDescent="0.25">
      <c r="A16" s="161">
        <v>581958</v>
      </c>
      <c r="B16" s="155" t="e">
        <v>#N/A</v>
      </c>
      <c r="C16" s="162" t="s">
        <v>1579</v>
      </c>
      <c r="D16" s="161" t="s">
        <v>14</v>
      </c>
      <c r="E16" s="161" t="s">
        <v>1580</v>
      </c>
      <c r="F16" s="161" t="s">
        <v>1588</v>
      </c>
      <c r="G16" s="161" t="s">
        <v>775</v>
      </c>
      <c r="H16" s="161" t="s">
        <v>1858</v>
      </c>
      <c r="I16" s="161" t="s">
        <v>1596</v>
      </c>
      <c r="J16" t="e">
        <v>#N/A</v>
      </c>
      <c r="K16" s="161" t="s">
        <v>1858</v>
      </c>
      <c r="L16" s="163">
        <v>0</v>
      </c>
      <c r="M16" s="159">
        <v>-155000</v>
      </c>
      <c r="N16" s="159">
        <v>-775</v>
      </c>
      <c r="O16" s="161">
        <v>-5.0000000000000001E-3</v>
      </c>
      <c r="P16" s="161">
        <v>0</v>
      </c>
      <c r="Q16" s="164">
        <v>36342</v>
      </c>
      <c r="R16" s="159">
        <v>-155000</v>
      </c>
      <c r="S16" s="159">
        <v>-775</v>
      </c>
      <c r="T16" s="161" t="s">
        <v>1859</v>
      </c>
      <c r="U16" s="161" t="s">
        <v>1660</v>
      </c>
      <c r="V16" s="161" t="s">
        <v>778</v>
      </c>
      <c r="W16" s="161" t="s">
        <v>1849</v>
      </c>
      <c r="X16" s="161"/>
      <c r="Y16" s="161"/>
      <c r="Z16" s="161"/>
      <c r="AA16" s="161"/>
      <c r="AB16" s="161" t="s">
        <v>1847</v>
      </c>
      <c r="AC16" s="161" t="s">
        <v>1658</v>
      </c>
      <c r="AD16" s="161"/>
      <c r="AE16" s="161"/>
      <c r="AF16" s="161"/>
      <c r="AG16" s="161"/>
      <c r="AH16" s="161"/>
      <c r="AI16" s="161"/>
      <c r="AJ16" s="161"/>
      <c r="AK16" s="161"/>
      <c r="AL16" s="161"/>
      <c r="AM16" s="161"/>
      <c r="AN16" s="161"/>
      <c r="AO16" s="161"/>
      <c r="AP16" s="161"/>
      <c r="AQ16" s="161"/>
      <c r="AR16" s="161"/>
      <c r="AS16" s="161"/>
      <c r="AT16" s="161"/>
      <c r="AU16" s="161"/>
      <c r="AV16" s="161"/>
      <c r="AW16" s="161"/>
      <c r="AX16" s="161"/>
      <c r="AY16" s="161"/>
      <c r="AZ16" s="161"/>
      <c r="BA16" s="161"/>
      <c r="BB16" s="161"/>
      <c r="BC16" s="161"/>
      <c r="BD16" s="161"/>
      <c r="BE16" s="161"/>
      <c r="BF16" s="161"/>
      <c r="BG16" s="161"/>
      <c r="BH16" s="161"/>
      <c r="BI16" s="161"/>
      <c r="BJ16" s="161"/>
      <c r="BK16" s="161"/>
      <c r="BL16" s="161"/>
      <c r="BM16" s="161"/>
    </row>
    <row r="17" spans="1:65" s="165" customFormat="1" hidden="1" outlineLevel="2" x14ac:dyDescent="0.25">
      <c r="A17" s="161">
        <v>581958</v>
      </c>
      <c r="B17" s="155" t="e">
        <v>#N/A</v>
      </c>
      <c r="C17" s="162" t="s">
        <v>1579</v>
      </c>
      <c r="D17" s="161" t="s">
        <v>15</v>
      </c>
      <c r="E17" s="161" t="s">
        <v>1580</v>
      </c>
      <c r="F17" s="161" t="s">
        <v>1588</v>
      </c>
      <c r="G17" s="161" t="s">
        <v>775</v>
      </c>
      <c r="H17" s="161" t="s">
        <v>1858</v>
      </c>
      <c r="I17" s="161" t="s">
        <v>1596</v>
      </c>
      <c r="J17" t="e">
        <v>#N/A</v>
      </c>
      <c r="K17" s="161" t="s">
        <v>1858</v>
      </c>
      <c r="L17" s="163">
        <v>0</v>
      </c>
      <c r="M17" s="159">
        <v>-155000</v>
      </c>
      <c r="N17" s="159">
        <v>-1162.5</v>
      </c>
      <c r="O17" s="161">
        <v>-7.4999999999999997E-3</v>
      </c>
      <c r="P17" s="161">
        <v>0</v>
      </c>
      <c r="Q17" s="164">
        <v>36342</v>
      </c>
      <c r="R17" s="159">
        <v>-155000</v>
      </c>
      <c r="S17" s="159">
        <v>-1162.5</v>
      </c>
      <c r="T17" s="161" t="s">
        <v>1859</v>
      </c>
      <c r="U17" s="161" t="s">
        <v>1660</v>
      </c>
      <c r="V17" s="161" t="s">
        <v>778</v>
      </c>
      <c r="W17" s="161" t="s">
        <v>1849</v>
      </c>
      <c r="X17" s="161"/>
      <c r="Y17" s="161"/>
      <c r="Z17" s="161"/>
      <c r="AA17" s="161"/>
      <c r="AB17" s="161" t="s">
        <v>1847</v>
      </c>
      <c r="AC17" s="161" t="s">
        <v>1658</v>
      </c>
      <c r="AD17" s="161"/>
      <c r="AE17" s="161"/>
      <c r="AF17" s="161"/>
      <c r="AG17" s="161"/>
      <c r="AH17" s="161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  <c r="AS17" s="161"/>
      <c r="AT17" s="161"/>
      <c r="AU17" s="161"/>
      <c r="AV17" s="161"/>
      <c r="AW17" s="161"/>
      <c r="AX17" s="161"/>
      <c r="AY17" s="161"/>
      <c r="AZ17" s="161"/>
      <c r="BA17" s="161"/>
      <c r="BB17" s="161"/>
      <c r="BC17" s="161"/>
      <c r="BD17" s="161"/>
      <c r="BE17" s="161"/>
      <c r="BF17" s="161"/>
      <c r="BG17" s="161"/>
      <c r="BH17" s="161"/>
      <c r="BI17" s="161"/>
      <c r="BJ17" s="161"/>
      <c r="BK17" s="161"/>
      <c r="BL17" s="161"/>
      <c r="BM17" s="161"/>
    </row>
    <row r="18" spans="1:65" s="165" customFormat="1" hidden="1" outlineLevel="2" x14ac:dyDescent="0.25">
      <c r="A18" s="161">
        <v>581958</v>
      </c>
      <c r="B18" s="155" t="e">
        <v>#N/A</v>
      </c>
      <c r="C18" s="162" t="s">
        <v>1579</v>
      </c>
      <c r="D18" s="161" t="s">
        <v>22</v>
      </c>
      <c r="E18" s="161" t="s">
        <v>1580</v>
      </c>
      <c r="F18" s="161" t="s">
        <v>1588</v>
      </c>
      <c r="G18" s="161" t="s">
        <v>833</v>
      </c>
      <c r="H18" s="161" t="s">
        <v>23</v>
      </c>
      <c r="I18" s="161" t="s">
        <v>1596</v>
      </c>
      <c r="J18" t="e">
        <v>#N/A</v>
      </c>
      <c r="K18" s="161" t="s">
        <v>23</v>
      </c>
      <c r="L18" s="163">
        <v>0</v>
      </c>
      <c r="M18" s="159">
        <v>-65941.991000000009</v>
      </c>
      <c r="N18" s="159">
        <v>-329.70340000000004</v>
      </c>
      <c r="O18" s="161">
        <v>1.0000000000000001E-7</v>
      </c>
      <c r="P18" s="161">
        <v>5.0000000000000001E-3</v>
      </c>
      <c r="Q18" s="164">
        <v>36342</v>
      </c>
      <c r="R18" s="159">
        <v>-65941.991000000009</v>
      </c>
      <c r="S18" s="159">
        <v>-329.70340000000004</v>
      </c>
      <c r="T18" s="161" t="s">
        <v>24</v>
      </c>
      <c r="U18" s="161" t="s">
        <v>1660</v>
      </c>
      <c r="V18" s="161" t="s">
        <v>778</v>
      </c>
      <c r="W18" s="161" t="s">
        <v>1849</v>
      </c>
      <c r="X18" s="161"/>
      <c r="Y18" s="161"/>
      <c r="Z18" s="161"/>
      <c r="AA18" s="161"/>
      <c r="AB18" s="161" t="s">
        <v>1847</v>
      </c>
      <c r="AC18" s="161" t="s">
        <v>1658</v>
      </c>
      <c r="AD18" s="161"/>
      <c r="AE18" s="161"/>
      <c r="AF18" s="161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  <c r="AS18" s="161"/>
      <c r="AT18" s="161"/>
      <c r="AU18" s="161"/>
      <c r="AV18" s="161"/>
      <c r="AW18" s="161"/>
      <c r="AX18" s="161"/>
      <c r="AY18" s="161"/>
      <c r="AZ18" s="161"/>
      <c r="BA18" s="161"/>
      <c r="BB18" s="161"/>
      <c r="BC18" s="161"/>
      <c r="BD18" s="161"/>
      <c r="BE18" s="161"/>
      <c r="BF18" s="161"/>
      <c r="BG18" s="161"/>
      <c r="BH18" s="161"/>
      <c r="BI18" s="161"/>
      <c r="BJ18" s="161"/>
      <c r="BK18" s="161"/>
      <c r="BL18" s="161"/>
      <c r="BM18" s="161"/>
    </row>
    <row r="19" spans="1:65" s="165" customFormat="1" hidden="1" outlineLevel="2" x14ac:dyDescent="0.25">
      <c r="A19" s="169">
        <v>559904</v>
      </c>
      <c r="B19" s="155" t="e">
        <v>#N/A</v>
      </c>
      <c r="C19" s="170" t="s">
        <v>1579</v>
      </c>
      <c r="D19" s="169" t="s">
        <v>27</v>
      </c>
      <c r="E19" s="169" t="s">
        <v>1580</v>
      </c>
      <c r="F19" s="169" t="s">
        <v>1588</v>
      </c>
      <c r="G19" s="169" t="s">
        <v>28</v>
      </c>
      <c r="H19" s="169" t="s">
        <v>1854</v>
      </c>
      <c r="I19" s="169" t="s">
        <v>1596</v>
      </c>
      <c r="J19" t="e">
        <v>#N/A</v>
      </c>
      <c r="K19" s="169" t="s">
        <v>1854</v>
      </c>
      <c r="L19" s="163">
        <v>0</v>
      </c>
      <c r="M19" s="171">
        <v>-559800</v>
      </c>
      <c r="N19" s="171">
        <v>5.6000000000000008E-2</v>
      </c>
      <c r="O19" s="169">
        <v>1.0000000000000001E-7</v>
      </c>
      <c r="P19" s="169">
        <v>0</v>
      </c>
      <c r="Q19" s="172">
        <v>36312</v>
      </c>
      <c r="R19" s="171">
        <v>-559800</v>
      </c>
      <c r="S19" s="171">
        <v>5.6000000000000008E-2</v>
      </c>
      <c r="T19" s="169" t="s">
        <v>1854</v>
      </c>
      <c r="U19" s="169" t="s">
        <v>1660</v>
      </c>
      <c r="V19" s="169" t="s">
        <v>778</v>
      </c>
      <c r="W19" s="169" t="s">
        <v>1849</v>
      </c>
      <c r="X19" s="169"/>
      <c r="Y19" s="169"/>
      <c r="Z19" s="169"/>
      <c r="AA19" s="169"/>
      <c r="AB19" s="169" t="s">
        <v>1658</v>
      </c>
      <c r="AC19" s="169" t="s">
        <v>1763</v>
      </c>
      <c r="AD19" s="169"/>
      <c r="AE19" s="169"/>
      <c r="AF19" s="169"/>
      <c r="AG19" s="169"/>
      <c r="AH19" s="169"/>
      <c r="AI19" s="169"/>
      <c r="AJ19" s="169"/>
      <c r="AK19" s="169"/>
      <c r="AL19" s="169"/>
      <c r="AM19" s="169"/>
      <c r="AN19" s="169"/>
      <c r="AO19" s="169"/>
      <c r="AP19" s="169"/>
      <c r="AQ19" s="169"/>
      <c r="AR19" s="169"/>
      <c r="AS19" s="169"/>
      <c r="AT19" s="169"/>
      <c r="AU19" s="169"/>
      <c r="AV19" s="169"/>
      <c r="AW19" s="169"/>
      <c r="AX19" s="169"/>
      <c r="AY19" s="169"/>
      <c r="AZ19" s="169"/>
      <c r="BA19" s="169"/>
      <c r="BB19" s="169"/>
      <c r="BC19" s="169"/>
      <c r="BD19" s="169"/>
      <c r="BE19" s="169"/>
      <c r="BF19" s="169"/>
      <c r="BG19" s="156"/>
      <c r="BH19" s="156"/>
      <c r="BI19" s="156"/>
      <c r="BJ19" s="156"/>
      <c r="BK19" s="156"/>
      <c r="BL19" s="156"/>
      <c r="BM19" s="156"/>
    </row>
    <row r="20" spans="1:65" s="165" customFormat="1" hidden="1" outlineLevel="2" x14ac:dyDescent="0.25">
      <c r="A20" s="169">
        <v>559904</v>
      </c>
      <c r="B20" s="155">
        <v>0</v>
      </c>
      <c r="C20" s="170" t="s">
        <v>1579</v>
      </c>
      <c r="D20" s="169" t="s">
        <v>29</v>
      </c>
      <c r="E20" s="169" t="s">
        <v>1580</v>
      </c>
      <c r="F20" s="169" t="s">
        <v>1588</v>
      </c>
      <c r="G20" s="169" t="s">
        <v>28</v>
      </c>
      <c r="H20" s="169" t="s">
        <v>1854</v>
      </c>
      <c r="I20" s="169" t="s">
        <v>1584</v>
      </c>
      <c r="J20" t="e">
        <v>#N/A</v>
      </c>
      <c r="K20" s="169" t="s">
        <v>1854</v>
      </c>
      <c r="L20" s="163">
        <v>0</v>
      </c>
      <c r="M20" s="171">
        <v>300000</v>
      </c>
      <c r="N20" s="171">
        <v>-0.03</v>
      </c>
      <c r="O20" s="169">
        <v>1.0000000000000001E-7</v>
      </c>
      <c r="P20" s="169">
        <v>0</v>
      </c>
      <c r="Q20" s="172">
        <v>36312</v>
      </c>
      <c r="R20" s="171">
        <v>300000</v>
      </c>
      <c r="S20" s="171">
        <v>-0.03</v>
      </c>
      <c r="T20" s="169" t="s">
        <v>1854</v>
      </c>
      <c r="U20" s="169" t="s">
        <v>1660</v>
      </c>
      <c r="V20" s="169" t="s">
        <v>778</v>
      </c>
      <c r="W20" s="169" t="s">
        <v>1849</v>
      </c>
      <c r="X20" s="169"/>
      <c r="Y20" s="169"/>
      <c r="Z20" s="169"/>
      <c r="AA20" s="169"/>
      <c r="AB20" s="169" t="s">
        <v>1658</v>
      </c>
      <c r="AC20" s="169" t="s">
        <v>1763</v>
      </c>
      <c r="AD20" s="169"/>
      <c r="AE20" s="169"/>
      <c r="AF20" s="169"/>
      <c r="AG20" s="169"/>
      <c r="AH20" s="169"/>
      <c r="AI20" s="169"/>
      <c r="AJ20" s="169"/>
      <c r="AK20" s="169"/>
      <c r="AL20" s="169"/>
      <c r="AM20" s="169"/>
      <c r="AN20" s="169"/>
      <c r="AO20" s="169"/>
      <c r="AP20" s="169"/>
      <c r="AQ20" s="169"/>
      <c r="AR20" s="169"/>
      <c r="AS20" s="169"/>
      <c r="AT20" s="169"/>
      <c r="AU20" s="169"/>
      <c r="AV20" s="169"/>
      <c r="AW20" s="169"/>
      <c r="AX20" s="169"/>
      <c r="AY20" s="169"/>
      <c r="AZ20" s="169"/>
      <c r="BA20" s="169"/>
      <c r="BB20" s="169"/>
      <c r="BC20" s="169"/>
      <c r="BD20" s="169"/>
      <c r="BE20" s="169"/>
      <c r="BF20" s="169"/>
      <c r="BG20" s="156"/>
      <c r="BH20" s="156"/>
      <c r="BI20" s="156"/>
      <c r="BJ20" s="156"/>
      <c r="BK20" s="156"/>
      <c r="BL20" s="156"/>
      <c r="BM20" s="156"/>
    </row>
    <row r="21" spans="1:65" s="165" customFormat="1" hidden="1" outlineLevel="2" x14ac:dyDescent="0.25">
      <c r="A21" s="165">
        <v>13825</v>
      </c>
      <c r="B21" s="155" t="e">
        <v>#N/A</v>
      </c>
      <c r="C21" s="166" t="s">
        <v>1579</v>
      </c>
      <c r="D21" s="165" t="s">
        <v>30</v>
      </c>
      <c r="E21" s="165" t="s">
        <v>1856</v>
      </c>
      <c r="F21" s="165" t="s">
        <v>1655</v>
      </c>
      <c r="G21" s="165" t="s">
        <v>758</v>
      </c>
      <c r="H21" s="165" t="s">
        <v>768</v>
      </c>
      <c r="I21" s="165" t="s">
        <v>1584</v>
      </c>
      <c r="J21" t="e">
        <v>#N/A</v>
      </c>
      <c r="K21" s="165" t="s">
        <v>1510</v>
      </c>
      <c r="L21" s="165">
        <v>155000</v>
      </c>
      <c r="M21" s="165">
        <v>0</v>
      </c>
      <c r="N21" s="159">
        <v>465</v>
      </c>
      <c r="O21" s="167">
        <v>36335</v>
      </c>
      <c r="P21" s="165" t="s">
        <v>1657</v>
      </c>
      <c r="Q21" s="165" t="s">
        <v>1580</v>
      </c>
      <c r="R21" s="165" t="s">
        <v>1844</v>
      </c>
      <c r="S21" s="165">
        <v>0</v>
      </c>
      <c r="T21" s="165">
        <v>0</v>
      </c>
      <c r="U21" s="165">
        <v>0</v>
      </c>
      <c r="Y21" s="165">
        <v>-6.5000000000000002E-2</v>
      </c>
      <c r="Z21" s="165">
        <v>-6.2000000000000006E-2</v>
      </c>
      <c r="AA21" s="165">
        <v>465</v>
      </c>
      <c r="AB21" s="165" t="s">
        <v>1658</v>
      </c>
      <c r="AC21" s="165" t="s">
        <v>1658</v>
      </c>
      <c r="AD21" s="165" t="s">
        <v>1588</v>
      </c>
      <c r="AE21" s="165">
        <v>0</v>
      </c>
      <c r="AF21" s="165">
        <v>0</v>
      </c>
      <c r="AJ21" s="165">
        <v>0</v>
      </c>
      <c r="AK21" s="165">
        <v>0</v>
      </c>
      <c r="AO21" s="165">
        <v>-6.25E-2</v>
      </c>
      <c r="AP21" s="165" t="s">
        <v>1659</v>
      </c>
      <c r="AQ21" s="165" t="s">
        <v>1583</v>
      </c>
      <c r="AR21" s="165" t="s">
        <v>1660</v>
      </c>
      <c r="AS21" s="167">
        <v>36342</v>
      </c>
      <c r="AT21" s="167">
        <v>36372</v>
      </c>
      <c r="AU21" s="165" t="s">
        <v>1584</v>
      </c>
      <c r="AW21" s="165" t="s">
        <v>1496</v>
      </c>
      <c r="AX21" s="165" t="s">
        <v>1497</v>
      </c>
      <c r="AY21" s="165" t="s">
        <v>1498</v>
      </c>
      <c r="AZ21" s="165" t="s">
        <v>771</v>
      </c>
      <c r="BA21" s="165" t="s">
        <v>1090</v>
      </c>
      <c r="BB21" s="167">
        <v>36342</v>
      </c>
      <c r="BC21" s="165" t="s">
        <v>1848</v>
      </c>
      <c r="BD21" s="165" t="s">
        <v>778</v>
      </c>
      <c r="BE21" s="165" t="s">
        <v>343</v>
      </c>
      <c r="BF21" s="165" t="s">
        <v>1588</v>
      </c>
    </row>
    <row r="22" spans="1:65" s="165" customFormat="1" hidden="1" outlineLevel="2" x14ac:dyDescent="0.25">
      <c r="A22" s="161">
        <v>581958</v>
      </c>
      <c r="B22" s="155" t="e">
        <v>#N/A</v>
      </c>
      <c r="C22" s="162" t="s">
        <v>1579</v>
      </c>
      <c r="D22" s="161" t="s">
        <v>31</v>
      </c>
      <c r="E22" s="161" t="s">
        <v>1580</v>
      </c>
      <c r="F22" s="161" t="s">
        <v>1588</v>
      </c>
      <c r="G22" s="161" t="s">
        <v>768</v>
      </c>
      <c r="H22" s="161" t="s">
        <v>1510</v>
      </c>
      <c r="I22" s="161" t="s">
        <v>1596</v>
      </c>
      <c r="J22" t="e">
        <v>#N/A</v>
      </c>
      <c r="K22" s="161" t="s">
        <v>1510</v>
      </c>
      <c r="L22" s="163">
        <v>0</v>
      </c>
      <c r="M22" s="159">
        <v>-310000</v>
      </c>
      <c r="N22" s="159">
        <v>2015</v>
      </c>
      <c r="O22" s="161">
        <v>9.0000000000000011E-3</v>
      </c>
      <c r="P22" s="161">
        <v>2.5000000000000001E-3</v>
      </c>
      <c r="Q22" s="164">
        <v>36342</v>
      </c>
      <c r="R22" s="159">
        <v>-310000</v>
      </c>
      <c r="S22" s="159">
        <v>2015</v>
      </c>
      <c r="T22" s="161" t="s">
        <v>343</v>
      </c>
      <c r="U22" s="161" t="s">
        <v>1660</v>
      </c>
      <c r="V22" s="161" t="s">
        <v>778</v>
      </c>
      <c r="W22" s="161" t="s">
        <v>1846</v>
      </c>
      <c r="X22" s="161"/>
      <c r="Y22" s="161"/>
      <c r="Z22" s="161"/>
      <c r="AA22" s="161"/>
      <c r="AB22" s="161" t="s">
        <v>1847</v>
      </c>
      <c r="AC22" s="161" t="s">
        <v>1658</v>
      </c>
      <c r="AD22" s="161"/>
      <c r="AE22" s="161"/>
      <c r="AF22" s="161"/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  <c r="AS22" s="161"/>
      <c r="AT22" s="161"/>
      <c r="AU22" s="161"/>
      <c r="AV22" s="161"/>
      <c r="AW22" s="161"/>
      <c r="AX22" s="161"/>
      <c r="AY22" s="161"/>
      <c r="AZ22" s="161"/>
      <c r="BA22" s="161"/>
      <c r="BB22" s="161"/>
      <c r="BC22" s="161"/>
      <c r="BD22" s="161"/>
      <c r="BE22" s="161"/>
      <c r="BF22" s="161"/>
      <c r="BG22" s="161"/>
      <c r="BH22" s="161"/>
      <c r="BI22" s="161"/>
      <c r="BJ22" s="161"/>
      <c r="BK22" s="161"/>
      <c r="BL22" s="161"/>
      <c r="BM22" s="161"/>
    </row>
    <row r="23" spans="1:65" s="165" customFormat="1" hidden="1" outlineLevel="2" x14ac:dyDescent="0.25">
      <c r="A23" s="161">
        <v>581958</v>
      </c>
      <c r="B23" s="155" t="e">
        <v>#N/A</v>
      </c>
      <c r="C23" s="162" t="s">
        <v>1579</v>
      </c>
      <c r="D23" s="161" t="s">
        <v>32</v>
      </c>
      <c r="E23" s="161" t="s">
        <v>1580</v>
      </c>
      <c r="F23" s="161" t="s">
        <v>1588</v>
      </c>
      <c r="G23" s="161" t="s">
        <v>768</v>
      </c>
      <c r="H23" s="161" t="s">
        <v>1510</v>
      </c>
      <c r="I23" s="161" t="s">
        <v>1596</v>
      </c>
      <c r="J23" t="e">
        <v>#N/A</v>
      </c>
      <c r="K23" s="161" t="s">
        <v>1510</v>
      </c>
      <c r="L23" s="163">
        <v>0</v>
      </c>
      <c r="M23" s="159">
        <v>-155000</v>
      </c>
      <c r="N23" s="159">
        <v>387.5</v>
      </c>
      <c r="O23" s="161">
        <v>5.0000000000000001E-3</v>
      </c>
      <c r="P23" s="161">
        <v>2.5000000000000001E-3</v>
      </c>
      <c r="Q23" s="164">
        <v>36342</v>
      </c>
      <c r="R23" s="159">
        <v>-155000</v>
      </c>
      <c r="S23" s="159">
        <v>387.5</v>
      </c>
      <c r="T23" s="161" t="s">
        <v>343</v>
      </c>
      <c r="U23" s="161" t="s">
        <v>1660</v>
      </c>
      <c r="V23" s="161" t="s">
        <v>778</v>
      </c>
      <c r="W23" s="161" t="s">
        <v>1846</v>
      </c>
      <c r="X23" s="161"/>
      <c r="Y23" s="161"/>
      <c r="Z23" s="161"/>
      <c r="AA23" s="161"/>
      <c r="AB23" s="161" t="s">
        <v>1847</v>
      </c>
      <c r="AC23" s="161" t="s">
        <v>1658</v>
      </c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  <c r="AS23" s="161"/>
      <c r="AT23" s="161"/>
      <c r="AU23" s="161"/>
      <c r="AV23" s="161"/>
      <c r="AW23" s="161"/>
      <c r="AX23" s="161"/>
      <c r="AY23" s="161"/>
      <c r="AZ23" s="161"/>
      <c r="BA23" s="161"/>
      <c r="BB23" s="161"/>
      <c r="BC23" s="161"/>
      <c r="BD23" s="161"/>
      <c r="BE23" s="161"/>
      <c r="BF23" s="161"/>
      <c r="BG23" s="161"/>
      <c r="BH23" s="161"/>
      <c r="BI23" s="161"/>
      <c r="BJ23" s="161"/>
      <c r="BK23" s="161"/>
      <c r="BL23" s="161"/>
      <c r="BM23" s="161"/>
    </row>
    <row r="24" spans="1:65" s="165" customFormat="1" hidden="1" outlineLevel="2" x14ac:dyDescent="0.25">
      <c r="A24" s="161">
        <v>581958</v>
      </c>
      <c r="B24" s="155" t="e">
        <v>#N/A</v>
      </c>
      <c r="C24" s="162" t="s">
        <v>1579</v>
      </c>
      <c r="D24" s="161" t="s">
        <v>33</v>
      </c>
      <c r="E24" s="161" t="s">
        <v>1580</v>
      </c>
      <c r="F24" s="161" t="s">
        <v>1588</v>
      </c>
      <c r="G24" s="161" t="s">
        <v>34</v>
      </c>
      <c r="H24" s="161" t="s">
        <v>968</v>
      </c>
      <c r="I24" s="161" t="s">
        <v>1596</v>
      </c>
      <c r="J24" t="e">
        <v>#N/A</v>
      </c>
      <c r="K24" s="161" t="s">
        <v>968</v>
      </c>
      <c r="L24" s="163">
        <v>0</v>
      </c>
      <c r="M24" s="159">
        <v>-77500</v>
      </c>
      <c r="N24" s="159">
        <v>387.5</v>
      </c>
      <c r="O24" s="161">
        <v>1.2500000000000001E-2</v>
      </c>
      <c r="P24" s="161">
        <v>7.4999999999999997E-3</v>
      </c>
      <c r="Q24" s="164">
        <v>36342</v>
      </c>
      <c r="R24" s="159">
        <v>-77500</v>
      </c>
      <c r="S24" s="159">
        <v>387.5</v>
      </c>
      <c r="T24" s="161" t="s">
        <v>1000</v>
      </c>
      <c r="U24" s="161" t="s">
        <v>1660</v>
      </c>
      <c r="V24" s="161" t="s">
        <v>778</v>
      </c>
      <c r="W24" s="161" t="s">
        <v>1849</v>
      </c>
      <c r="X24" s="161"/>
      <c r="Y24" s="161"/>
      <c r="Z24" s="161"/>
      <c r="AA24" s="161"/>
      <c r="AB24" s="161" t="s">
        <v>1847</v>
      </c>
      <c r="AC24" s="161" t="s">
        <v>1658</v>
      </c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  <c r="AS24" s="161"/>
      <c r="AT24" s="161"/>
      <c r="AU24" s="161"/>
      <c r="AV24" s="161"/>
      <c r="AW24" s="161"/>
      <c r="AX24" s="161"/>
      <c r="AY24" s="161"/>
      <c r="AZ24" s="161"/>
      <c r="BA24" s="161"/>
      <c r="BB24" s="161"/>
      <c r="BC24" s="161"/>
      <c r="BD24" s="161"/>
      <c r="BE24" s="161"/>
      <c r="BF24" s="161"/>
      <c r="BG24" s="161"/>
      <c r="BH24" s="161"/>
      <c r="BI24" s="161"/>
      <c r="BJ24" s="161"/>
      <c r="BK24" s="161"/>
      <c r="BL24" s="161"/>
      <c r="BM24" s="161"/>
    </row>
    <row r="25" spans="1:65" s="165" customFormat="1" hidden="1" outlineLevel="2" x14ac:dyDescent="0.25">
      <c r="A25" s="165">
        <v>13825</v>
      </c>
      <c r="B25" s="155" t="e">
        <v>#N/A</v>
      </c>
      <c r="C25" s="166" t="s">
        <v>1579</v>
      </c>
      <c r="D25" s="165" t="s">
        <v>35</v>
      </c>
      <c r="E25" s="165" t="s">
        <v>36</v>
      </c>
      <c r="F25" s="165" t="s">
        <v>1655</v>
      </c>
      <c r="G25" s="165" t="s">
        <v>758</v>
      </c>
      <c r="H25" s="165" t="s">
        <v>833</v>
      </c>
      <c r="I25" s="165" t="s">
        <v>1584</v>
      </c>
      <c r="J25" t="e">
        <v>#N/A</v>
      </c>
      <c r="K25" s="165" t="s">
        <v>968</v>
      </c>
      <c r="L25" s="165">
        <v>310000</v>
      </c>
      <c r="M25" s="165">
        <v>0</v>
      </c>
      <c r="N25" s="159">
        <v>-5270</v>
      </c>
      <c r="O25" s="167">
        <v>36339</v>
      </c>
      <c r="P25" s="165" t="s">
        <v>1657</v>
      </c>
      <c r="Q25" s="165" t="s">
        <v>1580</v>
      </c>
      <c r="R25" s="165" t="s">
        <v>1844</v>
      </c>
      <c r="S25" s="165">
        <v>0</v>
      </c>
      <c r="T25" s="165">
        <v>0</v>
      </c>
      <c r="U25" s="165">
        <v>0</v>
      </c>
      <c r="Y25" s="165">
        <v>-3.5000000000000003E-2</v>
      </c>
      <c r="Z25" s="165">
        <v>-5.2000000000000005E-2</v>
      </c>
      <c r="AA25" s="165">
        <v>-5270</v>
      </c>
      <c r="AB25" s="165" t="s">
        <v>1658</v>
      </c>
      <c r="AC25" s="165" t="s">
        <v>1658</v>
      </c>
      <c r="AD25" s="165" t="s">
        <v>1588</v>
      </c>
      <c r="AE25" s="165">
        <v>0</v>
      </c>
      <c r="AF25" s="165">
        <v>0</v>
      </c>
      <c r="AJ25" s="165">
        <v>0</v>
      </c>
      <c r="AK25" s="165">
        <v>0</v>
      </c>
      <c r="AO25" s="165">
        <v>-3.4999900000000007E-2</v>
      </c>
      <c r="AP25" s="165" t="s">
        <v>1659</v>
      </c>
      <c r="AQ25" s="165" t="s">
        <v>1583</v>
      </c>
      <c r="AR25" s="165" t="s">
        <v>1660</v>
      </c>
      <c r="AS25" s="167">
        <v>36342</v>
      </c>
      <c r="AT25" s="167">
        <v>36372</v>
      </c>
      <c r="AU25" s="165" t="s">
        <v>1584</v>
      </c>
      <c r="AW25" s="165" t="s">
        <v>1496</v>
      </c>
      <c r="AX25" s="165" t="s">
        <v>1497</v>
      </c>
      <c r="AY25" s="165" t="s">
        <v>1498</v>
      </c>
      <c r="AZ25" s="165" t="s">
        <v>771</v>
      </c>
      <c r="BA25" s="165" t="s">
        <v>1090</v>
      </c>
      <c r="BB25" s="167">
        <v>36342</v>
      </c>
      <c r="BC25" s="165" t="s">
        <v>1855</v>
      </c>
      <c r="BD25" s="165" t="s">
        <v>778</v>
      </c>
      <c r="BE25" s="165" t="s">
        <v>1000</v>
      </c>
      <c r="BF25" s="165" t="s">
        <v>1588</v>
      </c>
    </row>
    <row r="26" spans="1:65" s="165" customFormat="1" hidden="1" outlineLevel="2" x14ac:dyDescent="0.25">
      <c r="A26" s="161">
        <v>581958</v>
      </c>
      <c r="B26" s="155" t="e">
        <v>#N/A</v>
      </c>
      <c r="C26" s="162" t="s">
        <v>1579</v>
      </c>
      <c r="D26" s="161" t="s">
        <v>35</v>
      </c>
      <c r="E26" s="161" t="s">
        <v>1580</v>
      </c>
      <c r="F26" s="161" t="s">
        <v>1588</v>
      </c>
      <c r="G26" s="161" t="s">
        <v>833</v>
      </c>
      <c r="H26" s="161" t="s">
        <v>968</v>
      </c>
      <c r="I26" s="161" t="s">
        <v>1584</v>
      </c>
      <c r="J26" t="e">
        <v>#N/A</v>
      </c>
      <c r="K26" s="161" t="s">
        <v>968</v>
      </c>
      <c r="L26" s="163">
        <v>0</v>
      </c>
      <c r="M26" s="159">
        <v>310000</v>
      </c>
      <c r="N26" s="159">
        <v>1549.9690000000001</v>
      </c>
      <c r="O26" s="161">
        <v>1.0000000000000001E-7</v>
      </c>
      <c r="P26" s="161">
        <v>5.0000000000000001E-3</v>
      </c>
      <c r="Q26" s="164">
        <v>36342</v>
      </c>
      <c r="R26" s="159">
        <v>310000</v>
      </c>
      <c r="S26" s="159">
        <v>1549.9690000000001</v>
      </c>
      <c r="T26" s="161" t="s">
        <v>1000</v>
      </c>
      <c r="U26" s="161" t="s">
        <v>1660</v>
      </c>
      <c r="V26" s="161" t="s">
        <v>778</v>
      </c>
      <c r="W26" s="161" t="s">
        <v>1849</v>
      </c>
      <c r="X26" s="161"/>
      <c r="Y26" s="161"/>
      <c r="Z26" s="161"/>
      <c r="AA26" s="161"/>
      <c r="AB26" s="161" t="s">
        <v>1847</v>
      </c>
      <c r="AC26" s="161" t="s">
        <v>1658</v>
      </c>
      <c r="AD26" s="161"/>
      <c r="AE26" s="161"/>
      <c r="AF26" s="161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  <c r="AS26" s="161"/>
      <c r="AT26" s="161"/>
      <c r="AU26" s="161"/>
      <c r="AV26" s="161"/>
      <c r="AW26" s="161"/>
      <c r="AX26" s="161"/>
      <c r="AY26" s="161"/>
      <c r="AZ26" s="161"/>
      <c r="BA26" s="161"/>
      <c r="BB26" s="161"/>
      <c r="BC26" s="161"/>
      <c r="BD26" s="161"/>
      <c r="BE26" s="161"/>
      <c r="BF26" s="161"/>
      <c r="BG26" s="161"/>
      <c r="BH26" s="161"/>
      <c r="BI26" s="161"/>
      <c r="BJ26" s="161"/>
      <c r="BK26" s="161"/>
      <c r="BL26" s="161"/>
      <c r="BM26" s="161"/>
    </row>
    <row r="27" spans="1:65" s="165" customFormat="1" hidden="1" outlineLevel="2" x14ac:dyDescent="0.25">
      <c r="A27" s="165">
        <v>13825</v>
      </c>
      <c r="B27" s="155" t="e">
        <v>#N/A</v>
      </c>
      <c r="C27" s="166" t="s">
        <v>1579</v>
      </c>
      <c r="D27" s="165" t="s">
        <v>37</v>
      </c>
      <c r="E27" s="165" t="s">
        <v>38</v>
      </c>
      <c r="F27" s="165" t="s">
        <v>1655</v>
      </c>
      <c r="G27" s="165" t="s">
        <v>758</v>
      </c>
      <c r="H27" s="165" t="s">
        <v>1589</v>
      </c>
      <c r="I27" s="165" t="s">
        <v>1596</v>
      </c>
      <c r="J27" t="e">
        <v>#N/A</v>
      </c>
      <c r="K27" s="165" t="s">
        <v>968</v>
      </c>
      <c r="L27" s="165">
        <v>-8000</v>
      </c>
      <c r="M27" s="165">
        <v>0</v>
      </c>
      <c r="N27" s="159">
        <v>-16800</v>
      </c>
      <c r="O27" s="167">
        <v>36368</v>
      </c>
      <c r="P27" s="165" t="s">
        <v>1657</v>
      </c>
      <c r="Q27" s="165" t="s">
        <v>1580</v>
      </c>
      <c r="R27" s="165" t="s">
        <v>1844</v>
      </c>
      <c r="S27" s="165">
        <v>1.0000000000000001E-7</v>
      </c>
      <c r="T27" s="165">
        <v>2.262</v>
      </c>
      <c r="U27" s="165">
        <v>-18096</v>
      </c>
      <c r="V27" s="165" t="s">
        <v>1658</v>
      </c>
      <c r="W27" s="165" t="s">
        <v>1658</v>
      </c>
      <c r="X27" s="165" t="s">
        <v>1588</v>
      </c>
      <c r="Y27" s="165">
        <v>1.0000000000000001E-7</v>
      </c>
      <c r="Z27" s="165">
        <v>-0.16200000000000001</v>
      </c>
      <c r="AA27" s="165">
        <v>1296</v>
      </c>
      <c r="AB27" s="165" t="s">
        <v>1658</v>
      </c>
      <c r="AC27" s="165" t="s">
        <v>1658</v>
      </c>
      <c r="AD27" s="165" t="s">
        <v>1588</v>
      </c>
      <c r="AE27" s="165">
        <v>0</v>
      </c>
      <c r="AF27" s="165">
        <v>0</v>
      </c>
      <c r="AJ27" s="165">
        <v>0</v>
      </c>
      <c r="AK27" s="165">
        <v>0</v>
      </c>
      <c r="AO27" s="165">
        <v>3.0000000000000004E-7</v>
      </c>
      <c r="AP27" s="165" t="s">
        <v>1659</v>
      </c>
      <c r="AQ27" s="165" t="s">
        <v>1583</v>
      </c>
      <c r="AR27" s="165" t="s">
        <v>1660</v>
      </c>
      <c r="AS27" s="167">
        <v>36368</v>
      </c>
      <c r="AT27" s="167">
        <v>36368</v>
      </c>
      <c r="AU27" s="165" t="s">
        <v>1584</v>
      </c>
      <c r="AW27" s="165" t="s">
        <v>1496</v>
      </c>
      <c r="AX27" s="165" t="s">
        <v>1498</v>
      </c>
      <c r="AY27" s="165" t="s">
        <v>1498</v>
      </c>
      <c r="AZ27" s="165" t="s">
        <v>771</v>
      </c>
      <c r="BA27" s="165" t="s">
        <v>1090</v>
      </c>
      <c r="BB27" s="167">
        <v>36342</v>
      </c>
      <c r="BC27" s="165" t="s">
        <v>1855</v>
      </c>
      <c r="BD27" s="165" t="s">
        <v>778</v>
      </c>
      <c r="BE27" s="165" t="s">
        <v>1000</v>
      </c>
      <c r="BF27" s="165" t="s">
        <v>1588</v>
      </c>
    </row>
    <row r="28" spans="1:65" s="165" customFormat="1" hidden="1" outlineLevel="2" x14ac:dyDescent="0.25">
      <c r="A28" s="161">
        <v>581958</v>
      </c>
      <c r="B28" s="155" t="e">
        <v>#N/A</v>
      </c>
      <c r="C28" s="162" t="s">
        <v>1579</v>
      </c>
      <c r="D28" s="161" t="s">
        <v>37</v>
      </c>
      <c r="E28" s="161" t="s">
        <v>1580</v>
      </c>
      <c r="F28" s="161" t="s">
        <v>1588</v>
      </c>
      <c r="G28" s="161" t="s">
        <v>1589</v>
      </c>
      <c r="H28" s="161" t="s">
        <v>968</v>
      </c>
      <c r="I28" s="161" t="s">
        <v>1596</v>
      </c>
      <c r="J28" t="e">
        <v>#N/A</v>
      </c>
      <c r="K28" s="161" t="s">
        <v>968</v>
      </c>
      <c r="L28" s="163">
        <v>0</v>
      </c>
      <c r="M28" s="159">
        <v>-8000.0150000000003</v>
      </c>
      <c r="N28" s="159">
        <v>-199.99959999999999</v>
      </c>
      <c r="O28" s="161">
        <v>1.0000000000000001E-7</v>
      </c>
      <c r="P28" s="161">
        <v>2.5000000000000001E-2</v>
      </c>
      <c r="Q28" s="164">
        <v>36342</v>
      </c>
      <c r="R28" s="159">
        <v>-8000.0150000000003</v>
      </c>
      <c r="S28" s="159">
        <v>-199.99959999999999</v>
      </c>
      <c r="T28" s="161" t="s">
        <v>1000</v>
      </c>
      <c r="U28" s="161" t="s">
        <v>1660</v>
      </c>
      <c r="V28" s="161" t="s">
        <v>778</v>
      </c>
      <c r="W28" s="161" t="s">
        <v>1849</v>
      </c>
      <c r="X28" s="161"/>
      <c r="Y28" s="161"/>
      <c r="Z28" s="161"/>
      <c r="AA28" s="161"/>
      <c r="AB28" s="161" t="s">
        <v>1847</v>
      </c>
      <c r="AC28" s="161" t="s">
        <v>1658</v>
      </c>
      <c r="AD28" s="161"/>
      <c r="AE28" s="161"/>
      <c r="AF28" s="161"/>
      <c r="AG28" s="161"/>
      <c r="AH28" s="161"/>
      <c r="AI28" s="161"/>
      <c r="AJ28" s="161"/>
      <c r="AK28" s="161"/>
      <c r="AL28" s="161"/>
      <c r="AM28" s="161"/>
      <c r="AN28" s="161"/>
      <c r="AO28" s="161"/>
      <c r="AP28" s="161"/>
      <c r="AQ28" s="161"/>
      <c r="AR28" s="161"/>
      <c r="AS28" s="161"/>
      <c r="AT28" s="161"/>
      <c r="AU28" s="161"/>
      <c r="AV28" s="161"/>
      <c r="AW28" s="161"/>
      <c r="AX28" s="161"/>
      <c r="AY28" s="161"/>
      <c r="AZ28" s="161"/>
      <c r="BA28" s="161"/>
      <c r="BB28" s="161"/>
      <c r="BC28" s="161"/>
      <c r="BD28" s="161"/>
      <c r="BE28" s="161"/>
      <c r="BF28" s="161"/>
      <c r="BG28" s="161"/>
      <c r="BH28" s="161"/>
      <c r="BI28" s="161"/>
      <c r="BJ28" s="161"/>
      <c r="BK28" s="161"/>
      <c r="BL28" s="161"/>
      <c r="BM28" s="161"/>
    </row>
    <row r="29" spans="1:65" s="165" customFormat="1" hidden="1" outlineLevel="2" x14ac:dyDescent="0.25">
      <c r="A29" s="161">
        <v>581958</v>
      </c>
      <c r="B29" s="155" t="e">
        <v>#N/A</v>
      </c>
      <c r="C29" s="162" t="s">
        <v>1579</v>
      </c>
      <c r="D29" s="161" t="s">
        <v>39</v>
      </c>
      <c r="E29" s="161" t="s">
        <v>1580</v>
      </c>
      <c r="F29" s="161" t="s">
        <v>1588</v>
      </c>
      <c r="G29" s="161" t="s">
        <v>1589</v>
      </c>
      <c r="H29" s="161" t="s">
        <v>968</v>
      </c>
      <c r="I29" s="161" t="s">
        <v>1584</v>
      </c>
      <c r="J29" t="e">
        <v>#N/A</v>
      </c>
      <c r="K29" s="161" t="s">
        <v>968</v>
      </c>
      <c r="L29" s="163">
        <v>0</v>
      </c>
      <c r="M29" s="159">
        <v>8000.0150000000003</v>
      </c>
      <c r="N29" s="159">
        <v>199.99959999999999</v>
      </c>
      <c r="O29" s="161">
        <v>1.0000000000000001E-7</v>
      </c>
      <c r="P29" s="161">
        <v>2.5000000000000001E-2</v>
      </c>
      <c r="Q29" s="164">
        <v>36342</v>
      </c>
      <c r="R29" s="159">
        <v>8000.0150000000003</v>
      </c>
      <c r="S29" s="159">
        <v>199.99959999999999</v>
      </c>
      <c r="T29" s="161" t="s">
        <v>1000</v>
      </c>
      <c r="U29" s="161" t="s">
        <v>1660</v>
      </c>
      <c r="V29" s="161" t="s">
        <v>778</v>
      </c>
      <c r="W29" s="161" t="s">
        <v>1849</v>
      </c>
      <c r="X29" s="161"/>
      <c r="Y29" s="161"/>
      <c r="Z29" s="161"/>
      <c r="AA29" s="161"/>
      <c r="AB29" s="161" t="s">
        <v>1847</v>
      </c>
      <c r="AC29" s="161" t="s">
        <v>1658</v>
      </c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  <c r="AS29" s="161"/>
      <c r="AT29" s="161"/>
      <c r="AU29" s="161"/>
      <c r="AV29" s="161"/>
      <c r="AW29" s="161"/>
      <c r="AX29" s="161"/>
      <c r="AY29" s="161"/>
      <c r="AZ29" s="161"/>
      <c r="BA29" s="161"/>
      <c r="BB29" s="161"/>
      <c r="BC29" s="161"/>
      <c r="BD29" s="161"/>
      <c r="BE29" s="161"/>
      <c r="BF29" s="161"/>
      <c r="BG29" s="161"/>
      <c r="BH29" s="161"/>
      <c r="BI29" s="161"/>
      <c r="BJ29" s="161"/>
      <c r="BK29" s="161"/>
      <c r="BL29" s="161"/>
      <c r="BM29" s="161"/>
    </row>
    <row r="30" spans="1:65" s="165" customFormat="1" hidden="1" outlineLevel="2" x14ac:dyDescent="0.25">
      <c r="A30" s="165">
        <v>13825</v>
      </c>
      <c r="B30" s="155" t="e">
        <v>#N/A</v>
      </c>
      <c r="C30" s="166" t="s">
        <v>1579</v>
      </c>
      <c r="D30" s="165" t="s">
        <v>39</v>
      </c>
      <c r="E30" s="165" t="s">
        <v>38</v>
      </c>
      <c r="F30" s="165" t="s">
        <v>1655</v>
      </c>
      <c r="G30" s="165" t="s">
        <v>758</v>
      </c>
      <c r="H30" s="165" t="s">
        <v>1589</v>
      </c>
      <c r="I30" s="165" t="s">
        <v>1584</v>
      </c>
      <c r="J30" t="e">
        <v>#N/A</v>
      </c>
      <c r="K30" s="165" t="s">
        <v>968</v>
      </c>
      <c r="L30" s="165">
        <v>8000</v>
      </c>
      <c r="M30" s="165">
        <v>0</v>
      </c>
      <c r="N30" s="159">
        <v>16800</v>
      </c>
      <c r="O30" s="167">
        <v>36368</v>
      </c>
      <c r="P30" s="165" t="s">
        <v>1657</v>
      </c>
      <c r="Q30" s="165" t="s">
        <v>1580</v>
      </c>
      <c r="R30" s="165" t="s">
        <v>1844</v>
      </c>
      <c r="S30" s="165">
        <v>1.0000000000000001E-7</v>
      </c>
      <c r="T30" s="165">
        <v>2.262</v>
      </c>
      <c r="U30" s="165">
        <v>18096</v>
      </c>
      <c r="V30" s="165" t="s">
        <v>1658</v>
      </c>
      <c r="W30" s="165" t="s">
        <v>1658</v>
      </c>
      <c r="X30" s="165" t="s">
        <v>1588</v>
      </c>
      <c r="Y30" s="165">
        <v>1.0000000000000001E-7</v>
      </c>
      <c r="Z30" s="165">
        <v>-0.16200000000000001</v>
      </c>
      <c r="AA30" s="165">
        <v>-1296</v>
      </c>
      <c r="AB30" s="165" t="s">
        <v>1658</v>
      </c>
      <c r="AC30" s="165" t="s">
        <v>1658</v>
      </c>
      <c r="AD30" s="165" t="s">
        <v>1588</v>
      </c>
      <c r="AE30" s="165">
        <v>0</v>
      </c>
      <c r="AF30" s="165">
        <v>0</v>
      </c>
      <c r="AJ30" s="165">
        <v>0</v>
      </c>
      <c r="AK30" s="165">
        <v>0</v>
      </c>
      <c r="AO30" s="165">
        <v>3.0000000000000004E-7</v>
      </c>
      <c r="AP30" s="165" t="s">
        <v>1659</v>
      </c>
      <c r="AQ30" s="165" t="s">
        <v>1583</v>
      </c>
      <c r="AR30" s="165" t="s">
        <v>1660</v>
      </c>
      <c r="AS30" s="167">
        <v>36369</v>
      </c>
      <c r="AT30" s="167">
        <v>36369</v>
      </c>
      <c r="AU30" s="165" t="s">
        <v>1584</v>
      </c>
      <c r="AW30" s="165" t="s">
        <v>1496</v>
      </c>
      <c r="AX30" s="165" t="s">
        <v>1498</v>
      </c>
      <c r="AY30" s="165" t="s">
        <v>1498</v>
      </c>
      <c r="AZ30" s="165" t="s">
        <v>771</v>
      </c>
      <c r="BA30" s="165" t="s">
        <v>1090</v>
      </c>
      <c r="BB30" s="167">
        <v>36342</v>
      </c>
      <c r="BC30" s="165" t="s">
        <v>1855</v>
      </c>
      <c r="BD30" s="165" t="s">
        <v>778</v>
      </c>
      <c r="BE30" s="165" t="s">
        <v>1000</v>
      </c>
      <c r="BF30" s="165" t="s">
        <v>1588</v>
      </c>
    </row>
    <row r="31" spans="1:65" s="165" customFormat="1" hidden="1" outlineLevel="2" x14ac:dyDescent="0.25">
      <c r="A31" s="161">
        <v>581958</v>
      </c>
      <c r="B31" s="155" t="e">
        <v>#N/A</v>
      </c>
      <c r="C31" s="162" t="s">
        <v>1579</v>
      </c>
      <c r="D31" s="161" t="s">
        <v>40</v>
      </c>
      <c r="E31" s="161" t="s">
        <v>1580</v>
      </c>
      <c r="F31" s="161" t="s">
        <v>1588</v>
      </c>
      <c r="G31" s="161" t="s">
        <v>1586</v>
      </c>
      <c r="H31" s="161" t="s">
        <v>969</v>
      </c>
      <c r="I31" s="161" t="s">
        <v>1596</v>
      </c>
      <c r="J31" t="e">
        <v>#N/A</v>
      </c>
      <c r="K31" s="161" t="s">
        <v>969</v>
      </c>
      <c r="L31" s="163">
        <v>0</v>
      </c>
      <c r="M31" s="159">
        <v>-620000</v>
      </c>
      <c r="N31" s="159">
        <v>3100</v>
      </c>
      <c r="O31" s="161">
        <v>5.0000000000000001E-3</v>
      </c>
      <c r="P31" s="161">
        <v>0</v>
      </c>
      <c r="Q31" s="164">
        <v>36342</v>
      </c>
      <c r="R31" s="159">
        <v>-620000</v>
      </c>
      <c r="S31" s="159">
        <v>3100</v>
      </c>
      <c r="T31" s="161" t="s">
        <v>344</v>
      </c>
      <c r="U31" s="161" t="s">
        <v>1660</v>
      </c>
      <c r="V31" s="161" t="s">
        <v>778</v>
      </c>
      <c r="W31" s="161" t="s">
        <v>1849</v>
      </c>
      <c r="X31" s="161"/>
      <c r="Y31" s="161"/>
      <c r="Z31" s="161"/>
      <c r="AA31" s="161"/>
      <c r="AB31" s="161" t="s">
        <v>1847</v>
      </c>
      <c r="AC31" s="161" t="s">
        <v>1658</v>
      </c>
      <c r="AD31" s="161"/>
      <c r="AE31" s="161"/>
      <c r="AF31" s="161"/>
      <c r="AG31" s="161"/>
      <c r="AH31" s="161"/>
      <c r="AI31" s="161"/>
      <c r="AJ31" s="161"/>
      <c r="AK31" s="161"/>
      <c r="AL31" s="161"/>
      <c r="AM31" s="161"/>
      <c r="AN31" s="161"/>
      <c r="AO31" s="161"/>
      <c r="AP31" s="161"/>
      <c r="AQ31" s="161"/>
      <c r="AR31" s="161"/>
      <c r="AS31" s="161"/>
      <c r="AT31" s="161"/>
      <c r="AU31" s="161"/>
      <c r="AV31" s="161"/>
      <c r="AW31" s="161"/>
      <c r="AX31" s="161"/>
      <c r="AY31" s="161"/>
      <c r="AZ31" s="161"/>
      <c r="BA31" s="161"/>
      <c r="BB31" s="161"/>
      <c r="BC31" s="161"/>
      <c r="BD31" s="161"/>
      <c r="BE31" s="161"/>
      <c r="BF31" s="161"/>
      <c r="BG31" s="161"/>
      <c r="BH31" s="161"/>
      <c r="BI31" s="161"/>
      <c r="BJ31" s="161"/>
      <c r="BK31" s="161"/>
      <c r="BL31" s="161"/>
      <c r="BM31" s="161"/>
    </row>
    <row r="32" spans="1:65" s="165" customFormat="1" hidden="1" outlineLevel="2" x14ac:dyDescent="0.25">
      <c r="A32" s="169">
        <v>559904</v>
      </c>
      <c r="B32" s="155" t="e">
        <v>#N/A</v>
      </c>
      <c r="C32" s="170" t="s">
        <v>1579</v>
      </c>
      <c r="D32" s="169" t="s">
        <v>41</v>
      </c>
      <c r="E32" s="169" t="s">
        <v>1580</v>
      </c>
      <c r="F32" s="169" t="s">
        <v>1588</v>
      </c>
      <c r="G32" s="169" t="s">
        <v>28</v>
      </c>
      <c r="H32" s="169" t="s">
        <v>969</v>
      </c>
      <c r="I32" s="169" t="s">
        <v>1596</v>
      </c>
      <c r="J32" t="e">
        <v>#N/A</v>
      </c>
      <c r="K32" s="169" t="s">
        <v>969</v>
      </c>
      <c r="L32" s="163">
        <v>0</v>
      </c>
      <c r="M32" s="171">
        <v>-600000</v>
      </c>
      <c r="N32" s="171">
        <v>0.06</v>
      </c>
      <c r="O32" s="169">
        <v>1.0000000000000001E-7</v>
      </c>
      <c r="P32" s="169">
        <v>0</v>
      </c>
      <c r="Q32" s="172">
        <v>36312</v>
      </c>
      <c r="R32" s="171">
        <v>-600000</v>
      </c>
      <c r="S32" s="171">
        <v>0.06</v>
      </c>
      <c r="T32" s="169" t="s">
        <v>344</v>
      </c>
      <c r="U32" s="169" t="s">
        <v>1660</v>
      </c>
      <c r="V32" s="169" t="s">
        <v>778</v>
      </c>
      <c r="W32" s="169" t="s">
        <v>1849</v>
      </c>
      <c r="X32" s="169"/>
      <c r="Y32" s="169"/>
      <c r="Z32" s="169"/>
      <c r="AA32" s="169"/>
      <c r="AB32" s="169" t="s">
        <v>1658</v>
      </c>
      <c r="AC32" s="169" t="s">
        <v>1763</v>
      </c>
      <c r="AD32" s="169"/>
      <c r="AE32" s="169"/>
      <c r="AF32" s="169"/>
      <c r="AG32" s="169"/>
      <c r="AH32" s="169"/>
      <c r="AI32" s="169"/>
      <c r="AJ32" s="169"/>
      <c r="AK32" s="169"/>
      <c r="AL32" s="169"/>
      <c r="AM32" s="169"/>
      <c r="AN32" s="169"/>
      <c r="AO32" s="169"/>
      <c r="AP32" s="169"/>
      <c r="AQ32" s="169"/>
      <c r="AR32" s="169"/>
      <c r="AS32" s="169"/>
      <c r="AT32" s="169"/>
      <c r="AU32" s="169"/>
      <c r="AV32" s="169"/>
      <c r="AW32" s="169"/>
      <c r="AX32" s="169"/>
      <c r="AY32" s="169"/>
      <c r="AZ32" s="169"/>
      <c r="BA32" s="169"/>
      <c r="BB32" s="169"/>
      <c r="BC32" s="169"/>
      <c r="BD32" s="169"/>
      <c r="BE32" s="169"/>
      <c r="BF32" s="169"/>
      <c r="BG32" s="156"/>
      <c r="BH32" s="156"/>
      <c r="BI32" s="156"/>
      <c r="BJ32" s="156"/>
      <c r="BK32" s="156"/>
      <c r="BL32" s="156"/>
      <c r="BM32" s="156"/>
    </row>
    <row r="33" spans="1:65" s="165" customFormat="1" hidden="1" outlineLevel="2" x14ac:dyDescent="0.25">
      <c r="A33" s="169">
        <v>559904</v>
      </c>
      <c r="B33" s="155" t="e">
        <v>#N/A</v>
      </c>
      <c r="C33" s="170" t="s">
        <v>1579</v>
      </c>
      <c r="D33" s="169" t="s">
        <v>42</v>
      </c>
      <c r="E33" s="169" t="s">
        <v>1580</v>
      </c>
      <c r="F33" s="169" t="s">
        <v>1588</v>
      </c>
      <c r="G33" s="169" t="s">
        <v>28</v>
      </c>
      <c r="H33" s="169" t="s">
        <v>969</v>
      </c>
      <c r="I33" s="169" t="s">
        <v>1596</v>
      </c>
      <c r="J33" t="e">
        <v>#N/A</v>
      </c>
      <c r="K33" s="169" t="s">
        <v>969</v>
      </c>
      <c r="L33" s="163">
        <v>0</v>
      </c>
      <c r="M33" s="171">
        <v>-300000</v>
      </c>
      <c r="N33" s="171">
        <v>0.03</v>
      </c>
      <c r="O33" s="169">
        <v>1.0000000000000001E-7</v>
      </c>
      <c r="P33" s="169">
        <v>0</v>
      </c>
      <c r="Q33" s="172">
        <v>36312</v>
      </c>
      <c r="R33" s="171">
        <v>-300000</v>
      </c>
      <c r="S33" s="171">
        <v>0.03</v>
      </c>
      <c r="T33" s="169" t="s">
        <v>344</v>
      </c>
      <c r="U33" s="169" t="s">
        <v>1660</v>
      </c>
      <c r="V33" s="169" t="s">
        <v>778</v>
      </c>
      <c r="W33" s="169" t="s">
        <v>1849</v>
      </c>
      <c r="X33" s="169"/>
      <c r="Y33" s="169"/>
      <c r="Z33" s="169"/>
      <c r="AA33" s="169"/>
      <c r="AB33" s="169" t="s">
        <v>1658</v>
      </c>
      <c r="AC33" s="169" t="s">
        <v>1763</v>
      </c>
      <c r="AD33" s="169"/>
      <c r="AE33" s="169"/>
      <c r="AF33" s="169"/>
      <c r="AG33" s="169"/>
      <c r="AH33" s="169"/>
      <c r="AI33" s="169"/>
      <c r="AJ33" s="169"/>
      <c r="AK33" s="169"/>
      <c r="AL33" s="169"/>
      <c r="AM33" s="169"/>
      <c r="AN33" s="169"/>
      <c r="AO33" s="169"/>
      <c r="AP33" s="169"/>
      <c r="AQ33" s="169"/>
      <c r="AR33" s="169"/>
      <c r="AS33" s="169"/>
      <c r="AT33" s="169"/>
      <c r="AU33" s="169"/>
      <c r="AV33" s="169"/>
      <c r="AW33" s="169"/>
      <c r="AX33" s="169"/>
      <c r="AY33" s="169"/>
      <c r="AZ33" s="169"/>
      <c r="BA33" s="169"/>
      <c r="BB33" s="169"/>
      <c r="BC33" s="169"/>
      <c r="BD33" s="169"/>
      <c r="BE33" s="169"/>
      <c r="BF33" s="169"/>
      <c r="BG33" s="156"/>
      <c r="BH33" s="156"/>
      <c r="BI33" s="156"/>
      <c r="BJ33" s="156"/>
      <c r="BK33" s="156"/>
      <c r="BL33" s="156"/>
      <c r="BM33" s="156"/>
    </row>
    <row r="34" spans="1:65" s="165" customFormat="1" hidden="1" outlineLevel="2" x14ac:dyDescent="0.25">
      <c r="A34" s="165">
        <v>13825</v>
      </c>
      <c r="B34" s="155" t="e">
        <v>#N/A</v>
      </c>
      <c r="C34" s="166" t="s">
        <v>1579</v>
      </c>
      <c r="D34" s="165" t="s">
        <v>43</v>
      </c>
      <c r="E34" s="165" t="s">
        <v>44</v>
      </c>
      <c r="F34" s="165" t="s">
        <v>1655</v>
      </c>
      <c r="G34" s="165" t="s">
        <v>758</v>
      </c>
      <c r="H34" s="165" t="s">
        <v>1548</v>
      </c>
      <c r="I34" s="165" t="s">
        <v>1584</v>
      </c>
      <c r="J34" t="e">
        <v>#N/A</v>
      </c>
      <c r="K34" s="165" t="s">
        <v>969</v>
      </c>
      <c r="L34" s="165">
        <v>155000</v>
      </c>
      <c r="M34" s="165">
        <v>0</v>
      </c>
      <c r="N34" s="159">
        <v>-4650</v>
      </c>
      <c r="O34" s="167">
        <v>36319</v>
      </c>
      <c r="P34" s="165" t="s">
        <v>1657</v>
      </c>
      <c r="Q34" s="165" t="s">
        <v>1580</v>
      </c>
      <c r="R34" s="165" t="s">
        <v>1844</v>
      </c>
      <c r="S34" s="165">
        <v>0</v>
      </c>
      <c r="T34" s="165">
        <v>0</v>
      </c>
      <c r="U34" s="165">
        <v>0</v>
      </c>
      <c r="Y34" s="165">
        <v>7.0000000000000007E-2</v>
      </c>
      <c r="Z34" s="165">
        <v>0.04</v>
      </c>
      <c r="AA34" s="165">
        <v>-4650</v>
      </c>
      <c r="AB34" s="165" t="s">
        <v>1658</v>
      </c>
      <c r="AC34" s="165" t="s">
        <v>1658</v>
      </c>
      <c r="AD34" s="165" t="s">
        <v>1588</v>
      </c>
      <c r="AE34" s="165">
        <v>0</v>
      </c>
      <c r="AF34" s="165">
        <v>0</v>
      </c>
      <c r="AJ34" s="165">
        <v>0</v>
      </c>
      <c r="AK34" s="165">
        <v>0</v>
      </c>
      <c r="AO34" s="165">
        <v>7.000010000000001E-2</v>
      </c>
      <c r="AP34" s="165" t="s">
        <v>1659</v>
      </c>
      <c r="AQ34" s="165" t="s">
        <v>1583</v>
      </c>
      <c r="AR34" s="165" t="s">
        <v>1660</v>
      </c>
      <c r="AS34" s="167">
        <v>36342</v>
      </c>
      <c r="AT34" s="167">
        <v>36403</v>
      </c>
      <c r="AU34" s="165" t="s">
        <v>1584</v>
      </c>
      <c r="AW34" s="165" t="s">
        <v>1496</v>
      </c>
      <c r="AX34" s="165" t="s">
        <v>1497</v>
      </c>
      <c r="AY34" s="165" t="s">
        <v>1498</v>
      </c>
      <c r="AZ34" s="165" t="s">
        <v>771</v>
      </c>
      <c r="BA34" s="165" t="s">
        <v>1090</v>
      </c>
      <c r="BB34" s="167">
        <v>36342</v>
      </c>
      <c r="BC34" s="165" t="s">
        <v>1855</v>
      </c>
      <c r="BD34" s="165" t="s">
        <v>778</v>
      </c>
      <c r="BE34" s="165" t="s">
        <v>344</v>
      </c>
      <c r="BF34" s="165" t="s">
        <v>1588</v>
      </c>
    </row>
    <row r="35" spans="1:65" s="165" customFormat="1" hidden="1" outlineLevel="2" x14ac:dyDescent="0.25">
      <c r="A35" s="161">
        <v>581958</v>
      </c>
      <c r="B35" s="155" t="e">
        <v>#N/A</v>
      </c>
      <c r="C35" s="162" t="s">
        <v>1579</v>
      </c>
      <c r="D35" s="161" t="s">
        <v>43</v>
      </c>
      <c r="E35" s="161" t="s">
        <v>1580</v>
      </c>
      <c r="F35" s="161" t="s">
        <v>1588</v>
      </c>
      <c r="G35" s="161" t="s">
        <v>1548</v>
      </c>
      <c r="H35" s="161" t="s">
        <v>969</v>
      </c>
      <c r="I35" s="161" t="s">
        <v>1584</v>
      </c>
      <c r="J35" t="e">
        <v>#N/A</v>
      </c>
      <c r="K35" s="161" t="s">
        <v>969</v>
      </c>
      <c r="L35" s="163">
        <v>0</v>
      </c>
      <c r="M35" s="159">
        <v>155000</v>
      </c>
      <c r="N35" s="159">
        <v>-1.5500000000000002E-2</v>
      </c>
      <c r="O35" s="161">
        <v>1.0000000000000001E-7</v>
      </c>
      <c r="P35" s="161">
        <v>0</v>
      </c>
      <c r="Q35" s="164">
        <v>36342</v>
      </c>
      <c r="R35" s="159">
        <v>155000</v>
      </c>
      <c r="S35" s="159">
        <v>-1.5500000000000002E-2</v>
      </c>
      <c r="T35" s="161" t="s">
        <v>344</v>
      </c>
      <c r="U35" s="161" t="s">
        <v>1660</v>
      </c>
      <c r="V35" s="161" t="s">
        <v>778</v>
      </c>
      <c r="W35" s="161" t="s">
        <v>1849</v>
      </c>
      <c r="X35" s="161"/>
      <c r="Y35" s="161"/>
      <c r="Z35" s="161"/>
      <c r="AA35" s="161"/>
      <c r="AB35" s="161" t="s">
        <v>1847</v>
      </c>
      <c r="AC35" s="161" t="s">
        <v>1658</v>
      </c>
      <c r="AD35" s="161"/>
      <c r="AE35" s="161"/>
      <c r="AF35" s="161"/>
      <c r="AG35" s="161"/>
      <c r="AH35" s="161"/>
      <c r="AI35" s="161"/>
      <c r="AJ35" s="161"/>
      <c r="AK35" s="161"/>
      <c r="AL35" s="161"/>
      <c r="AM35" s="161"/>
      <c r="AN35" s="161"/>
      <c r="AO35" s="161"/>
      <c r="AP35" s="161"/>
      <c r="AQ35" s="161"/>
      <c r="AR35" s="161"/>
      <c r="AS35" s="161"/>
      <c r="AT35" s="161"/>
      <c r="AU35" s="161"/>
      <c r="AV35" s="161"/>
      <c r="AW35" s="161"/>
      <c r="AX35" s="161"/>
      <c r="AY35" s="161"/>
      <c r="AZ35" s="161"/>
      <c r="BA35" s="161"/>
      <c r="BB35" s="161"/>
      <c r="BC35" s="161"/>
      <c r="BD35" s="161"/>
      <c r="BE35" s="161"/>
      <c r="BF35" s="161"/>
      <c r="BG35" s="161"/>
      <c r="BH35" s="161"/>
      <c r="BI35" s="161"/>
      <c r="BJ35" s="161"/>
      <c r="BK35" s="161"/>
      <c r="BL35" s="161"/>
      <c r="BM35" s="161"/>
    </row>
    <row r="36" spans="1:65" s="165" customFormat="1" hidden="1" outlineLevel="2" x14ac:dyDescent="0.25">
      <c r="A36" s="165">
        <v>13825</v>
      </c>
      <c r="B36" s="155" t="e">
        <v>#N/A</v>
      </c>
      <c r="C36" s="166" t="s">
        <v>1579</v>
      </c>
      <c r="D36" s="165" t="s">
        <v>45</v>
      </c>
      <c r="E36" s="165" t="s">
        <v>44</v>
      </c>
      <c r="F36" s="165" t="s">
        <v>1655</v>
      </c>
      <c r="G36" s="165" t="s">
        <v>758</v>
      </c>
      <c r="H36" s="165" t="s">
        <v>775</v>
      </c>
      <c r="I36" s="165" t="s">
        <v>1596</v>
      </c>
      <c r="J36" t="e">
        <v>#N/A</v>
      </c>
      <c r="K36" s="165" t="s">
        <v>969</v>
      </c>
      <c r="L36" s="165">
        <v>-310000</v>
      </c>
      <c r="M36" s="165">
        <v>0</v>
      </c>
      <c r="N36" s="159">
        <v>-11005</v>
      </c>
      <c r="O36" s="167">
        <v>36321</v>
      </c>
      <c r="P36" s="165" t="s">
        <v>1657</v>
      </c>
      <c r="Q36" s="165" t="s">
        <v>1580</v>
      </c>
      <c r="R36" s="165" t="s">
        <v>1844</v>
      </c>
      <c r="S36" s="165">
        <v>0</v>
      </c>
      <c r="T36" s="165">
        <v>0</v>
      </c>
      <c r="U36" s="165">
        <v>0</v>
      </c>
      <c r="Y36" s="165">
        <v>5.2499999999999998E-2</v>
      </c>
      <c r="Z36" s="165">
        <v>8.8000000000000009E-2</v>
      </c>
      <c r="AA36" s="165">
        <v>-11005</v>
      </c>
      <c r="AB36" s="165" t="s">
        <v>1658</v>
      </c>
      <c r="AC36" s="165" t="s">
        <v>1658</v>
      </c>
      <c r="AD36" s="165" t="s">
        <v>1588</v>
      </c>
      <c r="AE36" s="165">
        <v>0</v>
      </c>
      <c r="AF36" s="165">
        <v>0</v>
      </c>
      <c r="AJ36" s="165">
        <v>0</v>
      </c>
      <c r="AK36" s="165">
        <v>0</v>
      </c>
      <c r="AO36" s="165">
        <v>5.2500099999999994E-2</v>
      </c>
      <c r="AP36" s="165" t="s">
        <v>1659</v>
      </c>
      <c r="AQ36" s="165" t="s">
        <v>1583</v>
      </c>
      <c r="AR36" s="165" t="s">
        <v>1660</v>
      </c>
      <c r="AS36" s="167">
        <v>36342</v>
      </c>
      <c r="AT36" s="167">
        <v>36372</v>
      </c>
      <c r="AU36" s="165" t="s">
        <v>1584</v>
      </c>
      <c r="AW36" s="165" t="s">
        <v>1496</v>
      </c>
      <c r="AX36" s="165" t="s">
        <v>1497</v>
      </c>
      <c r="AY36" s="165" t="s">
        <v>1498</v>
      </c>
      <c r="AZ36" s="165" t="s">
        <v>771</v>
      </c>
      <c r="BA36" s="165" t="s">
        <v>1090</v>
      </c>
      <c r="BB36" s="167">
        <v>36342</v>
      </c>
      <c r="BC36" s="165" t="s">
        <v>1855</v>
      </c>
      <c r="BD36" s="165" t="s">
        <v>778</v>
      </c>
      <c r="BE36" s="165" t="s">
        <v>344</v>
      </c>
      <c r="BF36" s="165" t="s">
        <v>1588</v>
      </c>
    </row>
    <row r="37" spans="1:65" s="165" customFormat="1" hidden="1" outlineLevel="2" x14ac:dyDescent="0.25">
      <c r="A37" s="161">
        <v>581958</v>
      </c>
      <c r="B37" s="155" t="e">
        <v>#N/A</v>
      </c>
      <c r="C37" s="162" t="s">
        <v>1579</v>
      </c>
      <c r="D37" s="161" t="s">
        <v>45</v>
      </c>
      <c r="E37" s="161" t="s">
        <v>1580</v>
      </c>
      <c r="F37" s="161" t="s">
        <v>1588</v>
      </c>
      <c r="G37" s="161" t="s">
        <v>775</v>
      </c>
      <c r="H37" s="161" t="s">
        <v>969</v>
      </c>
      <c r="I37" s="161" t="s">
        <v>1596</v>
      </c>
      <c r="J37" t="e">
        <v>#N/A</v>
      </c>
      <c r="K37" s="161" t="s">
        <v>969</v>
      </c>
      <c r="L37" s="163">
        <v>0</v>
      </c>
      <c r="M37" s="159">
        <v>-310000</v>
      </c>
      <c r="N37" s="159">
        <v>3.1000000000000003E-2</v>
      </c>
      <c r="O37" s="161">
        <v>1.0000000000000001E-7</v>
      </c>
      <c r="P37" s="161">
        <v>0</v>
      </c>
      <c r="Q37" s="164">
        <v>36342</v>
      </c>
      <c r="R37" s="159">
        <v>-310000</v>
      </c>
      <c r="S37" s="159">
        <v>3.1000000000000003E-2</v>
      </c>
      <c r="T37" s="161" t="s">
        <v>344</v>
      </c>
      <c r="U37" s="161" t="s">
        <v>1660</v>
      </c>
      <c r="V37" s="161" t="s">
        <v>778</v>
      </c>
      <c r="W37" s="161" t="s">
        <v>1849</v>
      </c>
      <c r="X37" s="161"/>
      <c r="Y37" s="161"/>
      <c r="Z37" s="161"/>
      <c r="AA37" s="161"/>
      <c r="AB37" s="161" t="s">
        <v>1847</v>
      </c>
      <c r="AC37" s="161" t="s">
        <v>1658</v>
      </c>
      <c r="AD37" s="161"/>
      <c r="AE37" s="161"/>
      <c r="AF37" s="161"/>
      <c r="AG37" s="161"/>
      <c r="AH37" s="161"/>
      <c r="AI37" s="161"/>
      <c r="AJ37" s="161"/>
      <c r="AK37" s="161"/>
      <c r="AL37" s="161"/>
      <c r="AM37" s="161"/>
      <c r="AN37" s="161"/>
      <c r="AO37" s="161"/>
      <c r="AP37" s="161"/>
      <c r="AQ37" s="161"/>
      <c r="AR37" s="161"/>
      <c r="AS37" s="161"/>
      <c r="AT37" s="161"/>
      <c r="AU37" s="161"/>
      <c r="AV37" s="161"/>
      <c r="AW37" s="161"/>
      <c r="AX37" s="161"/>
      <c r="AY37" s="161"/>
      <c r="AZ37" s="161"/>
      <c r="BA37" s="161"/>
      <c r="BB37" s="161"/>
      <c r="BC37" s="161"/>
      <c r="BD37" s="161"/>
      <c r="BE37" s="161"/>
      <c r="BF37" s="161"/>
      <c r="BG37" s="161"/>
      <c r="BH37" s="161"/>
      <c r="BI37" s="161"/>
      <c r="BJ37" s="161"/>
      <c r="BK37" s="161"/>
      <c r="BL37" s="161"/>
      <c r="BM37" s="161"/>
    </row>
    <row r="38" spans="1:65" s="165" customFormat="1" hidden="1" outlineLevel="2" x14ac:dyDescent="0.25">
      <c r="A38" s="161">
        <v>581958</v>
      </c>
      <c r="B38" s="155" t="e">
        <v>#N/A</v>
      </c>
      <c r="C38" s="162" t="s">
        <v>1579</v>
      </c>
      <c r="D38" s="161" t="s">
        <v>46</v>
      </c>
      <c r="E38" s="161" t="s">
        <v>1580</v>
      </c>
      <c r="F38" s="161" t="s">
        <v>1588</v>
      </c>
      <c r="G38" s="161" t="s">
        <v>47</v>
      </c>
      <c r="H38" s="161" t="s">
        <v>969</v>
      </c>
      <c r="I38" s="161" t="s">
        <v>1584</v>
      </c>
      <c r="J38" t="e">
        <v>#N/A</v>
      </c>
      <c r="K38" s="161" t="s">
        <v>969</v>
      </c>
      <c r="L38" s="163">
        <v>0</v>
      </c>
      <c r="M38" s="159">
        <v>155000</v>
      </c>
      <c r="N38" s="159">
        <v>-1.5500000000000002E-2</v>
      </c>
      <c r="O38" s="161">
        <v>1.0000000000000001E-7</v>
      </c>
      <c r="P38" s="161">
        <v>0</v>
      </c>
      <c r="Q38" s="164">
        <v>36342</v>
      </c>
      <c r="R38" s="159">
        <v>155000</v>
      </c>
      <c r="S38" s="159">
        <v>-1.5500000000000002E-2</v>
      </c>
      <c r="T38" s="161" t="s">
        <v>344</v>
      </c>
      <c r="U38" s="161" t="s">
        <v>1660</v>
      </c>
      <c r="V38" s="161" t="s">
        <v>778</v>
      </c>
      <c r="W38" s="161" t="s">
        <v>1849</v>
      </c>
      <c r="X38" s="161"/>
      <c r="Y38" s="161"/>
      <c r="Z38" s="161"/>
      <c r="AA38" s="161"/>
      <c r="AB38" s="161" t="s">
        <v>1847</v>
      </c>
      <c r="AC38" s="161" t="s">
        <v>1658</v>
      </c>
      <c r="AD38" s="161"/>
      <c r="AE38" s="161"/>
      <c r="AF38" s="161"/>
      <c r="AG38" s="161"/>
      <c r="AH38" s="161"/>
      <c r="AI38" s="161"/>
      <c r="AJ38" s="161"/>
      <c r="AK38" s="161"/>
      <c r="AL38" s="161"/>
      <c r="AM38" s="161"/>
      <c r="AN38" s="161"/>
      <c r="AO38" s="161"/>
      <c r="AP38" s="161"/>
      <c r="AQ38" s="161"/>
      <c r="AR38" s="161"/>
      <c r="AS38" s="161"/>
      <c r="AT38" s="161"/>
      <c r="AU38" s="161"/>
      <c r="AV38" s="161"/>
      <c r="AW38" s="161"/>
      <c r="AX38" s="161"/>
      <c r="AY38" s="161"/>
      <c r="AZ38" s="161"/>
      <c r="BA38" s="161"/>
      <c r="BB38" s="161"/>
      <c r="BC38" s="161"/>
      <c r="BD38" s="161"/>
      <c r="BE38" s="161"/>
      <c r="BF38" s="161"/>
      <c r="BG38" s="161"/>
      <c r="BH38" s="161"/>
      <c r="BI38" s="161"/>
      <c r="BJ38" s="161"/>
      <c r="BK38" s="161"/>
      <c r="BL38" s="161"/>
      <c r="BM38" s="161"/>
    </row>
    <row r="39" spans="1:65" s="165" customFormat="1" hidden="1" outlineLevel="2" x14ac:dyDescent="0.25">
      <c r="A39" s="165">
        <v>13825</v>
      </c>
      <c r="B39" s="155" t="e">
        <v>#N/A</v>
      </c>
      <c r="C39" s="166" t="s">
        <v>1579</v>
      </c>
      <c r="D39" s="165" t="s">
        <v>46</v>
      </c>
      <c r="E39" s="165" t="s">
        <v>48</v>
      </c>
      <c r="F39" s="165" t="s">
        <v>1655</v>
      </c>
      <c r="G39" s="165" t="s">
        <v>758</v>
      </c>
      <c r="H39" s="165" t="s">
        <v>47</v>
      </c>
      <c r="I39" s="165" t="s">
        <v>1584</v>
      </c>
      <c r="J39" t="e">
        <v>#N/A</v>
      </c>
      <c r="K39" s="165" t="s">
        <v>969</v>
      </c>
      <c r="L39" s="165">
        <v>155000</v>
      </c>
      <c r="M39" s="165">
        <v>0</v>
      </c>
      <c r="N39" s="159">
        <v>5115</v>
      </c>
      <c r="O39" s="167">
        <v>36321</v>
      </c>
      <c r="P39" s="165" t="s">
        <v>1657</v>
      </c>
      <c r="Q39" s="165" t="s">
        <v>1580</v>
      </c>
      <c r="R39" s="165" t="s">
        <v>1844</v>
      </c>
      <c r="S39" s="165">
        <v>0</v>
      </c>
      <c r="T39" s="165">
        <v>0</v>
      </c>
      <c r="U39" s="165">
        <v>0</v>
      </c>
      <c r="Y39" s="165">
        <v>5.5E-2</v>
      </c>
      <c r="Z39" s="165">
        <v>8.8000000000000009E-2</v>
      </c>
      <c r="AA39" s="165">
        <v>5115</v>
      </c>
      <c r="AB39" s="165" t="s">
        <v>1658</v>
      </c>
      <c r="AC39" s="165" t="s">
        <v>1658</v>
      </c>
      <c r="AD39" s="165" t="s">
        <v>1588</v>
      </c>
      <c r="AE39" s="165">
        <v>0</v>
      </c>
      <c r="AF39" s="165">
        <v>0</v>
      </c>
      <c r="AJ39" s="165">
        <v>0</v>
      </c>
      <c r="AK39" s="165">
        <v>0</v>
      </c>
      <c r="AO39" s="165">
        <v>5.5000099999999996E-2</v>
      </c>
      <c r="AP39" s="165" t="s">
        <v>1659</v>
      </c>
      <c r="AQ39" s="165" t="s">
        <v>1583</v>
      </c>
      <c r="AR39" s="165" t="s">
        <v>1660</v>
      </c>
      <c r="AS39" s="167">
        <v>36342</v>
      </c>
      <c r="AT39" s="167">
        <v>36372</v>
      </c>
      <c r="AU39" s="165" t="s">
        <v>1584</v>
      </c>
      <c r="AW39" s="165" t="s">
        <v>1496</v>
      </c>
      <c r="AX39" s="165" t="s">
        <v>1497</v>
      </c>
      <c r="AY39" s="165" t="s">
        <v>1498</v>
      </c>
      <c r="AZ39" s="165" t="s">
        <v>771</v>
      </c>
      <c r="BA39" s="165" t="s">
        <v>1090</v>
      </c>
      <c r="BB39" s="167">
        <v>36342</v>
      </c>
      <c r="BC39" s="165" t="s">
        <v>1855</v>
      </c>
      <c r="BD39" s="165" t="s">
        <v>778</v>
      </c>
      <c r="BE39" s="165" t="s">
        <v>344</v>
      </c>
      <c r="BF39" s="165" t="s">
        <v>1588</v>
      </c>
    </row>
    <row r="40" spans="1:65" s="165" customFormat="1" hidden="1" outlineLevel="2" x14ac:dyDescent="0.25">
      <c r="A40" s="161">
        <v>581958</v>
      </c>
      <c r="B40" s="155" t="e">
        <v>#N/A</v>
      </c>
      <c r="C40" s="162" t="s">
        <v>1579</v>
      </c>
      <c r="D40" s="161" t="s">
        <v>49</v>
      </c>
      <c r="E40" s="161" t="s">
        <v>1580</v>
      </c>
      <c r="F40" s="161" t="s">
        <v>1588</v>
      </c>
      <c r="G40" s="161" t="s">
        <v>50</v>
      </c>
      <c r="H40" s="161" t="s">
        <v>969</v>
      </c>
      <c r="I40" s="161" t="s">
        <v>1584</v>
      </c>
      <c r="J40" t="e">
        <v>#N/A</v>
      </c>
      <c r="K40" s="161" t="s">
        <v>969</v>
      </c>
      <c r="L40" s="163">
        <v>0</v>
      </c>
      <c r="M40" s="159">
        <v>620000</v>
      </c>
      <c r="N40" s="159">
        <v>12399.938</v>
      </c>
      <c r="O40" s="161">
        <v>1.0000000000000001E-7</v>
      </c>
      <c r="P40" s="161">
        <v>0.02</v>
      </c>
      <c r="Q40" s="164">
        <v>36342</v>
      </c>
      <c r="R40" s="159">
        <v>620000</v>
      </c>
      <c r="S40" s="159">
        <v>12399.938</v>
      </c>
      <c r="T40" s="161" t="s">
        <v>344</v>
      </c>
      <c r="U40" s="161" t="s">
        <v>1660</v>
      </c>
      <c r="V40" s="161" t="s">
        <v>778</v>
      </c>
      <c r="W40" s="161" t="s">
        <v>1849</v>
      </c>
      <c r="X40" s="161"/>
      <c r="Y40" s="161"/>
      <c r="Z40" s="161"/>
      <c r="AA40" s="161"/>
      <c r="AB40" s="161" t="s">
        <v>1847</v>
      </c>
      <c r="AC40" s="161" t="s">
        <v>1658</v>
      </c>
      <c r="AD40" s="161"/>
      <c r="AE40" s="161"/>
      <c r="AF40" s="161"/>
      <c r="AG40" s="161"/>
      <c r="AH40" s="161"/>
      <c r="AI40" s="161"/>
      <c r="AJ40" s="161"/>
      <c r="AK40" s="161"/>
      <c r="AL40" s="161"/>
      <c r="AM40" s="161"/>
      <c r="AN40" s="161"/>
      <c r="AO40" s="161"/>
      <c r="AP40" s="161"/>
      <c r="AQ40" s="161"/>
      <c r="AR40" s="161"/>
      <c r="AS40" s="161"/>
      <c r="AT40" s="161"/>
      <c r="AU40" s="161"/>
      <c r="AV40" s="161"/>
      <c r="AW40" s="161"/>
      <c r="AX40" s="161"/>
      <c r="AY40" s="161"/>
      <c r="AZ40" s="161"/>
      <c r="BA40" s="161"/>
      <c r="BB40" s="161"/>
      <c r="BC40" s="161"/>
      <c r="BD40" s="161"/>
      <c r="BE40" s="161"/>
      <c r="BF40" s="161"/>
      <c r="BG40" s="161"/>
      <c r="BH40" s="161"/>
      <c r="BI40" s="161"/>
      <c r="BJ40" s="161"/>
      <c r="BK40" s="161"/>
      <c r="BL40" s="161"/>
      <c r="BM40" s="161"/>
    </row>
    <row r="41" spans="1:65" s="165" customFormat="1" hidden="1" outlineLevel="2" x14ac:dyDescent="0.25">
      <c r="A41" s="165">
        <v>13825</v>
      </c>
      <c r="B41" s="155" t="e">
        <v>#N/A</v>
      </c>
      <c r="C41" s="166" t="s">
        <v>1579</v>
      </c>
      <c r="D41" s="165" t="s">
        <v>49</v>
      </c>
      <c r="E41" s="165" t="s">
        <v>44</v>
      </c>
      <c r="F41" s="165" t="s">
        <v>1655</v>
      </c>
      <c r="G41" s="165" t="s">
        <v>758</v>
      </c>
      <c r="H41" s="165" t="s">
        <v>50</v>
      </c>
      <c r="I41" s="165" t="s">
        <v>1584</v>
      </c>
      <c r="J41" t="e">
        <v>#N/A</v>
      </c>
      <c r="K41" s="165" t="s">
        <v>969</v>
      </c>
      <c r="L41" s="165">
        <v>620000</v>
      </c>
      <c r="M41" s="165">
        <v>0</v>
      </c>
      <c r="N41" s="159">
        <v>15810</v>
      </c>
      <c r="O41" s="167">
        <v>36321</v>
      </c>
      <c r="P41" s="165" t="s">
        <v>1657</v>
      </c>
      <c r="Q41" s="165" t="s">
        <v>1580</v>
      </c>
      <c r="R41" s="165" t="s">
        <v>1844</v>
      </c>
      <c r="S41" s="165">
        <v>0</v>
      </c>
      <c r="T41" s="165">
        <v>0</v>
      </c>
      <c r="U41" s="165">
        <v>0</v>
      </c>
      <c r="Y41" s="165">
        <v>6.25E-2</v>
      </c>
      <c r="Z41" s="165">
        <v>8.8000000000000009E-2</v>
      </c>
      <c r="AA41" s="165">
        <v>15810</v>
      </c>
      <c r="AB41" s="165" t="s">
        <v>1658</v>
      </c>
      <c r="AC41" s="165" t="s">
        <v>1658</v>
      </c>
      <c r="AD41" s="165" t="s">
        <v>1588</v>
      </c>
      <c r="AE41" s="165">
        <v>0</v>
      </c>
      <c r="AF41" s="165">
        <v>0</v>
      </c>
      <c r="AJ41" s="165">
        <v>0</v>
      </c>
      <c r="AK41" s="165">
        <v>0</v>
      </c>
      <c r="AO41" s="165">
        <v>6.2500100000000003E-2</v>
      </c>
      <c r="AP41" s="165" t="s">
        <v>1659</v>
      </c>
      <c r="AQ41" s="165" t="s">
        <v>1583</v>
      </c>
      <c r="AR41" s="165" t="s">
        <v>1660</v>
      </c>
      <c r="AS41" s="167">
        <v>36342</v>
      </c>
      <c r="AT41" s="167">
        <v>36372</v>
      </c>
      <c r="AU41" s="165" t="s">
        <v>1584</v>
      </c>
      <c r="AW41" s="165" t="s">
        <v>1496</v>
      </c>
      <c r="AX41" s="165" t="s">
        <v>1497</v>
      </c>
      <c r="AY41" s="165" t="s">
        <v>1498</v>
      </c>
      <c r="AZ41" s="165" t="s">
        <v>771</v>
      </c>
      <c r="BA41" s="165" t="s">
        <v>1090</v>
      </c>
      <c r="BB41" s="167">
        <v>36342</v>
      </c>
      <c r="BC41" s="165" t="s">
        <v>1855</v>
      </c>
      <c r="BD41" s="165" t="s">
        <v>778</v>
      </c>
      <c r="BE41" s="165" t="s">
        <v>344</v>
      </c>
      <c r="BF41" s="165" t="s">
        <v>1588</v>
      </c>
    </row>
    <row r="42" spans="1:65" s="165" customFormat="1" hidden="1" outlineLevel="2" x14ac:dyDescent="0.25">
      <c r="A42" s="161">
        <v>581958</v>
      </c>
      <c r="B42" s="155" t="e">
        <v>#N/A</v>
      </c>
      <c r="C42" s="162" t="s">
        <v>1579</v>
      </c>
      <c r="D42" s="161" t="s">
        <v>51</v>
      </c>
      <c r="E42" s="161" t="s">
        <v>1580</v>
      </c>
      <c r="F42" s="161" t="s">
        <v>1588</v>
      </c>
      <c r="G42" s="161" t="s">
        <v>775</v>
      </c>
      <c r="H42" s="161" t="s">
        <v>969</v>
      </c>
      <c r="I42" s="161" t="s">
        <v>1584</v>
      </c>
      <c r="J42" t="e">
        <v>#N/A</v>
      </c>
      <c r="K42" s="161" t="s">
        <v>969</v>
      </c>
      <c r="L42" s="163">
        <v>0</v>
      </c>
      <c r="M42" s="159">
        <v>620000</v>
      </c>
      <c r="N42" s="159">
        <v>-6.2000000000000006E-2</v>
      </c>
      <c r="O42" s="161">
        <v>1.0000000000000001E-7</v>
      </c>
      <c r="P42" s="161">
        <v>0</v>
      </c>
      <c r="Q42" s="164">
        <v>36342</v>
      </c>
      <c r="R42" s="159">
        <v>620000</v>
      </c>
      <c r="S42" s="159">
        <v>-6.2000000000000006E-2</v>
      </c>
      <c r="T42" s="161" t="s">
        <v>344</v>
      </c>
      <c r="U42" s="161" t="s">
        <v>1660</v>
      </c>
      <c r="V42" s="161" t="s">
        <v>778</v>
      </c>
      <c r="W42" s="161" t="s">
        <v>1849</v>
      </c>
      <c r="X42" s="161"/>
      <c r="Y42" s="161"/>
      <c r="Z42" s="161"/>
      <c r="AA42" s="161"/>
      <c r="AB42" s="161" t="s">
        <v>1847</v>
      </c>
      <c r="AC42" s="161" t="s">
        <v>1658</v>
      </c>
      <c r="AD42" s="161"/>
      <c r="AE42" s="161"/>
      <c r="AF42" s="161"/>
      <c r="AG42" s="161"/>
      <c r="AH42" s="161"/>
      <c r="AI42" s="161"/>
      <c r="AJ42" s="161"/>
      <c r="AK42" s="161"/>
      <c r="AL42" s="161"/>
      <c r="AM42" s="161"/>
      <c r="AN42" s="161"/>
      <c r="AO42" s="161"/>
      <c r="AP42" s="161"/>
      <c r="AQ42" s="161"/>
      <c r="AR42" s="161"/>
      <c r="AS42" s="161"/>
      <c r="AT42" s="161"/>
      <c r="AU42" s="161"/>
      <c r="AV42" s="161"/>
      <c r="AW42" s="161"/>
      <c r="AX42" s="161"/>
      <c r="AY42" s="161"/>
      <c r="AZ42" s="161"/>
      <c r="BA42" s="161"/>
      <c r="BB42" s="161"/>
      <c r="BC42" s="161"/>
      <c r="BD42" s="161"/>
      <c r="BE42" s="161"/>
      <c r="BF42" s="161"/>
      <c r="BG42" s="161"/>
      <c r="BH42" s="161"/>
      <c r="BI42" s="161"/>
      <c r="BJ42" s="161"/>
      <c r="BK42" s="161"/>
      <c r="BL42" s="161"/>
      <c r="BM42" s="161"/>
    </row>
    <row r="43" spans="1:65" s="165" customFormat="1" hidden="1" outlineLevel="2" x14ac:dyDescent="0.25">
      <c r="A43" s="165">
        <v>13825</v>
      </c>
      <c r="B43" s="155" t="e">
        <v>#N/A</v>
      </c>
      <c r="C43" s="166" t="s">
        <v>1579</v>
      </c>
      <c r="D43" s="165" t="s">
        <v>51</v>
      </c>
      <c r="E43" s="165" t="s">
        <v>44</v>
      </c>
      <c r="F43" s="165" t="s">
        <v>1655</v>
      </c>
      <c r="G43" s="165" t="s">
        <v>758</v>
      </c>
      <c r="H43" s="165" t="s">
        <v>775</v>
      </c>
      <c r="I43" s="165" t="s">
        <v>1584</v>
      </c>
      <c r="J43" t="e">
        <v>#N/A</v>
      </c>
      <c r="K43" s="165" t="s">
        <v>969</v>
      </c>
      <c r="L43" s="165">
        <v>620000</v>
      </c>
      <c r="M43" s="165">
        <v>0</v>
      </c>
      <c r="N43" s="159">
        <v>22010</v>
      </c>
      <c r="O43" s="167">
        <v>36325</v>
      </c>
      <c r="P43" s="165" t="s">
        <v>1657</v>
      </c>
      <c r="Q43" s="165" t="s">
        <v>1580</v>
      </c>
      <c r="R43" s="165" t="s">
        <v>1844</v>
      </c>
      <c r="S43" s="165">
        <v>0</v>
      </c>
      <c r="T43" s="165">
        <v>0</v>
      </c>
      <c r="U43" s="165">
        <v>0</v>
      </c>
      <c r="Y43" s="165">
        <v>5.2499999999999998E-2</v>
      </c>
      <c r="Z43" s="165">
        <v>8.8000000000000009E-2</v>
      </c>
      <c r="AA43" s="165">
        <v>22010</v>
      </c>
      <c r="AB43" s="165" t="s">
        <v>1658</v>
      </c>
      <c r="AC43" s="165" t="s">
        <v>1658</v>
      </c>
      <c r="AD43" s="165" t="s">
        <v>1588</v>
      </c>
      <c r="AE43" s="165">
        <v>0</v>
      </c>
      <c r="AF43" s="165">
        <v>0</v>
      </c>
      <c r="AJ43" s="165">
        <v>0</v>
      </c>
      <c r="AK43" s="165">
        <v>0</v>
      </c>
      <c r="AO43" s="165">
        <v>5.2500099999999994E-2</v>
      </c>
      <c r="AP43" s="165" t="s">
        <v>1676</v>
      </c>
      <c r="AQ43" s="165" t="s">
        <v>1583</v>
      </c>
      <c r="AR43" s="165" t="s">
        <v>1660</v>
      </c>
      <c r="AS43" s="167">
        <v>36342</v>
      </c>
      <c r="AT43" s="167">
        <v>36372</v>
      </c>
      <c r="AU43" s="165" t="s">
        <v>1584</v>
      </c>
      <c r="AW43" s="165" t="s">
        <v>1496</v>
      </c>
      <c r="AX43" s="165" t="s">
        <v>1497</v>
      </c>
      <c r="AY43" s="165" t="s">
        <v>1498</v>
      </c>
      <c r="AZ43" s="165" t="s">
        <v>771</v>
      </c>
      <c r="BA43" s="165" t="s">
        <v>1090</v>
      </c>
      <c r="BB43" s="167">
        <v>36342</v>
      </c>
      <c r="BC43" s="165" t="s">
        <v>1855</v>
      </c>
      <c r="BD43" s="165" t="s">
        <v>778</v>
      </c>
      <c r="BE43" s="165" t="s">
        <v>344</v>
      </c>
      <c r="BF43" s="165" t="s">
        <v>1588</v>
      </c>
    </row>
    <row r="44" spans="1:65" s="165" customFormat="1" hidden="1" outlineLevel="2" x14ac:dyDescent="0.25">
      <c r="A44" s="161">
        <v>581958</v>
      </c>
      <c r="B44" s="155" t="e">
        <v>#N/A</v>
      </c>
      <c r="C44" s="162" t="s">
        <v>1579</v>
      </c>
      <c r="D44" s="161" t="s">
        <v>52</v>
      </c>
      <c r="E44" s="161" t="s">
        <v>1580</v>
      </c>
      <c r="F44" s="161" t="s">
        <v>1588</v>
      </c>
      <c r="G44" s="161" t="s">
        <v>50</v>
      </c>
      <c r="H44" s="161" t="s">
        <v>969</v>
      </c>
      <c r="I44" s="161" t="s">
        <v>1584</v>
      </c>
      <c r="J44" t="e">
        <v>#N/A</v>
      </c>
      <c r="K44" s="161" t="s">
        <v>969</v>
      </c>
      <c r="L44" s="163">
        <v>0</v>
      </c>
      <c r="M44" s="159">
        <v>1860000</v>
      </c>
      <c r="N44" s="159">
        <v>37199.813999999998</v>
      </c>
      <c r="O44" s="161">
        <v>1.0000000000000001E-7</v>
      </c>
      <c r="P44" s="161">
        <v>0.02</v>
      </c>
      <c r="Q44" s="164">
        <v>36342</v>
      </c>
      <c r="R44" s="159">
        <v>1860000</v>
      </c>
      <c r="S44" s="159">
        <v>37199.813999999998</v>
      </c>
      <c r="T44" s="161" t="s">
        <v>344</v>
      </c>
      <c r="U44" s="161" t="s">
        <v>1660</v>
      </c>
      <c r="V44" s="161" t="s">
        <v>778</v>
      </c>
      <c r="W44" s="161" t="s">
        <v>1849</v>
      </c>
      <c r="X44" s="161"/>
      <c r="Y44" s="161"/>
      <c r="Z44" s="161"/>
      <c r="AA44" s="161"/>
      <c r="AB44" s="161" t="s">
        <v>1847</v>
      </c>
      <c r="AC44" s="161" t="s">
        <v>1658</v>
      </c>
      <c r="AD44" s="161"/>
      <c r="AE44" s="161"/>
      <c r="AF44" s="161"/>
      <c r="AG44" s="161"/>
      <c r="AH44" s="161"/>
      <c r="AI44" s="161"/>
      <c r="AJ44" s="161"/>
      <c r="AK44" s="161"/>
      <c r="AL44" s="161"/>
      <c r="AM44" s="161"/>
      <c r="AN44" s="161"/>
      <c r="AO44" s="161"/>
      <c r="AP44" s="161"/>
      <c r="AQ44" s="161"/>
      <c r="AR44" s="161"/>
      <c r="AS44" s="161"/>
      <c r="AT44" s="161"/>
      <c r="AU44" s="161"/>
      <c r="AV44" s="161"/>
      <c r="AW44" s="161"/>
      <c r="AX44" s="161"/>
      <c r="AY44" s="161"/>
      <c r="AZ44" s="161"/>
      <c r="BA44" s="161"/>
      <c r="BB44" s="161"/>
      <c r="BC44" s="161"/>
      <c r="BD44" s="161"/>
      <c r="BE44" s="161"/>
      <c r="BF44" s="161"/>
      <c r="BG44" s="161"/>
      <c r="BH44" s="161"/>
      <c r="BI44" s="161"/>
      <c r="BJ44" s="161"/>
      <c r="BK44" s="161"/>
      <c r="BL44" s="161"/>
      <c r="BM44" s="161"/>
    </row>
    <row r="45" spans="1:65" s="165" customFormat="1" hidden="1" outlineLevel="2" x14ac:dyDescent="0.25">
      <c r="A45" s="165">
        <v>13825</v>
      </c>
      <c r="B45" s="155" t="e">
        <v>#N/A</v>
      </c>
      <c r="C45" s="166" t="s">
        <v>1579</v>
      </c>
      <c r="D45" s="165" t="s">
        <v>52</v>
      </c>
      <c r="E45" s="165" t="s">
        <v>44</v>
      </c>
      <c r="F45" s="165" t="s">
        <v>1655</v>
      </c>
      <c r="G45" s="165" t="s">
        <v>758</v>
      </c>
      <c r="H45" s="165" t="s">
        <v>50</v>
      </c>
      <c r="I45" s="165" t="s">
        <v>1584</v>
      </c>
      <c r="J45" t="e">
        <v>#N/A</v>
      </c>
      <c r="K45" s="165" t="s">
        <v>969</v>
      </c>
      <c r="L45" s="165">
        <v>1860000</v>
      </c>
      <c r="M45" s="165">
        <v>0</v>
      </c>
      <c r="N45" s="159">
        <v>42780</v>
      </c>
      <c r="O45" s="167">
        <v>36325</v>
      </c>
      <c r="P45" s="165" t="s">
        <v>1657</v>
      </c>
      <c r="Q45" s="165" t="s">
        <v>1580</v>
      </c>
      <c r="R45" s="165" t="s">
        <v>1844</v>
      </c>
      <c r="S45" s="165">
        <v>0</v>
      </c>
      <c r="T45" s="165">
        <v>0</v>
      </c>
      <c r="U45" s="165">
        <v>0</v>
      </c>
      <c r="Y45" s="165">
        <v>6.5000000000000002E-2</v>
      </c>
      <c r="Z45" s="165">
        <v>8.8000000000000009E-2</v>
      </c>
      <c r="AA45" s="165">
        <v>42780</v>
      </c>
      <c r="AB45" s="165" t="s">
        <v>1658</v>
      </c>
      <c r="AC45" s="165" t="s">
        <v>1658</v>
      </c>
      <c r="AD45" s="165" t="s">
        <v>1588</v>
      </c>
      <c r="AE45" s="165">
        <v>0</v>
      </c>
      <c r="AF45" s="165">
        <v>0</v>
      </c>
      <c r="AJ45" s="165">
        <v>0</v>
      </c>
      <c r="AK45" s="165">
        <v>0</v>
      </c>
      <c r="AO45" s="165">
        <v>6.5000099999999991E-2</v>
      </c>
      <c r="AP45" s="165" t="s">
        <v>1659</v>
      </c>
      <c r="AQ45" s="165" t="s">
        <v>1583</v>
      </c>
      <c r="AR45" s="165" t="s">
        <v>1660</v>
      </c>
      <c r="AS45" s="167">
        <v>36342</v>
      </c>
      <c r="AT45" s="167">
        <v>36372</v>
      </c>
      <c r="AU45" s="165" t="s">
        <v>1584</v>
      </c>
      <c r="AW45" s="165" t="s">
        <v>1496</v>
      </c>
      <c r="AX45" s="165" t="s">
        <v>1497</v>
      </c>
      <c r="AY45" s="165" t="s">
        <v>1498</v>
      </c>
      <c r="AZ45" s="165" t="s">
        <v>771</v>
      </c>
      <c r="BA45" s="165" t="s">
        <v>1090</v>
      </c>
      <c r="BB45" s="167">
        <v>36342</v>
      </c>
      <c r="BC45" s="165" t="s">
        <v>1855</v>
      </c>
      <c r="BD45" s="165" t="s">
        <v>778</v>
      </c>
      <c r="BE45" s="165" t="s">
        <v>344</v>
      </c>
      <c r="BF45" s="165" t="s">
        <v>1588</v>
      </c>
    </row>
    <row r="46" spans="1:65" s="165" customFormat="1" hidden="1" outlineLevel="2" x14ac:dyDescent="0.25">
      <c r="A46" s="165">
        <v>13825</v>
      </c>
      <c r="B46" s="155" t="e">
        <v>#N/A</v>
      </c>
      <c r="C46" s="166" t="s">
        <v>1579</v>
      </c>
      <c r="D46" s="165" t="s">
        <v>53</v>
      </c>
      <c r="E46" s="165" t="s">
        <v>54</v>
      </c>
      <c r="F46" s="165" t="s">
        <v>1655</v>
      </c>
      <c r="G46" s="165" t="s">
        <v>758</v>
      </c>
      <c r="H46" s="165" t="s">
        <v>1586</v>
      </c>
      <c r="I46" s="165" t="s">
        <v>1584</v>
      </c>
      <c r="J46" t="e">
        <v>#N/A</v>
      </c>
      <c r="K46" s="165" t="s">
        <v>969</v>
      </c>
      <c r="L46" s="165">
        <v>155000</v>
      </c>
      <c r="M46" s="165">
        <v>0</v>
      </c>
      <c r="N46" s="159">
        <v>-3875.02</v>
      </c>
      <c r="O46" s="167">
        <v>36325</v>
      </c>
      <c r="P46" s="165" t="s">
        <v>1657</v>
      </c>
      <c r="Q46" s="165" t="s">
        <v>1580</v>
      </c>
      <c r="R46" s="165" t="s">
        <v>1844</v>
      </c>
      <c r="S46" s="165">
        <v>2.355</v>
      </c>
      <c r="T46" s="165">
        <v>2.262</v>
      </c>
      <c r="U46" s="165">
        <v>-14415</v>
      </c>
      <c r="V46" s="165" t="s">
        <v>1658</v>
      </c>
      <c r="W46" s="165" t="s">
        <v>1658</v>
      </c>
      <c r="X46" s="165" t="s">
        <v>1588</v>
      </c>
      <c r="Y46" s="165">
        <v>1.0000000000000001E-7</v>
      </c>
      <c r="Z46" s="165">
        <v>6.8000000000000005E-2</v>
      </c>
      <c r="AA46" s="165">
        <v>10539.98</v>
      </c>
      <c r="AB46" s="165" t="s">
        <v>1658</v>
      </c>
      <c r="AC46" s="165" t="s">
        <v>1658</v>
      </c>
      <c r="AD46" s="165" t="s">
        <v>1588</v>
      </c>
      <c r="AE46" s="165">
        <v>0</v>
      </c>
      <c r="AF46" s="165">
        <v>0</v>
      </c>
      <c r="AJ46" s="165">
        <v>0</v>
      </c>
      <c r="AK46" s="165">
        <v>0</v>
      </c>
      <c r="AO46" s="165">
        <v>2.3550002000000005</v>
      </c>
      <c r="AP46" s="165" t="s">
        <v>1659</v>
      </c>
      <c r="AQ46" s="165" t="s">
        <v>1583</v>
      </c>
      <c r="AR46" s="165" t="s">
        <v>1660</v>
      </c>
      <c r="AS46" s="167">
        <v>36342</v>
      </c>
      <c r="AT46" s="167">
        <v>36372</v>
      </c>
      <c r="AU46" s="165" t="s">
        <v>1584</v>
      </c>
      <c r="AW46" s="165" t="s">
        <v>1496</v>
      </c>
      <c r="AX46" s="165" t="s">
        <v>1497</v>
      </c>
      <c r="AY46" s="165" t="s">
        <v>1498</v>
      </c>
      <c r="AZ46" s="165" t="s">
        <v>771</v>
      </c>
      <c r="BA46" s="165" t="s">
        <v>1090</v>
      </c>
      <c r="BB46" s="167">
        <v>36342</v>
      </c>
      <c r="BC46" s="165" t="s">
        <v>1855</v>
      </c>
      <c r="BD46" s="165" t="s">
        <v>778</v>
      </c>
      <c r="BE46" s="165" t="s">
        <v>344</v>
      </c>
      <c r="BF46" s="165" t="s">
        <v>1588</v>
      </c>
    </row>
    <row r="47" spans="1:65" s="165" customFormat="1" hidden="1" outlineLevel="2" x14ac:dyDescent="0.25">
      <c r="A47" s="161">
        <v>581958</v>
      </c>
      <c r="B47" s="155" t="e">
        <v>#N/A</v>
      </c>
      <c r="C47" s="162" t="s">
        <v>1579</v>
      </c>
      <c r="D47" s="161" t="s">
        <v>53</v>
      </c>
      <c r="E47" s="161" t="s">
        <v>1580</v>
      </c>
      <c r="F47" s="161" t="s">
        <v>1588</v>
      </c>
      <c r="G47" s="161" t="s">
        <v>1586</v>
      </c>
      <c r="H47" s="161" t="s">
        <v>969</v>
      </c>
      <c r="I47" s="161" t="s">
        <v>1584</v>
      </c>
      <c r="J47" t="e">
        <v>#N/A</v>
      </c>
      <c r="K47" s="161" t="s">
        <v>969</v>
      </c>
      <c r="L47" s="163">
        <v>0</v>
      </c>
      <c r="M47" s="159">
        <v>155000</v>
      </c>
      <c r="N47" s="159">
        <v>-1.5500000000000002E-2</v>
      </c>
      <c r="O47" s="161">
        <v>1.0000000000000001E-7</v>
      </c>
      <c r="P47" s="161">
        <v>0</v>
      </c>
      <c r="Q47" s="164">
        <v>36342</v>
      </c>
      <c r="R47" s="159">
        <v>155000</v>
      </c>
      <c r="S47" s="159">
        <v>-1.5500000000000002E-2</v>
      </c>
      <c r="T47" s="161" t="s">
        <v>344</v>
      </c>
      <c r="U47" s="161" t="s">
        <v>1660</v>
      </c>
      <c r="V47" s="161" t="s">
        <v>778</v>
      </c>
      <c r="W47" s="161" t="s">
        <v>1849</v>
      </c>
      <c r="X47" s="161"/>
      <c r="Y47" s="161"/>
      <c r="Z47" s="161"/>
      <c r="AA47" s="161"/>
      <c r="AB47" s="161" t="s">
        <v>1847</v>
      </c>
      <c r="AC47" s="161" t="s">
        <v>1658</v>
      </c>
      <c r="AD47" s="161"/>
      <c r="AE47" s="161"/>
      <c r="AF47" s="161"/>
      <c r="AG47" s="161"/>
      <c r="AH47" s="161"/>
      <c r="AI47" s="161"/>
      <c r="AJ47" s="161"/>
      <c r="AK47" s="161"/>
      <c r="AL47" s="161"/>
      <c r="AM47" s="161"/>
      <c r="AN47" s="161"/>
      <c r="AO47" s="161"/>
      <c r="AP47" s="161"/>
      <c r="AQ47" s="161"/>
      <c r="AR47" s="161"/>
      <c r="AS47" s="161"/>
      <c r="AT47" s="161"/>
      <c r="AU47" s="161"/>
      <c r="AV47" s="161"/>
      <c r="AW47" s="161"/>
      <c r="AX47" s="161"/>
      <c r="AY47" s="161"/>
      <c r="AZ47" s="161"/>
      <c r="BA47" s="161"/>
      <c r="BB47" s="161"/>
      <c r="BC47" s="161"/>
      <c r="BD47" s="161"/>
      <c r="BE47" s="161"/>
      <c r="BF47" s="161"/>
      <c r="BG47" s="161"/>
      <c r="BH47" s="161"/>
      <c r="BI47" s="161"/>
      <c r="BJ47" s="161"/>
      <c r="BK47" s="161"/>
      <c r="BL47" s="161"/>
      <c r="BM47" s="161"/>
    </row>
    <row r="48" spans="1:65" s="165" customFormat="1" hidden="1" outlineLevel="2" x14ac:dyDescent="0.25">
      <c r="A48" s="165">
        <v>13825</v>
      </c>
      <c r="B48" s="155" t="e">
        <v>#N/A</v>
      </c>
      <c r="C48" s="166" t="s">
        <v>1579</v>
      </c>
      <c r="D48" s="165" t="s">
        <v>55</v>
      </c>
      <c r="E48" s="165" t="s">
        <v>1850</v>
      </c>
      <c r="F48" s="165" t="s">
        <v>1655</v>
      </c>
      <c r="G48" s="165" t="s">
        <v>758</v>
      </c>
      <c r="H48" s="165" t="s">
        <v>50</v>
      </c>
      <c r="I48" s="165" t="s">
        <v>1584</v>
      </c>
      <c r="J48" t="e">
        <v>#N/A</v>
      </c>
      <c r="K48" s="165" t="s">
        <v>969</v>
      </c>
      <c r="L48" s="165">
        <v>465000</v>
      </c>
      <c r="M48" s="165">
        <v>0</v>
      </c>
      <c r="N48" s="159">
        <v>6045</v>
      </c>
      <c r="O48" s="167">
        <v>36329</v>
      </c>
      <c r="P48" s="165" t="s">
        <v>1657</v>
      </c>
      <c r="Q48" s="165" t="s">
        <v>1580</v>
      </c>
      <c r="R48" s="165" t="s">
        <v>1844</v>
      </c>
      <c r="S48" s="165">
        <v>0</v>
      </c>
      <c r="T48" s="165">
        <v>0</v>
      </c>
      <c r="U48" s="165">
        <v>0</v>
      </c>
      <c r="Y48" s="165">
        <v>7.4999999999999997E-2</v>
      </c>
      <c r="Z48" s="165">
        <v>8.8000000000000009E-2</v>
      </c>
      <c r="AA48" s="165">
        <v>6045</v>
      </c>
      <c r="AB48" s="165" t="s">
        <v>1658</v>
      </c>
      <c r="AC48" s="165" t="s">
        <v>1658</v>
      </c>
      <c r="AD48" s="165" t="s">
        <v>1588</v>
      </c>
      <c r="AE48" s="165">
        <v>0</v>
      </c>
      <c r="AF48" s="165">
        <v>0</v>
      </c>
      <c r="AJ48" s="165">
        <v>0</v>
      </c>
      <c r="AK48" s="165">
        <v>0</v>
      </c>
      <c r="AO48" s="165">
        <v>7.5000100000000014E-2</v>
      </c>
      <c r="AP48" s="165" t="s">
        <v>1659</v>
      </c>
      <c r="AQ48" s="165" t="s">
        <v>1583</v>
      </c>
      <c r="AR48" s="165" t="s">
        <v>1660</v>
      </c>
      <c r="AS48" s="167">
        <v>36342</v>
      </c>
      <c r="AT48" s="167">
        <v>36372</v>
      </c>
      <c r="AU48" s="165" t="s">
        <v>1584</v>
      </c>
      <c r="AW48" s="165" t="s">
        <v>1496</v>
      </c>
      <c r="AX48" s="165" t="s">
        <v>1497</v>
      </c>
      <c r="AY48" s="165" t="s">
        <v>1498</v>
      </c>
      <c r="AZ48" s="165" t="s">
        <v>771</v>
      </c>
      <c r="BA48" s="165" t="s">
        <v>1090</v>
      </c>
      <c r="BB48" s="167">
        <v>36342</v>
      </c>
      <c r="BC48" s="165" t="s">
        <v>1855</v>
      </c>
      <c r="BD48" s="165" t="s">
        <v>778</v>
      </c>
      <c r="BE48" s="165" t="s">
        <v>344</v>
      </c>
      <c r="BF48" s="165" t="s">
        <v>1588</v>
      </c>
    </row>
    <row r="49" spans="1:65" s="165" customFormat="1" hidden="1" outlineLevel="2" x14ac:dyDescent="0.25">
      <c r="A49" s="161">
        <v>581958</v>
      </c>
      <c r="B49" s="155" t="e">
        <v>#N/A</v>
      </c>
      <c r="C49" s="162" t="s">
        <v>1579</v>
      </c>
      <c r="D49" s="161" t="s">
        <v>55</v>
      </c>
      <c r="E49" s="161" t="s">
        <v>1580</v>
      </c>
      <c r="F49" s="161" t="s">
        <v>1588</v>
      </c>
      <c r="G49" s="161" t="s">
        <v>50</v>
      </c>
      <c r="H49" s="161" t="s">
        <v>969</v>
      </c>
      <c r="I49" s="161" t="s">
        <v>1584</v>
      </c>
      <c r="J49" t="e">
        <v>#N/A</v>
      </c>
      <c r="K49" s="161" t="s">
        <v>969</v>
      </c>
      <c r="L49" s="163">
        <v>0</v>
      </c>
      <c r="M49" s="159">
        <v>465000</v>
      </c>
      <c r="N49" s="159">
        <v>9299.9534999999996</v>
      </c>
      <c r="O49" s="161">
        <v>1.0000000000000001E-7</v>
      </c>
      <c r="P49" s="161">
        <v>0.02</v>
      </c>
      <c r="Q49" s="164">
        <v>36342</v>
      </c>
      <c r="R49" s="159">
        <v>465000</v>
      </c>
      <c r="S49" s="159">
        <v>9299.9534999999996</v>
      </c>
      <c r="T49" s="161" t="s">
        <v>344</v>
      </c>
      <c r="U49" s="161" t="s">
        <v>1660</v>
      </c>
      <c r="V49" s="161" t="s">
        <v>778</v>
      </c>
      <c r="W49" s="161" t="s">
        <v>1849</v>
      </c>
      <c r="X49" s="161"/>
      <c r="Y49" s="161"/>
      <c r="Z49" s="161"/>
      <c r="AA49" s="161"/>
      <c r="AB49" s="161" t="s">
        <v>1847</v>
      </c>
      <c r="AC49" s="161" t="s">
        <v>1658</v>
      </c>
      <c r="AD49" s="161"/>
      <c r="AE49" s="161"/>
      <c r="AF49" s="161"/>
      <c r="AG49" s="161"/>
      <c r="AH49" s="161"/>
      <c r="AI49" s="161"/>
      <c r="AJ49" s="161"/>
      <c r="AK49" s="161"/>
      <c r="AL49" s="161"/>
      <c r="AM49" s="161"/>
      <c r="AN49" s="161"/>
      <c r="AO49" s="161"/>
      <c r="AP49" s="161"/>
      <c r="AQ49" s="161"/>
      <c r="AR49" s="161"/>
      <c r="AS49" s="161"/>
      <c r="AT49" s="161"/>
      <c r="AU49" s="161"/>
      <c r="AV49" s="161"/>
      <c r="AW49" s="161"/>
      <c r="AX49" s="161"/>
      <c r="AY49" s="161"/>
      <c r="AZ49" s="161"/>
      <c r="BA49" s="161"/>
      <c r="BB49" s="161"/>
      <c r="BC49" s="161"/>
      <c r="BD49" s="161"/>
      <c r="BE49" s="161"/>
      <c r="BF49" s="161"/>
      <c r="BG49" s="161"/>
      <c r="BH49" s="161"/>
      <c r="BI49" s="161"/>
      <c r="BJ49" s="161"/>
      <c r="BK49" s="161"/>
      <c r="BL49" s="161"/>
      <c r="BM49" s="161"/>
    </row>
    <row r="50" spans="1:65" s="165" customFormat="1" hidden="1" outlineLevel="2" x14ac:dyDescent="0.25">
      <c r="A50" s="165">
        <v>13825</v>
      </c>
      <c r="B50" s="155" t="e">
        <v>#N/A</v>
      </c>
      <c r="C50" s="166" t="s">
        <v>1579</v>
      </c>
      <c r="D50" s="165" t="s">
        <v>56</v>
      </c>
      <c r="E50" s="165" t="s">
        <v>54</v>
      </c>
      <c r="F50" s="165" t="s">
        <v>1655</v>
      </c>
      <c r="G50" s="165" t="s">
        <v>758</v>
      </c>
      <c r="H50" s="165" t="s">
        <v>1586</v>
      </c>
      <c r="I50" s="165" t="s">
        <v>1596</v>
      </c>
      <c r="J50" t="e">
        <v>#N/A</v>
      </c>
      <c r="K50" s="165" t="s">
        <v>969</v>
      </c>
      <c r="L50" s="165">
        <v>-310000</v>
      </c>
      <c r="M50" s="165">
        <v>0</v>
      </c>
      <c r="N50" s="159">
        <v>-23249.97</v>
      </c>
      <c r="O50" s="167">
        <v>36332</v>
      </c>
      <c r="P50" s="165" t="s">
        <v>1657</v>
      </c>
      <c r="Q50" s="165" t="s">
        <v>1580</v>
      </c>
      <c r="R50" s="165" t="s">
        <v>1844</v>
      </c>
      <c r="S50" s="165">
        <v>2.2549999999999999</v>
      </c>
      <c r="T50" s="165">
        <v>2.262</v>
      </c>
      <c r="U50" s="165">
        <v>-2170</v>
      </c>
      <c r="V50" s="165" t="s">
        <v>1658</v>
      </c>
      <c r="W50" s="165" t="s">
        <v>1658</v>
      </c>
      <c r="X50" s="165" t="s">
        <v>1588</v>
      </c>
      <c r="Y50" s="165">
        <v>1.0000000000000001E-7</v>
      </c>
      <c r="Z50" s="165">
        <v>6.8000000000000005E-2</v>
      </c>
      <c r="AA50" s="165">
        <v>-21079.97</v>
      </c>
      <c r="AB50" s="165" t="s">
        <v>1658</v>
      </c>
      <c r="AC50" s="165" t="s">
        <v>1658</v>
      </c>
      <c r="AD50" s="165" t="s">
        <v>1588</v>
      </c>
      <c r="AE50" s="165">
        <v>0</v>
      </c>
      <c r="AF50" s="165">
        <v>0</v>
      </c>
      <c r="AJ50" s="165">
        <v>0</v>
      </c>
      <c r="AK50" s="165">
        <v>0</v>
      </c>
      <c r="AO50" s="165">
        <v>2.2550002000000005</v>
      </c>
      <c r="AP50" s="165" t="s">
        <v>1659</v>
      </c>
      <c r="AQ50" s="165" t="s">
        <v>1583</v>
      </c>
      <c r="AR50" s="165" t="s">
        <v>1660</v>
      </c>
      <c r="AS50" s="167">
        <v>36342</v>
      </c>
      <c r="AT50" s="167">
        <v>36372</v>
      </c>
      <c r="AU50" s="165" t="s">
        <v>1584</v>
      </c>
      <c r="AW50" s="165" t="s">
        <v>1496</v>
      </c>
      <c r="AX50" s="165" t="s">
        <v>1497</v>
      </c>
      <c r="AY50" s="165" t="s">
        <v>1498</v>
      </c>
      <c r="AZ50" s="165" t="s">
        <v>771</v>
      </c>
      <c r="BA50" s="165" t="s">
        <v>1090</v>
      </c>
      <c r="BB50" s="167">
        <v>36342</v>
      </c>
      <c r="BC50" s="165" t="s">
        <v>1855</v>
      </c>
      <c r="BD50" s="165" t="s">
        <v>778</v>
      </c>
      <c r="BE50" s="165" t="s">
        <v>344</v>
      </c>
      <c r="BF50" s="165" t="s">
        <v>1588</v>
      </c>
    </row>
    <row r="51" spans="1:65" s="165" customFormat="1" hidden="1" outlineLevel="2" x14ac:dyDescent="0.25">
      <c r="A51" s="161">
        <v>581958</v>
      </c>
      <c r="B51" s="155" t="e">
        <v>#N/A</v>
      </c>
      <c r="C51" s="162" t="s">
        <v>1579</v>
      </c>
      <c r="D51" s="161" t="s">
        <v>56</v>
      </c>
      <c r="E51" s="161" t="s">
        <v>1580</v>
      </c>
      <c r="F51" s="161" t="s">
        <v>1588</v>
      </c>
      <c r="G51" s="161" t="s">
        <v>1586</v>
      </c>
      <c r="H51" s="161" t="s">
        <v>969</v>
      </c>
      <c r="I51" s="161" t="s">
        <v>1596</v>
      </c>
      <c r="J51" t="e">
        <v>#N/A</v>
      </c>
      <c r="K51" s="161" t="s">
        <v>969</v>
      </c>
      <c r="L51" s="163">
        <v>0</v>
      </c>
      <c r="M51" s="159">
        <v>-310000</v>
      </c>
      <c r="N51" s="159">
        <v>3.1000000000000003E-2</v>
      </c>
      <c r="O51" s="161">
        <v>1.0000000000000001E-7</v>
      </c>
      <c r="P51" s="161">
        <v>0</v>
      </c>
      <c r="Q51" s="164">
        <v>36342</v>
      </c>
      <c r="R51" s="159">
        <v>-310000</v>
      </c>
      <c r="S51" s="159">
        <v>3.1000000000000003E-2</v>
      </c>
      <c r="T51" s="161" t="s">
        <v>344</v>
      </c>
      <c r="U51" s="161" t="s">
        <v>1660</v>
      </c>
      <c r="V51" s="161" t="s">
        <v>778</v>
      </c>
      <c r="W51" s="161" t="s">
        <v>1849</v>
      </c>
      <c r="X51" s="161"/>
      <c r="Y51" s="161"/>
      <c r="Z51" s="161"/>
      <c r="AA51" s="161"/>
      <c r="AB51" s="161" t="s">
        <v>1847</v>
      </c>
      <c r="AC51" s="161" t="s">
        <v>1658</v>
      </c>
      <c r="AD51" s="161"/>
      <c r="AE51" s="161"/>
      <c r="AF51" s="161"/>
      <c r="AG51" s="161"/>
      <c r="AH51" s="161"/>
      <c r="AI51" s="161"/>
      <c r="AJ51" s="161"/>
      <c r="AK51" s="161"/>
      <c r="AL51" s="161"/>
      <c r="AM51" s="161"/>
      <c r="AN51" s="161"/>
      <c r="AO51" s="161"/>
      <c r="AP51" s="161"/>
      <c r="AQ51" s="161"/>
      <c r="AR51" s="161"/>
      <c r="AS51" s="161"/>
      <c r="AT51" s="161"/>
      <c r="AU51" s="161"/>
      <c r="AV51" s="161"/>
      <c r="AW51" s="161"/>
      <c r="AX51" s="161"/>
      <c r="AY51" s="161"/>
      <c r="AZ51" s="161"/>
      <c r="BA51" s="161"/>
      <c r="BB51" s="161"/>
      <c r="BC51" s="161"/>
      <c r="BD51" s="161"/>
      <c r="BE51" s="161"/>
      <c r="BF51" s="161"/>
      <c r="BG51" s="161"/>
      <c r="BH51" s="161"/>
      <c r="BI51" s="161"/>
      <c r="BJ51" s="161"/>
      <c r="BK51" s="161"/>
      <c r="BL51" s="161"/>
      <c r="BM51" s="161"/>
    </row>
    <row r="52" spans="1:65" s="165" customFormat="1" hidden="1" outlineLevel="2" x14ac:dyDescent="0.25">
      <c r="A52" s="165">
        <v>13825</v>
      </c>
      <c r="B52" s="155" t="e">
        <v>#N/A</v>
      </c>
      <c r="C52" s="166" t="s">
        <v>1579</v>
      </c>
      <c r="D52" s="165" t="s">
        <v>57</v>
      </c>
      <c r="E52" s="165" t="s">
        <v>44</v>
      </c>
      <c r="F52" s="165" t="s">
        <v>1655</v>
      </c>
      <c r="G52" s="165" t="s">
        <v>758</v>
      </c>
      <c r="H52" s="165" t="s">
        <v>50</v>
      </c>
      <c r="I52" s="165" t="s">
        <v>1584</v>
      </c>
      <c r="J52" t="e">
        <v>#N/A</v>
      </c>
      <c r="K52" s="165" t="s">
        <v>969</v>
      </c>
      <c r="L52" s="165">
        <v>155000</v>
      </c>
      <c r="M52" s="165">
        <v>0</v>
      </c>
      <c r="N52" s="159">
        <v>1240</v>
      </c>
      <c r="O52" s="167">
        <v>36332</v>
      </c>
      <c r="P52" s="165" t="s">
        <v>1657</v>
      </c>
      <c r="Q52" s="165" t="s">
        <v>1580</v>
      </c>
      <c r="R52" s="165" t="s">
        <v>1844</v>
      </c>
      <c r="S52" s="165">
        <v>0</v>
      </c>
      <c r="T52" s="165">
        <v>0</v>
      </c>
      <c r="U52" s="165">
        <v>0</v>
      </c>
      <c r="Y52" s="165">
        <v>0.08</v>
      </c>
      <c r="Z52" s="165">
        <v>8.8000000000000009E-2</v>
      </c>
      <c r="AA52" s="165">
        <v>1240</v>
      </c>
      <c r="AB52" s="165" t="s">
        <v>1658</v>
      </c>
      <c r="AC52" s="165" t="s">
        <v>1658</v>
      </c>
      <c r="AD52" s="165" t="s">
        <v>1588</v>
      </c>
      <c r="AE52" s="165">
        <v>0</v>
      </c>
      <c r="AF52" s="165">
        <v>0</v>
      </c>
      <c r="AJ52" s="165">
        <v>0</v>
      </c>
      <c r="AK52" s="165">
        <v>0</v>
      </c>
      <c r="AO52" s="165">
        <v>8.0000100000000018E-2</v>
      </c>
      <c r="AP52" s="165" t="s">
        <v>1659</v>
      </c>
      <c r="AQ52" s="165" t="s">
        <v>1583</v>
      </c>
      <c r="AR52" s="165" t="s">
        <v>1660</v>
      </c>
      <c r="AS52" s="167">
        <v>36342</v>
      </c>
      <c r="AT52" s="167">
        <v>36464</v>
      </c>
      <c r="AU52" s="165" t="s">
        <v>1584</v>
      </c>
      <c r="AW52" s="165" t="s">
        <v>1496</v>
      </c>
      <c r="AX52" s="165" t="s">
        <v>1497</v>
      </c>
      <c r="AY52" s="165" t="s">
        <v>1498</v>
      </c>
      <c r="AZ52" s="165" t="s">
        <v>771</v>
      </c>
      <c r="BA52" s="165" t="s">
        <v>1090</v>
      </c>
      <c r="BB52" s="167">
        <v>36342</v>
      </c>
      <c r="BC52" s="165" t="s">
        <v>1855</v>
      </c>
      <c r="BD52" s="165" t="s">
        <v>778</v>
      </c>
      <c r="BE52" s="165" t="s">
        <v>344</v>
      </c>
      <c r="BF52" s="165" t="s">
        <v>1588</v>
      </c>
    </row>
    <row r="53" spans="1:65" s="165" customFormat="1" hidden="1" outlineLevel="2" x14ac:dyDescent="0.25">
      <c r="A53" s="161">
        <v>581958</v>
      </c>
      <c r="B53" s="155" t="e">
        <v>#N/A</v>
      </c>
      <c r="C53" s="162" t="s">
        <v>1579</v>
      </c>
      <c r="D53" s="161" t="s">
        <v>57</v>
      </c>
      <c r="E53" s="161" t="s">
        <v>1580</v>
      </c>
      <c r="F53" s="161" t="s">
        <v>1588</v>
      </c>
      <c r="G53" s="161" t="s">
        <v>50</v>
      </c>
      <c r="H53" s="161" t="s">
        <v>969</v>
      </c>
      <c r="I53" s="161" t="s">
        <v>1584</v>
      </c>
      <c r="J53" t="e">
        <v>#N/A</v>
      </c>
      <c r="K53" s="161" t="s">
        <v>969</v>
      </c>
      <c r="L53" s="163">
        <v>0</v>
      </c>
      <c r="M53" s="159">
        <v>155000</v>
      </c>
      <c r="N53" s="159">
        <v>3099.9845</v>
      </c>
      <c r="O53" s="161">
        <v>1.0000000000000001E-7</v>
      </c>
      <c r="P53" s="161">
        <v>0.02</v>
      </c>
      <c r="Q53" s="164">
        <v>36342</v>
      </c>
      <c r="R53" s="159">
        <v>155000</v>
      </c>
      <c r="S53" s="159">
        <v>3099.9845</v>
      </c>
      <c r="T53" s="161" t="s">
        <v>344</v>
      </c>
      <c r="U53" s="161" t="s">
        <v>1660</v>
      </c>
      <c r="V53" s="161" t="s">
        <v>778</v>
      </c>
      <c r="W53" s="161" t="s">
        <v>1849</v>
      </c>
      <c r="X53" s="161"/>
      <c r="Y53" s="161"/>
      <c r="Z53" s="161"/>
      <c r="AA53" s="161"/>
      <c r="AB53" s="161" t="s">
        <v>1847</v>
      </c>
      <c r="AC53" s="161" t="s">
        <v>1658</v>
      </c>
      <c r="AD53" s="161"/>
      <c r="AE53" s="161"/>
      <c r="AF53" s="161"/>
      <c r="AG53" s="161"/>
      <c r="AH53" s="161"/>
      <c r="AI53" s="161"/>
      <c r="AJ53" s="161"/>
      <c r="AK53" s="161"/>
      <c r="AL53" s="161"/>
      <c r="AM53" s="161"/>
      <c r="AN53" s="161"/>
      <c r="AO53" s="161"/>
      <c r="AP53" s="161"/>
      <c r="AQ53" s="161"/>
      <c r="AR53" s="161"/>
      <c r="AS53" s="161"/>
      <c r="AT53" s="161"/>
      <c r="AU53" s="161"/>
      <c r="AV53" s="161"/>
      <c r="AW53" s="161"/>
      <c r="AX53" s="161"/>
      <c r="AY53" s="161"/>
      <c r="AZ53" s="161"/>
      <c r="BA53" s="161"/>
      <c r="BB53" s="161"/>
      <c r="BC53" s="161"/>
      <c r="BD53" s="161"/>
      <c r="BE53" s="161"/>
      <c r="BF53" s="161"/>
      <c r="BG53" s="161"/>
      <c r="BH53" s="161"/>
      <c r="BI53" s="161"/>
      <c r="BJ53" s="161"/>
      <c r="BK53" s="161"/>
      <c r="BL53" s="161"/>
      <c r="BM53" s="161"/>
    </row>
    <row r="54" spans="1:65" s="165" customFormat="1" hidden="1" outlineLevel="2" x14ac:dyDescent="0.25">
      <c r="A54" s="165">
        <v>13825</v>
      </c>
      <c r="B54" s="155" t="e">
        <v>#N/A</v>
      </c>
      <c r="C54" s="166" t="s">
        <v>1579</v>
      </c>
      <c r="D54" s="165" t="s">
        <v>58</v>
      </c>
      <c r="E54" s="165" t="s">
        <v>44</v>
      </c>
      <c r="F54" s="165" t="s">
        <v>1655</v>
      </c>
      <c r="G54" s="165" t="s">
        <v>758</v>
      </c>
      <c r="H54" s="165" t="s">
        <v>50</v>
      </c>
      <c r="I54" s="165" t="s">
        <v>1584</v>
      </c>
      <c r="J54" t="e">
        <v>#N/A</v>
      </c>
      <c r="K54" s="165" t="s">
        <v>969</v>
      </c>
      <c r="L54" s="165">
        <v>31000</v>
      </c>
      <c r="M54" s="165">
        <v>0</v>
      </c>
      <c r="N54" s="159">
        <v>248</v>
      </c>
      <c r="O54" s="167">
        <v>36332</v>
      </c>
      <c r="P54" s="165" t="s">
        <v>1657</v>
      </c>
      <c r="Q54" s="165" t="s">
        <v>1580</v>
      </c>
      <c r="R54" s="165" t="s">
        <v>1844</v>
      </c>
      <c r="S54" s="165">
        <v>0</v>
      </c>
      <c r="T54" s="165">
        <v>0</v>
      </c>
      <c r="U54" s="165">
        <v>0</v>
      </c>
      <c r="Y54" s="165">
        <v>0.08</v>
      </c>
      <c r="Z54" s="165">
        <v>8.8000000000000009E-2</v>
      </c>
      <c r="AA54" s="165">
        <v>248</v>
      </c>
      <c r="AB54" s="165" t="s">
        <v>1658</v>
      </c>
      <c r="AC54" s="165" t="s">
        <v>1658</v>
      </c>
      <c r="AD54" s="165" t="s">
        <v>1588</v>
      </c>
      <c r="AE54" s="165">
        <v>0</v>
      </c>
      <c r="AF54" s="165">
        <v>0</v>
      </c>
      <c r="AJ54" s="165">
        <v>0</v>
      </c>
      <c r="AK54" s="165">
        <v>0</v>
      </c>
      <c r="AO54" s="165">
        <v>8.0000100000000018E-2</v>
      </c>
      <c r="AP54" s="165" t="s">
        <v>1659</v>
      </c>
      <c r="AQ54" s="165" t="s">
        <v>1583</v>
      </c>
      <c r="AR54" s="165" t="s">
        <v>1660</v>
      </c>
      <c r="AS54" s="167">
        <v>36342</v>
      </c>
      <c r="AT54" s="167">
        <v>36372</v>
      </c>
      <c r="AU54" s="165" t="s">
        <v>1584</v>
      </c>
      <c r="AW54" s="165" t="s">
        <v>1496</v>
      </c>
      <c r="AX54" s="165" t="s">
        <v>1497</v>
      </c>
      <c r="AY54" s="165" t="s">
        <v>1498</v>
      </c>
      <c r="AZ54" s="165" t="s">
        <v>771</v>
      </c>
      <c r="BA54" s="165" t="s">
        <v>1090</v>
      </c>
      <c r="BB54" s="167">
        <v>36342</v>
      </c>
      <c r="BC54" s="165" t="s">
        <v>1855</v>
      </c>
      <c r="BD54" s="165" t="s">
        <v>778</v>
      </c>
      <c r="BE54" s="165" t="s">
        <v>344</v>
      </c>
      <c r="BF54" s="165" t="s">
        <v>1588</v>
      </c>
    </row>
    <row r="55" spans="1:65" s="165" customFormat="1" hidden="1" outlineLevel="2" x14ac:dyDescent="0.25">
      <c r="A55" s="161">
        <v>581958</v>
      </c>
      <c r="B55" s="155" t="e">
        <v>#N/A</v>
      </c>
      <c r="C55" s="162" t="s">
        <v>1579</v>
      </c>
      <c r="D55" s="161" t="s">
        <v>58</v>
      </c>
      <c r="E55" s="161" t="s">
        <v>1580</v>
      </c>
      <c r="F55" s="161" t="s">
        <v>1588</v>
      </c>
      <c r="G55" s="161" t="s">
        <v>50</v>
      </c>
      <c r="H55" s="161" t="s">
        <v>969</v>
      </c>
      <c r="I55" s="161" t="s">
        <v>1584</v>
      </c>
      <c r="J55" t="e">
        <v>#N/A</v>
      </c>
      <c r="K55" s="161" t="s">
        <v>969</v>
      </c>
      <c r="L55" s="163">
        <v>0</v>
      </c>
      <c r="M55" s="159">
        <v>31000</v>
      </c>
      <c r="N55" s="159">
        <v>619.99689999999998</v>
      </c>
      <c r="O55" s="161">
        <v>1.0000000000000001E-7</v>
      </c>
      <c r="P55" s="161">
        <v>0.02</v>
      </c>
      <c r="Q55" s="164">
        <v>36342</v>
      </c>
      <c r="R55" s="159">
        <v>31000</v>
      </c>
      <c r="S55" s="159">
        <v>619.99689999999998</v>
      </c>
      <c r="T55" s="161" t="s">
        <v>344</v>
      </c>
      <c r="U55" s="161" t="s">
        <v>1660</v>
      </c>
      <c r="V55" s="161" t="s">
        <v>778</v>
      </c>
      <c r="W55" s="161" t="s">
        <v>1849</v>
      </c>
      <c r="X55" s="161"/>
      <c r="Y55" s="161"/>
      <c r="Z55" s="161"/>
      <c r="AA55" s="161"/>
      <c r="AB55" s="161" t="s">
        <v>1847</v>
      </c>
      <c r="AC55" s="161" t="s">
        <v>1658</v>
      </c>
      <c r="AD55" s="161"/>
      <c r="AE55" s="161"/>
      <c r="AF55" s="161"/>
      <c r="AG55" s="161"/>
      <c r="AH55" s="161"/>
      <c r="AI55" s="161"/>
      <c r="AJ55" s="161"/>
      <c r="AK55" s="161"/>
      <c r="AL55" s="161"/>
      <c r="AM55" s="161"/>
      <c r="AN55" s="161"/>
      <c r="AO55" s="161"/>
      <c r="AP55" s="161"/>
      <c r="AQ55" s="161"/>
      <c r="AR55" s="161"/>
      <c r="AS55" s="161"/>
      <c r="AT55" s="161"/>
      <c r="AU55" s="161"/>
      <c r="AV55" s="161"/>
      <c r="AW55" s="161"/>
      <c r="AX55" s="161"/>
      <c r="AY55" s="161"/>
      <c r="AZ55" s="161"/>
      <c r="BA55" s="161"/>
      <c r="BB55" s="161"/>
      <c r="BC55" s="161"/>
      <c r="BD55" s="161"/>
      <c r="BE55" s="161"/>
      <c r="BF55" s="161"/>
      <c r="BG55" s="161"/>
      <c r="BH55" s="161"/>
      <c r="BI55" s="161"/>
      <c r="BJ55" s="161"/>
      <c r="BK55" s="161"/>
      <c r="BL55" s="161"/>
      <c r="BM55" s="161"/>
    </row>
    <row r="56" spans="1:65" s="165" customFormat="1" hidden="1" outlineLevel="2" x14ac:dyDescent="0.25">
      <c r="A56" s="161">
        <v>581958</v>
      </c>
      <c r="B56" s="155" t="e">
        <v>#N/A</v>
      </c>
      <c r="C56" s="162" t="s">
        <v>1579</v>
      </c>
      <c r="D56" s="161" t="s">
        <v>59</v>
      </c>
      <c r="E56" s="161" t="s">
        <v>1580</v>
      </c>
      <c r="F56" s="161" t="s">
        <v>1588</v>
      </c>
      <c r="G56" s="161" t="s">
        <v>1586</v>
      </c>
      <c r="H56" s="161" t="s">
        <v>969</v>
      </c>
      <c r="I56" s="161" t="s">
        <v>1584</v>
      </c>
      <c r="J56" t="e">
        <v>#N/A</v>
      </c>
      <c r="K56" s="161" t="s">
        <v>969</v>
      </c>
      <c r="L56" s="163">
        <v>0</v>
      </c>
      <c r="M56" s="159">
        <v>310000</v>
      </c>
      <c r="N56" s="159">
        <v>-3.1000000000000003E-2</v>
      </c>
      <c r="O56" s="161">
        <v>1.0000000000000001E-7</v>
      </c>
      <c r="P56" s="161">
        <v>0</v>
      </c>
      <c r="Q56" s="164">
        <v>36342</v>
      </c>
      <c r="R56" s="159">
        <v>310000</v>
      </c>
      <c r="S56" s="159">
        <v>-3.1000000000000003E-2</v>
      </c>
      <c r="T56" s="161" t="s">
        <v>344</v>
      </c>
      <c r="U56" s="161" t="s">
        <v>1660</v>
      </c>
      <c r="V56" s="161" t="s">
        <v>778</v>
      </c>
      <c r="W56" s="161" t="s">
        <v>1849</v>
      </c>
      <c r="X56" s="161"/>
      <c r="Y56" s="161"/>
      <c r="Z56" s="161"/>
      <c r="AA56" s="161"/>
      <c r="AB56" s="161" t="s">
        <v>1847</v>
      </c>
      <c r="AC56" s="161" t="s">
        <v>1658</v>
      </c>
      <c r="AD56" s="161"/>
      <c r="AE56" s="161"/>
      <c r="AF56" s="161"/>
      <c r="AG56" s="161"/>
      <c r="AH56" s="161"/>
      <c r="AI56" s="161"/>
      <c r="AJ56" s="161"/>
      <c r="AK56" s="161"/>
      <c r="AL56" s="161"/>
      <c r="AM56" s="161"/>
      <c r="AN56" s="161"/>
      <c r="AO56" s="161"/>
      <c r="AP56" s="161"/>
      <c r="AQ56" s="161"/>
      <c r="AR56" s="161"/>
      <c r="AS56" s="161"/>
      <c r="AT56" s="161"/>
      <c r="AU56" s="161"/>
      <c r="AV56" s="161"/>
      <c r="AW56" s="161"/>
      <c r="AX56" s="161"/>
      <c r="AY56" s="161"/>
      <c r="AZ56" s="161"/>
      <c r="BA56" s="161"/>
      <c r="BB56" s="161"/>
      <c r="BC56" s="161"/>
      <c r="BD56" s="161"/>
      <c r="BE56" s="161"/>
      <c r="BF56" s="161"/>
      <c r="BG56" s="161"/>
      <c r="BH56" s="161"/>
      <c r="BI56" s="161"/>
      <c r="BJ56" s="161"/>
      <c r="BK56" s="161"/>
      <c r="BL56" s="161"/>
      <c r="BM56" s="161"/>
    </row>
    <row r="57" spans="1:65" s="165" customFormat="1" hidden="1" outlineLevel="2" x14ac:dyDescent="0.25">
      <c r="A57" s="165">
        <v>13825</v>
      </c>
      <c r="B57" s="155" t="e">
        <v>#N/A</v>
      </c>
      <c r="C57" s="166" t="s">
        <v>1579</v>
      </c>
      <c r="D57" s="165" t="s">
        <v>59</v>
      </c>
      <c r="E57" s="165" t="s">
        <v>54</v>
      </c>
      <c r="F57" s="165" t="s">
        <v>1655</v>
      </c>
      <c r="G57" s="165" t="s">
        <v>758</v>
      </c>
      <c r="H57" s="165" t="s">
        <v>1586</v>
      </c>
      <c r="I57" s="165" t="s">
        <v>1584</v>
      </c>
      <c r="J57" t="e">
        <v>#N/A</v>
      </c>
      <c r="K57" s="165" t="s">
        <v>969</v>
      </c>
      <c r="L57" s="165">
        <v>310000</v>
      </c>
      <c r="M57" s="165">
        <v>0</v>
      </c>
      <c r="N57" s="159">
        <v>18599.97</v>
      </c>
      <c r="O57" s="167">
        <v>36332</v>
      </c>
      <c r="P57" s="165" t="s">
        <v>1657</v>
      </c>
      <c r="Q57" s="165" t="s">
        <v>1580</v>
      </c>
      <c r="R57" s="165" t="s">
        <v>1844</v>
      </c>
      <c r="S57" s="165">
        <v>2.27</v>
      </c>
      <c r="T57" s="165">
        <v>2.262</v>
      </c>
      <c r="U57" s="165">
        <v>-2480</v>
      </c>
      <c r="V57" s="165" t="s">
        <v>1658</v>
      </c>
      <c r="W57" s="165" t="s">
        <v>1658</v>
      </c>
      <c r="X57" s="165" t="s">
        <v>1588</v>
      </c>
      <c r="Y57" s="165">
        <v>1.0000000000000001E-7</v>
      </c>
      <c r="Z57" s="165">
        <v>6.8000000000000005E-2</v>
      </c>
      <c r="AA57" s="165">
        <v>21079.97</v>
      </c>
      <c r="AB57" s="165" t="s">
        <v>1658</v>
      </c>
      <c r="AC57" s="165" t="s">
        <v>1658</v>
      </c>
      <c r="AD57" s="165" t="s">
        <v>1588</v>
      </c>
      <c r="AE57" s="165">
        <v>0</v>
      </c>
      <c r="AF57" s="165">
        <v>0</v>
      </c>
      <c r="AJ57" s="165">
        <v>0</v>
      </c>
      <c r="AK57" s="165">
        <v>0</v>
      </c>
      <c r="AO57" s="165">
        <v>2.2700002000000006</v>
      </c>
      <c r="AP57" s="165" t="s">
        <v>1659</v>
      </c>
      <c r="AQ57" s="165" t="s">
        <v>1583</v>
      </c>
      <c r="AR57" s="165" t="s">
        <v>1660</v>
      </c>
      <c r="AS57" s="167">
        <v>36342</v>
      </c>
      <c r="AT57" s="167">
        <v>36372</v>
      </c>
      <c r="AU57" s="165" t="s">
        <v>1584</v>
      </c>
      <c r="AW57" s="165" t="s">
        <v>1496</v>
      </c>
      <c r="AX57" s="165" t="s">
        <v>1497</v>
      </c>
      <c r="AY57" s="165" t="s">
        <v>1498</v>
      </c>
      <c r="AZ57" s="165" t="s">
        <v>771</v>
      </c>
      <c r="BA57" s="165" t="s">
        <v>1090</v>
      </c>
      <c r="BB57" s="167">
        <v>36342</v>
      </c>
      <c r="BC57" s="165" t="s">
        <v>1855</v>
      </c>
      <c r="BD57" s="165" t="s">
        <v>778</v>
      </c>
      <c r="BE57" s="165" t="s">
        <v>344</v>
      </c>
      <c r="BF57" s="165" t="s">
        <v>1588</v>
      </c>
    </row>
    <row r="58" spans="1:65" s="165" customFormat="1" hidden="1" outlineLevel="2" x14ac:dyDescent="0.25">
      <c r="A58" s="161">
        <v>581958</v>
      </c>
      <c r="B58" s="155" t="e">
        <v>#N/A</v>
      </c>
      <c r="C58" s="162" t="s">
        <v>1579</v>
      </c>
      <c r="D58" s="161" t="s">
        <v>60</v>
      </c>
      <c r="E58" s="161" t="s">
        <v>1580</v>
      </c>
      <c r="F58" s="161" t="s">
        <v>1588</v>
      </c>
      <c r="G58" s="161" t="s">
        <v>47</v>
      </c>
      <c r="H58" s="161" t="s">
        <v>969</v>
      </c>
      <c r="I58" s="161" t="s">
        <v>1584</v>
      </c>
      <c r="J58" t="e">
        <v>#N/A</v>
      </c>
      <c r="K58" s="161" t="s">
        <v>969</v>
      </c>
      <c r="L58" s="163">
        <v>0</v>
      </c>
      <c r="M58" s="159">
        <v>155000</v>
      </c>
      <c r="N58" s="159">
        <v>-1.5500000000000002E-2</v>
      </c>
      <c r="O58" s="161">
        <v>1.0000000000000001E-7</v>
      </c>
      <c r="P58" s="161">
        <v>0</v>
      </c>
      <c r="Q58" s="164">
        <v>36342</v>
      </c>
      <c r="R58" s="159">
        <v>155000</v>
      </c>
      <c r="S58" s="159">
        <v>-1.5500000000000002E-2</v>
      </c>
      <c r="T58" s="161" t="s">
        <v>344</v>
      </c>
      <c r="U58" s="161" t="s">
        <v>1660</v>
      </c>
      <c r="V58" s="161" t="s">
        <v>778</v>
      </c>
      <c r="W58" s="161" t="s">
        <v>1849</v>
      </c>
      <c r="X58" s="161"/>
      <c r="Y58" s="161"/>
      <c r="Z58" s="161"/>
      <c r="AA58" s="161"/>
      <c r="AB58" s="161" t="s">
        <v>1847</v>
      </c>
      <c r="AC58" s="161" t="s">
        <v>1658</v>
      </c>
      <c r="AD58" s="161"/>
      <c r="AE58" s="161"/>
      <c r="AF58" s="161"/>
      <c r="AG58" s="161"/>
      <c r="AH58" s="161"/>
      <c r="AI58" s="161"/>
      <c r="AJ58" s="161"/>
      <c r="AK58" s="161"/>
      <c r="AL58" s="161"/>
      <c r="AM58" s="161"/>
      <c r="AN58" s="161"/>
      <c r="AO58" s="161"/>
      <c r="AP58" s="161"/>
      <c r="AQ58" s="161"/>
      <c r="AR58" s="161"/>
      <c r="AS58" s="161"/>
      <c r="AT58" s="161"/>
      <c r="AU58" s="161"/>
      <c r="AV58" s="161"/>
      <c r="AW58" s="161"/>
      <c r="AX58" s="161"/>
      <c r="AY58" s="161"/>
      <c r="AZ58" s="161"/>
      <c r="BA58" s="161"/>
      <c r="BB58" s="161"/>
      <c r="BC58" s="161"/>
      <c r="BD58" s="161"/>
      <c r="BE58" s="161"/>
      <c r="BF58" s="161"/>
      <c r="BG58" s="161"/>
      <c r="BH58" s="161"/>
      <c r="BI58" s="161"/>
      <c r="BJ58" s="161"/>
      <c r="BK58" s="161"/>
      <c r="BL58" s="161"/>
      <c r="BM58" s="161"/>
    </row>
    <row r="59" spans="1:65" s="165" customFormat="1" hidden="1" outlineLevel="2" x14ac:dyDescent="0.25">
      <c r="A59" s="165">
        <v>13825</v>
      </c>
      <c r="B59" s="155" t="e">
        <v>#N/A</v>
      </c>
      <c r="C59" s="166" t="s">
        <v>1579</v>
      </c>
      <c r="D59" s="165" t="s">
        <v>60</v>
      </c>
      <c r="E59" s="165" t="s">
        <v>48</v>
      </c>
      <c r="F59" s="165" t="s">
        <v>1655</v>
      </c>
      <c r="G59" s="165" t="s">
        <v>758</v>
      </c>
      <c r="H59" s="165" t="s">
        <v>47</v>
      </c>
      <c r="I59" s="165" t="s">
        <v>1584</v>
      </c>
      <c r="J59" t="e">
        <v>#N/A</v>
      </c>
      <c r="K59" s="165" t="s">
        <v>969</v>
      </c>
      <c r="L59" s="165">
        <v>155000</v>
      </c>
      <c r="M59" s="165">
        <v>0</v>
      </c>
      <c r="N59" s="159">
        <v>4727.5</v>
      </c>
      <c r="O59" s="167">
        <v>36333</v>
      </c>
      <c r="P59" s="165" t="s">
        <v>1657</v>
      </c>
      <c r="Q59" s="165" t="s">
        <v>1580</v>
      </c>
      <c r="R59" s="165" t="s">
        <v>1844</v>
      </c>
      <c r="S59" s="165">
        <v>0</v>
      </c>
      <c r="T59" s="165">
        <v>0</v>
      </c>
      <c r="U59" s="165">
        <v>0</v>
      </c>
      <c r="Y59" s="165">
        <v>5.7500000000000002E-2</v>
      </c>
      <c r="Z59" s="165">
        <v>8.8000000000000009E-2</v>
      </c>
      <c r="AA59" s="165">
        <v>4727.5</v>
      </c>
      <c r="AB59" s="165" t="s">
        <v>1658</v>
      </c>
      <c r="AC59" s="165" t="s">
        <v>1658</v>
      </c>
      <c r="AD59" s="165" t="s">
        <v>1588</v>
      </c>
      <c r="AE59" s="165">
        <v>0</v>
      </c>
      <c r="AF59" s="165">
        <v>0</v>
      </c>
      <c r="AJ59" s="165">
        <v>0</v>
      </c>
      <c r="AK59" s="165">
        <v>0</v>
      </c>
      <c r="AO59" s="165">
        <v>5.7500099999999998E-2</v>
      </c>
      <c r="AP59" s="165" t="s">
        <v>1659</v>
      </c>
      <c r="AQ59" s="165" t="s">
        <v>1583</v>
      </c>
      <c r="AR59" s="165" t="s">
        <v>1660</v>
      </c>
      <c r="AS59" s="167">
        <v>36342</v>
      </c>
      <c r="AT59" s="167">
        <v>36372</v>
      </c>
      <c r="AU59" s="165" t="s">
        <v>1584</v>
      </c>
      <c r="AW59" s="165" t="s">
        <v>1496</v>
      </c>
      <c r="AX59" s="165" t="s">
        <v>1497</v>
      </c>
      <c r="AY59" s="165" t="s">
        <v>1498</v>
      </c>
      <c r="AZ59" s="165" t="s">
        <v>771</v>
      </c>
      <c r="BA59" s="165" t="s">
        <v>1090</v>
      </c>
      <c r="BB59" s="167">
        <v>36342</v>
      </c>
      <c r="BC59" s="165" t="s">
        <v>1855</v>
      </c>
      <c r="BD59" s="165" t="s">
        <v>778</v>
      </c>
      <c r="BE59" s="165" t="s">
        <v>344</v>
      </c>
      <c r="BF59" s="165" t="s">
        <v>1588</v>
      </c>
    </row>
    <row r="60" spans="1:65" s="165" customFormat="1" hidden="1" outlineLevel="2" x14ac:dyDescent="0.25">
      <c r="A60" s="165">
        <v>13825</v>
      </c>
      <c r="B60" s="155" t="e">
        <v>#N/A</v>
      </c>
      <c r="C60" s="166" t="s">
        <v>1579</v>
      </c>
      <c r="D60" s="165" t="s">
        <v>61</v>
      </c>
      <c r="E60" s="165" t="s">
        <v>54</v>
      </c>
      <c r="F60" s="165" t="s">
        <v>1655</v>
      </c>
      <c r="G60" s="165" t="s">
        <v>758</v>
      </c>
      <c r="H60" s="165" t="s">
        <v>1586</v>
      </c>
      <c r="I60" s="165" t="s">
        <v>1596</v>
      </c>
      <c r="J60" t="e">
        <v>#N/A</v>
      </c>
      <c r="K60" s="165" t="s">
        <v>969</v>
      </c>
      <c r="L60" s="165">
        <v>-310000</v>
      </c>
      <c r="M60" s="165">
        <v>0</v>
      </c>
      <c r="N60" s="159">
        <v>-8680</v>
      </c>
      <c r="O60" s="167">
        <v>36333</v>
      </c>
      <c r="P60" s="165" t="s">
        <v>1657</v>
      </c>
      <c r="Q60" s="165" t="s">
        <v>1580</v>
      </c>
      <c r="R60" s="165" t="s">
        <v>1844</v>
      </c>
      <c r="S60" s="165">
        <v>0</v>
      </c>
      <c r="T60" s="165">
        <v>0</v>
      </c>
      <c r="U60" s="165">
        <v>0</v>
      </c>
      <c r="Y60" s="165">
        <v>0.04</v>
      </c>
      <c r="Z60" s="165">
        <v>6.8000000000000005E-2</v>
      </c>
      <c r="AA60" s="165">
        <v>-8680</v>
      </c>
      <c r="AB60" s="165" t="s">
        <v>1658</v>
      </c>
      <c r="AC60" s="165" t="s">
        <v>1658</v>
      </c>
      <c r="AD60" s="165" t="s">
        <v>1588</v>
      </c>
      <c r="AE60" s="165">
        <v>0</v>
      </c>
      <c r="AF60" s="165">
        <v>0</v>
      </c>
      <c r="AJ60" s="165">
        <v>0</v>
      </c>
      <c r="AK60" s="165">
        <v>0</v>
      </c>
      <c r="AO60" s="165">
        <v>4.0000099999999997E-2</v>
      </c>
      <c r="AP60" s="165" t="s">
        <v>1659</v>
      </c>
      <c r="AQ60" s="165" t="s">
        <v>1583</v>
      </c>
      <c r="AR60" s="165" t="s">
        <v>1660</v>
      </c>
      <c r="AS60" s="167">
        <v>36342</v>
      </c>
      <c r="AT60" s="167">
        <v>36372</v>
      </c>
      <c r="AU60" s="165" t="s">
        <v>1584</v>
      </c>
      <c r="AW60" s="165" t="s">
        <v>1496</v>
      </c>
      <c r="AX60" s="165" t="s">
        <v>1497</v>
      </c>
      <c r="AY60" s="165" t="s">
        <v>1498</v>
      </c>
      <c r="AZ60" s="165" t="s">
        <v>771</v>
      </c>
      <c r="BA60" s="165" t="s">
        <v>1090</v>
      </c>
      <c r="BB60" s="167">
        <v>36342</v>
      </c>
      <c r="BC60" s="165" t="s">
        <v>1855</v>
      </c>
      <c r="BD60" s="165" t="s">
        <v>778</v>
      </c>
      <c r="BE60" s="165" t="s">
        <v>344</v>
      </c>
      <c r="BF60" s="165" t="s">
        <v>1588</v>
      </c>
    </row>
    <row r="61" spans="1:65" s="165" customFormat="1" hidden="1" outlineLevel="2" x14ac:dyDescent="0.25">
      <c r="A61" s="161">
        <v>581958</v>
      </c>
      <c r="B61" s="155" t="e">
        <v>#N/A</v>
      </c>
      <c r="C61" s="162" t="s">
        <v>1579</v>
      </c>
      <c r="D61" s="161" t="s">
        <v>61</v>
      </c>
      <c r="E61" s="161" t="s">
        <v>1580</v>
      </c>
      <c r="F61" s="161" t="s">
        <v>1588</v>
      </c>
      <c r="G61" s="161" t="s">
        <v>1586</v>
      </c>
      <c r="H61" s="161" t="s">
        <v>969</v>
      </c>
      <c r="I61" s="161" t="s">
        <v>1596</v>
      </c>
      <c r="J61" t="e">
        <v>#N/A</v>
      </c>
      <c r="K61" s="161" t="s">
        <v>969</v>
      </c>
      <c r="L61" s="163">
        <v>0</v>
      </c>
      <c r="M61" s="159">
        <v>-310000</v>
      </c>
      <c r="N61" s="159">
        <v>3.1000000000000003E-2</v>
      </c>
      <c r="O61" s="161">
        <v>1.0000000000000001E-7</v>
      </c>
      <c r="P61" s="161">
        <v>0</v>
      </c>
      <c r="Q61" s="164">
        <v>36342</v>
      </c>
      <c r="R61" s="159">
        <v>-310000</v>
      </c>
      <c r="S61" s="159">
        <v>3.1000000000000003E-2</v>
      </c>
      <c r="T61" s="161" t="s">
        <v>344</v>
      </c>
      <c r="U61" s="161" t="s">
        <v>1660</v>
      </c>
      <c r="V61" s="161" t="s">
        <v>778</v>
      </c>
      <c r="W61" s="161" t="s">
        <v>1849</v>
      </c>
      <c r="X61" s="161"/>
      <c r="Y61" s="161"/>
      <c r="Z61" s="161"/>
      <c r="AA61" s="161"/>
      <c r="AB61" s="161" t="s">
        <v>1847</v>
      </c>
      <c r="AC61" s="161" t="s">
        <v>1658</v>
      </c>
      <c r="AD61" s="161"/>
      <c r="AE61" s="161"/>
      <c r="AF61" s="161"/>
      <c r="AG61" s="161"/>
      <c r="AH61" s="161"/>
      <c r="AI61" s="161"/>
      <c r="AJ61" s="161"/>
      <c r="AK61" s="161"/>
      <c r="AL61" s="161"/>
      <c r="AM61" s="161"/>
      <c r="AN61" s="161"/>
      <c r="AO61" s="161"/>
      <c r="AP61" s="161"/>
      <c r="AQ61" s="161"/>
      <c r="AR61" s="161"/>
      <c r="AS61" s="161"/>
      <c r="AT61" s="161"/>
      <c r="AU61" s="161"/>
      <c r="AV61" s="161"/>
      <c r="AW61" s="161"/>
      <c r="AX61" s="161"/>
      <c r="AY61" s="161"/>
      <c r="AZ61" s="161"/>
      <c r="BA61" s="161"/>
      <c r="BB61" s="161"/>
      <c r="BC61" s="161"/>
      <c r="BD61" s="161"/>
      <c r="BE61" s="161"/>
      <c r="BF61" s="161"/>
      <c r="BG61" s="161"/>
      <c r="BH61" s="161"/>
      <c r="BI61" s="161"/>
      <c r="BJ61" s="161"/>
      <c r="BK61" s="161"/>
      <c r="BL61" s="161"/>
      <c r="BM61" s="161"/>
    </row>
    <row r="62" spans="1:65" s="165" customFormat="1" hidden="1" outlineLevel="2" x14ac:dyDescent="0.25">
      <c r="A62" s="165">
        <v>13825</v>
      </c>
      <c r="B62" s="155" t="e">
        <v>#N/A</v>
      </c>
      <c r="C62" s="166" t="s">
        <v>1579</v>
      </c>
      <c r="D62" s="165" t="s">
        <v>62</v>
      </c>
      <c r="E62" s="165" t="s">
        <v>54</v>
      </c>
      <c r="F62" s="165" t="s">
        <v>1655</v>
      </c>
      <c r="G62" s="165" t="s">
        <v>758</v>
      </c>
      <c r="H62" s="165" t="s">
        <v>1586</v>
      </c>
      <c r="I62" s="165" t="s">
        <v>1596</v>
      </c>
      <c r="J62" t="e">
        <v>#N/A</v>
      </c>
      <c r="K62" s="165" t="s">
        <v>969</v>
      </c>
      <c r="L62" s="165">
        <v>-310000</v>
      </c>
      <c r="M62" s="165">
        <v>0</v>
      </c>
      <c r="N62" s="159">
        <v>-15499.97</v>
      </c>
      <c r="O62" s="167">
        <v>36334</v>
      </c>
      <c r="P62" s="165" t="s">
        <v>1657</v>
      </c>
      <c r="Q62" s="165" t="s">
        <v>1580</v>
      </c>
      <c r="R62" s="165" t="s">
        <v>1844</v>
      </c>
      <c r="S62" s="165">
        <v>2.2799999999999998</v>
      </c>
      <c r="T62" s="165">
        <v>2.262</v>
      </c>
      <c r="U62" s="165">
        <v>5580</v>
      </c>
      <c r="V62" s="165" t="s">
        <v>1658</v>
      </c>
      <c r="W62" s="165" t="s">
        <v>1658</v>
      </c>
      <c r="X62" s="165" t="s">
        <v>1588</v>
      </c>
      <c r="Y62" s="165">
        <v>1.0000000000000001E-7</v>
      </c>
      <c r="Z62" s="165">
        <v>6.8000000000000005E-2</v>
      </c>
      <c r="AA62" s="165">
        <v>-21079.97</v>
      </c>
      <c r="AB62" s="165" t="s">
        <v>1658</v>
      </c>
      <c r="AC62" s="165" t="s">
        <v>1658</v>
      </c>
      <c r="AD62" s="165" t="s">
        <v>1588</v>
      </c>
      <c r="AE62" s="165">
        <v>0</v>
      </c>
      <c r="AF62" s="165">
        <v>0</v>
      </c>
      <c r="AJ62" s="165">
        <v>0</v>
      </c>
      <c r="AK62" s="165">
        <v>0</v>
      </c>
      <c r="AO62" s="165">
        <v>2.2800002000000004</v>
      </c>
      <c r="AP62" s="165" t="s">
        <v>1659</v>
      </c>
      <c r="AQ62" s="165" t="s">
        <v>1583</v>
      </c>
      <c r="AR62" s="165" t="s">
        <v>1660</v>
      </c>
      <c r="AS62" s="167">
        <v>36342</v>
      </c>
      <c r="AT62" s="167">
        <v>36372</v>
      </c>
      <c r="AU62" s="165" t="s">
        <v>1584</v>
      </c>
      <c r="AW62" s="165" t="s">
        <v>1496</v>
      </c>
      <c r="AX62" s="165" t="s">
        <v>1497</v>
      </c>
      <c r="AY62" s="165" t="s">
        <v>1498</v>
      </c>
      <c r="AZ62" s="165" t="s">
        <v>771</v>
      </c>
      <c r="BA62" s="165" t="s">
        <v>1090</v>
      </c>
      <c r="BB62" s="167">
        <v>36342</v>
      </c>
      <c r="BC62" s="165" t="s">
        <v>1855</v>
      </c>
      <c r="BD62" s="165" t="s">
        <v>778</v>
      </c>
      <c r="BE62" s="165" t="s">
        <v>344</v>
      </c>
      <c r="BF62" s="165" t="s">
        <v>1588</v>
      </c>
    </row>
    <row r="63" spans="1:65" s="165" customFormat="1" hidden="1" outlineLevel="2" x14ac:dyDescent="0.25">
      <c r="A63" s="161">
        <v>581958</v>
      </c>
      <c r="B63" s="155" t="e">
        <v>#N/A</v>
      </c>
      <c r="C63" s="162" t="s">
        <v>1579</v>
      </c>
      <c r="D63" s="161" t="s">
        <v>62</v>
      </c>
      <c r="E63" s="161" t="s">
        <v>1580</v>
      </c>
      <c r="F63" s="161" t="s">
        <v>1588</v>
      </c>
      <c r="G63" s="161" t="s">
        <v>1586</v>
      </c>
      <c r="H63" s="161" t="s">
        <v>969</v>
      </c>
      <c r="I63" s="161" t="s">
        <v>1596</v>
      </c>
      <c r="J63" t="e">
        <v>#N/A</v>
      </c>
      <c r="K63" s="161" t="s">
        <v>969</v>
      </c>
      <c r="L63" s="163">
        <v>0</v>
      </c>
      <c r="M63" s="159">
        <v>-310000</v>
      </c>
      <c r="N63" s="159">
        <v>3.1000000000000003E-2</v>
      </c>
      <c r="O63" s="161">
        <v>1.0000000000000001E-7</v>
      </c>
      <c r="P63" s="161">
        <v>0</v>
      </c>
      <c r="Q63" s="164">
        <v>36342</v>
      </c>
      <c r="R63" s="159">
        <v>-310000</v>
      </c>
      <c r="S63" s="159">
        <v>3.1000000000000003E-2</v>
      </c>
      <c r="T63" s="161" t="s">
        <v>344</v>
      </c>
      <c r="U63" s="161" t="s">
        <v>1660</v>
      </c>
      <c r="V63" s="161" t="s">
        <v>778</v>
      </c>
      <c r="W63" s="161" t="s">
        <v>1849</v>
      </c>
      <c r="X63" s="161"/>
      <c r="Y63" s="161"/>
      <c r="Z63" s="161"/>
      <c r="AA63" s="161"/>
      <c r="AB63" s="161" t="s">
        <v>1847</v>
      </c>
      <c r="AC63" s="161" t="s">
        <v>1658</v>
      </c>
      <c r="AD63" s="161"/>
      <c r="AE63" s="161"/>
      <c r="AF63" s="161"/>
      <c r="AG63" s="161"/>
      <c r="AH63" s="161"/>
      <c r="AI63" s="161"/>
      <c r="AJ63" s="161"/>
      <c r="AK63" s="161"/>
      <c r="AL63" s="161"/>
      <c r="AM63" s="161"/>
      <c r="AN63" s="161"/>
      <c r="AO63" s="161"/>
      <c r="AP63" s="161"/>
      <c r="AQ63" s="161"/>
      <c r="AR63" s="161"/>
      <c r="AS63" s="161"/>
      <c r="AT63" s="161"/>
      <c r="AU63" s="161"/>
      <c r="AV63" s="161"/>
      <c r="AW63" s="161"/>
      <c r="AX63" s="161"/>
      <c r="AY63" s="161"/>
      <c r="AZ63" s="161"/>
      <c r="BA63" s="161"/>
      <c r="BB63" s="161"/>
      <c r="BC63" s="161"/>
      <c r="BD63" s="161"/>
      <c r="BE63" s="161"/>
      <c r="BF63" s="161"/>
      <c r="BG63" s="161"/>
      <c r="BH63" s="161"/>
      <c r="BI63" s="161"/>
      <c r="BJ63" s="161"/>
      <c r="BK63" s="161"/>
      <c r="BL63" s="161"/>
      <c r="BM63" s="161"/>
    </row>
    <row r="64" spans="1:65" s="165" customFormat="1" hidden="1" outlineLevel="2" x14ac:dyDescent="0.25">
      <c r="A64" s="161">
        <v>581958</v>
      </c>
      <c r="B64" s="155" t="e">
        <v>#N/A</v>
      </c>
      <c r="C64" s="162" t="s">
        <v>1579</v>
      </c>
      <c r="D64" s="161" t="s">
        <v>63</v>
      </c>
      <c r="E64" s="161" t="s">
        <v>1580</v>
      </c>
      <c r="F64" s="161" t="s">
        <v>1588</v>
      </c>
      <c r="G64" s="161" t="s">
        <v>47</v>
      </c>
      <c r="H64" s="161" t="s">
        <v>969</v>
      </c>
      <c r="I64" s="161" t="s">
        <v>1584</v>
      </c>
      <c r="J64" t="e">
        <v>#N/A</v>
      </c>
      <c r="K64" s="161" t="s">
        <v>969</v>
      </c>
      <c r="L64" s="163">
        <v>0</v>
      </c>
      <c r="M64" s="159">
        <v>310000</v>
      </c>
      <c r="N64" s="159">
        <v>-3.1000000000000003E-2</v>
      </c>
      <c r="O64" s="161">
        <v>1.0000000000000001E-7</v>
      </c>
      <c r="P64" s="161">
        <v>0</v>
      </c>
      <c r="Q64" s="164">
        <v>36342</v>
      </c>
      <c r="R64" s="159">
        <v>310000</v>
      </c>
      <c r="S64" s="159">
        <v>-3.1000000000000003E-2</v>
      </c>
      <c r="T64" s="161" t="s">
        <v>344</v>
      </c>
      <c r="U64" s="161" t="s">
        <v>1660</v>
      </c>
      <c r="V64" s="161" t="s">
        <v>778</v>
      </c>
      <c r="W64" s="161" t="s">
        <v>1849</v>
      </c>
      <c r="X64" s="161"/>
      <c r="Y64" s="161"/>
      <c r="Z64" s="161"/>
      <c r="AA64" s="161"/>
      <c r="AB64" s="161" t="s">
        <v>1847</v>
      </c>
      <c r="AC64" s="161" t="s">
        <v>1658</v>
      </c>
      <c r="AD64" s="161"/>
      <c r="AE64" s="161"/>
      <c r="AF64" s="161"/>
      <c r="AG64" s="161"/>
      <c r="AH64" s="161"/>
      <c r="AI64" s="161"/>
      <c r="AJ64" s="161"/>
      <c r="AK64" s="161"/>
      <c r="AL64" s="161"/>
      <c r="AM64" s="161"/>
      <c r="AN64" s="161"/>
      <c r="AO64" s="161"/>
      <c r="AP64" s="161"/>
      <c r="AQ64" s="161"/>
      <c r="AR64" s="161"/>
      <c r="AS64" s="161"/>
      <c r="AT64" s="161"/>
      <c r="AU64" s="161"/>
      <c r="AV64" s="161"/>
      <c r="AW64" s="161"/>
      <c r="AX64" s="161"/>
      <c r="AY64" s="161"/>
      <c r="AZ64" s="161"/>
      <c r="BA64" s="161"/>
      <c r="BB64" s="161"/>
      <c r="BC64" s="161"/>
      <c r="BD64" s="161"/>
      <c r="BE64" s="161"/>
      <c r="BF64" s="161"/>
      <c r="BG64" s="161"/>
      <c r="BH64" s="161"/>
      <c r="BI64" s="161"/>
      <c r="BJ64" s="161"/>
      <c r="BK64" s="161"/>
      <c r="BL64" s="161"/>
      <c r="BM64" s="161"/>
    </row>
    <row r="65" spans="1:65" s="165" customFormat="1" hidden="1" outlineLevel="2" x14ac:dyDescent="0.25">
      <c r="A65" s="165">
        <v>13825</v>
      </c>
      <c r="B65" s="155" t="e">
        <v>#N/A</v>
      </c>
      <c r="C65" s="166" t="s">
        <v>1579</v>
      </c>
      <c r="D65" s="165" t="s">
        <v>63</v>
      </c>
      <c r="E65" s="165" t="s">
        <v>48</v>
      </c>
      <c r="F65" s="165" t="s">
        <v>1655</v>
      </c>
      <c r="G65" s="165" t="s">
        <v>758</v>
      </c>
      <c r="H65" s="165" t="s">
        <v>47</v>
      </c>
      <c r="I65" s="165" t="s">
        <v>1584</v>
      </c>
      <c r="J65" t="e">
        <v>#N/A</v>
      </c>
      <c r="K65" s="165" t="s">
        <v>969</v>
      </c>
      <c r="L65" s="165">
        <v>310000</v>
      </c>
      <c r="M65" s="165">
        <v>0</v>
      </c>
      <c r="N65" s="159">
        <v>12555</v>
      </c>
      <c r="O65" s="167">
        <v>36334</v>
      </c>
      <c r="P65" s="165" t="s">
        <v>1657</v>
      </c>
      <c r="Q65" s="165" t="s">
        <v>1580</v>
      </c>
      <c r="R65" s="165" t="s">
        <v>1844</v>
      </c>
      <c r="S65" s="165">
        <v>0</v>
      </c>
      <c r="T65" s="165">
        <v>0</v>
      </c>
      <c r="U65" s="165">
        <v>0</v>
      </c>
      <c r="Y65" s="165">
        <v>4.7500000000000001E-2</v>
      </c>
      <c r="Z65" s="165">
        <v>8.8000000000000009E-2</v>
      </c>
      <c r="AA65" s="165">
        <v>12555</v>
      </c>
      <c r="AB65" s="165" t="s">
        <v>1658</v>
      </c>
      <c r="AC65" s="165" t="s">
        <v>1658</v>
      </c>
      <c r="AD65" s="165" t="s">
        <v>1588</v>
      </c>
      <c r="AE65" s="165">
        <v>0</v>
      </c>
      <c r="AF65" s="165">
        <v>0</v>
      </c>
      <c r="AJ65" s="165">
        <v>0</v>
      </c>
      <c r="AK65" s="165">
        <v>0</v>
      </c>
      <c r="AO65" s="165">
        <v>4.7500099999999996E-2</v>
      </c>
      <c r="AP65" s="165" t="s">
        <v>1659</v>
      </c>
      <c r="AQ65" s="165" t="s">
        <v>1583</v>
      </c>
      <c r="AR65" s="165" t="s">
        <v>1660</v>
      </c>
      <c r="AS65" s="167">
        <v>36342</v>
      </c>
      <c r="AT65" s="167">
        <v>36372</v>
      </c>
      <c r="AU65" s="165" t="s">
        <v>1584</v>
      </c>
      <c r="AW65" s="165" t="s">
        <v>1496</v>
      </c>
      <c r="AX65" s="165" t="s">
        <v>1497</v>
      </c>
      <c r="AY65" s="165" t="s">
        <v>1498</v>
      </c>
      <c r="AZ65" s="165" t="s">
        <v>771</v>
      </c>
      <c r="BA65" s="165" t="s">
        <v>1090</v>
      </c>
      <c r="BB65" s="167">
        <v>36342</v>
      </c>
      <c r="BC65" s="165" t="s">
        <v>1855</v>
      </c>
      <c r="BD65" s="165" t="s">
        <v>778</v>
      </c>
      <c r="BE65" s="165" t="s">
        <v>344</v>
      </c>
      <c r="BF65" s="165" t="s">
        <v>1588</v>
      </c>
    </row>
    <row r="66" spans="1:65" s="165" customFormat="1" hidden="1" outlineLevel="2" x14ac:dyDescent="0.25">
      <c r="A66" s="165">
        <v>13825</v>
      </c>
      <c r="B66" s="155" t="e">
        <v>#N/A</v>
      </c>
      <c r="C66" s="166" t="s">
        <v>1579</v>
      </c>
      <c r="D66" s="165" t="s">
        <v>64</v>
      </c>
      <c r="E66" s="165" t="s">
        <v>54</v>
      </c>
      <c r="F66" s="165" t="s">
        <v>1655</v>
      </c>
      <c r="G66" s="165" t="s">
        <v>758</v>
      </c>
      <c r="H66" s="165" t="s">
        <v>1586</v>
      </c>
      <c r="I66" s="165" t="s">
        <v>1596</v>
      </c>
      <c r="J66" t="e">
        <v>#N/A</v>
      </c>
      <c r="K66" s="165" t="s">
        <v>969</v>
      </c>
      <c r="L66" s="165">
        <v>-310000</v>
      </c>
      <c r="M66" s="165">
        <v>0</v>
      </c>
      <c r="N66" s="159">
        <v>-9299.9699999999993</v>
      </c>
      <c r="O66" s="167">
        <v>36334</v>
      </c>
      <c r="P66" s="165" t="s">
        <v>1657</v>
      </c>
      <c r="Q66" s="165" t="s">
        <v>1580</v>
      </c>
      <c r="R66" s="165" t="s">
        <v>1844</v>
      </c>
      <c r="S66" s="165">
        <v>2.2999999999999998</v>
      </c>
      <c r="T66" s="165">
        <v>2.262</v>
      </c>
      <c r="U66" s="165">
        <v>11780</v>
      </c>
      <c r="V66" s="165" t="s">
        <v>1658</v>
      </c>
      <c r="W66" s="165" t="s">
        <v>1658</v>
      </c>
      <c r="X66" s="165" t="s">
        <v>1588</v>
      </c>
      <c r="Y66" s="165">
        <v>1.0000000000000001E-7</v>
      </c>
      <c r="Z66" s="165">
        <v>6.8000000000000005E-2</v>
      </c>
      <c r="AA66" s="165">
        <v>-21079.97</v>
      </c>
      <c r="AB66" s="165" t="s">
        <v>1658</v>
      </c>
      <c r="AC66" s="165" t="s">
        <v>1658</v>
      </c>
      <c r="AD66" s="165" t="s">
        <v>1588</v>
      </c>
      <c r="AE66" s="165">
        <v>0</v>
      </c>
      <c r="AF66" s="165">
        <v>0</v>
      </c>
      <c r="AJ66" s="165">
        <v>0</v>
      </c>
      <c r="AK66" s="165">
        <v>0</v>
      </c>
      <c r="AO66" s="165">
        <v>2.3000002000000004</v>
      </c>
      <c r="AP66" s="165" t="s">
        <v>1659</v>
      </c>
      <c r="AQ66" s="165" t="s">
        <v>1583</v>
      </c>
      <c r="AR66" s="165" t="s">
        <v>1660</v>
      </c>
      <c r="AS66" s="167">
        <v>36342</v>
      </c>
      <c r="AT66" s="167">
        <v>36372</v>
      </c>
      <c r="AU66" s="165" t="s">
        <v>1584</v>
      </c>
      <c r="AW66" s="165" t="s">
        <v>1496</v>
      </c>
      <c r="AX66" s="165" t="s">
        <v>1497</v>
      </c>
      <c r="AY66" s="165" t="s">
        <v>1498</v>
      </c>
      <c r="AZ66" s="165" t="s">
        <v>771</v>
      </c>
      <c r="BA66" s="165" t="s">
        <v>1090</v>
      </c>
      <c r="BB66" s="167">
        <v>36342</v>
      </c>
      <c r="BC66" s="165" t="s">
        <v>1855</v>
      </c>
      <c r="BD66" s="165" t="s">
        <v>778</v>
      </c>
      <c r="BE66" s="165" t="s">
        <v>344</v>
      </c>
      <c r="BF66" s="165" t="s">
        <v>1588</v>
      </c>
    </row>
    <row r="67" spans="1:65" s="165" customFormat="1" hidden="1" outlineLevel="2" x14ac:dyDescent="0.25">
      <c r="A67" s="161">
        <v>581958</v>
      </c>
      <c r="B67" s="155" t="e">
        <v>#N/A</v>
      </c>
      <c r="C67" s="162" t="s">
        <v>1579</v>
      </c>
      <c r="D67" s="161" t="s">
        <v>64</v>
      </c>
      <c r="E67" s="161" t="s">
        <v>1580</v>
      </c>
      <c r="F67" s="161" t="s">
        <v>1588</v>
      </c>
      <c r="G67" s="161" t="s">
        <v>1586</v>
      </c>
      <c r="H67" s="161" t="s">
        <v>969</v>
      </c>
      <c r="I67" s="161" t="s">
        <v>1596</v>
      </c>
      <c r="J67" t="e">
        <v>#N/A</v>
      </c>
      <c r="K67" s="161" t="s">
        <v>969</v>
      </c>
      <c r="L67" s="163">
        <v>0</v>
      </c>
      <c r="M67" s="159">
        <v>-310000</v>
      </c>
      <c r="N67" s="159">
        <v>3.1000000000000003E-2</v>
      </c>
      <c r="O67" s="161">
        <v>1.0000000000000001E-7</v>
      </c>
      <c r="P67" s="161">
        <v>0</v>
      </c>
      <c r="Q67" s="164">
        <v>36342</v>
      </c>
      <c r="R67" s="159">
        <v>-310000</v>
      </c>
      <c r="S67" s="159">
        <v>3.1000000000000003E-2</v>
      </c>
      <c r="T67" s="161" t="s">
        <v>344</v>
      </c>
      <c r="U67" s="161" t="s">
        <v>1660</v>
      </c>
      <c r="V67" s="161" t="s">
        <v>778</v>
      </c>
      <c r="W67" s="161" t="s">
        <v>1849</v>
      </c>
      <c r="X67" s="161"/>
      <c r="Y67" s="161"/>
      <c r="Z67" s="161"/>
      <c r="AA67" s="161"/>
      <c r="AB67" s="161" t="s">
        <v>1847</v>
      </c>
      <c r="AC67" s="161" t="s">
        <v>1658</v>
      </c>
      <c r="AD67" s="161"/>
      <c r="AE67" s="161"/>
      <c r="AF67" s="161"/>
      <c r="AG67" s="161"/>
      <c r="AH67" s="161"/>
      <c r="AI67" s="161"/>
      <c r="AJ67" s="161"/>
      <c r="AK67" s="161"/>
      <c r="AL67" s="161"/>
      <c r="AM67" s="161"/>
      <c r="AN67" s="161"/>
      <c r="AO67" s="161"/>
      <c r="AP67" s="161"/>
      <c r="AQ67" s="161"/>
      <c r="AR67" s="161"/>
      <c r="AS67" s="161"/>
      <c r="AT67" s="161"/>
      <c r="AU67" s="161"/>
      <c r="AV67" s="161"/>
      <c r="AW67" s="161"/>
      <c r="AX67" s="161"/>
      <c r="AY67" s="161"/>
      <c r="AZ67" s="161"/>
      <c r="BA67" s="161"/>
      <c r="BB67" s="161"/>
      <c r="BC67" s="161"/>
      <c r="BD67" s="161"/>
      <c r="BE67" s="161"/>
      <c r="BF67" s="161"/>
      <c r="BG67" s="161"/>
      <c r="BH67" s="161"/>
      <c r="BI67" s="161"/>
      <c r="BJ67" s="161"/>
      <c r="BK67" s="161"/>
      <c r="BL67" s="161"/>
      <c r="BM67" s="161"/>
    </row>
    <row r="68" spans="1:65" s="165" customFormat="1" hidden="1" outlineLevel="2" x14ac:dyDescent="0.25">
      <c r="A68" s="161">
        <v>581958</v>
      </c>
      <c r="B68" s="155" t="e">
        <v>#N/A</v>
      </c>
      <c r="C68" s="162" t="s">
        <v>1579</v>
      </c>
      <c r="D68" s="161" t="s">
        <v>65</v>
      </c>
      <c r="E68" s="161" t="s">
        <v>1580</v>
      </c>
      <c r="F68" s="161" t="s">
        <v>1588</v>
      </c>
      <c r="G68" s="161" t="s">
        <v>50</v>
      </c>
      <c r="H68" s="161" t="s">
        <v>969</v>
      </c>
      <c r="I68" s="161" t="s">
        <v>1596</v>
      </c>
      <c r="J68" t="e">
        <v>#N/A</v>
      </c>
      <c r="K68" s="161" t="s">
        <v>969</v>
      </c>
      <c r="L68" s="163">
        <v>0</v>
      </c>
      <c r="M68" s="159">
        <v>-155000</v>
      </c>
      <c r="N68" s="159">
        <v>-3099.9845</v>
      </c>
      <c r="O68" s="161">
        <v>1.0000000000000001E-7</v>
      </c>
      <c r="P68" s="161">
        <v>0.02</v>
      </c>
      <c r="Q68" s="164">
        <v>36342</v>
      </c>
      <c r="R68" s="159">
        <v>-155000</v>
      </c>
      <c r="S68" s="159">
        <v>-3099.9845</v>
      </c>
      <c r="T68" s="161" t="s">
        <v>344</v>
      </c>
      <c r="U68" s="161" t="s">
        <v>1660</v>
      </c>
      <c r="V68" s="161" t="s">
        <v>778</v>
      </c>
      <c r="W68" s="161" t="s">
        <v>1849</v>
      </c>
      <c r="X68" s="161"/>
      <c r="Y68" s="161"/>
      <c r="Z68" s="161"/>
      <c r="AA68" s="161"/>
      <c r="AB68" s="161" t="s">
        <v>1847</v>
      </c>
      <c r="AC68" s="161" t="s">
        <v>1658</v>
      </c>
      <c r="AD68" s="161"/>
      <c r="AE68" s="161"/>
      <c r="AF68" s="161"/>
      <c r="AG68" s="161"/>
      <c r="AH68" s="161"/>
      <c r="AI68" s="161"/>
      <c r="AJ68" s="161"/>
      <c r="AK68" s="161"/>
      <c r="AL68" s="161"/>
      <c r="AM68" s="161"/>
      <c r="AN68" s="161"/>
      <c r="AO68" s="161"/>
      <c r="AP68" s="161"/>
      <c r="AQ68" s="161"/>
      <c r="AR68" s="161"/>
      <c r="AS68" s="161"/>
      <c r="AT68" s="161"/>
      <c r="AU68" s="161"/>
      <c r="AV68" s="161"/>
      <c r="AW68" s="161"/>
      <c r="AX68" s="161"/>
      <c r="AY68" s="161"/>
      <c r="AZ68" s="161"/>
      <c r="BA68" s="161"/>
      <c r="BB68" s="161"/>
      <c r="BC68" s="161"/>
      <c r="BD68" s="161"/>
      <c r="BE68" s="161"/>
      <c r="BF68" s="161"/>
      <c r="BG68" s="161"/>
      <c r="BH68" s="161"/>
      <c r="BI68" s="161"/>
      <c r="BJ68" s="161"/>
      <c r="BK68" s="161"/>
      <c r="BL68" s="161"/>
      <c r="BM68" s="161"/>
    </row>
    <row r="69" spans="1:65" s="165" customFormat="1" hidden="1" outlineLevel="2" x14ac:dyDescent="0.25">
      <c r="A69" s="165">
        <v>13825</v>
      </c>
      <c r="B69" s="155" t="e">
        <v>#N/A</v>
      </c>
      <c r="C69" s="166" t="s">
        <v>1579</v>
      </c>
      <c r="D69" s="165" t="s">
        <v>65</v>
      </c>
      <c r="E69" s="165" t="s">
        <v>44</v>
      </c>
      <c r="F69" s="165" t="s">
        <v>1655</v>
      </c>
      <c r="G69" s="165" t="s">
        <v>758</v>
      </c>
      <c r="H69" s="165" t="s">
        <v>50</v>
      </c>
      <c r="I69" s="165" t="s">
        <v>1596</v>
      </c>
      <c r="J69" t="e">
        <v>#N/A</v>
      </c>
      <c r="K69" s="165" t="s">
        <v>969</v>
      </c>
      <c r="L69" s="165">
        <v>-155000</v>
      </c>
      <c r="M69" s="165">
        <v>0</v>
      </c>
      <c r="N69" s="159">
        <v>-1627.5</v>
      </c>
      <c r="O69" s="167">
        <v>36335</v>
      </c>
      <c r="P69" s="165" t="s">
        <v>1657</v>
      </c>
      <c r="Q69" s="165" t="s">
        <v>1580</v>
      </c>
      <c r="R69" s="165" t="s">
        <v>1844</v>
      </c>
      <c r="S69" s="165">
        <v>0</v>
      </c>
      <c r="T69" s="165">
        <v>0</v>
      </c>
      <c r="U69" s="165">
        <v>0</v>
      </c>
      <c r="Y69" s="165">
        <v>7.7499999999999999E-2</v>
      </c>
      <c r="Z69" s="165">
        <v>8.8000000000000009E-2</v>
      </c>
      <c r="AA69" s="165">
        <v>-1627.5</v>
      </c>
      <c r="AB69" s="165" t="s">
        <v>1658</v>
      </c>
      <c r="AC69" s="165" t="s">
        <v>1658</v>
      </c>
      <c r="AD69" s="165" t="s">
        <v>1588</v>
      </c>
      <c r="AE69" s="165">
        <v>0</v>
      </c>
      <c r="AF69" s="165">
        <v>0</v>
      </c>
      <c r="AJ69" s="165">
        <v>0</v>
      </c>
      <c r="AK69" s="165">
        <v>0</v>
      </c>
      <c r="AO69" s="165">
        <v>7.7500100000000016E-2</v>
      </c>
      <c r="AP69" s="165" t="s">
        <v>1659</v>
      </c>
      <c r="AQ69" s="165" t="s">
        <v>1583</v>
      </c>
      <c r="AR69" s="165" t="s">
        <v>1660</v>
      </c>
      <c r="AS69" s="167">
        <v>36342</v>
      </c>
      <c r="AT69" s="167">
        <v>36372</v>
      </c>
      <c r="AU69" s="165" t="s">
        <v>1584</v>
      </c>
      <c r="AW69" s="165" t="s">
        <v>1496</v>
      </c>
      <c r="AX69" s="165" t="s">
        <v>1497</v>
      </c>
      <c r="AY69" s="165" t="s">
        <v>1498</v>
      </c>
      <c r="AZ69" s="165" t="s">
        <v>771</v>
      </c>
      <c r="BA69" s="165" t="s">
        <v>1090</v>
      </c>
      <c r="BB69" s="167">
        <v>36342</v>
      </c>
      <c r="BC69" s="165" t="s">
        <v>1855</v>
      </c>
      <c r="BD69" s="165" t="s">
        <v>778</v>
      </c>
      <c r="BE69" s="165" t="s">
        <v>344</v>
      </c>
      <c r="BF69" s="165" t="s">
        <v>1588</v>
      </c>
    </row>
    <row r="70" spans="1:65" s="165" customFormat="1" hidden="1" outlineLevel="2" x14ac:dyDescent="0.25">
      <c r="A70" s="161">
        <v>581958</v>
      </c>
      <c r="B70" s="155" t="e">
        <v>#N/A</v>
      </c>
      <c r="C70" s="162" t="s">
        <v>1579</v>
      </c>
      <c r="D70" s="161" t="s">
        <v>66</v>
      </c>
      <c r="E70" s="161" t="s">
        <v>1580</v>
      </c>
      <c r="F70" s="161" t="s">
        <v>1588</v>
      </c>
      <c r="G70" s="161" t="s">
        <v>50</v>
      </c>
      <c r="H70" s="161" t="s">
        <v>969</v>
      </c>
      <c r="I70" s="161" t="s">
        <v>1596</v>
      </c>
      <c r="J70" t="e">
        <v>#N/A</v>
      </c>
      <c r="K70" s="161" t="s">
        <v>969</v>
      </c>
      <c r="L70" s="163">
        <v>0</v>
      </c>
      <c r="M70" s="159">
        <v>-310000</v>
      </c>
      <c r="N70" s="159">
        <v>-6199.9690000000001</v>
      </c>
      <c r="O70" s="161">
        <v>1.0000000000000001E-7</v>
      </c>
      <c r="P70" s="161">
        <v>0.02</v>
      </c>
      <c r="Q70" s="164">
        <v>36342</v>
      </c>
      <c r="R70" s="159">
        <v>-310000</v>
      </c>
      <c r="S70" s="159">
        <v>-6199.9690000000001</v>
      </c>
      <c r="T70" s="161" t="s">
        <v>344</v>
      </c>
      <c r="U70" s="161" t="s">
        <v>1660</v>
      </c>
      <c r="V70" s="161" t="s">
        <v>778</v>
      </c>
      <c r="W70" s="161" t="s">
        <v>1849</v>
      </c>
      <c r="X70" s="161"/>
      <c r="Y70" s="161"/>
      <c r="Z70" s="161"/>
      <c r="AA70" s="161"/>
      <c r="AB70" s="161" t="s">
        <v>1847</v>
      </c>
      <c r="AC70" s="161" t="s">
        <v>1658</v>
      </c>
      <c r="AD70" s="161"/>
      <c r="AE70" s="161"/>
      <c r="AF70" s="161"/>
      <c r="AG70" s="161"/>
      <c r="AH70" s="161"/>
      <c r="AI70" s="161"/>
      <c r="AJ70" s="161"/>
      <c r="AK70" s="161"/>
      <c r="AL70" s="161"/>
      <c r="AM70" s="161"/>
      <c r="AN70" s="161"/>
      <c r="AO70" s="161"/>
      <c r="AP70" s="161"/>
      <c r="AQ70" s="161"/>
      <c r="AR70" s="161"/>
      <c r="AS70" s="161"/>
      <c r="AT70" s="161"/>
      <c r="AU70" s="161"/>
      <c r="AV70" s="161"/>
      <c r="AW70" s="161"/>
      <c r="AX70" s="161"/>
      <c r="AY70" s="161"/>
      <c r="AZ70" s="161"/>
      <c r="BA70" s="161"/>
      <c r="BB70" s="161"/>
      <c r="BC70" s="161"/>
      <c r="BD70" s="161"/>
      <c r="BE70" s="161"/>
      <c r="BF70" s="161"/>
      <c r="BG70" s="161"/>
      <c r="BH70" s="161"/>
      <c r="BI70" s="161"/>
      <c r="BJ70" s="161"/>
      <c r="BK70" s="161"/>
      <c r="BL70" s="161"/>
      <c r="BM70" s="161"/>
    </row>
    <row r="71" spans="1:65" s="165" customFormat="1" hidden="1" outlineLevel="2" x14ac:dyDescent="0.25">
      <c r="A71" s="165">
        <v>13825</v>
      </c>
      <c r="B71" s="155" t="e">
        <v>#N/A</v>
      </c>
      <c r="C71" s="166" t="s">
        <v>1579</v>
      </c>
      <c r="D71" s="165" t="s">
        <v>66</v>
      </c>
      <c r="E71" s="165" t="s">
        <v>44</v>
      </c>
      <c r="F71" s="165" t="s">
        <v>1655</v>
      </c>
      <c r="G71" s="165" t="s">
        <v>758</v>
      </c>
      <c r="H71" s="165" t="s">
        <v>50</v>
      </c>
      <c r="I71" s="165" t="s">
        <v>1596</v>
      </c>
      <c r="J71" t="e">
        <v>#N/A</v>
      </c>
      <c r="K71" s="165" t="s">
        <v>969</v>
      </c>
      <c r="L71" s="165">
        <v>-310000</v>
      </c>
      <c r="M71" s="165">
        <v>0</v>
      </c>
      <c r="N71" s="159">
        <v>-2480</v>
      </c>
      <c r="O71" s="167">
        <v>36335</v>
      </c>
      <c r="P71" s="165" t="s">
        <v>1657</v>
      </c>
      <c r="Q71" s="165" t="s">
        <v>1580</v>
      </c>
      <c r="R71" s="165" t="s">
        <v>1844</v>
      </c>
      <c r="S71" s="165">
        <v>0</v>
      </c>
      <c r="T71" s="165">
        <v>0</v>
      </c>
      <c r="U71" s="165">
        <v>0</v>
      </c>
      <c r="Y71" s="165">
        <v>0.08</v>
      </c>
      <c r="Z71" s="165">
        <v>8.8000000000000009E-2</v>
      </c>
      <c r="AA71" s="165">
        <v>-2480</v>
      </c>
      <c r="AB71" s="165" t="s">
        <v>1658</v>
      </c>
      <c r="AC71" s="165" t="s">
        <v>1658</v>
      </c>
      <c r="AD71" s="165" t="s">
        <v>1588</v>
      </c>
      <c r="AE71" s="165">
        <v>0</v>
      </c>
      <c r="AF71" s="165">
        <v>0</v>
      </c>
      <c r="AJ71" s="165">
        <v>0</v>
      </c>
      <c r="AK71" s="165">
        <v>0</v>
      </c>
      <c r="AO71" s="165">
        <v>8.0000100000000018E-2</v>
      </c>
      <c r="AP71" s="165" t="s">
        <v>1659</v>
      </c>
      <c r="AQ71" s="165" t="s">
        <v>1583</v>
      </c>
      <c r="AR71" s="165" t="s">
        <v>1660</v>
      </c>
      <c r="AS71" s="167">
        <v>36342</v>
      </c>
      <c r="AT71" s="167">
        <v>36372</v>
      </c>
      <c r="AU71" s="165" t="s">
        <v>1584</v>
      </c>
      <c r="AW71" s="165" t="s">
        <v>1496</v>
      </c>
      <c r="AX71" s="165" t="s">
        <v>1497</v>
      </c>
      <c r="AY71" s="165" t="s">
        <v>1498</v>
      </c>
      <c r="AZ71" s="165" t="s">
        <v>771</v>
      </c>
      <c r="BA71" s="165" t="s">
        <v>1090</v>
      </c>
      <c r="BB71" s="167">
        <v>36342</v>
      </c>
      <c r="BC71" s="165" t="s">
        <v>1855</v>
      </c>
      <c r="BD71" s="165" t="s">
        <v>778</v>
      </c>
      <c r="BE71" s="165" t="s">
        <v>344</v>
      </c>
      <c r="BF71" s="165" t="s">
        <v>1588</v>
      </c>
    </row>
    <row r="72" spans="1:65" s="165" customFormat="1" hidden="1" outlineLevel="2" x14ac:dyDescent="0.25">
      <c r="A72" s="165">
        <v>13825</v>
      </c>
      <c r="B72" s="155" t="e">
        <v>#N/A</v>
      </c>
      <c r="C72" s="166" t="s">
        <v>1579</v>
      </c>
      <c r="D72" s="165" t="s">
        <v>67</v>
      </c>
      <c r="E72" s="165" t="s">
        <v>48</v>
      </c>
      <c r="F72" s="165" t="s">
        <v>1655</v>
      </c>
      <c r="G72" s="165" t="s">
        <v>758</v>
      </c>
      <c r="H72" s="165" t="s">
        <v>47</v>
      </c>
      <c r="I72" s="165" t="s">
        <v>1596</v>
      </c>
      <c r="J72" t="e">
        <v>#N/A</v>
      </c>
      <c r="K72" s="165" t="s">
        <v>969</v>
      </c>
      <c r="L72" s="165">
        <v>-182621</v>
      </c>
      <c r="M72" s="165">
        <v>0</v>
      </c>
      <c r="N72" s="159">
        <v>-8309.26</v>
      </c>
      <c r="O72" s="167">
        <v>36335</v>
      </c>
      <c r="P72" s="165" t="s">
        <v>1657</v>
      </c>
      <c r="Q72" s="165" t="s">
        <v>1580</v>
      </c>
      <c r="R72" s="165" t="s">
        <v>1844</v>
      </c>
      <c r="S72" s="165">
        <v>0</v>
      </c>
      <c r="T72" s="165">
        <v>0</v>
      </c>
      <c r="U72" s="165">
        <v>0</v>
      </c>
      <c r="Y72" s="165">
        <v>4.2500000000000003E-2</v>
      </c>
      <c r="Z72" s="165">
        <v>8.8000000000000009E-2</v>
      </c>
      <c r="AA72" s="165">
        <v>-8309.26</v>
      </c>
      <c r="AB72" s="165" t="s">
        <v>1658</v>
      </c>
      <c r="AC72" s="165" t="s">
        <v>1658</v>
      </c>
      <c r="AD72" s="165" t="s">
        <v>1588</v>
      </c>
      <c r="AE72" s="165">
        <v>0</v>
      </c>
      <c r="AF72" s="165">
        <v>0</v>
      </c>
      <c r="AJ72" s="165">
        <v>0</v>
      </c>
      <c r="AK72" s="165">
        <v>0</v>
      </c>
      <c r="AO72" s="165">
        <v>4.2500099999999999E-2</v>
      </c>
      <c r="AP72" s="165" t="s">
        <v>1659</v>
      </c>
      <c r="AQ72" s="165" t="s">
        <v>1583</v>
      </c>
      <c r="AR72" s="165" t="s">
        <v>1660</v>
      </c>
      <c r="AS72" s="167">
        <v>36342</v>
      </c>
      <c r="AT72" s="167">
        <v>36372</v>
      </c>
      <c r="AU72" s="165" t="s">
        <v>1584</v>
      </c>
      <c r="AW72" s="165" t="s">
        <v>1496</v>
      </c>
      <c r="AX72" s="165" t="s">
        <v>1497</v>
      </c>
      <c r="AY72" s="165" t="s">
        <v>1498</v>
      </c>
      <c r="AZ72" s="165" t="s">
        <v>771</v>
      </c>
      <c r="BA72" s="165" t="s">
        <v>1090</v>
      </c>
      <c r="BB72" s="167">
        <v>36342</v>
      </c>
      <c r="BC72" s="165" t="s">
        <v>1855</v>
      </c>
      <c r="BD72" s="165" t="s">
        <v>778</v>
      </c>
      <c r="BE72" s="165" t="s">
        <v>344</v>
      </c>
      <c r="BF72" s="165" t="s">
        <v>1588</v>
      </c>
    </row>
    <row r="73" spans="1:65" s="165" customFormat="1" hidden="1" outlineLevel="2" x14ac:dyDescent="0.25">
      <c r="A73" s="161">
        <v>581958</v>
      </c>
      <c r="B73" s="155" t="e">
        <v>#N/A</v>
      </c>
      <c r="C73" s="162" t="s">
        <v>1579</v>
      </c>
      <c r="D73" s="161" t="s">
        <v>67</v>
      </c>
      <c r="E73" s="161" t="s">
        <v>1580</v>
      </c>
      <c r="F73" s="161" t="s">
        <v>1588</v>
      </c>
      <c r="G73" s="161" t="s">
        <v>47</v>
      </c>
      <c r="H73" s="161" t="s">
        <v>969</v>
      </c>
      <c r="I73" s="161" t="s">
        <v>1596</v>
      </c>
      <c r="J73" t="e">
        <v>#N/A</v>
      </c>
      <c r="K73" s="161" t="s">
        <v>969</v>
      </c>
      <c r="L73" s="163">
        <v>0</v>
      </c>
      <c r="M73" s="159">
        <v>-182621</v>
      </c>
      <c r="N73" s="159">
        <v>1.83E-2</v>
      </c>
      <c r="O73" s="161">
        <v>1.0000000000000001E-7</v>
      </c>
      <c r="P73" s="161">
        <v>0</v>
      </c>
      <c r="Q73" s="164">
        <v>36342</v>
      </c>
      <c r="R73" s="159">
        <v>-182621</v>
      </c>
      <c r="S73" s="159">
        <v>1.83E-2</v>
      </c>
      <c r="T73" s="161" t="s">
        <v>344</v>
      </c>
      <c r="U73" s="161" t="s">
        <v>1660</v>
      </c>
      <c r="V73" s="161" t="s">
        <v>778</v>
      </c>
      <c r="W73" s="161" t="s">
        <v>1849</v>
      </c>
      <c r="X73" s="161"/>
      <c r="Y73" s="161"/>
      <c r="Z73" s="161"/>
      <c r="AA73" s="161"/>
      <c r="AB73" s="161" t="s">
        <v>1847</v>
      </c>
      <c r="AC73" s="161" t="s">
        <v>1658</v>
      </c>
      <c r="AD73" s="161"/>
      <c r="AE73" s="161"/>
      <c r="AF73" s="161"/>
      <c r="AG73" s="161"/>
      <c r="AH73" s="161"/>
      <c r="AI73" s="161"/>
      <c r="AJ73" s="161"/>
      <c r="AK73" s="161"/>
      <c r="AL73" s="161"/>
      <c r="AM73" s="161"/>
      <c r="AN73" s="161"/>
      <c r="AO73" s="161"/>
      <c r="AP73" s="161"/>
      <c r="AQ73" s="161"/>
      <c r="AR73" s="161"/>
      <c r="AS73" s="161"/>
      <c r="AT73" s="161"/>
      <c r="AU73" s="161"/>
      <c r="AV73" s="161"/>
      <c r="AW73" s="161"/>
      <c r="AX73" s="161"/>
      <c r="AY73" s="161"/>
      <c r="AZ73" s="161"/>
      <c r="BA73" s="161"/>
      <c r="BB73" s="161"/>
      <c r="BC73" s="161"/>
      <c r="BD73" s="161"/>
      <c r="BE73" s="161"/>
      <c r="BF73" s="161"/>
      <c r="BG73" s="161"/>
      <c r="BH73" s="161"/>
      <c r="BI73" s="161"/>
      <c r="BJ73" s="161"/>
      <c r="BK73" s="161"/>
      <c r="BL73" s="161"/>
      <c r="BM73" s="161"/>
    </row>
    <row r="74" spans="1:65" s="165" customFormat="1" hidden="1" outlineLevel="2" x14ac:dyDescent="0.25">
      <c r="A74" s="165">
        <v>13825</v>
      </c>
      <c r="B74" s="155" t="e">
        <v>#N/A</v>
      </c>
      <c r="C74" s="166" t="s">
        <v>1579</v>
      </c>
      <c r="D74" s="165" t="s">
        <v>68</v>
      </c>
      <c r="E74" s="165" t="s">
        <v>44</v>
      </c>
      <c r="F74" s="165" t="s">
        <v>1655</v>
      </c>
      <c r="G74" s="165" t="s">
        <v>758</v>
      </c>
      <c r="H74" s="165" t="s">
        <v>775</v>
      </c>
      <c r="I74" s="165" t="s">
        <v>1596</v>
      </c>
      <c r="J74" t="e">
        <v>#N/A</v>
      </c>
      <c r="K74" s="165" t="s">
        <v>969</v>
      </c>
      <c r="L74" s="165">
        <v>-139655</v>
      </c>
      <c r="M74" s="165">
        <v>0</v>
      </c>
      <c r="N74" s="159">
        <v>-5306.89</v>
      </c>
      <c r="O74" s="167">
        <v>36335</v>
      </c>
      <c r="P74" s="165" t="s">
        <v>1657</v>
      </c>
      <c r="Q74" s="165" t="s">
        <v>1580</v>
      </c>
      <c r="R74" s="165" t="s">
        <v>1844</v>
      </c>
      <c r="S74" s="165">
        <v>0</v>
      </c>
      <c r="T74" s="165">
        <v>0</v>
      </c>
      <c r="U74" s="165">
        <v>0</v>
      </c>
      <c r="Y74" s="165">
        <v>0.05</v>
      </c>
      <c r="Z74" s="165">
        <v>8.8000000000000009E-2</v>
      </c>
      <c r="AA74" s="165">
        <v>-5306.89</v>
      </c>
      <c r="AB74" s="165" t="s">
        <v>1658</v>
      </c>
      <c r="AC74" s="165" t="s">
        <v>1658</v>
      </c>
      <c r="AD74" s="165" t="s">
        <v>1588</v>
      </c>
      <c r="AE74" s="165">
        <v>0</v>
      </c>
      <c r="AF74" s="165">
        <v>0</v>
      </c>
      <c r="AJ74" s="165">
        <v>0</v>
      </c>
      <c r="AK74" s="165">
        <v>0</v>
      </c>
      <c r="AO74" s="165">
        <v>5.0000099999999999E-2</v>
      </c>
      <c r="AP74" s="165" t="s">
        <v>1659</v>
      </c>
      <c r="AQ74" s="165" t="s">
        <v>1583</v>
      </c>
      <c r="AR74" s="165" t="s">
        <v>1660</v>
      </c>
      <c r="AS74" s="167">
        <v>36342</v>
      </c>
      <c r="AT74" s="167">
        <v>36372</v>
      </c>
      <c r="AU74" s="165" t="s">
        <v>1584</v>
      </c>
      <c r="AW74" s="165" t="s">
        <v>1496</v>
      </c>
      <c r="AX74" s="165" t="s">
        <v>1497</v>
      </c>
      <c r="AY74" s="165" t="s">
        <v>1498</v>
      </c>
      <c r="AZ74" s="165" t="s">
        <v>771</v>
      </c>
      <c r="BA74" s="165" t="s">
        <v>1090</v>
      </c>
      <c r="BB74" s="167">
        <v>36342</v>
      </c>
      <c r="BC74" s="165" t="s">
        <v>1855</v>
      </c>
      <c r="BD74" s="165" t="s">
        <v>778</v>
      </c>
      <c r="BE74" s="165" t="s">
        <v>344</v>
      </c>
      <c r="BF74" s="165" t="s">
        <v>1588</v>
      </c>
    </row>
    <row r="75" spans="1:65" s="165" customFormat="1" hidden="1" outlineLevel="2" x14ac:dyDescent="0.25">
      <c r="A75" s="161">
        <v>581958</v>
      </c>
      <c r="B75" s="155" t="e">
        <v>#N/A</v>
      </c>
      <c r="C75" s="162" t="s">
        <v>1579</v>
      </c>
      <c r="D75" s="161" t="s">
        <v>68</v>
      </c>
      <c r="E75" s="161" t="s">
        <v>1580</v>
      </c>
      <c r="F75" s="161" t="s">
        <v>1588</v>
      </c>
      <c r="G75" s="161" t="s">
        <v>775</v>
      </c>
      <c r="H75" s="161" t="s">
        <v>969</v>
      </c>
      <c r="I75" s="161" t="s">
        <v>1596</v>
      </c>
      <c r="J75" t="e">
        <v>#N/A</v>
      </c>
      <c r="K75" s="161" t="s">
        <v>969</v>
      </c>
      <c r="L75" s="163">
        <v>0</v>
      </c>
      <c r="M75" s="159">
        <v>-139655</v>
      </c>
      <c r="N75" s="159">
        <v>1.4000000000000002E-2</v>
      </c>
      <c r="O75" s="161">
        <v>1.0000000000000001E-7</v>
      </c>
      <c r="P75" s="161">
        <v>0</v>
      </c>
      <c r="Q75" s="164">
        <v>36342</v>
      </c>
      <c r="R75" s="159">
        <v>-139655</v>
      </c>
      <c r="S75" s="159">
        <v>1.4000000000000002E-2</v>
      </c>
      <c r="T75" s="161" t="s">
        <v>344</v>
      </c>
      <c r="U75" s="161" t="s">
        <v>1660</v>
      </c>
      <c r="V75" s="161" t="s">
        <v>778</v>
      </c>
      <c r="W75" s="161" t="s">
        <v>1849</v>
      </c>
      <c r="X75" s="161"/>
      <c r="Y75" s="161"/>
      <c r="Z75" s="161"/>
      <c r="AA75" s="161"/>
      <c r="AB75" s="161" t="s">
        <v>1847</v>
      </c>
      <c r="AC75" s="161" t="s">
        <v>1658</v>
      </c>
      <c r="AD75" s="161"/>
      <c r="AE75" s="161"/>
      <c r="AF75" s="161"/>
      <c r="AG75" s="161"/>
      <c r="AH75" s="161"/>
      <c r="AI75" s="161"/>
      <c r="AJ75" s="161"/>
      <c r="AK75" s="161"/>
      <c r="AL75" s="161"/>
      <c r="AM75" s="161"/>
      <c r="AN75" s="161"/>
      <c r="AO75" s="161"/>
      <c r="AP75" s="161"/>
      <c r="AQ75" s="161"/>
      <c r="AR75" s="161"/>
      <c r="AS75" s="161"/>
      <c r="AT75" s="161"/>
      <c r="AU75" s="161"/>
      <c r="AV75" s="161"/>
      <c r="AW75" s="161"/>
      <c r="AX75" s="161"/>
      <c r="AY75" s="161"/>
      <c r="AZ75" s="161"/>
      <c r="BA75" s="161"/>
      <c r="BB75" s="161"/>
      <c r="BC75" s="161"/>
      <c r="BD75" s="161"/>
      <c r="BE75" s="161"/>
      <c r="BF75" s="161"/>
      <c r="BG75" s="161"/>
      <c r="BH75" s="161"/>
      <c r="BI75" s="161"/>
      <c r="BJ75" s="161"/>
      <c r="BK75" s="161"/>
      <c r="BL75" s="161"/>
      <c r="BM75" s="161"/>
    </row>
    <row r="76" spans="1:65" s="165" customFormat="1" hidden="1" outlineLevel="2" x14ac:dyDescent="0.25">
      <c r="A76" s="161">
        <v>581958</v>
      </c>
      <c r="B76" s="155" t="e">
        <v>#N/A</v>
      </c>
      <c r="C76" s="162" t="s">
        <v>1579</v>
      </c>
      <c r="D76" s="161" t="s">
        <v>69</v>
      </c>
      <c r="E76" s="161" t="s">
        <v>1580</v>
      </c>
      <c r="F76" s="161" t="s">
        <v>1588</v>
      </c>
      <c r="G76" s="161" t="s">
        <v>1586</v>
      </c>
      <c r="H76" s="161" t="s">
        <v>969</v>
      </c>
      <c r="I76" s="161" t="s">
        <v>1584</v>
      </c>
      <c r="J76" t="e">
        <v>#N/A</v>
      </c>
      <c r="K76" s="161" t="s">
        <v>969</v>
      </c>
      <c r="L76" s="163">
        <v>0</v>
      </c>
      <c r="M76" s="159">
        <v>310000</v>
      </c>
      <c r="N76" s="159">
        <v>-3.1000000000000003E-2</v>
      </c>
      <c r="O76" s="161">
        <v>1.0000000000000001E-7</v>
      </c>
      <c r="P76" s="161">
        <v>0</v>
      </c>
      <c r="Q76" s="164">
        <v>36342</v>
      </c>
      <c r="R76" s="159">
        <v>310000</v>
      </c>
      <c r="S76" s="159">
        <v>-3.1000000000000003E-2</v>
      </c>
      <c r="T76" s="161" t="s">
        <v>344</v>
      </c>
      <c r="U76" s="161" t="s">
        <v>1660</v>
      </c>
      <c r="V76" s="161" t="s">
        <v>778</v>
      </c>
      <c r="W76" s="161" t="s">
        <v>1849</v>
      </c>
      <c r="X76" s="161"/>
      <c r="Y76" s="161"/>
      <c r="Z76" s="161"/>
      <c r="AA76" s="161"/>
      <c r="AB76" s="161" t="s">
        <v>1847</v>
      </c>
      <c r="AC76" s="161" t="s">
        <v>1658</v>
      </c>
      <c r="AD76" s="161"/>
      <c r="AE76" s="161"/>
      <c r="AF76" s="161"/>
      <c r="AG76" s="161"/>
      <c r="AH76" s="161"/>
      <c r="AI76" s="161"/>
      <c r="AJ76" s="161"/>
      <c r="AK76" s="161"/>
      <c r="AL76" s="161"/>
      <c r="AM76" s="161"/>
      <c r="AN76" s="161"/>
      <c r="AO76" s="161"/>
      <c r="AP76" s="161"/>
      <c r="AQ76" s="161"/>
      <c r="AR76" s="161"/>
      <c r="AS76" s="161"/>
      <c r="AT76" s="161"/>
      <c r="AU76" s="161"/>
      <c r="AV76" s="161"/>
      <c r="AW76" s="161"/>
      <c r="AX76" s="161"/>
      <c r="AY76" s="161"/>
      <c r="AZ76" s="161"/>
      <c r="BA76" s="161"/>
      <c r="BB76" s="161"/>
      <c r="BC76" s="161"/>
      <c r="BD76" s="161"/>
      <c r="BE76" s="161"/>
      <c r="BF76" s="161"/>
      <c r="BG76" s="161"/>
      <c r="BH76" s="161"/>
      <c r="BI76" s="161"/>
      <c r="BJ76" s="161"/>
      <c r="BK76" s="161"/>
      <c r="BL76" s="161"/>
      <c r="BM76" s="161"/>
    </row>
    <row r="77" spans="1:65" s="165" customFormat="1" hidden="1" outlineLevel="2" x14ac:dyDescent="0.25">
      <c r="A77" s="165">
        <v>13825</v>
      </c>
      <c r="B77" s="155" t="e">
        <v>#N/A</v>
      </c>
      <c r="C77" s="166" t="s">
        <v>1579</v>
      </c>
      <c r="D77" s="165" t="s">
        <v>69</v>
      </c>
      <c r="E77" s="165" t="s">
        <v>54</v>
      </c>
      <c r="F77" s="165" t="s">
        <v>1655</v>
      </c>
      <c r="G77" s="165" t="s">
        <v>758</v>
      </c>
      <c r="H77" s="165" t="s">
        <v>1586</v>
      </c>
      <c r="I77" s="165" t="s">
        <v>1584</v>
      </c>
      <c r="J77" t="e">
        <v>#N/A</v>
      </c>
      <c r="K77" s="165" t="s">
        <v>969</v>
      </c>
      <c r="L77" s="165">
        <v>310000</v>
      </c>
      <c r="M77" s="165">
        <v>0</v>
      </c>
      <c r="N77" s="159">
        <v>8680</v>
      </c>
      <c r="O77" s="167">
        <v>36335</v>
      </c>
      <c r="P77" s="165" t="s">
        <v>1657</v>
      </c>
      <c r="Q77" s="165" t="s">
        <v>1580</v>
      </c>
      <c r="R77" s="165" t="s">
        <v>1844</v>
      </c>
      <c r="S77" s="165">
        <v>0</v>
      </c>
      <c r="T77" s="165">
        <v>0</v>
      </c>
      <c r="U77" s="165">
        <v>0</v>
      </c>
      <c r="Y77" s="165">
        <v>0.04</v>
      </c>
      <c r="Z77" s="165">
        <v>6.8000000000000005E-2</v>
      </c>
      <c r="AA77" s="165">
        <v>8680</v>
      </c>
      <c r="AB77" s="165" t="s">
        <v>1658</v>
      </c>
      <c r="AC77" s="165" t="s">
        <v>1658</v>
      </c>
      <c r="AD77" s="165" t="s">
        <v>1588</v>
      </c>
      <c r="AE77" s="165">
        <v>0</v>
      </c>
      <c r="AF77" s="165">
        <v>0</v>
      </c>
      <c r="AJ77" s="165">
        <v>0</v>
      </c>
      <c r="AK77" s="165">
        <v>0</v>
      </c>
      <c r="AO77" s="165">
        <v>4.0000099999999997E-2</v>
      </c>
      <c r="AP77" s="165" t="s">
        <v>1659</v>
      </c>
      <c r="AQ77" s="165" t="s">
        <v>1583</v>
      </c>
      <c r="AR77" s="165" t="s">
        <v>1660</v>
      </c>
      <c r="AS77" s="167">
        <v>36342</v>
      </c>
      <c r="AT77" s="167">
        <v>36372</v>
      </c>
      <c r="AU77" s="165" t="s">
        <v>1584</v>
      </c>
      <c r="AW77" s="165" t="s">
        <v>1496</v>
      </c>
      <c r="AX77" s="165" t="s">
        <v>1497</v>
      </c>
      <c r="AY77" s="165" t="s">
        <v>1498</v>
      </c>
      <c r="AZ77" s="165" t="s">
        <v>771</v>
      </c>
      <c r="BA77" s="165" t="s">
        <v>1090</v>
      </c>
      <c r="BB77" s="167">
        <v>36342</v>
      </c>
      <c r="BC77" s="165" t="s">
        <v>1855</v>
      </c>
      <c r="BD77" s="165" t="s">
        <v>778</v>
      </c>
      <c r="BE77" s="165" t="s">
        <v>344</v>
      </c>
      <c r="BF77" s="165" t="s">
        <v>1588</v>
      </c>
    </row>
    <row r="78" spans="1:65" s="165" customFormat="1" hidden="1" outlineLevel="2" x14ac:dyDescent="0.25">
      <c r="A78" s="165">
        <v>13825</v>
      </c>
      <c r="B78" s="155" t="e">
        <v>#N/A</v>
      </c>
      <c r="C78" s="166" t="s">
        <v>1579</v>
      </c>
      <c r="D78" s="165" t="s">
        <v>70</v>
      </c>
      <c r="E78" s="165" t="s">
        <v>54</v>
      </c>
      <c r="F78" s="165" t="s">
        <v>1655</v>
      </c>
      <c r="G78" s="165" t="s">
        <v>758</v>
      </c>
      <c r="H78" s="165" t="s">
        <v>1586</v>
      </c>
      <c r="I78" s="165" t="s">
        <v>1596</v>
      </c>
      <c r="J78" t="e">
        <v>#N/A</v>
      </c>
      <c r="K78" s="165" t="s">
        <v>969</v>
      </c>
      <c r="L78" s="165">
        <v>-310000</v>
      </c>
      <c r="M78" s="165">
        <v>0</v>
      </c>
      <c r="N78" s="159">
        <v>-10230</v>
      </c>
      <c r="O78" s="167">
        <v>36335</v>
      </c>
      <c r="P78" s="165" t="s">
        <v>1657</v>
      </c>
      <c r="Q78" s="165" t="s">
        <v>1580</v>
      </c>
      <c r="R78" s="165" t="s">
        <v>1844</v>
      </c>
      <c r="S78" s="165">
        <v>0</v>
      </c>
      <c r="T78" s="165">
        <v>0</v>
      </c>
      <c r="U78" s="165">
        <v>0</v>
      </c>
      <c r="Y78" s="165">
        <v>3.5000000000000003E-2</v>
      </c>
      <c r="Z78" s="165">
        <v>6.8000000000000005E-2</v>
      </c>
      <c r="AA78" s="165">
        <v>-10230</v>
      </c>
      <c r="AB78" s="165" t="s">
        <v>1658</v>
      </c>
      <c r="AC78" s="165" t="s">
        <v>1658</v>
      </c>
      <c r="AD78" s="165" t="s">
        <v>1588</v>
      </c>
      <c r="AE78" s="165">
        <v>0</v>
      </c>
      <c r="AF78" s="165">
        <v>0</v>
      </c>
      <c r="AJ78" s="165">
        <v>0</v>
      </c>
      <c r="AK78" s="165">
        <v>0</v>
      </c>
      <c r="AO78" s="165">
        <v>3.5000099999999999E-2</v>
      </c>
      <c r="AP78" s="165" t="s">
        <v>1659</v>
      </c>
      <c r="AQ78" s="165" t="s">
        <v>1583</v>
      </c>
      <c r="AR78" s="165" t="s">
        <v>1660</v>
      </c>
      <c r="AS78" s="167">
        <v>36342</v>
      </c>
      <c r="AT78" s="167">
        <v>36372</v>
      </c>
      <c r="AU78" s="165" t="s">
        <v>1584</v>
      </c>
      <c r="AW78" s="165" t="s">
        <v>1496</v>
      </c>
      <c r="AX78" s="165" t="s">
        <v>1497</v>
      </c>
      <c r="AY78" s="165" t="s">
        <v>1498</v>
      </c>
      <c r="AZ78" s="165" t="s">
        <v>771</v>
      </c>
      <c r="BA78" s="165" t="s">
        <v>1090</v>
      </c>
      <c r="BB78" s="167">
        <v>36342</v>
      </c>
      <c r="BC78" s="165" t="s">
        <v>1855</v>
      </c>
      <c r="BD78" s="165" t="s">
        <v>778</v>
      </c>
      <c r="BE78" s="165" t="s">
        <v>344</v>
      </c>
      <c r="BF78" s="165" t="s">
        <v>1588</v>
      </c>
    </row>
    <row r="79" spans="1:65" s="165" customFormat="1" hidden="1" outlineLevel="2" x14ac:dyDescent="0.25">
      <c r="A79" s="161">
        <v>581958</v>
      </c>
      <c r="B79" s="155" t="e">
        <v>#N/A</v>
      </c>
      <c r="C79" s="162" t="s">
        <v>1579</v>
      </c>
      <c r="D79" s="161" t="s">
        <v>70</v>
      </c>
      <c r="E79" s="161" t="s">
        <v>1580</v>
      </c>
      <c r="F79" s="161" t="s">
        <v>1588</v>
      </c>
      <c r="G79" s="161" t="s">
        <v>1586</v>
      </c>
      <c r="H79" s="161" t="s">
        <v>969</v>
      </c>
      <c r="I79" s="161" t="s">
        <v>1596</v>
      </c>
      <c r="J79" t="e">
        <v>#N/A</v>
      </c>
      <c r="K79" s="161" t="s">
        <v>969</v>
      </c>
      <c r="L79" s="163">
        <v>0</v>
      </c>
      <c r="M79" s="159">
        <v>-310000</v>
      </c>
      <c r="N79" s="159">
        <v>3.1000000000000003E-2</v>
      </c>
      <c r="O79" s="161">
        <v>1.0000000000000001E-7</v>
      </c>
      <c r="P79" s="161">
        <v>0</v>
      </c>
      <c r="Q79" s="164">
        <v>36342</v>
      </c>
      <c r="R79" s="159">
        <v>-310000</v>
      </c>
      <c r="S79" s="159">
        <v>3.1000000000000003E-2</v>
      </c>
      <c r="T79" s="161" t="s">
        <v>344</v>
      </c>
      <c r="U79" s="161" t="s">
        <v>1660</v>
      </c>
      <c r="V79" s="161" t="s">
        <v>778</v>
      </c>
      <c r="W79" s="161" t="s">
        <v>1849</v>
      </c>
      <c r="X79" s="161"/>
      <c r="Y79" s="161"/>
      <c r="Z79" s="161"/>
      <c r="AA79" s="161"/>
      <c r="AB79" s="161" t="s">
        <v>1847</v>
      </c>
      <c r="AC79" s="161" t="s">
        <v>1658</v>
      </c>
      <c r="AD79" s="161"/>
      <c r="AE79" s="161"/>
      <c r="AF79" s="161"/>
      <c r="AG79" s="161"/>
      <c r="AH79" s="161"/>
      <c r="AI79" s="161"/>
      <c r="AJ79" s="161"/>
      <c r="AK79" s="161"/>
      <c r="AL79" s="161"/>
      <c r="AM79" s="161"/>
      <c r="AN79" s="161"/>
      <c r="AO79" s="161"/>
      <c r="AP79" s="161"/>
      <c r="AQ79" s="161"/>
      <c r="AR79" s="161"/>
      <c r="AS79" s="161"/>
      <c r="AT79" s="161"/>
      <c r="AU79" s="161"/>
      <c r="AV79" s="161"/>
      <c r="AW79" s="161"/>
      <c r="AX79" s="161"/>
      <c r="AY79" s="161"/>
      <c r="AZ79" s="161"/>
      <c r="BA79" s="161"/>
      <c r="BB79" s="161"/>
      <c r="BC79" s="161"/>
      <c r="BD79" s="161"/>
      <c r="BE79" s="161"/>
      <c r="BF79" s="161"/>
      <c r="BG79" s="161"/>
      <c r="BH79" s="161"/>
      <c r="BI79" s="161"/>
      <c r="BJ79" s="161"/>
      <c r="BK79" s="161"/>
      <c r="BL79" s="161"/>
      <c r="BM79" s="161"/>
    </row>
    <row r="80" spans="1:65" s="165" customFormat="1" hidden="1" outlineLevel="2" x14ac:dyDescent="0.25">
      <c r="A80" s="165">
        <v>13825</v>
      </c>
      <c r="B80" s="155" t="e">
        <v>#N/A</v>
      </c>
      <c r="C80" s="166" t="s">
        <v>1579</v>
      </c>
      <c r="D80" s="165" t="s">
        <v>71</v>
      </c>
      <c r="E80" s="165" t="s">
        <v>54</v>
      </c>
      <c r="F80" s="165" t="s">
        <v>1655</v>
      </c>
      <c r="G80" s="165" t="s">
        <v>758</v>
      </c>
      <c r="H80" s="165" t="s">
        <v>1586</v>
      </c>
      <c r="I80" s="165" t="s">
        <v>1596</v>
      </c>
      <c r="J80" t="e">
        <v>#N/A</v>
      </c>
      <c r="K80" s="165" t="s">
        <v>969</v>
      </c>
      <c r="L80" s="165">
        <v>-155000</v>
      </c>
      <c r="M80" s="165">
        <v>0</v>
      </c>
      <c r="N80" s="159">
        <v>-1549.98</v>
      </c>
      <c r="O80" s="167">
        <v>36335</v>
      </c>
      <c r="P80" s="165" t="s">
        <v>1657</v>
      </c>
      <c r="Q80" s="165" t="s">
        <v>1580</v>
      </c>
      <c r="R80" s="165" t="s">
        <v>1844</v>
      </c>
      <c r="S80" s="165">
        <v>2.3199999999999998</v>
      </c>
      <c r="T80" s="165">
        <v>2.262</v>
      </c>
      <c r="U80" s="165">
        <v>8990</v>
      </c>
      <c r="V80" s="165" t="s">
        <v>1658</v>
      </c>
      <c r="W80" s="165" t="s">
        <v>1658</v>
      </c>
      <c r="X80" s="165" t="s">
        <v>1588</v>
      </c>
      <c r="Y80" s="165">
        <v>1.0000000000000001E-7</v>
      </c>
      <c r="Z80" s="165">
        <v>6.8000000000000005E-2</v>
      </c>
      <c r="AA80" s="165">
        <v>-10539.98</v>
      </c>
      <c r="AB80" s="165" t="s">
        <v>1658</v>
      </c>
      <c r="AC80" s="165" t="s">
        <v>1658</v>
      </c>
      <c r="AD80" s="165" t="s">
        <v>1588</v>
      </c>
      <c r="AE80" s="165">
        <v>0</v>
      </c>
      <c r="AF80" s="165">
        <v>0</v>
      </c>
      <c r="AJ80" s="165">
        <v>0</v>
      </c>
      <c r="AK80" s="165">
        <v>0</v>
      </c>
      <c r="AO80" s="165">
        <v>2.3200002000000004</v>
      </c>
      <c r="AP80" s="165" t="s">
        <v>1659</v>
      </c>
      <c r="AQ80" s="165" t="s">
        <v>1583</v>
      </c>
      <c r="AR80" s="165" t="s">
        <v>1660</v>
      </c>
      <c r="AS80" s="167">
        <v>36342</v>
      </c>
      <c r="AT80" s="167">
        <v>36372</v>
      </c>
      <c r="AU80" s="165" t="s">
        <v>1584</v>
      </c>
      <c r="AW80" s="165" t="s">
        <v>1496</v>
      </c>
      <c r="AX80" s="165" t="s">
        <v>1497</v>
      </c>
      <c r="AY80" s="165" t="s">
        <v>1498</v>
      </c>
      <c r="AZ80" s="165" t="s">
        <v>771</v>
      </c>
      <c r="BA80" s="165" t="s">
        <v>1090</v>
      </c>
      <c r="BB80" s="167">
        <v>36342</v>
      </c>
      <c r="BC80" s="165" t="s">
        <v>1855</v>
      </c>
      <c r="BD80" s="165" t="s">
        <v>778</v>
      </c>
      <c r="BE80" s="165" t="s">
        <v>344</v>
      </c>
      <c r="BF80" s="165" t="s">
        <v>1588</v>
      </c>
    </row>
    <row r="81" spans="1:65" s="165" customFormat="1" hidden="1" outlineLevel="2" x14ac:dyDescent="0.25">
      <c r="A81" s="161">
        <v>581958</v>
      </c>
      <c r="B81" s="155" t="e">
        <v>#N/A</v>
      </c>
      <c r="C81" s="162" t="s">
        <v>1579</v>
      </c>
      <c r="D81" s="161" t="s">
        <v>71</v>
      </c>
      <c r="E81" s="161" t="s">
        <v>1580</v>
      </c>
      <c r="F81" s="161" t="s">
        <v>1588</v>
      </c>
      <c r="G81" s="161" t="s">
        <v>1586</v>
      </c>
      <c r="H81" s="161" t="s">
        <v>969</v>
      </c>
      <c r="I81" s="161" t="s">
        <v>1596</v>
      </c>
      <c r="J81" t="e">
        <v>#N/A</v>
      </c>
      <c r="K81" s="161" t="s">
        <v>969</v>
      </c>
      <c r="L81" s="163">
        <v>0</v>
      </c>
      <c r="M81" s="159">
        <v>-155000</v>
      </c>
      <c r="N81" s="159">
        <v>1.5500000000000002E-2</v>
      </c>
      <c r="O81" s="161">
        <v>1.0000000000000001E-7</v>
      </c>
      <c r="P81" s="161">
        <v>0</v>
      </c>
      <c r="Q81" s="164">
        <v>36342</v>
      </c>
      <c r="R81" s="159">
        <v>-155000</v>
      </c>
      <c r="S81" s="159">
        <v>1.5500000000000002E-2</v>
      </c>
      <c r="T81" s="161" t="s">
        <v>344</v>
      </c>
      <c r="U81" s="161" t="s">
        <v>1660</v>
      </c>
      <c r="V81" s="161" t="s">
        <v>778</v>
      </c>
      <c r="W81" s="161" t="s">
        <v>1849</v>
      </c>
      <c r="X81" s="161"/>
      <c r="Y81" s="161"/>
      <c r="Z81" s="161"/>
      <c r="AA81" s="161"/>
      <c r="AB81" s="161" t="s">
        <v>1847</v>
      </c>
      <c r="AC81" s="161" t="s">
        <v>1658</v>
      </c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  <c r="BL81" s="161"/>
      <c r="BM81" s="161"/>
    </row>
    <row r="82" spans="1:65" s="165" customFormat="1" hidden="1" outlineLevel="2" x14ac:dyDescent="0.25">
      <c r="A82" s="165">
        <v>13825</v>
      </c>
      <c r="B82" s="155" t="e">
        <v>#N/A</v>
      </c>
      <c r="C82" s="166" t="s">
        <v>1579</v>
      </c>
      <c r="D82" s="165" t="s">
        <v>72</v>
      </c>
      <c r="E82" s="165" t="s">
        <v>44</v>
      </c>
      <c r="F82" s="165" t="s">
        <v>1655</v>
      </c>
      <c r="G82" s="165" t="s">
        <v>758</v>
      </c>
      <c r="H82" s="165" t="s">
        <v>775</v>
      </c>
      <c r="I82" s="165" t="s">
        <v>1596</v>
      </c>
      <c r="J82" t="e">
        <v>#N/A</v>
      </c>
      <c r="K82" s="165" t="s">
        <v>969</v>
      </c>
      <c r="L82" s="165">
        <v>-620000</v>
      </c>
      <c r="M82" s="165">
        <v>0</v>
      </c>
      <c r="N82" s="159">
        <v>-22010</v>
      </c>
      <c r="O82" s="167">
        <v>36335</v>
      </c>
      <c r="P82" s="165" t="s">
        <v>1657</v>
      </c>
      <c r="Q82" s="165" t="s">
        <v>1580</v>
      </c>
      <c r="R82" s="165" t="s">
        <v>1844</v>
      </c>
      <c r="S82" s="165">
        <v>0</v>
      </c>
      <c r="T82" s="165">
        <v>0</v>
      </c>
      <c r="U82" s="165">
        <v>0</v>
      </c>
      <c r="Y82" s="165">
        <v>5.2499999999999998E-2</v>
      </c>
      <c r="Z82" s="165">
        <v>8.8000000000000009E-2</v>
      </c>
      <c r="AA82" s="165">
        <v>-22010</v>
      </c>
      <c r="AB82" s="165" t="s">
        <v>1658</v>
      </c>
      <c r="AC82" s="165" t="s">
        <v>1658</v>
      </c>
      <c r="AD82" s="165" t="s">
        <v>1588</v>
      </c>
      <c r="AE82" s="165">
        <v>0</v>
      </c>
      <c r="AF82" s="165">
        <v>0</v>
      </c>
      <c r="AJ82" s="165">
        <v>0</v>
      </c>
      <c r="AK82" s="165">
        <v>0</v>
      </c>
      <c r="AO82" s="165">
        <v>5.2500099999999994E-2</v>
      </c>
      <c r="AP82" s="165" t="s">
        <v>1659</v>
      </c>
      <c r="AQ82" s="165" t="s">
        <v>1583</v>
      </c>
      <c r="AR82" s="165" t="s">
        <v>1660</v>
      </c>
      <c r="AS82" s="167">
        <v>36342</v>
      </c>
      <c r="AT82" s="167">
        <v>36372</v>
      </c>
      <c r="AU82" s="165" t="s">
        <v>1584</v>
      </c>
      <c r="AW82" s="165" t="s">
        <v>1496</v>
      </c>
      <c r="AX82" s="165" t="s">
        <v>1497</v>
      </c>
      <c r="AY82" s="165" t="s">
        <v>1498</v>
      </c>
      <c r="AZ82" s="165" t="s">
        <v>771</v>
      </c>
      <c r="BA82" s="165" t="s">
        <v>1090</v>
      </c>
      <c r="BB82" s="167">
        <v>36342</v>
      </c>
      <c r="BC82" s="165" t="s">
        <v>1855</v>
      </c>
      <c r="BD82" s="165" t="s">
        <v>778</v>
      </c>
      <c r="BE82" s="165" t="s">
        <v>344</v>
      </c>
      <c r="BF82" s="165" t="s">
        <v>1588</v>
      </c>
    </row>
    <row r="83" spans="1:65" s="165" customFormat="1" hidden="1" outlineLevel="2" x14ac:dyDescent="0.25">
      <c r="A83" s="161">
        <v>581958</v>
      </c>
      <c r="B83" s="155" t="e">
        <v>#N/A</v>
      </c>
      <c r="C83" s="162" t="s">
        <v>1579</v>
      </c>
      <c r="D83" s="161" t="s">
        <v>72</v>
      </c>
      <c r="E83" s="161" t="s">
        <v>1580</v>
      </c>
      <c r="F83" s="161" t="s">
        <v>1588</v>
      </c>
      <c r="G83" s="161" t="s">
        <v>775</v>
      </c>
      <c r="H83" s="161" t="s">
        <v>969</v>
      </c>
      <c r="I83" s="161" t="s">
        <v>1596</v>
      </c>
      <c r="J83" t="e">
        <v>#N/A</v>
      </c>
      <c r="K83" s="161" t="s">
        <v>969</v>
      </c>
      <c r="L83" s="163">
        <v>0</v>
      </c>
      <c r="M83" s="159">
        <v>-620000</v>
      </c>
      <c r="N83" s="159">
        <v>6.2000000000000006E-2</v>
      </c>
      <c r="O83" s="161">
        <v>1.0000000000000001E-7</v>
      </c>
      <c r="P83" s="161">
        <v>0</v>
      </c>
      <c r="Q83" s="164">
        <v>36342</v>
      </c>
      <c r="R83" s="159">
        <v>-620000</v>
      </c>
      <c r="S83" s="159">
        <v>6.2000000000000006E-2</v>
      </c>
      <c r="T83" s="161" t="s">
        <v>344</v>
      </c>
      <c r="U83" s="161" t="s">
        <v>1660</v>
      </c>
      <c r="V83" s="161" t="s">
        <v>778</v>
      </c>
      <c r="W83" s="161" t="s">
        <v>1849</v>
      </c>
      <c r="X83" s="161"/>
      <c r="Y83" s="161"/>
      <c r="Z83" s="161"/>
      <c r="AA83" s="161"/>
      <c r="AB83" s="161" t="s">
        <v>1847</v>
      </c>
      <c r="AC83" s="161" t="s">
        <v>1658</v>
      </c>
      <c r="AD83" s="161"/>
      <c r="AE83" s="161"/>
      <c r="AF83" s="161"/>
      <c r="AG83" s="161"/>
      <c r="AH83" s="161"/>
      <c r="AI83" s="161"/>
      <c r="AJ83" s="161"/>
      <c r="AK83" s="161"/>
      <c r="AL83" s="161"/>
      <c r="AM83" s="161"/>
      <c r="AN83" s="161"/>
      <c r="AO83" s="161"/>
      <c r="AP83" s="161"/>
      <c r="AQ83" s="161"/>
      <c r="AR83" s="161"/>
      <c r="AS83" s="161"/>
      <c r="AT83" s="161"/>
      <c r="AU83" s="161"/>
      <c r="AV83" s="161"/>
      <c r="AW83" s="161"/>
      <c r="AX83" s="161"/>
      <c r="AY83" s="161"/>
      <c r="AZ83" s="161"/>
      <c r="BA83" s="161"/>
      <c r="BB83" s="161"/>
      <c r="BC83" s="161"/>
      <c r="BD83" s="161"/>
      <c r="BE83" s="161"/>
      <c r="BF83" s="161"/>
      <c r="BG83" s="161"/>
      <c r="BH83" s="161"/>
      <c r="BI83" s="161"/>
      <c r="BJ83" s="161"/>
      <c r="BK83" s="161"/>
      <c r="BL83" s="161"/>
      <c r="BM83" s="161"/>
    </row>
    <row r="84" spans="1:65" s="165" customFormat="1" hidden="1" outlineLevel="2" x14ac:dyDescent="0.25">
      <c r="A84" s="168">
        <v>13832</v>
      </c>
      <c r="B84" s="155" t="e">
        <v>#N/A</v>
      </c>
      <c r="C84" s="182" t="s">
        <v>1579</v>
      </c>
      <c r="D84" s="168" t="s">
        <v>73</v>
      </c>
      <c r="E84" s="168" t="s">
        <v>74</v>
      </c>
      <c r="F84" s="168" t="s">
        <v>1655</v>
      </c>
      <c r="G84" s="168" t="s">
        <v>1548</v>
      </c>
      <c r="H84" s="168" t="s">
        <v>758</v>
      </c>
      <c r="I84" s="168" t="s">
        <v>1596</v>
      </c>
      <c r="J84" t="e">
        <v>#N/A</v>
      </c>
      <c r="K84" s="168" t="s">
        <v>969</v>
      </c>
      <c r="L84" s="168">
        <v>-310000</v>
      </c>
      <c r="M84" s="183">
        <v>0</v>
      </c>
      <c r="N84" s="159">
        <v>-4650</v>
      </c>
      <c r="O84" s="168"/>
      <c r="P84" s="159">
        <v>-4650</v>
      </c>
      <c r="Q84" s="159">
        <v>-6994.7625000000007</v>
      </c>
      <c r="R84" s="168" t="s">
        <v>1499</v>
      </c>
      <c r="S84" s="184">
        <v>36336</v>
      </c>
      <c r="T84" s="168" t="s">
        <v>1580</v>
      </c>
      <c r="U84" s="168" t="s">
        <v>1844</v>
      </c>
      <c r="V84" s="168">
        <v>2.2870000000000004</v>
      </c>
      <c r="W84" s="168">
        <v>2.302</v>
      </c>
      <c r="X84" s="168">
        <v>-4650</v>
      </c>
      <c r="Y84" s="168"/>
      <c r="Z84" s="168" t="s">
        <v>1658</v>
      </c>
      <c r="AA84" s="168" t="s">
        <v>1763</v>
      </c>
      <c r="AB84" s="168" t="s">
        <v>1588</v>
      </c>
      <c r="AC84" s="168">
        <v>0</v>
      </c>
      <c r="AD84" s="168">
        <v>0</v>
      </c>
      <c r="AE84" s="168">
        <v>0</v>
      </c>
      <c r="AF84" s="168"/>
      <c r="AG84" s="168"/>
      <c r="AH84" s="168"/>
      <c r="AI84" s="168"/>
      <c r="AJ84" s="168">
        <v>0</v>
      </c>
      <c r="AK84" s="168">
        <v>0</v>
      </c>
      <c r="AL84" s="168"/>
      <c r="AM84" s="168"/>
      <c r="AN84" s="168"/>
      <c r="AO84" s="168"/>
      <c r="AP84" s="168">
        <v>0</v>
      </c>
      <c r="AQ84" s="168">
        <v>0</v>
      </c>
      <c r="AR84" s="168"/>
      <c r="AS84" s="168"/>
      <c r="AT84" s="168"/>
      <c r="AU84" s="168"/>
      <c r="AV84" s="168">
        <v>2.2870001000000002</v>
      </c>
      <c r="AW84" s="168" t="s">
        <v>1659</v>
      </c>
      <c r="AX84" s="168" t="s">
        <v>1583</v>
      </c>
      <c r="AY84" s="168" t="s">
        <v>1660</v>
      </c>
      <c r="AZ84" s="184">
        <v>36342</v>
      </c>
      <c r="BA84" s="184">
        <v>36372</v>
      </c>
      <c r="BB84" s="168" t="s">
        <v>1584</v>
      </c>
      <c r="BC84" s="168"/>
      <c r="BD84" s="168" t="s">
        <v>1496</v>
      </c>
      <c r="BE84" s="168" t="s">
        <v>1497</v>
      </c>
      <c r="BF84" s="168" t="s">
        <v>1498</v>
      </c>
      <c r="BG84" s="168" t="s">
        <v>1845</v>
      </c>
      <c r="BH84" s="168" t="s">
        <v>1506</v>
      </c>
      <c r="BI84" s="184">
        <v>36342</v>
      </c>
      <c r="BJ84" s="168" t="s">
        <v>75</v>
      </c>
      <c r="BK84" s="168" t="s">
        <v>778</v>
      </c>
      <c r="BL84" s="168" t="s">
        <v>344</v>
      </c>
      <c r="BM84" s="168" t="s">
        <v>1470</v>
      </c>
    </row>
    <row r="85" spans="1:65" s="165" customFormat="1" hidden="1" outlineLevel="2" x14ac:dyDescent="0.25">
      <c r="A85" s="168">
        <v>13832</v>
      </c>
      <c r="B85" s="155" t="e">
        <v>#N/A</v>
      </c>
      <c r="C85" s="182" t="s">
        <v>1579</v>
      </c>
      <c r="D85" s="168" t="s">
        <v>76</v>
      </c>
      <c r="E85" s="168" t="s">
        <v>74</v>
      </c>
      <c r="F85" s="168" t="s">
        <v>1655</v>
      </c>
      <c r="G85" s="168" t="s">
        <v>1548</v>
      </c>
      <c r="H85" s="168" t="s">
        <v>758</v>
      </c>
      <c r="I85" s="168" t="s">
        <v>1596</v>
      </c>
      <c r="J85" t="e">
        <v>#N/A</v>
      </c>
      <c r="K85" s="168" t="s">
        <v>969</v>
      </c>
      <c r="L85" s="168">
        <v>-1240000</v>
      </c>
      <c r="M85" s="183">
        <v>0</v>
      </c>
      <c r="N85" s="159">
        <v>-12400</v>
      </c>
      <c r="O85" s="168"/>
      <c r="P85" s="159">
        <v>-12400</v>
      </c>
      <c r="Q85" s="159">
        <v>-18652.7</v>
      </c>
      <c r="R85" s="168" t="s">
        <v>1499</v>
      </c>
      <c r="S85" s="184">
        <v>36336</v>
      </c>
      <c r="T85" s="168" t="s">
        <v>1580</v>
      </c>
      <c r="U85" s="168" t="s">
        <v>1844</v>
      </c>
      <c r="V85" s="168">
        <v>2.2920000000000003</v>
      </c>
      <c r="W85" s="168">
        <v>2.302</v>
      </c>
      <c r="X85" s="168">
        <v>-12400</v>
      </c>
      <c r="Y85" s="168"/>
      <c r="Z85" s="168" t="s">
        <v>1658</v>
      </c>
      <c r="AA85" s="168" t="s">
        <v>1763</v>
      </c>
      <c r="AB85" s="168" t="s">
        <v>1588</v>
      </c>
      <c r="AC85" s="168">
        <v>0</v>
      </c>
      <c r="AD85" s="168">
        <v>0</v>
      </c>
      <c r="AE85" s="168">
        <v>0</v>
      </c>
      <c r="AF85" s="168"/>
      <c r="AG85" s="168"/>
      <c r="AH85" s="168"/>
      <c r="AI85" s="168"/>
      <c r="AJ85" s="168">
        <v>0</v>
      </c>
      <c r="AK85" s="168">
        <v>0</v>
      </c>
      <c r="AL85" s="168"/>
      <c r="AM85" s="168"/>
      <c r="AN85" s="168"/>
      <c r="AO85" s="168"/>
      <c r="AP85" s="168">
        <v>0</v>
      </c>
      <c r="AQ85" s="168">
        <v>0</v>
      </c>
      <c r="AR85" s="168"/>
      <c r="AS85" s="168"/>
      <c r="AT85" s="168"/>
      <c r="AU85" s="168"/>
      <c r="AV85" s="168">
        <v>2.2920001000000001</v>
      </c>
      <c r="AW85" s="168" t="s">
        <v>1659</v>
      </c>
      <c r="AX85" s="168" t="s">
        <v>1583</v>
      </c>
      <c r="AY85" s="168" t="s">
        <v>1660</v>
      </c>
      <c r="AZ85" s="184">
        <v>36342</v>
      </c>
      <c r="BA85" s="184">
        <v>36372</v>
      </c>
      <c r="BB85" s="168" t="s">
        <v>1584</v>
      </c>
      <c r="BC85" s="168"/>
      <c r="BD85" s="168" t="s">
        <v>1496</v>
      </c>
      <c r="BE85" s="168" t="s">
        <v>1497</v>
      </c>
      <c r="BF85" s="168" t="s">
        <v>1498</v>
      </c>
      <c r="BG85" s="168" t="s">
        <v>1845</v>
      </c>
      <c r="BH85" s="168" t="s">
        <v>1506</v>
      </c>
      <c r="BI85" s="184">
        <v>36342</v>
      </c>
      <c r="BJ85" s="168" t="s">
        <v>75</v>
      </c>
      <c r="BK85" s="168" t="s">
        <v>778</v>
      </c>
      <c r="BL85" s="168" t="s">
        <v>344</v>
      </c>
      <c r="BM85" s="168" t="s">
        <v>1470</v>
      </c>
    </row>
    <row r="86" spans="1:65" s="165" customFormat="1" hidden="1" outlineLevel="2" x14ac:dyDescent="0.25">
      <c r="A86" s="161">
        <v>581958</v>
      </c>
      <c r="B86" s="155" t="e">
        <v>#N/A</v>
      </c>
      <c r="C86" s="162" t="s">
        <v>1579</v>
      </c>
      <c r="D86" s="161" t="s">
        <v>77</v>
      </c>
      <c r="E86" s="161" t="s">
        <v>1580</v>
      </c>
      <c r="F86" s="161" t="s">
        <v>1588</v>
      </c>
      <c r="G86" s="161" t="s">
        <v>50</v>
      </c>
      <c r="H86" s="161" t="s">
        <v>969</v>
      </c>
      <c r="I86" s="161" t="s">
        <v>1596</v>
      </c>
      <c r="J86" t="e">
        <v>#N/A</v>
      </c>
      <c r="K86" s="161" t="s">
        <v>969</v>
      </c>
      <c r="L86" s="163">
        <v>0</v>
      </c>
      <c r="M86" s="159">
        <v>-155000</v>
      </c>
      <c r="N86" s="159">
        <v>-3099.9845</v>
      </c>
      <c r="O86" s="161">
        <v>1.0000000000000001E-7</v>
      </c>
      <c r="P86" s="161">
        <v>0.02</v>
      </c>
      <c r="Q86" s="164">
        <v>36342</v>
      </c>
      <c r="R86" s="159">
        <v>-155000</v>
      </c>
      <c r="S86" s="159">
        <v>-3099.9845</v>
      </c>
      <c r="T86" s="161" t="s">
        <v>344</v>
      </c>
      <c r="U86" s="161" t="s">
        <v>1660</v>
      </c>
      <c r="V86" s="161" t="s">
        <v>778</v>
      </c>
      <c r="W86" s="161" t="s">
        <v>1849</v>
      </c>
      <c r="X86" s="161"/>
      <c r="Y86" s="161"/>
      <c r="Z86" s="161"/>
      <c r="AA86" s="161"/>
      <c r="AB86" s="161" t="s">
        <v>1847</v>
      </c>
      <c r="AC86" s="161" t="s">
        <v>1658</v>
      </c>
      <c r="AD86" s="161"/>
      <c r="AE86" s="161"/>
      <c r="AF86" s="161"/>
      <c r="AG86" s="161"/>
      <c r="AH86" s="161"/>
      <c r="AI86" s="161"/>
      <c r="AJ86" s="161"/>
      <c r="AK86" s="161"/>
      <c r="AL86" s="161"/>
      <c r="AM86" s="161"/>
      <c r="AN86" s="161"/>
      <c r="AO86" s="161"/>
      <c r="AP86" s="161"/>
      <c r="AQ86" s="161"/>
      <c r="AR86" s="161"/>
      <c r="AS86" s="161"/>
      <c r="AT86" s="161"/>
      <c r="AU86" s="161"/>
      <c r="AV86" s="161"/>
      <c r="AW86" s="161"/>
      <c r="AX86" s="161"/>
      <c r="AY86" s="161"/>
      <c r="AZ86" s="161"/>
      <c r="BA86" s="161"/>
      <c r="BB86" s="161"/>
      <c r="BC86" s="161"/>
      <c r="BD86" s="161"/>
      <c r="BE86" s="161"/>
      <c r="BF86" s="161"/>
      <c r="BG86" s="161"/>
      <c r="BH86" s="161"/>
      <c r="BI86" s="161"/>
      <c r="BJ86" s="161"/>
      <c r="BK86" s="161"/>
      <c r="BL86" s="161"/>
      <c r="BM86" s="161"/>
    </row>
    <row r="87" spans="1:65" s="165" customFormat="1" hidden="1" outlineLevel="2" x14ac:dyDescent="0.25">
      <c r="A87" s="165">
        <v>13825</v>
      </c>
      <c r="B87" s="155" t="e">
        <v>#N/A</v>
      </c>
      <c r="C87" s="166" t="s">
        <v>1579</v>
      </c>
      <c r="D87" s="165" t="s">
        <v>77</v>
      </c>
      <c r="E87" s="165" t="s">
        <v>1850</v>
      </c>
      <c r="F87" s="165" t="s">
        <v>1655</v>
      </c>
      <c r="G87" s="165" t="s">
        <v>758</v>
      </c>
      <c r="H87" s="165" t="s">
        <v>50</v>
      </c>
      <c r="I87" s="165" t="s">
        <v>1596</v>
      </c>
      <c r="J87" t="e">
        <v>#N/A</v>
      </c>
      <c r="K87" s="165" t="s">
        <v>969</v>
      </c>
      <c r="L87" s="165">
        <v>-155000</v>
      </c>
      <c r="M87" s="165">
        <v>0</v>
      </c>
      <c r="N87" s="159">
        <v>-1627.5</v>
      </c>
      <c r="O87" s="167">
        <v>36336</v>
      </c>
      <c r="P87" s="165" t="s">
        <v>1657</v>
      </c>
      <c r="Q87" s="165" t="s">
        <v>1580</v>
      </c>
      <c r="R87" s="165" t="s">
        <v>1844</v>
      </c>
      <c r="S87" s="165">
        <v>0</v>
      </c>
      <c r="T87" s="165">
        <v>0</v>
      </c>
      <c r="U87" s="165">
        <v>0</v>
      </c>
      <c r="Y87" s="165">
        <v>7.7499999999999999E-2</v>
      </c>
      <c r="Z87" s="165">
        <v>8.8000000000000009E-2</v>
      </c>
      <c r="AA87" s="165">
        <v>-1627.5</v>
      </c>
      <c r="AB87" s="165" t="s">
        <v>1658</v>
      </c>
      <c r="AC87" s="165" t="s">
        <v>1658</v>
      </c>
      <c r="AD87" s="165" t="s">
        <v>1588</v>
      </c>
      <c r="AE87" s="165">
        <v>0</v>
      </c>
      <c r="AF87" s="165">
        <v>0</v>
      </c>
      <c r="AJ87" s="165">
        <v>0</v>
      </c>
      <c r="AK87" s="165">
        <v>0</v>
      </c>
      <c r="AO87" s="165">
        <v>7.7500100000000016E-2</v>
      </c>
      <c r="AP87" s="165" t="s">
        <v>1659</v>
      </c>
      <c r="AQ87" s="165" t="s">
        <v>1583</v>
      </c>
      <c r="AR87" s="165" t="s">
        <v>1660</v>
      </c>
      <c r="AS87" s="167">
        <v>36342</v>
      </c>
      <c r="AT87" s="167">
        <v>36372</v>
      </c>
      <c r="AU87" s="165" t="s">
        <v>1584</v>
      </c>
      <c r="AW87" s="165" t="s">
        <v>1496</v>
      </c>
      <c r="AX87" s="165" t="s">
        <v>1497</v>
      </c>
      <c r="AY87" s="165" t="s">
        <v>1498</v>
      </c>
      <c r="AZ87" s="165" t="s">
        <v>771</v>
      </c>
      <c r="BA87" s="165" t="s">
        <v>1090</v>
      </c>
      <c r="BB87" s="167">
        <v>36342</v>
      </c>
      <c r="BC87" s="165" t="s">
        <v>1855</v>
      </c>
      <c r="BD87" s="165" t="s">
        <v>778</v>
      </c>
      <c r="BE87" s="165" t="s">
        <v>344</v>
      </c>
      <c r="BF87" s="165" t="s">
        <v>1588</v>
      </c>
    </row>
    <row r="88" spans="1:65" s="165" customFormat="1" hidden="1" outlineLevel="2" x14ac:dyDescent="0.25">
      <c r="A88" s="165">
        <v>13825</v>
      </c>
      <c r="B88" s="155" t="e">
        <v>#N/A</v>
      </c>
      <c r="C88" s="166" t="s">
        <v>1579</v>
      </c>
      <c r="D88" s="165" t="s">
        <v>78</v>
      </c>
      <c r="E88" s="165" t="s">
        <v>48</v>
      </c>
      <c r="F88" s="165" t="s">
        <v>1655</v>
      </c>
      <c r="G88" s="165" t="s">
        <v>758</v>
      </c>
      <c r="H88" s="165" t="s">
        <v>47</v>
      </c>
      <c r="I88" s="165" t="s">
        <v>1596</v>
      </c>
      <c r="J88" t="e">
        <v>#N/A</v>
      </c>
      <c r="K88" s="165" t="s">
        <v>969</v>
      </c>
      <c r="L88" s="165">
        <v>-155000</v>
      </c>
      <c r="M88" s="165">
        <v>0</v>
      </c>
      <c r="N88" s="159">
        <v>-6277.5</v>
      </c>
      <c r="O88" s="167">
        <v>36336</v>
      </c>
      <c r="P88" s="165" t="s">
        <v>1657</v>
      </c>
      <c r="Q88" s="165" t="s">
        <v>1580</v>
      </c>
      <c r="R88" s="165" t="s">
        <v>1844</v>
      </c>
      <c r="S88" s="165">
        <v>0</v>
      </c>
      <c r="T88" s="165">
        <v>0</v>
      </c>
      <c r="U88" s="165">
        <v>0</v>
      </c>
      <c r="Y88" s="165">
        <v>4.7500000000000001E-2</v>
      </c>
      <c r="Z88" s="165">
        <v>8.8000000000000009E-2</v>
      </c>
      <c r="AA88" s="165">
        <v>-6277.5</v>
      </c>
      <c r="AB88" s="165" t="s">
        <v>1658</v>
      </c>
      <c r="AC88" s="165" t="s">
        <v>1658</v>
      </c>
      <c r="AD88" s="165" t="s">
        <v>1588</v>
      </c>
      <c r="AE88" s="165">
        <v>0</v>
      </c>
      <c r="AF88" s="165">
        <v>0</v>
      </c>
      <c r="AJ88" s="165">
        <v>0</v>
      </c>
      <c r="AK88" s="165">
        <v>0</v>
      </c>
      <c r="AO88" s="165">
        <v>4.7500099999999996E-2</v>
      </c>
      <c r="AP88" s="165" t="s">
        <v>1659</v>
      </c>
      <c r="AQ88" s="165" t="s">
        <v>1583</v>
      </c>
      <c r="AR88" s="165" t="s">
        <v>1660</v>
      </c>
      <c r="AS88" s="167">
        <v>36342</v>
      </c>
      <c r="AT88" s="167">
        <v>36372</v>
      </c>
      <c r="AU88" s="165" t="s">
        <v>1584</v>
      </c>
      <c r="AW88" s="165" t="s">
        <v>1496</v>
      </c>
      <c r="AX88" s="165" t="s">
        <v>1497</v>
      </c>
      <c r="AY88" s="165" t="s">
        <v>1498</v>
      </c>
      <c r="AZ88" s="165" t="s">
        <v>771</v>
      </c>
      <c r="BA88" s="165" t="s">
        <v>1090</v>
      </c>
      <c r="BB88" s="167">
        <v>36342</v>
      </c>
      <c r="BC88" s="165" t="s">
        <v>1855</v>
      </c>
      <c r="BD88" s="165" t="s">
        <v>778</v>
      </c>
      <c r="BE88" s="165" t="s">
        <v>344</v>
      </c>
      <c r="BF88" s="165" t="s">
        <v>1588</v>
      </c>
    </row>
    <row r="89" spans="1:65" s="165" customFormat="1" hidden="1" outlineLevel="2" x14ac:dyDescent="0.25">
      <c r="A89" s="161">
        <v>581958</v>
      </c>
      <c r="B89" s="155" t="e">
        <v>#N/A</v>
      </c>
      <c r="C89" s="162" t="s">
        <v>1579</v>
      </c>
      <c r="D89" s="161" t="s">
        <v>78</v>
      </c>
      <c r="E89" s="161" t="s">
        <v>1580</v>
      </c>
      <c r="F89" s="161" t="s">
        <v>1588</v>
      </c>
      <c r="G89" s="161" t="s">
        <v>47</v>
      </c>
      <c r="H89" s="161" t="s">
        <v>969</v>
      </c>
      <c r="I89" s="161" t="s">
        <v>1596</v>
      </c>
      <c r="J89" t="e">
        <v>#N/A</v>
      </c>
      <c r="K89" s="161" t="s">
        <v>969</v>
      </c>
      <c r="L89" s="163">
        <v>0</v>
      </c>
      <c r="M89" s="159">
        <v>-155000</v>
      </c>
      <c r="N89" s="159">
        <v>1.5500000000000002E-2</v>
      </c>
      <c r="O89" s="161">
        <v>1.0000000000000001E-7</v>
      </c>
      <c r="P89" s="161">
        <v>0</v>
      </c>
      <c r="Q89" s="164">
        <v>36342</v>
      </c>
      <c r="R89" s="159">
        <v>-155000</v>
      </c>
      <c r="S89" s="159">
        <v>1.5500000000000002E-2</v>
      </c>
      <c r="T89" s="161" t="s">
        <v>344</v>
      </c>
      <c r="U89" s="161" t="s">
        <v>1660</v>
      </c>
      <c r="V89" s="161" t="s">
        <v>778</v>
      </c>
      <c r="W89" s="161" t="s">
        <v>1849</v>
      </c>
      <c r="X89" s="161"/>
      <c r="Y89" s="161"/>
      <c r="Z89" s="161"/>
      <c r="AA89" s="161"/>
      <c r="AB89" s="161" t="s">
        <v>1847</v>
      </c>
      <c r="AC89" s="161" t="s">
        <v>1658</v>
      </c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  <c r="BM89" s="161"/>
    </row>
    <row r="90" spans="1:65" s="165" customFormat="1" hidden="1" outlineLevel="2" x14ac:dyDescent="0.25">
      <c r="A90" s="161">
        <v>581958</v>
      </c>
      <c r="B90" s="155" t="e">
        <v>#N/A</v>
      </c>
      <c r="C90" s="162" t="s">
        <v>1579</v>
      </c>
      <c r="D90" s="161" t="s">
        <v>79</v>
      </c>
      <c r="E90" s="161" t="s">
        <v>1580</v>
      </c>
      <c r="F90" s="161" t="s">
        <v>1588</v>
      </c>
      <c r="G90" s="161" t="s">
        <v>50</v>
      </c>
      <c r="H90" s="161" t="s">
        <v>969</v>
      </c>
      <c r="I90" s="161" t="s">
        <v>1596</v>
      </c>
      <c r="J90" t="e">
        <v>#N/A</v>
      </c>
      <c r="K90" s="161" t="s">
        <v>969</v>
      </c>
      <c r="L90" s="163">
        <v>0</v>
      </c>
      <c r="M90" s="159">
        <v>-155000</v>
      </c>
      <c r="N90" s="159">
        <v>-3099.9845</v>
      </c>
      <c r="O90" s="161">
        <v>1.0000000000000001E-7</v>
      </c>
      <c r="P90" s="161">
        <v>0.02</v>
      </c>
      <c r="Q90" s="164">
        <v>36342</v>
      </c>
      <c r="R90" s="159">
        <v>-155000</v>
      </c>
      <c r="S90" s="159">
        <v>-3099.9845</v>
      </c>
      <c r="T90" s="161" t="s">
        <v>344</v>
      </c>
      <c r="U90" s="161" t="s">
        <v>1660</v>
      </c>
      <c r="V90" s="161" t="s">
        <v>778</v>
      </c>
      <c r="W90" s="161" t="s">
        <v>1849</v>
      </c>
      <c r="X90" s="161"/>
      <c r="Y90" s="161"/>
      <c r="Z90" s="161"/>
      <c r="AA90" s="161"/>
      <c r="AB90" s="161" t="s">
        <v>1847</v>
      </c>
      <c r="AC90" s="161" t="s">
        <v>1658</v>
      </c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  <c r="BM90" s="161"/>
    </row>
    <row r="91" spans="1:65" s="165" customFormat="1" hidden="1" outlineLevel="2" x14ac:dyDescent="0.25">
      <c r="A91" s="165">
        <v>13825</v>
      </c>
      <c r="B91" s="155" t="e">
        <v>#N/A</v>
      </c>
      <c r="C91" s="166" t="s">
        <v>1579</v>
      </c>
      <c r="D91" s="165" t="s">
        <v>79</v>
      </c>
      <c r="E91" s="165" t="s">
        <v>44</v>
      </c>
      <c r="F91" s="165" t="s">
        <v>1655</v>
      </c>
      <c r="G91" s="165" t="s">
        <v>758</v>
      </c>
      <c r="H91" s="165" t="s">
        <v>50</v>
      </c>
      <c r="I91" s="165" t="s">
        <v>1596</v>
      </c>
      <c r="J91" t="e">
        <v>#N/A</v>
      </c>
      <c r="K91" s="165" t="s">
        <v>969</v>
      </c>
      <c r="L91" s="165">
        <v>-155000</v>
      </c>
      <c r="M91" s="165">
        <v>0</v>
      </c>
      <c r="N91" s="159">
        <v>-1627.5</v>
      </c>
      <c r="O91" s="167">
        <v>36336</v>
      </c>
      <c r="P91" s="165" t="s">
        <v>1657</v>
      </c>
      <c r="Q91" s="165" t="s">
        <v>1580</v>
      </c>
      <c r="R91" s="165" t="s">
        <v>1844</v>
      </c>
      <c r="S91" s="165">
        <v>0</v>
      </c>
      <c r="T91" s="165">
        <v>0</v>
      </c>
      <c r="U91" s="165">
        <v>0</v>
      </c>
      <c r="Y91" s="165">
        <v>7.7499999999999999E-2</v>
      </c>
      <c r="Z91" s="165">
        <v>8.8000000000000009E-2</v>
      </c>
      <c r="AA91" s="165">
        <v>-1627.5</v>
      </c>
      <c r="AB91" s="165" t="s">
        <v>1658</v>
      </c>
      <c r="AC91" s="165" t="s">
        <v>1658</v>
      </c>
      <c r="AD91" s="165" t="s">
        <v>1588</v>
      </c>
      <c r="AE91" s="165">
        <v>0</v>
      </c>
      <c r="AF91" s="165">
        <v>0</v>
      </c>
      <c r="AJ91" s="165">
        <v>0</v>
      </c>
      <c r="AK91" s="165">
        <v>0</v>
      </c>
      <c r="AO91" s="165">
        <v>7.7500100000000016E-2</v>
      </c>
      <c r="AP91" s="165" t="s">
        <v>1659</v>
      </c>
      <c r="AQ91" s="165" t="s">
        <v>1583</v>
      </c>
      <c r="AR91" s="165" t="s">
        <v>1660</v>
      </c>
      <c r="AS91" s="167">
        <v>36342</v>
      </c>
      <c r="AT91" s="167">
        <v>36372</v>
      </c>
      <c r="AU91" s="165" t="s">
        <v>1584</v>
      </c>
      <c r="AW91" s="165" t="s">
        <v>1496</v>
      </c>
      <c r="AX91" s="165" t="s">
        <v>1497</v>
      </c>
      <c r="AY91" s="165" t="s">
        <v>1498</v>
      </c>
      <c r="AZ91" s="165" t="s">
        <v>771</v>
      </c>
      <c r="BA91" s="165" t="s">
        <v>1090</v>
      </c>
      <c r="BB91" s="167">
        <v>36342</v>
      </c>
      <c r="BC91" s="165" t="s">
        <v>1855</v>
      </c>
      <c r="BD91" s="165" t="s">
        <v>778</v>
      </c>
      <c r="BE91" s="165" t="s">
        <v>344</v>
      </c>
      <c r="BF91" s="165" t="s">
        <v>1588</v>
      </c>
    </row>
    <row r="92" spans="1:65" s="165" customFormat="1" hidden="1" outlineLevel="2" x14ac:dyDescent="0.25">
      <c r="A92" s="161">
        <v>581958</v>
      </c>
      <c r="B92" s="155" t="e">
        <v>#N/A</v>
      </c>
      <c r="C92" s="162" t="s">
        <v>1579</v>
      </c>
      <c r="D92" s="161" t="s">
        <v>80</v>
      </c>
      <c r="E92" s="161" t="s">
        <v>1580</v>
      </c>
      <c r="F92" s="161" t="s">
        <v>1588</v>
      </c>
      <c r="G92" s="161" t="s">
        <v>47</v>
      </c>
      <c r="H92" s="161" t="s">
        <v>969</v>
      </c>
      <c r="I92" s="161" t="s">
        <v>1584</v>
      </c>
      <c r="J92" t="e">
        <v>#N/A</v>
      </c>
      <c r="K92" s="161" t="s">
        <v>969</v>
      </c>
      <c r="L92" s="163">
        <v>0</v>
      </c>
      <c r="M92" s="159">
        <v>455173</v>
      </c>
      <c r="N92" s="159">
        <v>-4.5499999999999999E-2</v>
      </c>
      <c r="O92" s="161">
        <v>1.0000000000000001E-7</v>
      </c>
      <c r="P92" s="161">
        <v>0</v>
      </c>
      <c r="Q92" s="164">
        <v>36342</v>
      </c>
      <c r="R92" s="159">
        <v>455173</v>
      </c>
      <c r="S92" s="159">
        <v>-4.5499999999999999E-2</v>
      </c>
      <c r="T92" s="161" t="s">
        <v>344</v>
      </c>
      <c r="U92" s="161" t="s">
        <v>1660</v>
      </c>
      <c r="V92" s="161" t="s">
        <v>778</v>
      </c>
      <c r="W92" s="161" t="s">
        <v>1849</v>
      </c>
      <c r="X92" s="161"/>
      <c r="Y92" s="161"/>
      <c r="Z92" s="161"/>
      <c r="AA92" s="161"/>
      <c r="AB92" s="161" t="s">
        <v>1847</v>
      </c>
      <c r="AC92" s="161" t="s">
        <v>1658</v>
      </c>
      <c r="AD92" s="161"/>
      <c r="AE92" s="161"/>
      <c r="AF92" s="161"/>
      <c r="AG92" s="161"/>
      <c r="AH92" s="161"/>
      <c r="AI92" s="161"/>
      <c r="AJ92" s="161"/>
      <c r="AK92" s="161"/>
      <c r="AL92" s="161"/>
      <c r="AM92" s="161"/>
      <c r="AN92" s="161"/>
      <c r="AO92" s="161"/>
      <c r="AP92" s="161"/>
      <c r="AQ92" s="161"/>
      <c r="AR92" s="161"/>
      <c r="AS92" s="161"/>
      <c r="AT92" s="161"/>
      <c r="AU92" s="161"/>
      <c r="AV92" s="161"/>
      <c r="AW92" s="161"/>
      <c r="AX92" s="161"/>
      <c r="AY92" s="161"/>
      <c r="AZ92" s="161"/>
      <c r="BA92" s="161"/>
      <c r="BB92" s="161"/>
      <c r="BC92" s="161"/>
      <c r="BD92" s="161"/>
      <c r="BE92" s="161"/>
      <c r="BF92" s="161"/>
      <c r="BG92" s="161"/>
      <c r="BH92" s="161"/>
      <c r="BI92" s="161"/>
      <c r="BJ92" s="161"/>
      <c r="BK92" s="161"/>
      <c r="BL92" s="161"/>
      <c r="BM92" s="161"/>
    </row>
    <row r="93" spans="1:65" s="165" customFormat="1" hidden="1" outlineLevel="2" x14ac:dyDescent="0.25">
      <c r="A93" s="165">
        <v>13825</v>
      </c>
      <c r="B93" s="155" t="e">
        <v>#N/A</v>
      </c>
      <c r="C93" s="166" t="s">
        <v>1579</v>
      </c>
      <c r="D93" s="165" t="s">
        <v>80</v>
      </c>
      <c r="E93" s="165" t="s">
        <v>48</v>
      </c>
      <c r="F93" s="165" t="s">
        <v>1655</v>
      </c>
      <c r="G93" s="165" t="s">
        <v>758</v>
      </c>
      <c r="H93" s="165" t="s">
        <v>47</v>
      </c>
      <c r="I93" s="165" t="s">
        <v>1584</v>
      </c>
      <c r="J93" t="e">
        <v>#N/A</v>
      </c>
      <c r="K93" s="165" t="s">
        <v>969</v>
      </c>
      <c r="L93" s="165">
        <v>455173</v>
      </c>
      <c r="M93" s="165">
        <v>0</v>
      </c>
      <c r="N93" s="159">
        <v>17296.57</v>
      </c>
      <c r="O93" s="167">
        <v>36336</v>
      </c>
      <c r="P93" s="165" t="s">
        <v>1657</v>
      </c>
      <c r="Q93" s="165" t="s">
        <v>1580</v>
      </c>
      <c r="R93" s="165" t="s">
        <v>1844</v>
      </c>
      <c r="S93" s="165">
        <v>0</v>
      </c>
      <c r="T93" s="165">
        <v>0</v>
      </c>
      <c r="U93" s="165">
        <v>0</v>
      </c>
      <c r="Y93" s="165">
        <v>0.05</v>
      </c>
      <c r="Z93" s="165">
        <v>8.8000000000000009E-2</v>
      </c>
      <c r="AA93" s="165">
        <v>17296.57</v>
      </c>
      <c r="AB93" s="165" t="s">
        <v>1658</v>
      </c>
      <c r="AC93" s="165" t="s">
        <v>1658</v>
      </c>
      <c r="AD93" s="165" t="s">
        <v>1588</v>
      </c>
      <c r="AE93" s="165">
        <v>0</v>
      </c>
      <c r="AF93" s="165">
        <v>0</v>
      </c>
      <c r="AJ93" s="165">
        <v>0</v>
      </c>
      <c r="AK93" s="165">
        <v>0</v>
      </c>
      <c r="AO93" s="165">
        <v>5.0000099999999999E-2</v>
      </c>
      <c r="AP93" s="165" t="s">
        <v>1659</v>
      </c>
      <c r="AQ93" s="165" t="s">
        <v>1583</v>
      </c>
      <c r="AR93" s="165" t="s">
        <v>1660</v>
      </c>
      <c r="AS93" s="167">
        <v>36342</v>
      </c>
      <c r="AT93" s="167">
        <v>36372</v>
      </c>
      <c r="AU93" s="165" t="s">
        <v>1584</v>
      </c>
      <c r="AW93" s="165" t="s">
        <v>1496</v>
      </c>
      <c r="AX93" s="165" t="s">
        <v>1497</v>
      </c>
      <c r="AY93" s="165" t="s">
        <v>1498</v>
      </c>
      <c r="AZ93" s="165" t="s">
        <v>771</v>
      </c>
      <c r="BA93" s="165" t="s">
        <v>1090</v>
      </c>
      <c r="BB93" s="167">
        <v>36342</v>
      </c>
      <c r="BC93" s="165" t="s">
        <v>1855</v>
      </c>
      <c r="BD93" s="165" t="s">
        <v>778</v>
      </c>
      <c r="BE93" s="165" t="s">
        <v>344</v>
      </c>
      <c r="BF93" s="165" t="s">
        <v>1588</v>
      </c>
    </row>
    <row r="94" spans="1:65" s="165" customFormat="1" hidden="1" outlineLevel="2" x14ac:dyDescent="0.25">
      <c r="A94" s="161">
        <v>581958</v>
      </c>
      <c r="B94" s="155" t="e">
        <v>#N/A</v>
      </c>
      <c r="C94" s="162" t="s">
        <v>1579</v>
      </c>
      <c r="D94" s="161" t="s">
        <v>81</v>
      </c>
      <c r="E94" s="161" t="s">
        <v>1580</v>
      </c>
      <c r="F94" s="161" t="s">
        <v>1588</v>
      </c>
      <c r="G94" s="161" t="s">
        <v>47</v>
      </c>
      <c r="H94" s="161" t="s">
        <v>969</v>
      </c>
      <c r="I94" s="161" t="s">
        <v>1584</v>
      </c>
      <c r="J94" t="e">
        <v>#N/A</v>
      </c>
      <c r="K94" s="161" t="s">
        <v>969</v>
      </c>
      <c r="L94" s="163">
        <v>0</v>
      </c>
      <c r="M94" s="159">
        <v>102300</v>
      </c>
      <c r="N94" s="159">
        <v>-1.0200000000000001E-2</v>
      </c>
      <c r="O94" s="161">
        <v>1.0000000000000001E-7</v>
      </c>
      <c r="P94" s="161">
        <v>0</v>
      </c>
      <c r="Q94" s="164">
        <v>36342</v>
      </c>
      <c r="R94" s="159">
        <v>102300</v>
      </c>
      <c r="S94" s="159">
        <v>-1.0200000000000001E-2</v>
      </c>
      <c r="T94" s="161" t="s">
        <v>344</v>
      </c>
      <c r="U94" s="161" t="s">
        <v>1660</v>
      </c>
      <c r="V94" s="161" t="s">
        <v>778</v>
      </c>
      <c r="W94" s="161" t="s">
        <v>1849</v>
      </c>
      <c r="X94" s="161"/>
      <c r="Y94" s="161"/>
      <c r="Z94" s="161"/>
      <c r="AA94" s="161"/>
      <c r="AB94" s="161" t="s">
        <v>1847</v>
      </c>
      <c r="AC94" s="161" t="s">
        <v>1658</v>
      </c>
      <c r="AD94" s="161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161"/>
      <c r="AV94" s="161"/>
      <c r="AW94" s="161"/>
      <c r="AX94" s="161"/>
      <c r="AY94" s="161"/>
      <c r="AZ94" s="161"/>
      <c r="BA94" s="161"/>
      <c r="BB94" s="161"/>
      <c r="BC94" s="161"/>
      <c r="BD94" s="161"/>
      <c r="BE94" s="161"/>
      <c r="BF94" s="161"/>
      <c r="BG94" s="161"/>
      <c r="BH94" s="161"/>
      <c r="BI94" s="161"/>
      <c r="BJ94" s="161"/>
      <c r="BK94" s="161"/>
      <c r="BL94" s="161"/>
      <c r="BM94" s="161"/>
    </row>
    <row r="95" spans="1:65" s="165" customFormat="1" hidden="1" outlineLevel="2" x14ac:dyDescent="0.25">
      <c r="A95" s="165">
        <v>13825</v>
      </c>
      <c r="B95" s="155" t="e">
        <v>#N/A</v>
      </c>
      <c r="C95" s="166" t="s">
        <v>1579</v>
      </c>
      <c r="D95" s="165" t="s">
        <v>81</v>
      </c>
      <c r="E95" s="165" t="s">
        <v>82</v>
      </c>
      <c r="F95" s="165" t="s">
        <v>1655</v>
      </c>
      <c r="G95" s="165" t="s">
        <v>758</v>
      </c>
      <c r="H95" s="165" t="s">
        <v>47</v>
      </c>
      <c r="I95" s="165" t="s">
        <v>1584</v>
      </c>
      <c r="J95" t="e">
        <v>#N/A</v>
      </c>
      <c r="K95" s="165" t="s">
        <v>969</v>
      </c>
      <c r="L95" s="165">
        <v>102300</v>
      </c>
      <c r="M95" s="165">
        <v>0</v>
      </c>
      <c r="N95" s="159">
        <v>4143.1499999999996</v>
      </c>
      <c r="O95" s="167">
        <v>36336</v>
      </c>
      <c r="P95" s="165" t="s">
        <v>1657</v>
      </c>
      <c r="Q95" s="165" t="s">
        <v>1580</v>
      </c>
      <c r="R95" s="165" t="s">
        <v>1844</v>
      </c>
      <c r="S95" s="165">
        <v>0</v>
      </c>
      <c r="T95" s="165">
        <v>0</v>
      </c>
      <c r="U95" s="165">
        <v>0</v>
      </c>
      <c r="Y95" s="165">
        <v>4.7500000000000001E-2</v>
      </c>
      <c r="Z95" s="165">
        <v>8.8000000000000009E-2</v>
      </c>
      <c r="AA95" s="165">
        <v>4143.1499999999996</v>
      </c>
      <c r="AB95" s="165" t="s">
        <v>1658</v>
      </c>
      <c r="AC95" s="165" t="s">
        <v>1658</v>
      </c>
      <c r="AD95" s="165" t="s">
        <v>1588</v>
      </c>
      <c r="AE95" s="165">
        <v>0</v>
      </c>
      <c r="AF95" s="165">
        <v>0</v>
      </c>
      <c r="AJ95" s="165">
        <v>0</v>
      </c>
      <c r="AK95" s="165">
        <v>0</v>
      </c>
      <c r="AO95" s="165">
        <v>4.7500099999999996E-2</v>
      </c>
      <c r="AP95" s="165" t="s">
        <v>1659</v>
      </c>
      <c r="AQ95" s="165" t="s">
        <v>1583</v>
      </c>
      <c r="AR95" s="165" t="s">
        <v>1660</v>
      </c>
      <c r="AS95" s="167">
        <v>36342</v>
      </c>
      <c r="AT95" s="167">
        <v>36372</v>
      </c>
      <c r="AU95" s="165" t="s">
        <v>1584</v>
      </c>
      <c r="AW95" s="165" t="s">
        <v>1496</v>
      </c>
      <c r="AX95" s="165" t="s">
        <v>1497</v>
      </c>
      <c r="AY95" s="165" t="s">
        <v>1498</v>
      </c>
      <c r="AZ95" s="165" t="s">
        <v>771</v>
      </c>
      <c r="BA95" s="165" t="s">
        <v>1090</v>
      </c>
      <c r="BB95" s="167">
        <v>36342</v>
      </c>
      <c r="BC95" s="165" t="s">
        <v>1855</v>
      </c>
      <c r="BD95" s="165" t="s">
        <v>778</v>
      </c>
      <c r="BE95" s="165" t="s">
        <v>344</v>
      </c>
      <c r="BF95" s="165" t="s">
        <v>1588</v>
      </c>
    </row>
    <row r="96" spans="1:65" s="165" customFormat="1" hidden="1" outlineLevel="2" x14ac:dyDescent="0.25">
      <c r="A96" s="161">
        <v>581958</v>
      </c>
      <c r="B96" s="155" t="e">
        <v>#N/A</v>
      </c>
      <c r="C96" s="162" t="s">
        <v>1579</v>
      </c>
      <c r="D96" s="161" t="s">
        <v>83</v>
      </c>
      <c r="E96" s="161" t="s">
        <v>1580</v>
      </c>
      <c r="F96" s="161" t="s">
        <v>1588</v>
      </c>
      <c r="G96" s="161" t="s">
        <v>50</v>
      </c>
      <c r="H96" s="161" t="s">
        <v>969</v>
      </c>
      <c r="I96" s="161" t="s">
        <v>1596</v>
      </c>
      <c r="J96" t="e">
        <v>#N/A</v>
      </c>
      <c r="K96" s="161" t="s">
        <v>969</v>
      </c>
      <c r="L96" s="163">
        <v>0</v>
      </c>
      <c r="M96" s="159">
        <v>-155000</v>
      </c>
      <c r="N96" s="159">
        <v>-3099.9845</v>
      </c>
      <c r="O96" s="161">
        <v>1.0000000000000001E-7</v>
      </c>
      <c r="P96" s="161">
        <v>0.02</v>
      </c>
      <c r="Q96" s="164">
        <v>36342</v>
      </c>
      <c r="R96" s="159">
        <v>-155000</v>
      </c>
      <c r="S96" s="159">
        <v>-3099.9845</v>
      </c>
      <c r="T96" s="161" t="s">
        <v>344</v>
      </c>
      <c r="U96" s="161" t="s">
        <v>1660</v>
      </c>
      <c r="V96" s="161" t="s">
        <v>778</v>
      </c>
      <c r="W96" s="161" t="s">
        <v>1849</v>
      </c>
      <c r="X96" s="161"/>
      <c r="Y96" s="161"/>
      <c r="Z96" s="161"/>
      <c r="AA96" s="161"/>
      <c r="AB96" s="161" t="s">
        <v>1847</v>
      </c>
      <c r="AC96" s="161" t="s">
        <v>1658</v>
      </c>
      <c r="AD96" s="161"/>
      <c r="AE96" s="161"/>
      <c r="AF96" s="161"/>
      <c r="AG96" s="161"/>
      <c r="AH96" s="161"/>
      <c r="AI96" s="161"/>
      <c r="AJ96" s="161"/>
      <c r="AK96" s="161"/>
      <c r="AL96" s="161"/>
      <c r="AM96" s="161"/>
      <c r="AN96" s="161"/>
      <c r="AO96" s="161"/>
      <c r="AP96" s="161"/>
      <c r="AQ96" s="161"/>
      <c r="AR96" s="161"/>
      <c r="AS96" s="161"/>
      <c r="AT96" s="161"/>
      <c r="AU96" s="161"/>
      <c r="AV96" s="161"/>
      <c r="AW96" s="161"/>
      <c r="AX96" s="161"/>
      <c r="AY96" s="161"/>
      <c r="AZ96" s="161"/>
      <c r="BA96" s="161"/>
      <c r="BB96" s="161"/>
      <c r="BC96" s="161"/>
      <c r="BD96" s="161"/>
      <c r="BE96" s="161"/>
      <c r="BF96" s="161"/>
      <c r="BG96" s="161"/>
      <c r="BH96" s="161"/>
      <c r="BI96" s="161"/>
      <c r="BJ96" s="161"/>
      <c r="BK96" s="161"/>
      <c r="BL96" s="161"/>
      <c r="BM96" s="161"/>
    </row>
    <row r="97" spans="1:65" s="165" customFormat="1" hidden="1" outlineLevel="2" x14ac:dyDescent="0.25">
      <c r="A97" s="165">
        <v>13825</v>
      </c>
      <c r="B97" s="155" t="e">
        <v>#N/A</v>
      </c>
      <c r="C97" s="166" t="s">
        <v>1579</v>
      </c>
      <c r="D97" s="165" t="s">
        <v>83</v>
      </c>
      <c r="E97" s="165" t="s">
        <v>44</v>
      </c>
      <c r="F97" s="165" t="s">
        <v>1655</v>
      </c>
      <c r="G97" s="165" t="s">
        <v>758</v>
      </c>
      <c r="H97" s="165" t="s">
        <v>50</v>
      </c>
      <c r="I97" s="165" t="s">
        <v>1596</v>
      </c>
      <c r="J97" t="e">
        <v>#N/A</v>
      </c>
      <c r="K97" s="165" t="s">
        <v>969</v>
      </c>
      <c r="L97" s="165">
        <v>-155000</v>
      </c>
      <c r="M97" s="165">
        <v>0</v>
      </c>
      <c r="N97" s="159">
        <v>-1240</v>
      </c>
      <c r="O97" s="167">
        <v>36336</v>
      </c>
      <c r="P97" s="165" t="s">
        <v>1657</v>
      </c>
      <c r="Q97" s="165" t="s">
        <v>1580</v>
      </c>
      <c r="R97" s="165" t="s">
        <v>1844</v>
      </c>
      <c r="S97" s="165">
        <v>0</v>
      </c>
      <c r="T97" s="165">
        <v>0</v>
      </c>
      <c r="U97" s="165">
        <v>0</v>
      </c>
      <c r="Y97" s="165">
        <v>0.08</v>
      </c>
      <c r="Z97" s="165">
        <v>8.8000000000000009E-2</v>
      </c>
      <c r="AA97" s="165">
        <v>-1240</v>
      </c>
      <c r="AB97" s="165" t="s">
        <v>1658</v>
      </c>
      <c r="AC97" s="165" t="s">
        <v>1658</v>
      </c>
      <c r="AD97" s="165" t="s">
        <v>1588</v>
      </c>
      <c r="AE97" s="165">
        <v>0</v>
      </c>
      <c r="AF97" s="165">
        <v>0</v>
      </c>
      <c r="AJ97" s="165">
        <v>0</v>
      </c>
      <c r="AK97" s="165">
        <v>0</v>
      </c>
      <c r="AO97" s="165">
        <v>8.0000100000000018E-2</v>
      </c>
      <c r="AP97" s="165" t="s">
        <v>1659</v>
      </c>
      <c r="AQ97" s="165" t="s">
        <v>1583</v>
      </c>
      <c r="AR97" s="165" t="s">
        <v>1660</v>
      </c>
      <c r="AS97" s="167">
        <v>36342</v>
      </c>
      <c r="AT97" s="167">
        <v>36372</v>
      </c>
      <c r="AU97" s="165" t="s">
        <v>1584</v>
      </c>
      <c r="AW97" s="165" t="s">
        <v>1496</v>
      </c>
      <c r="AX97" s="165" t="s">
        <v>1497</v>
      </c>
      <c r="AY97" s="165" t="s">
        <v>1498</v>
      </c>
      <c r="AZ97" s="165" t="s">
        <v>771</v>
      </c>
      <c r="BA97" s="165" t="s">
        <v>1090</v>
      </c>
      <c r="BB97" s="167">
        <v>36342</v>
      </c>
      <c r="BC97" s="165" t="s">
        <v>1855</v>
      </c>
      <c r="BD97" s="165" t="s">
        <v>778</v>
      </c>
      <c r="BE97" s="165" t="s">
        <v>344</v>
      </c>
      <c r="BF97" s="165" t="s">
        <v>1588</v>
      </c>
    </row>
    <row r="98" spans="1:65" s="165" customFormat="1" hidden="1" outlineLevel="2" x14ac:dyDescent="0.25">
      <c r="A98" s="161">
        <v>581958</v>
      </c>
      <c r="B98" s="155" t="e">
        <v>#N/A</v>
      </c>
      <c r="C98" s="162" t="s">
        <v>1579</v>
      </c>
      <c r="D98" s="161" t="s">
        <v>84</v>
      </c>
      <c r="E98" s="161" t="s">
        <v>1580</v>
      </c>
      <c r="F98" s="161" t="s">
        <v>1588</v>
      </c>
      <c r="G98" s="161" t="s">
        <v>50</v>
      </c>
      <c r="H98" s="161" t="s">
        <v>969</v>
      </c>
      <c r="I98" s="161" t="s">
        <v>1596</v>
      </c>
      <c r="J98" t="e">
        <v>#N/A</v>
      </c>
      <c r="K98" s="161" t="s">
        <v>969</v>
      </c>
      <c r="L98" s="163">
        <v>0</v>
      </c>
      <c r="M98" s="159">
        <v>-455173</v>
      </c>
      <c r="N98" s="159">
        <v>-9103.4145000000008</v>
      </c>
      <c r="O98" s="161">
        <v>1.0000000000000001E-7</v>
      </c>
      <c r="P98" s="161">
        <v>0.02</v>
      </c>
      <c r="Q98" s="164">
        <v>36342</v>
      </c>
      <c r="R98" s="159">
        <v>-455173</v>
      </c>
      <c r="S98" s="159">
        <v>-9103.4145000000008</v>
      </c>
      <c r="T98" s="161" t="s">
        <v>344</v>
      </c>
      <c r="U98" s="161" t="s">
        <v>1660</v>
      </c>
      <c r="V98" s="161" t="s">
        <v>778</v>
      </c>
      <c r="W98" s="161" t="s">
        <v>1849</v>
      </c>
      <c r="X98" s="161"/>
      <c r="Y98" s="161"/>
      <c r="Z98" s="161"/>
      <c r="AA98" s="161"/>
      <c r="AB98" s="161" t="s">
        <v>1847</v>
      </c>
      <c r="AC98" s="161" t="s">
        <v>1658</v>
      </c>
      <c r="AD98" s="161"/>
      <c r="AE98" s="161"/>
      <c r="AF98" s="161"/>
      <c r="AG98" s="161"/>
      <c r="AH98" s="161"/>
      <c r="AI98" s="161"/>
      <c r="AJ98" s="161"/>
      <c r="AK98" s="161"/>
      <c r="AL98" s="161"/>
      <c r="AM98" s="161"/>
      <c r="AN98" s="161"/>
      <c r="AO98" s="161"/>
      <c r="AP98" s="161"/>
      <c r="AQ98" s="161"/>
      <c r="AR98" s="161"/>
      <c r="AS98" s="161"/>
      <c r="AT98" s="161"/>
      <c r="AU98" s="161"/>
      <c r="AV98" s="161"/>
      <c r="AW98" s="161"/>
      <c r="AX98" s="161"/>
      <c r="AY98" s="161"/>
      <c r="AZ98" s="161"/>
      <c r="BA98" s="161"/>
      <c r="BB98" s="161"/>
      <c r="BC98" s="161"/>
      <c r="BD98" s="161"/>
      <c r="BE98" s="161"/>
      <c r="BF98" s="161"/>
      <c r="BG98" s="161"/>
      <c r="BH98" s="161"/>
      <c r="BI98" s="161"/>
      <c r="BJ98" s="161"/>
      <c r="BK98" s="161"/>
      <c r="BL98" s="161"/>
      <c r="BM98" s="161"/>
    </row>
    <row r="99" spans="1:65" s="165" customFormat="1" hidden="1" outlineLevel="2" x14ac:dyDescent="0.25">
      <c r="A99" s="165">
        <v>13825</v>
      </c>
      <c r="B99" s="155" t="e">
        <v>#N/A</v>
      </c>
      <c r="C99" s="166" t="s">
        <v>1579</v>
      </c>
      <c r="D99" s="165" t="s">
        <v>84</v>
      </c>
      <c r="E99" s="165" t="s">
        <v>44</v>
      </c>
      <c r="F99" s="165" t="s">
        <v>1655</v>
      </c>
      <c r="G99" s="165" t="s">
        <v>758</v>
      </c>
      <c r="H99" s="165" t="s">
        <v>50</v>
      </c>
      <c r="I99" s="165" t="s">
        <v>1596</v>
      </c>
      <c r="J99" t="e">
        <v>#N/A</v>
      </c>
      <c r="K99" s="165" t="s">
        <v>969</v>
      </c>
      <c r="L99" s="165">
        <v>-455173</v>
      </c>
      <c r="M99" s="165">
        <v>0</v>
      </c>
      <c r="N99" s="159">
        <v>-3641.38</v>
      </c>
      <c r="O99" s="167">
        <v>36336</v>
      </c>
      <c r="P99" s="165" t="s">
        <v>1657</v>
      </c>
      <c r="Q99" s="165" t="s">
        <v>1580</v>
      </c>
      <c r="R99" s="165" t="s">
        <v>1844</v>
      </c>
      <c r="S99" s="165">
        <v>0</v>
      </c>
      <c r="T99" s="165">
        <v>0</v>
      </c>
      <c r="U99" s="165">
        <v>0</v>
      </c>
      <c r="Y99" s="165">
        <v>0.08</v>
      </c>
      <c r="Z99" s="165">
        <v>8.8000000000000009E-2</v>
      </c>
      <c r="AA99" s="165">
        <v>-3641.38</v>
      </c>
      <c r="AB99" s="165" t="s">
        <v>1658</v>
      </c>
      <c r="AC99" s="165" t="s">
        <v>1658</v>
      </c>
      <c r="AD99" s="165" t="s">
        <v>1588</v>
      </c>
      <c r="AE99" s="165">
        <v>0</v>
      </c>
      <c r="AF99" s="165">
        <v>0</v>
      </c>
      <c r="AJ99" s="165">
        <v>0</v>
      </c>
      <c r="AK99" s="165">
        <v>0</v>
      </c>
      <c r="AO99" s="165">
        <v>8.0000100000000018E-2</v>
      </c>
      <c r="AP99" s="165" t="s">
        <v>1659</v>
      </c>
      <c r="AQ99" s="165" t="s">
        <v>1583</v>
      </c>
      <c r="AR99" s="165" t="s">
        <v>1660</v>
      </c>
      <c r="AS99" s="167">
        <v>36342</v>
      </c>
      <c r="AT99" s="167">
        <v>36372</v>
      </c>
      <c r="AU99" s="165" t="s">
        <v>1584</v>
      </c>
      <c r="AW99" s="165" t="s">
        <v>1496</v>
      </c>
      <c r="AX99" s="165" t="s">
        <v>1497</v>
      </c>
      <c r="AY99" s="165" t="s">
        <v>1498</v>
      </c>
      <c r="AZ99" s="165" t="s">
        <v>771</v>
      </c>
      <c r="BA99" s="165" t="s">
        <v>1090</v>
      </c>
      <c r="BB99" s="167">
        <v>36342</v>
      </c>
      <c r="BC99" s="165" t="s">
        <v>1855</v>
      </c>
      <c r="BD99" s="165" t="s">
        <v>778</v>
      </c>
      <c r="BE99" s="165" t="s">
        <v>344</v>
      </c>
      <c r="BF99" s="165" t="s">
        <v>1588</v>
      </c>
    </row>
    <row r="100" spans="1:65" s="165" customFormat="1" hidden="1" outlineLevel="2" x14ac:dyDescent="0.25">
      <c r="A100" s="165">
        <v>13825</v>
      </c>
      <c r="B100" s="155" t="e">
        <v>#N/A</v>
      </c>
      <c r="C100" s="166" t="s">
        <v>1579</v>
      </c>
      <c r="D100" s="165" t="s">
        <v>85</v>
      </c>
      <c r="E100" s="165" t="s">
        <v>54</v>
      </c>
      <c r="F100" s="165" t="s">
        <v>1655</v>
      </c>
      <c r="G100" s="165" t="s">
        <v>758</v>
      </c>
      <c r="H100" s="165" t="s">
        <v>1586</v>
      </c>
      <c r="I100" s="165" t="s">
        <v>1596</v>
      </c>
      <c r="J100" t="e">
        <v>#N/A</v>
      </c>
      <c r="K100" s="165" t="s">
        <v>969</v>
      </c>
      <c r="L100" s="165">
        <v>-155000</v>
      </c>
      <c r="M100" s="165">
        <v>0</v>
      </c>
      <c r="N100" s="159">
        <v>-5502.5</v>
      </c>
      <c r="O100" s="167">
        <v>36336</v>
      </c>
      <c r="P100" s="165" t="s">
        <v>1657</v>
      </c>
      <c r="Q100" s="165" t="s">
        <v>1580</v>
      </c>
      <c r="R100" s="165" t="s">
        <v>1844</v>
      </c>
      <c r="S100" s="165">
        <v>0</v>
      </c>
      <c r="T100" s="165">
        <v>0</v>
      </c>
      <c r="U100" s="165">
        <v>0</v>
      </c>
      <c r="Y100" s="165">
        <v>3.2500000000000001E-2</v>
      </c>
      <c r="Z100" s="165">
        <v>6.8000000000000005E-2</v>
      </c>
      <c r="AA100" s="165">
        <v>-5502.5</v>
      </c>
      <c r="AB100" s="165" t="s">
        <v>1658</v>
      </c>
      <c r="AC100" s="165" t="s">
        <v>1658</v>
      </c>
      <c r="AD100" s="165" t="s">
        <v>1588</v>
      </c>
      <c r="AE100" s="165">
        <v>0</v>
      </c>
      <c r="AF100" s="165">
        <v>0</v>
      </c>
      <c r="AJ100" s="165">
        <v>0</v>
      </c>
      <c r="AK100" s="165">
        <v>0</v>
      </c>
      <c r="AO100" s="165">
        <v>3.2500100000000004E-2</v>
      </c>
      <c r="AP100" s="165" t="s">
        <v>1659</v>
      </c>
      <c r="AQ100" s="165" t="s">
        <v>1583</v>
      </c>
      <c r="AR100" s="165" t="s">
        <v>1660</v>
      </c>
      <c r="AS100" s="167">
        <v>36342</v>
      </c>
      <c r="AT100" s="167">
        <v>36372</v>
      </c>
      <c r="AU100" s="165" t="s">
        <v>1584</v>
      </c>
      <c r="AW100" s="165" t="s">
        <v>1496</v>
      </c>
      <c r="AX100" s="165" t="s">
        <v>1497</v>
      </c>
      <c r="AY100" s="165" t="s">
        <v>1498</v>
      </c>
      <c r="AZ100" s="165" t="s">
        <v>771</v>
      </c>
      <c r="BA100" s="165" t="s">
        <v>1090</v>
      </c>
      <c r="BB100" s="167">
        <v>36342</v>
      </c>
      <c r="BC100" s="165" t="s">
        <v>1855</v>
      </c>
      <c r="BD100" s="165" t="s">
        <v>778</v>
      </c>
      <c r="BE100" s="165" t="s">
        <v>344</v>
      </c>
      <c r="BF100" s="165" t="s">
        <v>1588</v>
      </c>
    </row>
    <row r="101" spans="1:65" s="178" customFormat="1" hidden="1" outlineLevel="2" x14ac:dyDescent="0.25">
      <c r="A101" s="161">
        <v>581958</v>
      </c>
      <c r="B101" s="155" t="e">
        <v>#N/A</v>
      </c>
      <c r="C101" s="162" t="s">
        <v>1579</v>
      </c>
      <c r="D101" s="161" t="s">
        <v>85</v>
      </c>
      <c r="E101" s="161" t="s">
        <v>1580</v>
      </c>
      <c r="F101" s="161" t="s">
        <v>1588</v>
      </c>
      <c r="G101" s="161" t="s">
        <v>1586</v>
      </c>
      <c r="H101" s="161" t="s">
        <v>969</v>
      </c>
      <c r="I101" s="161" t="s">
        <v>1596</v>
      </c>
      <c r="J101" t="e">
        <v>#N/A</v>
      </c>
      <c r="K101" s="161" t="s">
        <v>969</v>
      </c>
      <c r="L101" s="163">
        <v>0</v>
      </c>
      <c r="M101" s="159">
        <v>-155000</v>
      </c>
      <c r="N101" s="159">
        <v>1.5500000000000002E-2</v>
      </c>
      <c r="O101" s="161">
        <v>1.0000000000000001E-7</v>
      </c>
      <c r="P101" s="161">
        <v>0</v>
      </c>
      <c r="Q101" s="164">
        <v>36342</v>
      </c>
      <c r="R101" s="159">
        <v>-155000</v>
      </c>
      <c r="S101" s="159">
        <v>1.5500000000000002E-2</v>
      </c>
      <c r="T101" s="161" t="s">
        <v>344</v>
      </c>
      <c r="U101" s="161" t="s">
        <v>1660</v>
      </c>
      <c r="V101" s="161" t="s">
        <v>778</v>
      </c>
      <c r="W101" s="161" t="s">
        <v>1849</v>
      </c>
      <c r="X101" s="161"/>
      <c r="Y101" s="161"/>
      <c r="Z101" s="161"/>
      <c r="AA101" s="161"/>
      <c r="AB101" s="161" t="s">
        <v>1847</v>
      </c>
      <c r="AC101" s="161" t="s">
        <v>1658</v>
      </c>
      <c r="AD101" s="161"/>
      <c r="AE101" s="161"/>
      <c r="AF101" s="161"/>
      <c r="AG101" s="161"/>
      <c r="AH101" s="161"/>
      <c r="AI101" s="161"/>
      <c r="AJ101" s="161"/>
      <c r="AK101" s="161"/>
      <c r="AL101" s="161"/>
      <c r="AM101" s="161"/>
      <c r="AN101" s="161"/>
      <c r="AO101" s="161"/>
      <c r="AP101" s="161"/>
      <c r="AQ101" s="161"/>
      <c r="AR101" s="161"/>
      <c r="AS101" s="161"/>
      <c r="AT101" s="161"/>
      <c r="AU101" s="161"/>
      <c r="AV101" s="161"/>
      <c r="AW101" s="161"/>
      <c r="AX101" s="161"/>
      <c r="AY101" s="161"/>
      <c r="AZ101" s="161"/>
      <c r="BA101" s="161"/>
      <c r="BB101" s="161"/>
      <c r="BC101" s="161"/>
      <c r="BD101" s="161"/>
      <c r="BE101" s="161"/>
      <c r="BF101" s="161"/>
      <c r="BG101" s="161"/>
      <c r="BH101" s="161"/>
      <c r="BI101" s="161"/>
      <c r="BJ101" s="161"/>
      <c r="BK101" s="161"/>
      <c r="BL101" s="161"/>
      <c r="BM101" s="161"/>
    </row>
    <row r="102" spans="1:65" s="178" customFormat="1" hidden="1" outlineLevel="2" x14ac:dyDescent="0.25">
      <c r="A102" s="165">
        <v>13825</v>
      </c>
      <c r="B102" s="155" t="e">
        <v>#N/A</v>
      </c>
      <c r="C102" s="166" t="s">
        <v>1579</v>
      </c>
      <c r="D102" s="165" t="s">
        <v>86</v>
      </c>
      <c r="E102" s="165" t="s">
        <v>1850</v>
      </c>
      <c r="F102" s="165" t="s">
        <v>1655</v>
      </c>
      <c r="G102" s="165" t="s">
        <v>758</v>
      </c>
      <c r="H102" s="165" t="s">
        <v>50</v>
      </c>
      <c r="I102" s="165" t="s">
        <v>1584</v>
      </c>
      <c r="J102" t="e">
        <v>#N/A</v>
      </c>
      <c r="K102" s="165" t="s">
        <v>969</v>
      </c>
      <c r="L102" s="165">
        <v>155000</v>
      </c>
      <c r="M102" s="165">
        <v>0</v>
      </c>
      <c r="N102" s="159">
        <v>1627.5</v>
      </c>
      <c r="O102" s="167">
        <v>36336</v>
      </c>
      <c r="P102" s="165" t="s">
        <v>1657</v>
      </c>
      <c r="Q102" s="165" t="s">
        <v>1580</v>
      </c>
      <c r="R102" s="165" t="s">
        <v>1844</v>
      </c>
      <c r="S102" s="165">
        <v>0</v>
      </c>
      <c r="T102" s="165">
        <v>0</v>
      </c>
      <c r="U102" s="165">
        <v>0</v>
      </c>
      <c r="V102" s="165"/>
      <c r="W102" s="165"/>
      <c r="X102" s="165"/>
      <c r="Y102" s="165">
        <v>7.7499999999999999E-2</v>
      </c>
      <c r="Z102" s="165">
        <v>8.8000000000000009E-2</v>
      </c>
      <c r="AA102" s="165">
        <v>1627.5</v>
      </c>
      <c r="AB102" s="165" t="s">
        <v>1658</v>
      </c>
      <c r="AC102" s="165" t="s">
        <v>1658</v>
      </c>
      <c r="AD102" s="165" t="s">
        <v>1588</v>
      </c>
      <c r="AE102" s="165">
        <v>0</v>
      </c>
      <c r="AF102" s="165">
        <v>0</v>
      </c>
      <c r="AG102" s="165"/>
      <c r="AH102" s="165"/>
      <c r="AI102" s="165"/>
      <c r="AJ102" s="165">
        <v>0</v>
      </c>
      <c r="AK102" s="165">
        <v>0</v>
      </c>
      <c r="AL102" s="165"/>
      <c r="AM102" s="165"/>
      <c r="AN102" s="165"/>
      <c r="AO102" s="165">
        <v>7.7500100000000016E-2</v>
      </c>
      <c r="AP102" s="165" t="s">
        <v>1659</v>
      </c>
      <c r="AQ102" s="165" t="s">
        <v>1583</v>
      </c>
      <c r="AR102" s="165" t="s">
        <v>1660</v>
      </c>
      <c r="AS102" s="167">
        <v>36342</v>
      </c>
      <c r="AT102" s="167">
        <v>36372</v>
      </c>
      <c r="AU102" s="165" t="s">
        <v>1584</v>
      </c>
      <c r="AV102" s="165"/>
      <c r="AW102" s="165" t="s">
        <v>1496</v>
      </c>
      <c r="AX102" s="165" t="s">
        <v>1497</v>
      </c>
      <c r="AY102" s="165" t="s">
        <v>1498</v>
      </c>
      <c r="AZ102" s="165" t="s">
        <v>771</v>
      </c>
      <c r="BA102" s="165" t="s">
        <v>1090</v>
      </c>
      <c r="BB102" s="167">
        <v>36342</v>
      </c>
      <c r="BC102" s="165" t="s">
        <v>1855</v>
      </c>
      <c r="BD102" s="165" t="s">
        <v>778</v>
      </c>
      <c r="BE102" s="165" t="s">
        <v>344</v>
      </c>
      <c r="BF102" s="165" t="s">
        <v>1588</v>
      </c>
      <c r="BG102" s="165"/>
      <c r="BH102" s="165"/>
      <c r="BI102" s="165"/>
      <c r="BJ102" s="165"/>
      <c r="BK102" s="165"/>
      <c r="BL102" s="165"/>
      <c r="BM102" s="165"/>
    </row>
    <row r="103" spans="1:65" s="178" customFormat="1" hidden="1" outlineLevel="2" x14ac:dyDescent="0.25">
      <c r="A103" s="161">
        <v>581958</v>
      </c>
      <c r="B103" s="155" t="e">
        <v>#N/A</v>
      </c>
      <c r="C103" s="162" t="s">
        <v>1579</v>
      </c>
      <c r="D103" s="161" t="s">
        <v>86</v>
      </c>
      <c r="E103" s="161" t="s">
        <v>1580</v>
      </c>
      <c r="F103" s="161" t="s">
        <v>1588</v>
      </c>
      <c r="G103" s="161" t="s">
        <v>50</v>
      </c>
      <c r="H103" s="161" t="s">
        <v>969</v>
      </c>
      <c r="I103" s="161" t="s">
        <v>1584</v>
      </c>
      <c r="J103" t="e">
        <v>#N/A</v>
      </c>
      <c r="K103" s="161" t="s">
        <v>969</v>
      </c>
      <c r="L103" s="163">
        <v>0</v>
      </c>
      <c r="M103" s="159">
        <v>155000</v>
      </c>
      <c r="N103" s="159">
        <v>3099.9845</v>
      </c>
      <c r="O103" s="161">
        <v>1.0000000000000001E-7</v>
      </c>
      <c r="P103" s="161">
        <v>0.02</v>
      </c>
      <c r="Q103" s="164">
        <v>36342</v>
      </c>
      <c r="R103" s="159">
        <v>155000</v>
      </c>
      <c r="S103" s="159">
        <v>3099.9845</v>
      </c>
      <c r="T103" s="161" t="s">
        <v>344</v>
      </c>
      <c r="U103" s="161" t="s">
        <v>1660</v>
      </c>
      <c r="V103" s="161" t="s">
        <v>778</v>
      </c>
      <c r="W103" s="161" t="s">
        <v>1849</v>
      </c>
      <c r="X103" s="161"/>
      <c r="Y103" s="161"/>
      <c r="Z103" s="161"/>
      <c r="AA103" s="161"/>
      <c r="AB103" s="161" t="s">
        <v>1847</v>
      </c>
      <c r="AC103" s="161" t="s">
        <v>1658</v>
      </c>
      <c r="AD103" s="161"/>
      <c r="AE103" s="161"/>
      <c r="AF103" s="161"/>
      <c r="AG103" s="161"/>
      <c r="AH103" s="161"/>
      <c r="AI103" s="161"/>
      <c r="AJ103" s="161"/>
      <c r="AK103" s="161"/>
      <c r="AL103" s="161"/>
      <c r="AM103" s="161"/>
      <c r="AN103" s="161"/>
      <c r="AO103" s="161"/>
      <c r="AP103" s="161"/>
      <c r="AQ103" s="161"/>
      <c r="AR103" s="161"/>
      <c r="AS103" s="161"/>
      <c r="AT103" s="161"/>
      <c r="AU103" s="161"/>
      <c r="AV103" s="161"/>
      <c r="AW103" s="161"/>
      <c r="AX103" s="161"/>
      <c r="AY103" s="161"/>
      <c r="AZ103" s="161"/>
      <c r="BA103" s="161"/>
      <c r="BB103" s="161"/>
      <c r="BC103" s="161"/>
      <c r="BD103" s="161"/>
      <c r="BE103" s="161"/>
      <c r="BF103" s="161"/>
      <c r="BG103" s="161"/>
      <c r="BH103" s="161"/>
      <c r="BI103" s="161"/>
      <c r="BJ103" s="161"/>
      <c r="BK103" s="161"/>
      <c r="BL103" s="161"/>
      <c r="BM103" s="161"/>
    </row>
    <row r="104" spans="1:65" s="178" customFormat="1" hidden="1" outlineLevel="2" x14ac:dyDescent="0.25">
      <c r="A104" s="161">
        <v>581958</v>
      </c>
      <c r="B104" s="155" t="e">
        <v>#N/A</v>
      </c>
      <c r="C104" s="162" t="s">
        <v>1579</v>
      </c>
      <c r="D104" s="161" t="s">
        <v>87</v>
      </c>
      <c r="E104" s="161" t="s">
        <v>1580</v>
      </c>
      <c r="F104" s="161" t="s">
        <v>1588</v>
      </c>
      <c r="G104" s="161" t="s">
        <v>1586</v>
      </c>
      <c r="H104" s="161" t="s">
        <v>969</v>
      </c>
      <c r="I104" s="161" t="s">
        <v>1596</v>
      </c>
      <c r="J104" t="e">
        <v>#N/A</v>
      </c>
      <c r="K104" s="161" t="s">
        <v>969</v>
      </c>
      <c r="L104" s="163">
        <v>0</v>
      </c>
      <c r="M104" s="159">
        <v>-155000</v>
      </c>
      <c r="N104" s="159">
        <v>387.5</v>
      </c>
      <c r="O104" s="161">
        <v>2.5000000000000001E-3</v>
      </c>
      <c r="P104" s="161">
        <v>0</v>
      </c>
      <c r="Q104" s="164">
        <v>36342</v>
      </c>
      <c r="R104" s="159">
        <v>-155000</v>
      </c>
      <c r="S104" s="159">
        <v>387.5</v>
      </c>
      <c r="T104" s="161" t="s">
        <v>344</v>
      </c>
      <c r="U104" s="161" t="s">
        <v>1660</v>
      </c>
      <c r="V104" s="161" t="s">
        <v>778</v>
      </c>
      <c r="W104" s="161" t="s">
        <v>1849</v>
      </c>
      <c r="X104" s="161"/>
      <c r="Y104" s="161"/>
      <c r="Z104" s="161"/>
      <c r="AA104" s="161"/>
      <c r="AB104" s="161" t="s">
        <v>1847</v>
      </c>
      <c r="AC104" s="161" t="s">
        <v>1658</v>
      </c>
      <c r="AD104" s="161"/>
      <c r="AE104" s="161"/>
      <c r="AF104" s="161"/>
      <c r="AG104" s="161"/>
      <c r="AH104" s="161"/>
      <c r="AI104" s="161"/>
      <c r="AJ104" s="161"/>
      <c r="AK104" s="161"/>
      <c r="AL104" s="161"/>
      <c r="AM104" s="161"/>
      <c r="AN104" s="161"/>
      <c r="AO104" s="161"/>
      <c r="AP104" s="161"/>
      <c r="AQ104" s="161"/>
      <c r="AR104" s="161"/>
      <c r="AS104" s="161"/>
      <c r="AT104" s="161"/>
      <c r="AU104" s="161"/>
      <c r="AV104" s="161"/>
      <c r="AW104" s="161"/>
      <c r="AX104" s="161"/>
      <c r="AY104" s="161"/>
      <c r="AZ104" s="161"/>
      <c r="BA104" s="161"/>
      <c r="BB104" s="161"/>
      <c r="BC104" s="161"/>
      <c r="BD104" s="161"/>
      <c r="BE104" s="161"/>
      <c r="BF104" s="161"/>
      <c r="BG104" s="161"/>
      <c r="BH104" s="161"/>
      <c r="BI104" s="161"/>
      <c r="BJ104" s="161"/>
      <c r="BK104" s="161"/>
      <c r="BL104" s="161"/>
      <c r="BM104" s="161"/>
    </row>
    <row r="105" spans="1:65" s="178" customFormat="1" hidden="1" outlineLevel="2" x14ac:dyDescent="0.25">
      <c r="A105" s="161">
        <v>581958</v>
      </c>
      <c r="B105" s="155" t="e">
        <v>#N/A</v>
      </c>
      <c r="C105" s="162" t="s">
        <v>1579</v>
      </c>
      <c r="D105" s="161" t="s">
        <v>107</v>
      </c>
      <c r="E105" s="161" t="s">
        <v>1580</v>
      </c>
      <c r="F105" s="161" t="s">
        <v>1588</v>
      </c>
      <c r="G105" s="161" t="s">
        <v>775</v>
      </c>
      <c r="H105" s="161" t="s">
        <v>739</v>
      </c>
      <c r="I105" s="161" t="s">
        <v>1596</v>
      </c>
      <c r="J105" t="e">
        <v>#N/A</v>
      </c>
      <c r="K105" s="161" t="s">
        <v>739</v>
      </c>
      <c r="L105" s="163">
        <v>0</v>
      </c>
      <c r="M105" s="159">
        <v>-167090</v>
      </c>
      <c r="N105" s="159">
        <v>417.72500000000002</v>
      </c>
      <c r="O105" s="161">
        <v>2.5000000000000001E-3</v>
      </c>
      <c r="P105" s="161">
        <v>0</v>
      </c>
      <c r="Q105" s="164">
        <v>36342</v>
      </c>
      <c r="R105" s="159">
        <v>-167090</v>
      </c>
      <c r="S105" s="159">
        <v>417.72500000000002</v>
      </c>
      <c r="T105" s="161" t="s">
        <v>740</v>
      </c>
      <c r="U105" s="161" t="s">
        <v>1660</v>
      </c>
      <c r="V105" s="161" t="s">
        <v>778</v>
      </c>
      <c r="W105" s="161" t="s">
        <v>1849</v>
      </c>
      <c r="X105" s="161"/>
      <c r="Y105" s="161"/>
      <c r="Z105" s="161"/>
      <c r="AA105" s="161"/>
      <c r="AB105" s="161" t="s">
        <v>1847</v>
      </c>
      <c r="AC105" s="161" t="s">
        <v>1658</v>
      </c>
      <c r="AD105" s="161"/>
      <c r="AE105" s="161"/>
      <c r="AF105" s="161"/>
      <c r="AG105" s="161"/>
      <c r="AH105" s="161"/>
      <c r="AI105" s="161"/>
      <c r="AJ105" s="161"/>
      <c r="AK105" s="161"/>
      <c r="AL105" s="161"/>
      <c r="AM105" s="161"/>
      <c r="AN105" s="161"/>
      <c r="AO105" s="161"/>
      <c r="AP105" s="161"/>
      <c r="AQ105" s="161"/>
      <c r="AR105" s="161"/>
      <c r="AS105" s="161"/>
      <c r="AT105" s="161"/>
      <c r="AU105" s="161"/>
      <c r="AV105" s="161"/>
      <c r="AW105" s="161"/>
      <c r="AX105" s="161"/>
      <c r="AY105" s="161"/>
      <c r="AZ105" s="161"/>
      <c r="BA105" s="161"/>
      <c r="BB105" s="161"/>
      <c r="BC105" s="161"/>
      <c r="BD105" s="161"/>
      <c r="BE105" s="161"/>
      <c r="BF105" s="161"/>
      <c r="BG105" s="161"/>
      <c r="BH105" s="161"/>
      <c r="BI105" s="161"/>
      <c r="BJ105" s="161"/>
      <c r="BK105" s="161"/>
      <c r="BL105" s="161"/>
      <c r="BM105" s="161"/>
    </row>
    <row r="106" spans="1:65" s="178" customFormat="1" hidden="1" outlineLevel="2" x14ac:dyDescent="0.25">
      <c r="A106" s="165">
        <v>13825</v>
      </c>
      <c r="B106" s="155" t="e">
        <v>#N/A</v>
      </c>
      <c r="C106" s="166" t="s">
        <v>1579</v>
      </c>
      <c r="D106" s="165" t="s">
        <v>108</v>
      </c>
      <c r="E106" s="165" t="s">
        <v>109</v>
      </c>
      <c r="F106" s="165" t="s">
        <v>1655</v>
      </c>
      <c r="G106" s="165" t="s">
        <v>758</v>
      </c>
      <c r="H106" s="165" t="s">
        <v>774</v>
      </c>
      <c r="I106" s="165" t="s">
        <v>1584</v>
      </c>
      <c r="J106" t="e">
        <v>#N/A</v>
      </c>
      <c r="K106" s="165" t="s">
        <v>739</v>
      </c>
      <c r="L106" s="165">
        <v>310000</v>
      </c>
      <c r="M106" s="165">
        <v>0</v>
      </c>
      <c r="N106" s="159">
        <v>-27900.03</v>
      </c>
      <c r="O106" s="167">
        <v>36312</v>
      </c>
      <c r="P106" s="165" t="s">
        <v>1657</v>
      </c>
      <c r="Q106" s="165" t="s">
        <v>1580</v>
      </c>
      <c r="R106" s="165" t="s">
        <v>1844</v>
      </c>
      <c r="S106" s="165">
        <v>2.2599999999999998</v>
      </c>
      <c r="T106" s="165">
        <v>2.262</v>
      </c>
      <c r="U106" s="165">
        <v>620</v>
      </c>
      <c r="V106" s="165" t="s">
        <v>1658</v>
      </c>
      <c r="W106" s="165" t="s">
        <v>1658</v>
      </c>
      <c r="X106" s="165" t="s">
        <v>1588</v>
      </c>
      <c r="Y106" s="165">
        <v>1.0000000000000001E-7</v>
      </c>
      <c r="Z106" s="165">
        <v>-9.2000000000000012E-2</v>
      </c>
      <c r="AA106" s="165">
        <v>-28520.03</v>
      </c>
      <c r="AB106" s="165" t="s">
        <v>1658</v>
      </c>
      <c r="AC106" s="165" t="s">
        <v>1658</v>
      </c>
      <c r="AD106" s="165" t="s">
        <v>1588</v>
      </c>
      <c r="AE106" s="165">
        <v>0</v>
      </c>
      <c r="AF106" s="165">
        <v>0</v>
      </c>
      <c r="AG106" s="165"/>
      <c r="AH106" s="165"/>
      <c r="AI106" s="165"/>
      <c r="AJ106" s="165">
        <v>0</v>
      </c>
      <c r="AK106" s="165">
        <v>0</v>
      </c>
      <c r="AL106" s="165"/>
      <c r="AM106" s="165"/>
      <c r="AN106" s="165"/>
      <c r="AO106" s="165">
        <v>2.2600002000000003</v>
      </c>
      <c r="AP106" s="165" t="s">
        <v>1676</v>
      </c>
      <c r="AQ106" s="165" t="s">
        <v>1583</v>
      </c>
      <c r="AR106" s="165" t="s">
        <v>1660</v>
      </c>
      <c r="AS106" s="167">
        <v>36342</v>
      </c>
      <c r="AT106" s="167">
        <v>36372</v>
      </c>
      <c r="AU106" s="165" t="s">
        <v>1584</v>
      </c>
      <c r="AV106" s="165"/>
      <c r="AW106" s="165" t="s">
        <v>1496</v>
      </c>
      <c r="AX106" s="165" t="s">
        <v>1497</v>
      </c>
      <c r="AY106" s="165" t="s">
        <v>1498</v>
      </c>
      <c r="AZ106" s="165" t="s">
        <v>771</v>
      </c>
      <c r="BA106" s="165" t="s">
        <v>1090</v>
      </c>
      <c r="BB106" s="167">
        <v>36342</v>
      </c>
      <c r="BC106" s="165" t="s">
        <v>1855</v>
      </c>
      <c r="BD106" s="165" t="s">
        <v>778</v>
      </c>
      <c r="BE106" s="165" t="s">
        <v>740</v>
      </c>
      <c r="BF106" s="165" t="s">
        <v>1588</v>
      </c>
      <c r="BG106" s="165"/>
      <c r="BH106" s="165"/>
      <c r="BI106" s="165"/>
      <c r="BJ106" s="165"/>
      <c r="BK106" s="165"/>
      <c r="BL106" s="165"/>
      <c r="BM106" s="165"/>
    </row>
    <row r="107" spans="1:65" s="178" customFormat="1" hidden="1" outlineLevel="2" x14ac:dyDescent="0.25">
      <c r="A107" s="161">
        <v>581958</v>
      </c>
      <c r="B107" s="155" t="e">
        <v>#N/A</v>
      </c>
      <c r="C107" s="162" t="s">
        <v>1579</v>
      </c>
      <c r="D107" s="161" t="s">
        <v>108</v>
      </c>
      <c r="E107" s="161" t="s">
        <v>1580</v>
      </c>
      <c r="F107" s="161" t="s">
        <v>1588</v>
      </c>
      <c r="G107" s="161" t="s">
        <v>774</v>
      </c>
      <c r="H107" s="161" t="s">
        <v>739</v>
      </c>
      <c r="I107" s="161" t="s">
        <v>1584</v>
      </c>
      <c r="J107" t="e">
        <v>#N/A</v>
      </c>
      <c r="K107" s="161" t="s">
        <v>739</v>
      </c>
      <c r="L107" s="163">
        <v>0</v>
      </c>
      <c r="M107" s="159">
        <v>310000</v>
      </c>
      <c r="N107" s="159">
        <v>774.96900000000005</v>
      </c>
      <c r="O107" s="161">
        <v>1.0000000000000001E-7</v>
      </c>
      <c r="P107" s="161">
        <v>2.5000000000000001E-3</v>
      </c>
      <c r="Q107" s="164">
        <v>36342</v>
      </c>
      <c r="R107" s="159">
        <v>310000</v>
      </c>
      <c r="S107" s="159">
        <v>774.96900000000005</v>
      </c>
      <c r="T107" s="161" t="s">
        <v>740</v>
      </c>
      <c r="U107" s="161" t="s">
        <v>1660</v>
      </c>
      <c r="V107" s="161" t="s">
        <v>778</v>
      </c>
      <c r="W107" s="161" t="s">
        <v>1849</v>
      </c>
      <c r="X107" s="161"/>
      <c r="Y107" s="161"/>
      <c r="Z107" s="161"/>
      <c r="AA107" s="161"/>
      <c r="AB107" s="161" t="s">
        <v>1847</v>
      </c>
      <c r="AC107" s="161" t="s">
        <v>1658</v>
      </c>
      <c r="AD107" s="161"/>
      <c r="AE107" s="161"/>
      <c r="AF107" s="161"/>
      <c r="AG107" s="161"/>
      <c r="AH107" s="161"/>
      <c r="AI107" s="161"/>
      <c r="AJ107" s="161"/>
      <c r="AK107" s="161"/>
      <c r="AL107" s="161"/>
      <c r="AM107" s="161"/>
      <c r="AN107" s="161"/>
      <c r="AO107" s="161"/>
      <c r="AP107" s="161"/>
      <c r="AQ107" s="161"/>
      <c r="AR107" s="161"/>
      <c r="AS107" s="161"/>
      <c r="AT107" s="161"/>
      <c r="AU107" s="161"/>
      <c r="AV107" s="161"/>
      <c r="AW107" s="161"/>
      <c r="AX107" s="161"/>
      <c r="AY107" s="161"/>
      <c r="AZ107" s="161"/>
      <c r="BA107" s="161"/>
      <c r="BB107" s="161"/>
      <c r="BC107" s="161"/>
      <c r="BD107" s="161"/>
      <c r="BE107" s="161"/>
      <c r="BF107" s="161"/>
      <c r="BG107" s="161"/>
      <c r="BH107" s="161"/>
      <c r="BI107" s="161"/>
      <c r="BJ107" s="161"/>
      <c r="BK107" s="161"/>
      <c r="BL107" s="161"/>
      <c r="BM107" s="161"/>
    </row>
    <row r="108" spans="1:65" s="178" customFormat="1" hidden="1" outlineLevel="2" x14ac:dyDescent="0.25">
      <c r="A108" s="165">
        <v>13825</v>
      </c>
      <c r="B108" s="155" t="e">
        <v>#N/A</v>
      </c>
      <c r="C108" s="166" t="s">
        <v>1579</v>
      </c>
      <c r="D108" s="165" t="s">
        <v>110</v>
      </c>
      <c r="E108" s="165" t="s">
        <v>109</v>
      </c>
      <c r="F108" s="165" t="s">
        <v>1655</v>
      </c>
      <c r="G108" s="165" t="s">
        <v>758</v>
      </c>
      <c r="H108" s="165" t="s">
        <v>774</v>
      </c>
      <c r="I108" s="165" t="s">
        <v>1584</v>
      </c>
      <c r="J108" t="e">
        <v>#N/A</v>
      </c>
      <c r="K108" s="165" t="s">
        <v>739</v>
      </c>
      <c r="L108" s="165">
        <v>310000</v>
      </c>
      <c r="M108" s="165">
        <v>0</v>
      </c>
      <c r="N108" s="159">
        <v>-27900.03</v>
      </c>
      <c r="O108" s="167">
        <v>36312</v>
      </c>
      <c r="P108" s="165" t="s">
        <v>1657</v>
      </c>
      <c r="Q108" s="165" t="s">
        <v>1580</v>
      </c>
      <c r="R108" s="165" t="s">
        <v>1844</v>
      </c>
      <c r="S108" s="165">
        <v>2.2599999999999998</v>
      </c>
      <c r="T108" s="165">
        <v>2.262</v>
      </c>
      <c r="U108" s="165">
        <v>620</v>
      </c>
      <c r="V108" s="165" t="s">
        <v>1658</v>
      </c>
      <c r="W108" s="165" t="s">
        <v>1658</v>
      </c>
      <c r="X108" s="165" t="s">
        <v>1588</v>
      </c>
      <c r="Y108" s="165">
        <v>1.0000000000000001E-7</v>
      </c>
      <c r="Z108" s="165">
        <v>-9.2000000000000012E-2</v>
      </c>
      <c r="AA108" s="165">
        <v>-28520.03</v>
      </c>
      <c r="AB108" s="165" t="s">
        <v>1658</v>
      </c>
      <c r="AC108" s="165" t="s">
        <v>1658</v>
      </c>
      <c r="AD108" s="165" t="s">
        <v>1588</v>
      </c>
      <c r="AE108" s="165">
        <v>0</v>
      </c>
      <c r="AF108" s="165">
        <v>0</v>
      </c>
      <c r="AG108" s="165"/>
      <c r="AH108" s="165"/>
      <c r="AI108" s="165"/>
      <c r="AJ108" s="165">
        <v>0</v>
      </c>
      <c r="AK108" s="165">
        <v>0</v>
      </c>
      <c r="AL108" s="165"/>
      <c r="AM108" s="165"/>
      <c r="AN108" s="165"/>
      <c r="AO108" s="165">
        <v>2.2600002000000003</v>
      </c>
      <c r="AP108" s="165" t="s">
        <v>1676</v>
      </c>
      <c r="AQ108" s="165" t="s">
        <v>1583</v>
      </c>
      <c r="AR108" s="165" t="s">
        <v>1660</v>
      </c>
      <c r="AS108" s="167">
        <v>36342</v>
      </c>
      <c r="AT108" s="167">
        <v>36372</v>
      </c>
      <c r="AU108" s="165" t="s">
        <v>1584</v>
      </c>
      <c r="AV108" s="165"/>
      <c r="AW108" s="165" t="s">
        <v>1496</v>
      </c>
      <c r="AX108" s="165" t="s">
        <v>1497</v>
      </c>
      <c r="AY108" s="165" t="s">
        <v>1498</v>
      </c>
      <c r="AZ108" s="165" t="s">
        <v>771</v>
      </c>
      <c r="BA108" s="165" t="s">
        <v>1090</v>
      </c>
      <c r="BB108" s="167">
        <v>36342</v>
      </c>
      <c r="BC108" s="165" t="s">
        <v>1855</v>
      </c>
      <c r="BD108" s="165" t="s">
        <v>778</v>
      </c>
      <c r="BE108" s="165" t="s">
        <v>740</v>
      </c>
      <c r="BF108" s="165" t="s">
        <v>1588</v>
      </c>
      <c r="BG108" s="165"/>
      <c r="BH108" s="165"/>
      <c r="BI108" s="165"/>
      <c r="BJ108" s="165"/>
      <c r="BK108" s="165"/>
      <c r="BL108" s="165"/>
      <c r="BM108" s="165"/>
    </row>
    <row r="109" spans="1:65" s="178" customFormat="1" hidden="1" outlineLevel="2" x14ac:dyDescent="0.25">
      <c r="A109" s="161">
        <v>581958</v>
      </c>
      <c r="B109" s="155" t="e">
        <v>#N/A</v>
      </c>
      <c r="C109" s="162" t="s">
        <v>1579</v>
      </c>
      <c r="D109" s="161" t="s">
        <v>110</v>
      </c>
      <c r="E109" s="161" t="s">
        <v>1580</v>
      </c>
      <c r="F109" s="161" t="s">
        <v>1588</v>
      </c>
      <c r="G109" s="161" t="s">
        <v>774</v>
      </c>
      <c r="H109" s="161" t="s">
        <v>739</v>
      </c>
      <c r="I109" s="161" t="s">
        <v>1584</v>
      </c>
      <c r="J109" t="e">
        <v>#N/A</v>
      </c>
      <c r="K109" s="161" t="s">
        <v>739</v>
      </c>
      <c r="L109" s="163">
        <v>0</v>
      </c>
      <c r="M109" s="159">
        <v>310000</v>
      </c>
      <c r="N109" s="159">
        <v>774.96900000000005</v>
      </c>
      <c r="O109" s="161">
        <v>1.0000000000000001E-7</v>
      </c>
      <c r="P109" s="161">
        <v>2.5000000000000001E-3</v>
      </c>
      <c r="Q109" s="164">
        <v>36342</v>
      </c>
      <c r="R109" s="159">
        <v>310000</v>
      </c>
      <c r="S109" s="159">
        <v>774.96900000000005</v>
      </c>
      <c r="T109" s="161" t="s">
        <v>740</v>
      </c>
      <c r="U109" s="161" t="s">
        <v>1660</v>
      </c>
      <c r="V109" s="161" t="s">
        <v>778</v>
      </c>
      <c r="W109" s="161" t="s">
        <v>1849</v>
      </c>
      <c r="X109" s="161"/>
      <c r="Y109" s="161"/>
      <c r="Z109" s="161"/>
      <c r="AA109" s="161"/>
      <c r="AB109" s="161" t="s">
        <v>1847</v>
      </c>
      <c r="AC109" s="161" t="s">
        <v>1658</v>
      </c>
      <c r="AD109" s="161"/>
      <c r="AE109" s="161"/>
      <c r="AF109" s="161"/>
      <c r="AG109" s="161"/>
      <c r="AH109" s="161"/>
      <c r="AI109" s="161"/>
      <c r="AJ109" s="161"/>
      <c r="AK109" s="161"/>
      <c r="AL109" s="161"/>
      <c r="AM109" s="161"/>
      <c r="AN109" s="161"/>
      <c r="AO109" s="161"/>
      <c r="AP109" s="161"/>
      <c r="AQ109" s="161"/>
      <c r="AR109" s="161"/>
      <c r="AS109" s="161"/>
      <c r="AT109" s="161"/>
      <c r="AU109" s="161"/>
      <c r="AV109" s="161"/>
      <c r="AW109" s="161"/>
      <c r="AX109" s="161"/>
      <c r="AY109" s="161"/>
      <c r="AZ109" s="161"/>
      <c r="BA109" s="161"/>
      <c r="BB109" s="161"/>
      <c r="BC109" s="161"/>
      <c r="BD109" s="161"/>
      <c r="BE109" s="161"/>
      <c r="BF109" s="161"/>
      <c r="BG109" s="161"/>
      <c r="BH109" s="161"/>
      <c r="BI109" s="161"/>
      <c r="BJ109" s="161"/>
      <c r="BK109" s="161"/>
      <c r="BL109" s="161"/>
      <c r="BM109" s="161"/>
    </row>
    <row r="110" spans="1:65" s="178" customFormat="1" hidden="1" outlineLevel="2" x14ac:dyDescent="0.25">
      <c r="A110" s="165">
        <v>13825</v>
      </c>
      <c r="B110" s="155" t="e">
        <v>#N/A</v>
      </c>
      <c r="C110" s="166" t="s">
        <v>1579</v>
      </c>
      <c r="D110" s="165" t="s">
        <v>111</v>
      </c>
      <c r="E110" s="165" t="s">
        <v>54</v>
      </c>
      <c r="F110" s="165" t="s">
        <v>1655</v>
      </c>
      <c r="G110" s="165" t="s">
        <v>758</v>
      </c>
      <c r="H110" s="165" t="s">
        <v>1586</v>
      </c>
      <c r="I110" s="165" t="s">
        <v>1584</v>
      </c>
      <c r="J110" t="e">
        <v>#N/A</v>
      </c>
      <c r="K110" s="165" t="s">
        <v>739</v>
      </c>
      <c r="L110" s="165">
        <v>1395000</v>
      </c>
      <c r="M110" s="165">
        <v>0</v>
      </c>
      <c r="N110" s="159">
        <v>-125550.14</v>
      </c>
      <c r="O110" s="167">
        <v>36313</v>
      </c>
      <c r="P110" s="165" t="s">
        <v>1657</v>
      </c>
      <c r="Q110" s="165" t="s">
        <v>1580</v>
      </c>
      <c r="R110" s="165" t="s">
        <v>1844</v>
      </c>
      <c r="S110" s="165">
        <v>2.42</v>
      </c>
      <c r="T110" s="165">
        <v>2.262</v>
      </c>
      <c r="U110" s="165">
        <v>-220410</v>
      </c>
      <c r="V110" s="165" t="s">
        <v>1658</v>
      </c>
      <c r="W110" s="165" t="s">
        <v>1658</v>
      </c>
      <c r="X110" s="165" t="s">
        <v>1588</v>
      </c>
      <c r="Y110" s="165">
        <v>1.0000000000000001E-7</v>
      </c>
      <c r="Z110" s="165">
        <v>6.8000000000000005E-2</v>
      </c>
      <c r="AA110" s="165">
        <v>94859.86</v>
      </c>
      <c r="AB110" s="165" t="s">
        <v>1658</v>
      </c>
      <c r="AC110" s="165" t="s">
        <v>1658</v>
      </c>
      <c r="AD110" s="165" t="s">
        <v>1588</v>
      </c>
      <c r="AE110" s="165">
        <v>0</v>
      </c>
      <c r="AF110" s="165">
        <v>0</v>
      </c>
      <c r="AG110" s="165"/>
      <c r="AH110" s="165"/>
      <c r="AI110" s="165"/>
      <c r="AJ110" s="165">
        <v>0</v>
      </c>
      <c r="AK110" s="165">
        <v>0</v>
      </c>
      <c r="AL110" s="165"/>
      <c r="AM110" s="165"/>
      <c r="AN110" s="165"/>
      <c r="AO110" s="165">
        <v>2.4200002000000005</v>
      </c>
      <c r="AP110" s="165" t="s">
        <v>1676</v>
      </c>
      <c r="AQ110" s="165" t="s">
        <v>1583</v>
      </c>
      <c r="AR110" s="165" t="s">
        <v>1660</v>
      </c>
      <c r="AS110" s="167">
        <v>36342</v>
      </c>
      <c r="AT110" s="167">
        <v>36372</v>
      </c>
      <c r="AU110" s="165" t="s">
        <v>1584</v>
      </c>
      <c r="AV110" s="165"/>
      <c r="AW110" s="165" t="s">
        <v>1496</v>
      </c>
      <c r="AX110" s="165" t="s">
        <v>1497</v>
      </c>
      <c r="AY110" s="165" t="s">
        <v>1498</v>
      </c>
      <c r="AZ110" s="165" t="s">
        <v>771</v>
      </c>
      <c r="BA110" s="165" t="s">
        <v>1090</v>
      </c>
      <c r="BB110" s="167">
        <v>36342</v>
      </c>
      <c r="BC110" s="165" t="s">
        <v>1855</v>
      </c>
      <c r="BD110" s="165" t="s">
        <v>778</v>
      </c>
      <c r="BE110" s="165" t="s">
        <v>740</v>
      </c>
      <c r="BF110" s="165" t="s">
        <v>1588</v>
      </c>
      <c r="BG110" s="165"/>
      <c r="BH110" s="165"/>
      <c r="BI110" s="165"/>
      <c r="BJ110" s="165"/>
      <c r="BK110" s="165"/>
      <c r="BL110" s="165"/>
      <c r="BM110" s="165"/>
    </row>
    <row r="111" spans="1:65" s="178" customFormat="1" hidden="1" outlineLevel="2" x14ac:dyDescent="0.25">
      <c r="A111" s="161">
        <v>581958</v>
      </c>
      <c r="B111" s="155" t="e">
        <v>#N/A</v>
      </c>
      <c r="C111" s="162" t="s">
        <v>1579</v>
      </c>
      <c r="D111" s="161" t="s">
        <v>111</v>
      </c>
      <c r="E111" s="161" t="s">
        <v>1580</v>
      </c>
      <c r="F111" s="161" t="s">
        <v>1588</v>
      </c>
      <c r="G111" s="161" t="s">
        <v>1586</v>
      </c>
      <c r="H111" s="161" t="s">
        <v>739</v>
      </c>
      <c r="I111" s="161" t="s">
        <v>1584</v>
      </c>
      <c r="J111" t="e">
        <v>#N/A</v>
      </c>
      <c r="K111" s="161" t="s">
        <v>739</v>
      </c>
      <c r="L111" s="163">
        <v>0</v>
      </c>
      <c r="M111" s="159">
        <v>1395000</v>
      </c>
      <c r="N111" s="159">
        <v>-0.13950000000000001</v>
      </c>
      <c r="O111" s="161">
        <v>1.0000000000000001E-7</v>
      </c>
      <c r="P111" s="161">
        <v>0</v>
      </c>
      <c r="Q111" s="164">
        <v>36342</v>
      </c>
      <c r="R111" s="159">
        <v>1395000</v>
      </c>
      <c r="S111" s="159">
        <v>-0.13950000000000001</v>
      </c>
      <c r="T111" s="161" t="s">
        <v>740</v>
      </c>
      <c r="U111" s="161" t="s">
        <v>1660</v>
      </c>
      <c r="V111" s="161" t="s">
        <v>778</v>
      </c>
      <c r="W111" s="161" t="s">
        <v>1849</v>
      </c>
      <c r="X111" s="161"/>
      <c r="Y111" s="161"/>
      <c r="Z111" s="161"/>
      <c r="AA111" s="161"/>
      <c r="AB111" s="161" t="s">
        <v>1847</v>
      </c>
      <c r="AC111" s="161" t="s">
        <v>1658</v>
      </c>
      <c r="AD111" s="161"/>
      <c r="AE111" s="161"/>
      <c r="AF111" s="161"/>
      <c r="AG111" s="161"/>
      <c r="AH111" s="161"/>
      <c r="AI111" s="161"/>
      <c r="AJ111" s="161"/>
      <c r="AK111" s="161"/>
      <c r="AL111" s="161"/>
      <c r="AM111" s="161"/>
      <c r="AN111" s="161"/>
      <c r="AO111" s="161"/>
      <c r="AP111" s="161"/>
      <c r="AQ111" s="161"/>
      <c r="AR111" s="161"/>
      <c r="AS111" s="161"/>
      <c r="AT111" s="161"/>
      <c r="AU111" s="161"/>
      <c r="AV111" s="161"/>
      <c r="AW111" s="161"/>
      <c r="AX111" s="161"/>
      <c r="AY111" s="161"/>
      <c r="AZ111" s="161"/>
      <c r="BA111" s="161"/>
      <c r="BB111" s="161"/>
      <c r="BC111" s="161"/>
      <c r="BD111" s="161"/>
      <c r="BE111" s="161"/>
      <c r="BF111" s="161"/>
      <c r="BG111" s="161"/>
      <c r="BH111" s="161"/>
      <c r="BI111" s="161"/>
      <c r="BJ111" s="161"/>
      <c r="BK111" s="161"/>
      <c r="BL111" s="161"/>
      <c r="BM111" s="161"/>
    </row>
    <row r="112" spans="1:65" s="178" customFormat="1" hidden="1" outlineLevel="2" x14ac:dyDescent="0.25">
      <c r="A112" s="165">
        <v>13825</v>
      </c>
      <c r="B112" s="155" t="e">
        <v>#N/A</v>
      </c>
      <c r="C112" s="166" t="s">
        <v>1579</v>
      </c>
      <c r="D112" s="165" t="s">
        <v>112</v>
      </c>
      <c r="E112" s="165" t="s">
        <v>113</v>
      </c>
      <c r="F112" s="165" t="s">
        <v>1655</v>
      </c>
      <c r="G112" s="165" t="s">
        <v>758</v>
      </c>
      <c r="H112" s="165" t="s">
        <v>770</v>
      </c>
      <c r="I112" s="165" t="s">
        <v>1584</v>
      </c>
      <c r="J112" t="e">
        <v>#N/A</v>
      </c>
      <c r="K112" s="165" t="s">
        <v>739</v>
      </c>
      <c r="L112" s="165">
        <v>155000</v>
      </c>
      <c r="M112" s="165">
        <v>0</v>
      </c>
      <c r="N112" s="159">
        <v>-16275.02</v>
      </c>
      <c r="O112" s="167">
        <v>36313</v>
      </c>
      <c r="P112" s="165" t="s">
        <v>1657</v>
      </c>
      <c r="Q112" s="165" t="s">
        <v>1580</v>
      </c>
      <c r="R112" s="165" t="s">
        <v>1844</v>
      </c>
      <c r="S112" s="165">
        <v>2.2850000000000001</v>
      </c>
      <c r="T112" s="165">
        <v>2.262</v>
      </c>
      <c r="U112" s="165">
        <v>-3565</v>
      </c>
      <c r="V112" s="165" t="s">
        <v>1658</v>
      </c>
      <c r="W112" s="165" t="s">
        <v>1658</v>
      </c>
      <c r="X112" s="165" t="s">
        <v>1588</v>
      </c>
      <c r="Y112" s="165">
        <v>1.0000000000000001E-7</v>
      </c>
      <c r="Z112" s="165">
        <v>-8.199999999999999E-2</v>
      </c>
      <c r="AA112" s="165">
        <v>-12710.02</v>
      </c>
      <c r="AB112" s="165" t="s">
        <v>1658</v>
      </c>
      <c r="AC112" s="165" t="s">
        <v>1658</v>
      </c>
      <c r="AD112" s="165" t="s">
        <v>1588</v>
      </c>
      <c r="AE112" s="165">
        <v>0</v>
      </c>
      <c r="AF112" s="165">
        <v>0</v>
      </c>
      <c r="AG112" s="165"/>
      <c r="AH112" s="165"/>
      <c r="AI112" s="165"/>
      <c r="AJ112" s="165">
        <v>0</v>
      </c>
      <c r="AK112" s="165">
        <v>0</v>
      </c>
      <c r="AL112" s="165"/>
      <c r="AM112" s="165"/>
      <c r="AN112" s="165"/>
      <c r="AO112" s="165">
        <v>2.2850002000000003</v>
      </c>
      <c r="AP112" s="165" t="s">
        <v>1676</v>
      </c>
      <c r="AQ112" s="165" t="s">
        <v>1583</v>
      </c>
      <c r="AR112" s="165" t="s">
        <v>1660</v>
      </c>
      <c r="AS112" s="167">
        <v>36342</v>
      </c>
      <c r="AT112" s="167">
        <v>36372</v>
      </c>
      <c r="AU112" s="165" t="s">
        <v>1584</v>
      </c>
      <c r="AV112" s="165"/>
      <c r="AW112" s="165" t="s">
        <v>1496</v>
      </c>
      <c r="AX112" s="165" t="s">
        <v>1497</v>
      </c>
      <c r="AY112" s="165" t="s">
        <v>1498</v>
      </c>
      <c r="AZ112" s="165" t="s">
        <v>771</v>
      </c>
      <c r="BA112" s="165" t="s">
        <v>1090</v>
      </c>
      <c r="BB112" s="167">
        <v>36342</v>
      </c>
      <c r="BC112" s="165" t="s">
        <v>1855</v>
      </c>
      <c r="BD112" s="165" t="s">
        <v>778</v>
      </c>
      <c r="BE112" s="165" t="s">
        <v>740</v>
      </c>
      <c r="BF112" s="165" t="s">
        <v>1588</v>
      </c>
      <c r="BG112" s="165"/>
      <c r="BH112" s="165"/>
      <c r="BI112" s="165"/>
      <c r="BJ112" s="165"/>
      <c r="BK112" s="165"/>
      <c r="BL112" s="165"/>
      <c r="BM112" s="165"/>
    </row>
    <row r="113" spans="1:65" s="178" customFormat="1" hidden="1" outlineLevel="2" x14ac:dyDescent="0.25">
      <c r="A113" s="161">
        <v>581958</v>
      </c>
      <c r="B113" s="155" t="e">
        <v>#N/A</v>
      </c>
      <c r="C113" s="162" t="s">
        <v>1579</v>
      </c>
      <c r="D113" s="161" t="s">
        <v>112</v>
      </c>
      <c r="E113" s="161" t="s">
        <v>1580</v>
      </c>
      <c r="F113" s="161" t="s">
        <v>1588</v>
      </c>
      <c r="G113" s="161" t="s">
        <v>770</v>
      </c>
      <c r="H113" s="161" t="s">
        <v>739</v>
      </c>
      <c r="I113" s="161" t="s">
        <v>1584</v>
      </c>
      <c r="J113" t="e">
        <v>#N/A</v>
      </c>
      <c r="K113" s="161" t="s">
        <v>739</v>
      </c>
      <c r="L113" s="163">
        <v>0</v>
      </c>
      <c r="M113" s="159">
        <v>155000</v>
      </c>
      <c r="N113" s="159">
        <v>387.48450000000003</v>
      </c>
      <c r="O113" s="161">
        <v>1.0000000000000001E-7</v>
      </c>
      <c r="P113" s="161">
        <v>2.5000000000000001E-3</v>
      </c>
      <c r="Q113" s="164">
        <v>36342</v>
      </c>
      <c r="R113" s="159">
        <v>155000</v>
      </c>
      <c r="S113" s="159">
        <v>387.48450000000003</v>
      </c>
      <c r="T113" s="161" t="s">
        <v>740</v>
      </c>
      <c r="U113" s="161" t="s">
        <v>1660</v>
      </c>
      <c r="V113" s="161" t="s">
        <v>778</v>
      </c>
      <c r="W113" s="161" t="s">
        <v>1849</v>
      </c>
      <c r="X113" s="161"/>
      <c r="Y113" s="161"/>
      <c r="Z113" s="161"/>
      <c r="AA113" s="161"/>
      <c r="AB113" s="161" t="s">
        <v>1847</v>
      </c>
      <c r="AC113" s="161" t="s">
        <v>1658</v>
      </c>
      <c r="AD113" s="161"/>
      <c r="AE113" s="161"/>
      <c r="AF113" s="161"/>
      <c r="AG113" s="161"/>
      <c r="AH113" s="161"/>
      <c r="AI113" s="161"/>
      <c r="AJ113" s="161"/>
      <c r="AK113" s="161"/>
      <c r="AL113" s="161"/>
      <c r="AM113" s="161"/>
      <c r="AN113" s="161"/>
      <c r="AO113" s="161"/>
      <c r="AP113" s="161"/>
      <c r="AQ113" s="161"/>
      <c r="AR113" s="161"/>
      <c r="AS113" s="161"/>
      <c r="AT113" s="161"/>
      <c r="AU113" s="161"/>
      <c r="AV113" s="161"/>
      <c r="AW113" s="161"/>
      <c r="AX113" s="161"/>
      <c r="AY113" s="161"/>
      <c r="AZ113" s="161"/>
      <c r="BA113" s="161"/>
      <c r="BB113" s="161"/>
      <c r="BC113" s="161"/>
      <c r="BD113" s="161"/>
      <c r="BE113" s="161"/>
      <c r="BF113" s="161"/>
      <c r="BG113" s="161"/>
      <c r="BH113" s="161"/>
      <c r="BI113" s="161"/>
      <c r="BJ113" s="161"/>
      <c r="BK113" s="161"/>
      <c r="BL113" s="161"/>
      <c r="BM113" s="161"/>
    </row>
    <row r="114" spans="1:65" s="178" customFormat="1" hidden="1" outlineLevel="2" x14ac:dyDescent="0.25">
      <c r="A114" s="165">
        <v>13825</v>
      </c>
      <c r="B114" s="155" t="e">
        <v>#N/A</v>
      </c>
      <c r="C114" s="166" t="s">
        <v>1579</v>
      </c>
      <c r="D114" s="165" t="s">
        <v>114</v>
      </c>
      <c r="E114" s="165" t="s">
        <v>113</v>
      </c>
      <c r="F114" s="165" t="s">
        <v>1655</v>
      </c>
      <c r="G114" s="165" t="s">
        <v>758</v>
      </c>
      <c r="H114" s="165" t="s">
        <v>770</v>
      </c>
      <c r="I114" s="165" t="s">
        <v>1584</v>
      </c>
      <c r="J114" t="e">
        <v>#N/A</v>
      </c>
      <c r="K114" s="165" t="s">
        <v>739</v>
      </c>
      <c r="L114" s="165">
        <v>620000</v>
      </c>
      <c r="M114" s="165">
        <v>0</v>
      </c>
      <c r="N114" s="159">
        <v>-68200.06</v>
      </c>
      <c r="O114" s="167">
        <v>36313</v>
      </c>
      <c r="P114" s="165" t="s">
        <v>1657</v>
      </c>
      <c r="Q114" s="165" t="s">
        <v>1580</v>
      </c>
      <c r="R114" s="165" t="s">
        <v>1844</v>
      </c>
      <c r="S114" s="165">
        <v>2.29</v>
      </c>
      <c r="T114" s="165">
        <v>2.262</v>
      </c>
      <c r="U114" s="165">
        <v>-17360</v>
      </c>
      <c r="V114" s="165" t="s">
        <v>1658</v>
      </c>
      <c r="W114" s="165" t="s">
        <v>1658</v>
      </c>
      <c r="X114" s="165" t="s">
        <v>1588</v>
      </c>
      <c r="Y114" s="165">
        <v>1.0000000000000001E-7</v>
      </c>
      <c r="Z114" s="165">
        <v>-8.199999999999999E-2</v>
      </c>
      <c r="AA114" s="165">
        <v>-50840.06</v>
      </c>
      <c r="AB114" s="165" t="s">
        <v>1658</v>
      </c>
      <c r="AC114" s="165" t="s">
        <v>1658</v>
      </c>
      <c r="AD114" s="165" t="s">
        <v>1588</v>
      </c>
      <c r="AE114" s="165">
        <v>0</v>
      </c>
      <c r="AF114" s="165">
        <v>0</v>
      </c>
      <c r="AG114" s="165"/>
      <c r="AH114" s="165"/>
      <c r="AI114" s="165"/>
      <c r="AJ114" s="165">
        <v>0</v>
      </c>
      <c r="AK114" s="165">
        <v>0</v>
      </c>
      <c r="AL114" s="165"/>
      <c r="AM114" s="165"/>
      <c r="AN114" s="165"/>
      <c r="AO114" s="165">
        <v>2.2900002000000006</v>
      </c>
      <c r="AP114" s="165" t="s">
        <v>1676</v>
      </c>
      <c r="AQ114" s="165" t="s">
        <v>1583</v>
      </c>
      <c r="AR114" s="165" t="s">
        <v>1660</v>
      </c>
      <c r="AS114" s="167">
        <v>36342</v>
      </c>
      <c r="AT114" s="167">
        <v>36372</v>
      </c>
      <c r="AU114" s="165" t="s">
        <v>1584</v>
      </c>
      <c r="AV114" s="165"/>
      <c r="AW114" s="165" t="s">
        <v>1496</v>
      </c>
      <c r="AX114" s="165" t="s">
        <v>1497</v>
      </c>
      <c r="AY114" s="165" t="s">
        <v>1498</v>
      </c>
      <c r="AZ114" s="165" t="s">
        <v>771</v>
      </c>
      <c r="BA114" s="165" t="s">
        <v>1090</v>
      </c>
      <c r="BB114" s="167">
        <v>36342</v>
      </c>
      <c r="BC114" s="165" t="s">
        <v>1855</v>
      </c>
      <c r="BD114" s="165" t="s">
        <v>778</v>
      </c>
      <c r="BE114" s="165" t="s">
        <v>740</v>
      </c>
      <c r="BF114" s="165" t="s">
        <v>1588</v>
      </c>
      <c r="BG114" s="165"/>
      <c r="BH114" s="165"/>
      <c r="BI114" s="165"/>
      <c r="BJ114" s="165"/>
      <c r="BK114" s="165"/>
      <c r="BL114" s="165"/>
      <c r="BM114" s="165"/>
    </row>
    <row r="115" spans="1:65" s="178" customFormat="1" hidden="1" outlineLevel="2" x14ac:dyDescent="0.25">
      <c r="A115" s="161">
        <v>581958</v>
      </c>
      <c r="B115" s="155" t="e">
        <v>#N/A</v>
      </c>
      <c r="C115" s="162" t="s">
        <v>1579</v>
      </c>
      <c r="D115" s="161" t="s">
        <v>114</v>
      </c>
      <c r="E115" s="161" t="s">
        <v>1580</v>
      </c>
      <c r="F115" s="161" t="s">
        <v>1588</v>
      </c>
      <c r="G115" s="161" t="s">
        <v>770</v>
      </c>
      <c r="H115" s="161" t="s">
        <v>739</v>
      </c>
      <c r="I115" s="161" t="s">
        <v>1584</v>
      </c>
      <c r="J115" t="e">
        <v>#N/A</v>
      </c>
      <c r="K115" s="161" t="s">
        <v>739</v>
      </c>
      <c r="L115" s="163">
        <v>0</v>
      </c>
      <c r="M115" s="159">
        <v>620000</v>
      </c>
      <c r="N115" s="159">
        <v>1549.9380000000001</v>
      </c>
      <c r="O115" s="161">
        <v>1.0000000000000001E-7</v>
      </c>
      <c r="P115" s="161">
        <v>2.5000000000000001E-3</v>
      </c>
      <c r="Q115" s="164">
        <v>36342</v>
      </c>
      <c r="R115" s="159">
        <v>620000</v>
      </c>
      <c r="S115" s="159">
        <v>1549.9380000000001</v>
      </c>
      <c r="T115" s="161" t="s">
        <v>740</v>
      </c>
      <c r="U115" s="161" t="s">
        <v>1660</v>
      </c>
      <c r="V115" s="161" t="s">
        <v>778</v>
      </c>
      <c r="W115" s="161" t="s">
        <v>1849</v>
      </c>
      <c r="X115" s="161"/>
      <c r="Y115" s="161"/>
      <c r="Z115" s="161"/>
      <c r="AA115" s="161"/>
      <c r="AB115" s="161" t="s">
        <v>1847</v>
      </c>
      <c r="AC115" s="161" t="s">
        <v>1658</v>
      </c>
      <c r="AD115" s="161"/>
      <c r="AE115" s="161"/>
      <c r="AF115" s="161"/>
      <c r="AG115" s="161"/>
      <c r="AH115" s="161"/>
      <c r="AI115" s="161"/>
      <c r="AJ115" s="161"/>
      <c r="AK115" s="161"/>
      <c r="AL115" s="161"/>
      <c r="AM115" s="161"/>
      <c r="AN115" s="161"/>
      <c r="AO115" s="161"/>
      <c r="AP115" s="161"/>
      <c r="AQ115" s="161"/>
      <c r="AR115" s="161"/>
      <c r="AS115" s="161"/>
      <c r="AT115" s="161"/>
      <c r="AU115" s="161"/>
      <c r="AV115" s="161"/>
      <c r="AW115" s="161"/>
      <c r="AX115" s="161"/>
      <c r="AY115" s="161"/>
      <c r="AZ115" s="161"/>
      <c r="BA115" s="161"/>
      <c r="BB115" s="161"/>
      <c r="BC115" s="161"/>
      <c r="BD115" s="161"/>
      <c r="BE115" s="161"/>
      <c r="BF115" s="161"/>
      <c r="BG115" s="161"/>
      <c r="BH115" s="161"/>
      <c r="BI115" s="161"/>
      <c r="BJ115" s="161"/>
      <c r="BK115" s="161"/>
      <c r="BL115" s="161"/>
      <c r="BM115" s="161"/>
    </row>
    <row r="116" spans="1:65" s="178" customFormat="1" hidden="1" outlineLevel="2" x14ac:dyDescent="0.25">
      <c r="A116" s="165">
        <v>13825</v>
      </c>
      <c r="B116" s="155" t="e">
        <v>#N/A</v>
      </c>
      <c r="C116" s="166" t="s">
        <v>1579</v>
      </c>
      <c r="D116" s="165" t="s">
        <v>115</v>
      </c>
      <c r="E116" s="165" t="s">
        <v>54</v>
      </c>
      <c r="F116" s="165" t="s">
        <v>1655</v>
      </c>
      <c r="G116" s="165" t="s">
        <v>758</v>
      </c>
      <c r="H116" s="165" t="s">
        <v>1586</v>
      </c>
      <c r="I116" s="165" t="s">
        <v>1584</v>
      </c>
      <c r="J116" t="e">
        <v>#N/A</v>
      </c>
      <c r="K116" s="165" t="s">
        <v>739</v>
      </c>
      <c r="L116" s="165">
        <v>310000</v>
      </c>
      <c r="M116" s="165">
        <v>0</v>
      </c>
      <c r="N116" s="159">
        <v>-34100.03</v>
      </c>
      <c r="O116" s="167">
        <v>36321</v>
      </c>
      <c r="P116" s="165" t="s">
        <v>1657</v>
      </c>
      <c r="Q116" s="165" t="s">
        <v>1580</v>
      </c>
      <c r="R116" s="165" t="s">
        <v>1844</v>
      </c>
      <c r="S116" s="165">
        <v>2.44</v>
      </c>
      <c r="T116" s="165">
        <v>2.262</v>
      </c>
      <c r="U116" s="165">
        <v>-55180</v>
      </c>
      <c r="V116" s="165" t="s">
        <v>1658</v>
      </c>
      <c r="W116" s="165" t="s">
        <v>1658</v>
      </c>
      <c r="X116" s="165" t="s">
        <v>1588</v>
      </c>
      <c r="Y116" s="165">
        <v>1.0000000000000001E-7</v>
      </c>
      <c r="Z116" s="165">
        <v>6.8000000000000005E-2</v>
      </c>
      <c r="AA116" s="165">
        <v>21079.97</v>
      </c>
      <c r="AB116" s="165" t="s">
        <v>1658</v>
      </c>
      <c r="AC116" s="165" t="s">
        <v>1658</v>
      </c>
      <c r="AD116" s="165" t="s">
        <v>1588</v>
      </c>
      <c r="AE116" s="165">
        <v>0</v>
      </c>
      <c r="AF116" s="165">
        <v>0</v>
      </c>
      <c r="AG116" s="165"/>
      <c r="AH116" s="165"/>
      <c r="AI116" s="165"/>
      <c r="AJ116" s="165">
        <v>0</v>
      </c>
      <c r="AK116" s="165">
        <v>0</v>
      </c>
      <c r="AL116" s="165"/>
      <c r="AM116" s="165"/>
      <c r="AN116" s="165"/>
      <c r="AO116" s="165">
        <v>2.4400002000000005</v>
      </c>
      <c r="AP116" s="165" t="s">
        <v>1659</v>
      </c>
      <c r="AQ116" s="165" t="s">
        <v>1583</v>
      </c>
      <c r="AR116" s="165" t="s">
        <v>1660</v>
      </c>
      <c r="AS116" s="167">
        <v>36342</v>
      </c>
      <c r="AT116" s="167">
        <v>36372</v>
      </c>
      <c r="AU116" s="165" t="s">
        <v>1584</v>
      </c>
      <c r="AV116" s="165"/>
      <c r="AW116" s="165" t="s">
        <v>1496</v>
      </c>
      <c r="AX116" s="165" t="s">
        <v>1497</v>
      </c>
      <c r="AY116" s="165" t="s">
        <v>1498</v>
      </c>
      <c r="AZ116" s="165" t="s">
        <v>771</v>
      </c>
      <c r="BA116" s="165" t="s">
        <v>1090</v>
      </c>
      <c r="BB116" s="167">
        <v>36342</v>
      </c>
      <c r="BC116" s="165" t="s">
        <v>1855</v>
      </c>
      <c r="BD116" s="165" t="s">
        <v>778</v>
      </c>
      <c r="BE116" s="165" t="s">
        <v>740</v>
      </c>
      <c r="BF116" s="165" t="s">
        <v>1588</v>
      </c>
      <c r="BG116" s="165"/>
      <c r="BH116" s="165"/>
      <c r="BI116" s="165"/>
      <c r="BJ116" s="165"/>
      <c r="BK116" s="165"/>
      <c r="BL116" s="165"/>
      <c r="BM116" s="165"/>
    </row>
    <row r="117" spans="1:65" s="178" customFormat="1" hidden="1" outlineLevel="2" x14ac:dyDescent="0.25">
      <c r="A117" s="161">
        <v>581958</v>
      </c>
      <c r="B117" s="155" t="e">
        <v>#N/A</v>
      </c>
      <c r="C117" s="162" t="s">
        <v>1579</v>
      </c>
      <c r="D117" s="161" t="s">
        <v>115</v>
      </c>
      <c r="E117" s="161" t="s">
        <v>1580</v>
      </c>
      <c r="F117" s="161" t="s">
        <v>1588</v>
      </c>
      <c r="G117" s="161" t="s">
        <v>1586</v>
      </c>
      <c r="H117" s="161" t="s">
        <v>739</v>
      </c>
      <c r="I117" s="161" t="s">
        <v>1584</v>
      </c>
      <c r="J117" t="e">
        <v>#N/A</v>
      </c>
      <c r="K117" s="161" t="s">
        <v>739</v>
      </c>
      <c r="L117" s="163">
        <v>0</v>
      </c>
      <c r="M117" s="159">
        <v>310000</v>
      </c>
      <c r="N117" s="159">
        <v>-3.1000000000000003E-2</v>
      </c>
      <c r="O117" s="161">
        <v>1.0000000000000001E-7</v>
      </c>
      <c r="P117" s="161">
        <v>0</v>
      </c>
      <c r="Q117" s="164">
        <v>36342</v>
      </c>
      <c r="R117" s="159">
        <v>310000</v>
      </c>
      <c r="S117" s="159">
        <v>-3.1000000000000003E-2</v>
      </c>
      <c r="T117" s="161" t="s">
        <v>740</v>
      </c>
      <c r="U117" s="161" t="s">
        <v>1660</v>
      </c>
      <c r="V117" s="161" t="s">
        <v>778</v>
      </c>
      <c r="W117" s="161" t="s">
        <v>1849</v>
      </c>
      <c r="X117" s="161"/>
      <c r="Y117" s="161"/>
      <c r="Z117" s="161"/>
      <c r="AA117" s="161"/>
      <c r="AB117" s="161" t="s">
        <v>1847</v>
      </c>
      <c r="AC117" s="161" t="s">
        <v>1658</v>
      </c>
      <c r="AD117" s="161"/>
      <c r="AE117" s="161"/>
      <c r="AF117" s="161"/>
      <c r="AG117" s="161"/>
      <c r="AH117" s="161"/>
      <c r="AI117" s="161"/>
      <c r="AJ117" s="161"/>
      <c r="AK117" s="161"/>
      <c r="AL117" s="161"/>
      <c r="AM117" s="161"/>
      <c r="AN117" s="161"/>
      <c r="AO117" s="161"/>
      <c r="AP117" s="161"/>
      <c r="AQ117" s="161"/>
      <c r="AR117" s="161"/>
      <c r="AS117" s="161"/>
      <c r="AT117" s="161"/>
      <c r="AU117" s="161"/>
      <c r="AV117" s="161"/>
      <c r="AW117" s="161"/>
      <c r="AX117" s="161"/>
      <c r="AY117" s="161"/>
      <c r="AZ117" s="161"/>
      <c r="BA117" s="161"/>
      <c r="BB117" s="161"/>
      <c r="BC117" s="161"/>
      <c r="BD117" s="161"/>
      <c r="BE117" s="161"/>
      <c r="BF117" s="161"/>
      <c r="BG117" s="161"/>
      <c r="BH117" s="161"/>
      <c r="BI117" s="161"/>
      <c r="BJ117" s="161"/>
      <c r="BK117" s="161"/>
      <c r="BL117" s="161"/>
      <c r="BM117" s="161"/>
    </row>
    <row r="118" spans="1:65" s="178" customFormat="1" hidden="1" outlineLevel="2" x14ac:dyDescent="0.25">
      <c r="A118" s="165">
        <v>13825</v>
      </c>
      <c r="B118" s="155" t="e">
        <v>#N/A</v>
      </c>
      <c r="C118" s="166" t="s">
        <v>1579</v>
      </c>
      <c r="D118" s="165" t="s">
        <v>116</v>
      </c>
      <c r="E118" s="165" t="s">
        <v>113</v>
      </c>
      <c r="F118" s="165" t="s">
        <v>1655</v>
      </c>
      <c r="G118" s="165" t="s">
        <v>758</v>
      </c>
      <c r="H118" s="165" t="s">
        <v>770</v>
      </c>
      <c r="I118" s="165" t="s">
        <v>1584</v>
      </c>
      <c r="J118" t="e">
        <v>#N/A</v>
      </c>
      <c r="K118" s="165" t="s">
        <v>739</v>
      </c>
      <c r="L118" s="165">
        <v>310000</v>
      </c>
      <c r="M118" s="165">
        <v>0</v>
      </c>
      <c r="N118" s="159">
        <v>-34100.03</v>
      </c>
      <c r="O118" s="167">
        <v>36321</v>
      </c>
      <c r="P118" s="165" t="s">
        <v>1657</v>
      </c>
      <c r="Q118" s="165" t="s">
        <v>1580</v>
      </c>
      <c r="R118" s="165" t="s">
        <v>1844</v>
      </c>
      <c r="S118" s="165">
        <v>2.29</v>
      </c>
      <c r="T118" s="165">
        <v>2.262</v>
      </c>
      <c r="U118" s="165">
        <v>-8680</v>
      </c>
      <c r="V118" s="165" t="s">
        <v>1658</v>
      </c>
      <c r="W118" s="165" t="s">
        <v>1658</v>
      </c>
      <c r="X118" s="165" t="s">
        <v>1588</v>
      </c>
      <c r="Y118" s="165">
        <v>1.0000000000000001E-7</v>
      </c>
      <c r="Z118" s="165">
        <v>-8.199999999999999E-2</v>
      </c>
      <c r="AA118" s="165">
        <v>-25420.03</v>
      </c>
      <c r="AB118" s="165" t="s">
        <v>1658</v>
      </c>
      <c r="AC118" s="165" t="s">
        <v>1658</v>
      </c>
      <c r="AD118" s="165" t="s">
        <v>1588</v>
      </c>
      <c r="AE118" s="165">
        <v>0</v>
      </c>
      <c r="AF118" s="165">
        <v>0</v>
      </c>
      <c r="AG118" s="165"/>
      <c r="AH118" s="165"/>
      <c r="AI118" s="165"/>
      <c r="AJ118" s="165">
        <v>0</v>
      </c>
      <c r="AK118" s="165">
        <v>0</v>
      </c>
      <c r="AL118" s="165"/>
      <c r="AM118" s="165"/>
      <c r="AN118" s="165"/>
      <c r="AO118" s="165">
        <v>2.2900002000000006</v>
      </c>
      <c r="AP118" s="165" t="s">
        <v>1659</v>
      </c>
      <c r="AQ118" s="165" t="s">
        <v>1583</v>
      </c>
      <c r="AR118" s="165" t="s">
        <v>1660</v>
      </c>
      <c r="AS118" s="167">
        <v>36342</v>
      </c>
      <c r="AT118" s="167">
        <v>36372</v>
      </c>
      <c r="AU118" s="165" t="s">
        <v>1584</v>
      </c>
      <c r="AV118" s="165"/>
      <c r="AW118" s="165" t="s">
        <v>1496</v>
      </c>
      <c r="AX118" s="165" t="s">
        <v>1497</v>
      </c>
      <c r="AY118" s="165" t="s">
        <v>1498</v>
      </c>
      <c r="AZ118" s="165" t="s">
        <v>771</v>
      </c>
      <c r="BA118" s="165" t="s">
        <v>1090</v>
      </c>
      <c r="BB118" s="167">
        <v>36342</v>
      </c>
      <c r="BC118" s="165" t="s">
        <v>1855</v>
      </c>
      <c r="BD118" s="165" t="s">
        <v>778</v>
      </c>
      <c r="BE118" s="165" t="s">
        <v>740</v>
      </c>
      <c r="BF118" s="165" t="s">
        <v>1588</v>
      </c>
      <c r="BG118" s="165"/>
      <c r="BH118" s="165"/>
      <c r="BI118" s="165"/>
      <c r="BJ118" s="165"/>
      <c r="BK118" s="165"/>
      <c r="BL118" s="165"/>
      <c r="BM118" s="165"/>
    </row>
    <row r="119" spans="1:65" s="178" customFormat="1" hidden="1" outlineLevel="2" x14ac:dyDescent="0.25">
      <c r="A119" s="161">
        <v>581958</v>
      </c>
      <c r="B119" s="155" t="e">
        <v>#N/A</v>
      </c>
      <c r="C119" s="162" t="s">
        <v>1579</v>
      </c>
      <c r="D119" s="161" t="s">
        <v>116</v>
      </c>
      <c r="E119" s="161" t="s">
        <v>1580</v>
      </c>
      <c r="F119" s="161" t="s">
        <v>1588</v>
      </c>
      <c r="G119" s="161" t="s">
        <v>770</v>
      </c>
      <c r="H119" s="161" t="s">
        <v>739</v>
      </c>
      <c r="I119" s="161" t="s">
        <v>1584</v>
      </c>
      <c r="J119" t="e">
        <v>#N/A</v>
      </c>
      <c r="K119" s="161" t="s">
        <v>739</v>
      </c>
      <c r="L119" s="163">
        <v>0</v>
      </c>
      <c r="M119" s="159">
        <v>310000</v>
      </c>
      <c r="N119" s="159">
        <v>774.96900000000005</v>
      </c>
      <c r="O119" s="161">
        <v>1.0000000000000001E-7</v>
      </c>
      <c r="P119" s="161">
        <v>2.5000000000000001E-3</v>
      </c>
      <c r="Q119" s="164">
        <v>36342</v>
      </c>
      <c r="R119" s="159">
        <v>310000</v>
      </c>
      <c r="S119" s="159">
        <v>774.96900000000005</v>
      </c>
      <c r="T119" s="161" t="s">
        <v>740</v>
      </c>
      <c r="U119" s="161" t="s">
        <v>1660</v>
      </c>
      <c r="V119" s="161" t="s">
        <v>778</v>
      </c>
      <c r="W119" s="161" t="s">
        <v>1849</v>
      </c>
      <c r="X119" s="161"/>
      <c r="Y119" s="161"/>
      <c r="Z119" s="161"/>
      <c r="AA119" s="161"/>
      <c r="AB119" s="161" t="s">
        <v>1847</v>
      </c>
      <c r="AC119" s="161" t="s">
        <v>1658</v>
      </c>
      <c r="AD119" s="161"/>
      <c r="AE119" s="161"/>
      <c r="AF119" s="161"/>
      <c r="AG119" s="161"/>
      <c r="AH119" s="161"/>
      <c r="AI119" s="161"/>
      <c r="AJ119" s="161"/>
      <c r="AK119" s="161"/>
      <c r="AL119" s="161"/>
      <c r="AM119" s="161"/>
      <c r="AN119" s="161"/>
      <c r="AO119" s="161"/>
      <c r="AP119" s="161"/>
      <c r="AQ119" s="161"/>
      <c r="AR119" s="161"/>
      <c r="AS119" s="161"/>
      <c r="AT119" s="161"/>
      <c r="AU119" s="161"/>
      <c r="AV119" s="161"/>
      <c r="AW119" s="161"/>
      <c r="AX119" s="161"/>
      <c r="AY119" s="161"/>
      <c r="AZ119" s="161"/>
      <c r="BA119" s="161"/>
      <c r="BB119" s="161"/>
      <c r="BC119" s="161"/>
      <c r="BD119" s="161"/>
      <c r="BE119" s="161"/>
      <c r="BF119" s="161"/>
      <c r="BG119" s="161"/>
      <c r="BH119" s="161"/>
      <c r="BI119" s="161"/>
      <c r="BJ119" s="161"/>
      <c r="BK119" s="161"/>
      <c r="BL119" s="161"/>
      <c r="BM119" s="161"/>
    </row>
    <row r="120" spans="1:65" s="178" customFormat="1" hidden="1" outlineLevel="2" x14ac:dyDescent="0.25">
      <c r="A120" s="161">
        <v>581958</v>
      </c>
      <c r="B120" s="155" t="e">
        <v>#N/A</v>
      </c>
      <c r="C120" s="162" t="s">
        <v>1579</v>
      </c>
      <c r="D120" s="161" t="s">
        <v>117</v>
      </c>
      <c r="E120" s="161" t="s">
        <v>1580</v>
      </c>
      <c r="F120" s="161" t="s">
        <v>1588</v>
      </c>
      <c r="G120" s="161" t="s">
        <v>767</v>
      </c>
      <c r="H120" s="161" t="s">
        <v>739</v>
      </c>
      <c r="I120" s="161" t="s">
        <v>1596</v>
      </c>
      <c r="J120" t="e">
        <v>#N/A</v>
      </c>
      <c r="K120" s="161" t="s">
        <v>739</v>
      </c>
      <c r="L120" s="163">
        <v>0</v>
      </c>
      <c r="M120" s="159">
        <v>-310000</v>
      </c>
      <c r="N120" s="159">
        <v>-775</v>
      </c>
      <c r="O120" s="161">
        <v>5.0000000000000001E-3</v>
      </c>
      <c r="P120" s="161">
        <v>7.4999999999999997E-3</v>
      </c>
      <c r="Q120" s="164">
        <v>36342</v>
      </c>
      <c r="R120" s="159">
        <v>-310000</v>
      </c>
      <c r="S120" s="159">
        <v>-775</v>
      </c>
      <c r="T120" s="161" t="s">
        <v>740</v>
      </c>
      <c r="U120" s="161" t="s">
        <v>1660</v>
      </c>
      <c r="V120" s="161" t="s">
        <v>778</v>
      </c>
      <c r="W120" s="161" t="s">
        <v>1849</v>
      </c>
      <c r="X120" s="161"/>
      <c r="Y120" s="161"/>
      <c r="Z120" s="161"/>
      <c r="AA120" s="161"/>
      <c r="AB120" s="161" t="s">
        <v>1847</v>
      </c>
      <c r="AC120" s="161" t="s">
        <v>1658</v>
      </c>
      <c r="AD120" s="161"/>
      <c r="AE120" s="161"/>
      <c r="AF120" s="161"/>
      <c r="AG120" s="161"/>
      <c r="AH120" s="161"/>
      <c r="AI120" s="161"/>
      <c r="AJ120" s="161"/>
      <c r="AK120" s="161"/>
      <c r="AL120" s="161"/>
      <c r="AM120" s="161"/>
      <c r="AN120" s="161"/>
      <c r="AO120" s="161"/>
      <c r="AP120" s="161"/>
      <c r="AQ120" s="161"/>
      <c r="AR120" s="161"/>
      <c r="AS120" s="161"/>
      <c r="AT120" s="161"/>
      <c r="AU120" s="161"/>
      <c r="AV120" s="161"/>
      <c r="AW120" s="161"/>
      <c r="AX120" s="161"/>
      <c r="AY120" s="161"/>
      <c r="AZ120" s="161"/>
      <c r="BA120" s="161"/>
      <c r="BB120" s="161"/>
      <c r="BC120" s="161"/>
      <c r="BD120" s="161"/>
      <c r="BE120" s="161"/>
      <c r="BF120" s="161"/>
      <c r="BG120" s="161"/>
      <c r="BH120" s="161"/>
      <c r="BI120" s="161"/>
      <c r="BJ120" s="161"/>
      <c r="BK120" s="161"/>
      <c r="BL120" s="161"/>
      <c r="BM120" s="161"/>
    </row>
    <row r="121" spans="1:65" s="178" customFormat="1" hidden="1" outlineLevel="2" x14ac:dyDescent="0.25">
      <c r="A121" s="165">
        <v>13825</v>
      </c>
      <c r="B121" s="155" t="e">
        <v>#N/A</v>
      </c>
      <c r="C121" s="166" t="s">
        <v>1579</v>
      </c>
      <c r="D121" s="165" t="s">
        <v>117</v>
      </c>
      <c r="E121" s="165" t="s">
        <v>1</v>
      </c>
      <c r="F121" s="165" t="s">
        <v>1655</v>
      </c>
      <c r="G121" s="165" t="s">
        <v>758</v>
      </c>
      <c r="H121" s="165" t="s">
        <v>767</v>
      </c>
      <c r="I121" s="165" t="s">
        <v>1596</v>
      </c>
      <c r="J121" t="e">
        <v>#N/A</v>
      </c>
      <c r="K121" s="165" t="s">
        <v>739</v>
      </c>
      <c r="L121" s="165">
        <v>-310000</v>
      </c>
      <c r="M121" s="165">
        <v>0</v>
      </c>
      <c r="N121" s="159">
        <v>25420.03</v>
      </c>
      <c r="O121" s="167">
        <v>36321</v>
      </c>
      <c r="P121" s="165" t="s">
        <v>1657</v>
      </c>
      <c r="Q121" s="165" t="s">
        <v>1580</v>
      </c>
      <c r="R121" s="165" t="s">
        <v>1844</v>
      </c>
      <c r="S121" s="165">
        <v>0</v>
      </c>
      <c r="T121" s="165">
        <v>0</v>
      </c>
      <c r="U121" s="165">
        <v>0</v>
      </c>
      <c r="V121" s="165"/>
      <c r="W121" s="165"/>
      <c r="X121" s="165"/>
      <c r="Y121" s="165">
        <v>1.0000000000000001E-7</v>
      </c>
      <c r="Z121" s="165">
        <v>-8.199999999999999E-2</v>
      </c>
      <c r="AA121" s="165">
        <v>25420.03</v>
      </c>
      <c r="AB121" s="165" t="s">
        <v>1658</v>
      </c>
      <c r="AC121" s="165" t="s">
        <v>1658</v>
      </c>
      <c r="AD121" s="165" t="s">
        <v>1588</v>
      </c>
      <c r="AE121" s="165">
        <v>0</v>
      </c>
      <c r="AF121" s="165">
        <v>0</v>
      </c>
      <c r="AG121" s="165"/>
      <c r="AH121" s="165"/>
      <c r="AI121" s="165"/>
      <c r="AJ121" s="165">
        <v>0</v>
      </c>
      <c r="AK121" s="165">
        <v>0</v>
      </c>
      <c r="AL121" s="165"/>
      <c r="AM121" s="165"/>
      <c r="AN121" s="165"/>
      <c r="AO121" s="165">
        <v>5.0001000000000004E-3</v>
      </c>
      <c r="AP121" s="165" t="s">
        <v>1676</v>
      </c>
      <c r="AQ121" s="165" t="s">
        <v>1583</v>
      </c>
      <c r="AR121" s="165" t="s">
        <v>1660</v>
      </c>
      <c r="AS121" s="167">
        <v>36342</v>
      </c>
      <c r="AT121" s="167">
        <v>36372</v>
      </c>
      <c r="AU121" s="165" t="s">
        <v>1584</v>
      </c>
      <c r="AV121" s="165"/>
      <c r="AW121" s="165" t="s">
        <v>1496</v>
      </c>
      <c r="AX121" s="165" t="s">
        <v>1497</v>
      </c>
      <c r="AY121" s="165" t="s">
        <v>1498</v>
      </c>
      <c r="AZ121" s="165" t="s">
        <v>771</v>
      </c>
      <c r="BA121" s="165" t="s">
        <v>1090</v>
      </c>
      <c r="BB121" s="167">
        <v>36342</v>
      </c>
      <c r="BC121" s="165" t="s">
        <v>1855</v>
      </c>
      <c r="BD121" s="165" t="s">
        <v>778</v>
      </c>
      <c r="BE121" s="165" t="s">
        <v>740</v>
      </c>
      <c r="BF121" s="165" t="s">
        <v>1588</v>
      </c>
      <c r="BG121" s="165"/>
      <c r="BH121" s="165"/>
      <c r="BI121" s="165"/>
      <c r="BJ121" s="165"/>
      <c r="BK121" s="165"/>
      <c r="BL121" s="165"/>
      <c r="BM121" s="165"/>
    </row>
    <row r="122" spans="1:65" s="178" customFormat="1" hidden="1" outlineLevel="2" x14ac:dyDescent="0.25">
      <c r="A122" s="161">
        <v>581958</v>
      </c>
      <c r="B122" s="155" t="e">
        <v>#N/A</v>
      </c>
      <c r="C122" s="162" t="s">
        <v>1579</v>
      </c>
      <c r="D122" s="161" t="s">
        <v>118</v>
      </c>
      <c r="E122" s="161" t="s">
        <v>1580</v>
      </c>
      <c r="F122" s="161" t="s">
        <v>1588</v>
      </c>
      <c r="G122" s="161" t="s">
        <v>1586</v>
      </c>
      <c r="H122" s="161" t="s">
        <v>739</v>
      </c>
      <c r="I122" s="161" t="s">
        <v>1596</v>
      </c>
      <c r="J122" t="e">
        <v>#N/A</v>
      </c>
      <c r="K122" s="161" t="s">
        <v>739</v>
      </c>
      <c r="L122" s="163">
        <v>0</v>
      </c>
      <c r="M122" s="159">
        <v>-310000</v>
      </c>
      <c r="N122" s="159">
        <v>3.1000000000000003E-2</v>
      </c>
      <c r="O122" s="161">
        <v>1.0000000000000001E-7</v>
      </c>
      <c r="P122" s="161">
        <v>0</v>
      </c>
      <c r="Q122" s="164">
        <v>36342</v>
      </c>
      <c r="R122" s="159">
        <v>-310000</v>
      </c>
      <c r="S122" s="159">
        <v>3.1000000000000003E-2</v>
      </c>
      <c r="T122" s="161" t="s">
        <v>740</v>
      </c>
      <c r="U122" s="161" t="s">
        <v>1660</v>
      </c>
      <c r="V122" s="161" t="s">
        <v>778</v>
      </c>
      <c r="W122" s="161" t="s">
        <v>1849</v>
      </c>
      <c r="X122" s="161"/>
      <c r="Y122" s="161"/>
      <c r="Z122" s="161"/>
      <c r="AA122" s="161"/>
      <c r="AB122" s="161" t="s">
        <v>1847</v>
      </c>
      <c r="AC122" s="161" t="s">
        <v>1658</v>
      </c>
      <c r="AD122" s="161"/>
      <c r="AE122" s="161"/>
      <c r="AF122" s="161"/>
      <c r="AG122" s="161"/>
      <c r="AH122" s="161"/>
      <c r="AI122" s="161"/>
      <c r="AJ122" s="161"/>
      <c r="AK122" s="161"/>
      <c r="AL122" s="161"/>
      <c r="AM122" s="161"/>
      <c r="AN122" s="161"/>
      <c r="AO122" s="161"/>
      <c r="AP122" s="161"/>
      <c r="AQ122" s="161"/>
      <c r="AR122" s="161"/>
      <c r="AS122" s="161"/>
      <c r="AT122" s="161"/>
      <c r="AU122" s="161"/>
      <c r="AV122" s="161"/>
      <c r="AW122" s="161"/>
      <c r="AX122" s="161"/>
      <c r="AY122" s="161"/>
      <c r="AZ122" s="161"/>
      <c r="BA122" s="161"/>
      <c r="BB122" s="161"/>
      <c r="BC122" s="161"/>
      <c r="BD122" s="161"/>
      <c r="BE122" s="161"/>
      <c r="BF122" s="161"/>
      <c r="BG122" s="161"/>
      <c r="BH122" s="161"/>
      <c r="BI122" s="161"/>
      <c r="BJ122" s="161"/>
      <c r="BK122" s="161"/>
      <c r="BL122" s="161"/>
      <c r="BM122" s="161"/>
    </row>
    <row r="123" spans="1:65" s="178" customFormat="1" hidden="1" outlineLevel="2" x14ac:dyDescent="0.25">
      <c r="A123" s="165">
        <v>13825</v>
      </c>
      <c r="B123" s="155" t="e">
        <v>#N/A</v>
      </c>
      <c r="C123" s="166" t="s">
        <v>1579</v>
      </c>
      <c r="D123" s="165" t="s">
        <v>118</v>
      </c>
      <c r="E123" s="165" t="s">
        <v>54</v>
      </c>
      <c r="F123" s="165" t="s">
        <v>1655</v>
      </c>
      <c r="G123" s="165" t="s">
        <v>758</v>
      </c>
      <c r="H123" s="165" t="s">
        <v>1586</v>
      </c>
      <c r="I123" s="165" t="s">
        <v>1596</v>
      </c>
      <c r="J123" t="e">
        <v>#N/A</v>
      </c>
      <c r="K123" s="165" t="s">
        <v>739</v>
      </c>
      <c r="L123" s="165">
        <v>-310000</v>
      </c>
      <c r="M123" s="165">
        <v>0</v>
      </c>
      <c r="N123" s="159">
        <v>9300.0300000000007</v>
      </c>
      <c r="O123" s="167">
        <v>36325</v>
      </c>
      <c r="P123" s="165" t="s">
        <v>1657</v>
      </c>
      <c r="Q123" s="165" t="s">
        <v>1580</v>
      </c>
      <c r="R123" s="165" t="s">
        <v>1844</v>
      </c>
      <c r="S123" s="165">
        <v>2.36</v>
      </c>
      <c r="T123" s="165">
        <v>2.262</v>
      </c>
      <c r="U123" s="165">
        <v>30380</v>
      </c>
      <c r="V123" s="165" t="s">
        <v>1658</v>
      </c>
      <c r="W123" s="165" t="s">
        <v>1658</v>
      </c>
      <c r="X123" s="165" t="s">
        <v>1588</v>
      </c>
      <c r="Y123" s="165">
        <v>1.0000000000000001E-7</v>
      </c>
      <c r="Z123" s="165">
        <v>6.8000000000000005E-2</v>
      </c>
      <c r="AA123" s="165">
        <v>-21079.97</v>
      </c>
      <c r="AB123" s="165" t="s">
        <v>1658</v>
      </c>
      <c r="AC123" s="165" t="s">
        <v>1658</v>
      </c>
      <c r="AD123" s="165" t="s">
        <v>1588</v>
      </c>
      <c r="AE123" s="165">
        <v>0</v>
      </c>
      <c r="AF123" s="165">
        <v>0</v>
      </c>
      <c r="AG123" s="165"/>
      <c r="AH123" s="165"/>
      <c r="AI123" s="165"/>
      <c r="AJ123" s="165">
        <v>0</v>
      </c>
      <c r="AK123" s="165">
        <v>0</v>
      </c>
      <c r="AL123" s="165"/>
      <c r="AM123" s="165"/>
      <c r="AN123" s="165"/>
      <c r="AO123" s="165">
        <v>2.3600002000000004</v>
      </c>
      <c r="AP123" s="165" t="s">
        <v>1676</v>
      </c>
      <c r="AQ123" s="165" t="s">
        <v>1583</v>
      </c>
      <c r="AR123" s="165" t="s">
        <v>1660</v>
      </c>
      <c r="AS123" s="167">
        <v>36342</v>
      </c>
      <c r="AT123" s="167">
        <v>36372</v>
      </c>
      <c r="AU123" s="165" t="s">
        <v>1584</v>
      </c>
      <c r="AV123" s="165"/>
      <c r="AW123" s="165" t="s">
        <v>1496</v>
      </c>
      <c r="AX123" s="165" t="s">
        <v>1497</v>
      </c>
      <c r="AY123" s="165" t="s">
        <v>1498</v>
      </c>
      <c r="AZ123" s="165" t="s">
        <v>771</v>
      </c>
      <c r="BA123" s="165" t="s">
        <v>1090</v>
      </c>
      <c r="BB123" s="167">
        <v>36342</v>
      </c>
      <c r="BC123" s="165" t="s">
        <v>1855</v>
      </c>
      <c r="BD123" s="165" t="s">
        <v>778</v>
      </c>
      <c r="BE123" s="165" t="s">
        <v>740</v>
      </c>
      <c r="BF123" s="165" t="s">
        <v>1588</v>
      </c>
      <c r="BG123" s="165"/>
      <c r="BH123" s="165"/>
      <c r="BI123" s="165"/>
      <c r="BJ123" s="165"/>
      <c r="BK123" s="165"/>
      <c r="BL123" s="165"/>
      <c r="BM123" s="165"/>
    </row>
    <row r="124" spans="1:65" s="178" customFormat="1" hidden="1" outlineLevel="2" x14ac:dyDescent="0.25">
      <c r="A124" s="161">
        <v>581958</v>
      </c>
      <c r="B124" s="155" t="e">
        <v>#N/A</v>
      </c>
      <c r="C124" s="162" t="s">
        <v>1579</v>
      </c>
      <c r="D124" s="161" t="s">
        <v>119</v>
      </c>
      <c r="E124" s="161" t="s">
        <v>1580</v>
      </c>
      <c r="F124" s="161" t="s">
        <v>1588</v>
      </c>
      <c r="G124" s="161" t="s">
        <v>1586</v>
      </c>
      <c r="H124" s="161" t="s">
        <v>739</v>
      </c>
      <c r="I124" s="161" t="s">
        <v>1596</v>
      </c>
      <c r="J124" t="e">
        <v>#N/A</v>
      </c>
      <c r="K124" s="161" t="s">
        <v>739</v>
      </c>
      <c r="L124" s="163">
        <v>0</v>
      </c>
      <c r="M124" s="159">
        <v>-310000</v>
      </c>
      <c r="N124" s="159">
        <v>3.1000000000000003E-2</v>
      </c>
      <c r="O124" s="161">
        <v>1.0000000000000001E-7</v>
      </c>
      <c r="P124" s="161">
        <v>0</v>
      </c>
      <c r="Q124" s="164">
        <v>36342</v>
      </c>
      <c r="R124" s="159">
        <v>-310000</v>
      </c>
      <c r="S124" s="159">
        <v>3.1000000000000003E-2</v>
      </c>
      <c r="T124" s="161" t="s">
        <v>740</v>
      </c>
      <c r="U124" s="161" t="s">
        <v>1660</v>
      </c>
      <c r="V124" s="161" t="s">
        <v>778</v>
      </c>
      <c r="W124" s="161" t="s">
        <v>1849</v>
      </c>
      <c r="X124" s="161"/>
      <c r="Y124" s="161"/>
      <c r="Z124" s="161"/>
      <c r="AA124" s="161"/>
      <c r="AB124" s="161" t="s">
        <v>1847</v>
      </c>
      <c r="AC124" s="161" t="s">
        <v>1658</v>
      </c>
      <c r="AD124" s="161"/>
      <c r="AE124" s="161"/>
      <c r="AF124" s="161"/>
      <c r="AG124" s="161"/>
      <c r="AH124" s="161"/>
      <c r="AI124" s="161"/>
      <c r="AJ124" s="161"/>
      <c r="AK124" s="161"/>
      <c r="AL124" s="161"/>
      <c r="AM124" s="161"/>
      <c r="AN124" s="161"/>
      <c r="AO124" s="161"/>
      <c r="AP124" s="161"/>
      <c r="AQ124" s="161"/>
      <c r="AR124" s="161"/>
      <c r="AS124" s="161"/>
      <c r="AT124" s="161"/>
      <c r="AU124" s="161"/>
      <c r="AV124" s="161"/>
      <c r="AW124" s="161"/>
      <c r="AX124" s="161"/>
      <c r="AY124" s="161"/>
      <c r="AZ124" s="161"/>
      <c r="BA124" s="161"/>
      <c r="BB124" s="161"/>
      <c r="BC124" s="161"/>
      <c r="BD124" s="161"/>
      <c r="BE124" s="161"/>
      <c r="BF124" s="161"/>
      <c r="BG124" s="161"/>
      <c r="BH124" s="161"/>
      <c r="BI124" s="161"/>
      <c r="BJ124" s="161"/>
      <c r="BK124" s="161"/>
      <c r="BL124" s="161"/>
      <c r="BM124" s="161"/>
    </row>
    <row r="125" spans="1:65" s="178" customFormat="1" hidden="1" outlineLevel="2" x14ac:dyDescent="0.25">
      <c r="A125" s="165">
        <v>13825</v>
      </c>
      <c r="B125" s="155" t="e">
        <v>#N/A</v>
      </c>
      <c r="C125" s="166" t="s">
        <v>1579</v>
      </c>
      <c r="D125" s="165" t="s">
        <v>119</v>
      </c>
      <c r="E125" s="165" t="s">
        <v>54</v>
      </c>
      <c r="F125" s="165" t="s">
        <v>1655</v>
      </c>
      <c r="G125" s="165" t="s">
        <v>758</v>
      </c>
      <c r="H125" s="165" t="s">
        <v>1586</v>
      </c>
      <c r="I125" s="165" t="s">
        <v>1596</v>
      </c>
      <c r="J125" t="e">
        <v>#N/A</v>
      </c>
      <c r="K125" s="165" t="s">
        <v>739</v>
      </c>
      <c r="L125" s="165">
        <v>-310000</v>
      </c>
      <c r="M125" s="165">
        <v>0</v>
      </c>
      <c r="N125" s="159">
        <v>18600.03</v>
      </c>
      <c r="O125" s="167">
        <v>36326</v>
      </c>
      <c r="P125" s="165" t="s">
        <v>1657</v>
      </c>
      <c r="Q125" s="165" t="s">
        <v>1580</v>
      </c>
      <c r="R125" s="165" t="s">
        <v>1844</v>
      </c>
      <c r="S125" s="165">
        <v>2.39</v>
      </c>
      <c r="T125" s="165">
        <v>2.262</v>
      </c>
      <c r="U125" s="165">
        <v>39680</v>
      </c>
      <c r="V125" s="165" t="s">
        <v>1658</v>
      </c>
      <c r="W125" s="165" t="s">
        <v>1658</v>
      </c>
      <c r="X125" s="165" t="s">
        <v>1588</v>
      </c>
      <c r="Y125" s="165">
        <v>1.0000000000000001E-7</v>
      </c>
      <c r="Z125" s="165">
        <v>6.8000000000000005E-2</v>
      </c>
      <c r="AA125" s="165">
        <v>-21079.97</v>
      </c>
      <c r="AB125" s="165" t="s">
        <v>1658</v>
      </c>
      <c r="AC125" s="165" t="s">
        <v>1658</v>
      </c>
      <c r="AD125" s="165" t="s">
        <v>1588</v>
      </c>
      <c r="AE125" s="165">
        <v>0</v>
      </c>
      <c r="AF125" s="165">
        <v>0</v>
      </c>
      <c r="AG125" s="165"/>
      <c r="AH125" s="165"/>
      <c r="AI125" s="165"/>
      <c r="AJ125" s="165">
        <v>0</v>
      </c>
      <c r="AK125" s="165">
        <v>0</v>
      </c>
      <c r="AL125" s="165"/>
      <c r="AM125" s="165"/>
      <c r="AN125" s="165"/>
      <c r="AO125" s="165">
        <v>2.3900002000000002</v>
      </c>
      <c r="AP125" s="165" t="s">
        <v>1676</v>
      </c>
      <c r="AQ125" s="165" t="s">
        <v>1583</v>
      </c>
      <c r="AR125" s="165" t="s">
        <v>1660</v>
      </c>
      <c r="AS125" s="167">
        <v>36342</v>
      </c>
      <c r="AT125" s="167">
        <v>36372</v>
      </c>
      <c r="AU125" s="165" t="s">
        <v>1584</v>
      </c>
      <c r="AV125" s="165"/>
      <c r="AW125" s="165" t="s">
        <v>1496</v>
      </c>
      <c r="AX125" s="165" t="s">
        <v>1497</v>
      </c>
      <c r="AY125" s="165" t="s">
        <v>1498</v>
      </c>
      <c r="AZ125" s="165" t="s">
        <v>771</v>
      </c>
      <c r="BA125" s="165" t="s">
        <v>1090</v>
      </c>
      <c r="BB125" s="167">
        <v>36342</v>
      </c>
      <c r="BC125" s="165" t="s">
        <v>1855</v>
      </c>
      <c r="BD125" s="165" t="s">
        <v>778</v>
      </c>
      <c r="BE125" s="165" t="s">
        <v>740</v>
      </c>
      <c r="BF125" s="165" t="s">
        <v>1588</v>
      </c>
      <c r="BG125" s="165"/>
      <c r="BH125" s="165"/>
      <c r="BI125" s="165"/>
      <c r="BJ125" s="165"/>
      <c r="BK125" s="165"/>
      <c r="BL125" s="165"/>
      <c r="BM125" s="165"/>
    </row>
    <row r="126" spans="1:65" s="178" customFormat="1" hidden="1" outlineLevel="2" x14ac:dyDescent="0.25">
      <c r="A126" s="165">
        <v>13825</v>
      </c>
      <c r="B126" s="155" t="e">
        <v>#N/A</v>
      </c>
      <c r="C126" s="166" t="s">
        <v>1579</v>
      </c>
      <c r="D126" s="165" t="s">
        <v>120</v>
      </c>
      <c r="E126" s="165" t="s">
        <v>54</v>
      </c>
      <c r="F126" s="165" t="s">
        <v>1655</v>
      </c>
      <c r="G126" s="165" t="s">
        <v>758</v>
      </c>
      <c r="H126" s="165" t="s">
        <v>1586</v>
      </c>
      <c r="I126" s="165" t="s">
        <v>1584</v>
      </c>
      <c r="J126" t="e">
        <v>#N/A</v>
      </c>
      <c r="K126" s="165" t="s">
        <v>739</v>
      </c>
      <c r="L126" s="165">
        <v>310000</v>
      </c>
      <c r="M126" s="165">
        <v>0</v>
      </c>
      <c r="N126" s="159">
        <v>-15500.03</v>
      </c>
      <c r="O126" s="167">
        <v>36326</v>
      </c>
      <c r="P126" s="165" t="s">
        <v>1657</v>
      </c>
      <c r="Q126" s="165" t="s">
        <v>1580</v>
      </c>
      <c r="R126" s="165" t="s">
        <v>1844</v>
      </c>
      <c r="S126" s="165">
        <v>2.38</v>
      </c>
      <c r="T126" s="165">
        <v>2.262</v>
      </c>
      <c r="U126" s="165">
        <v>-36580</v>
      </c>
      <c r="V126" s="165" t="s">
        <v>1658</v>
      </c>
      <c r="W126" s="165" t="s">
        <v>1658</v>
      </c>
      <c r="X126" s="165" t="s">
        <v>1588</v>
      </c>
      <c r="Y126" s="165">
        <v>1.0000000000000001E-7</v>
      </c>
      <c r="Z126" s="165">
        <v>6.8000000000000005E-2</v>
      </c>
      <c r="AA126" s="165">
        <v>21079.97</v>
      </c>
      <c r="AB126" s="165" t="s">
        <v>1658</v>
      </c>
      <c r="AC126" s="165" t="s">
        <v>1658</v>
      </c>
      <c r="AD126" s="165" t="s">
        <v>1588</v>
      </c>
      <c r="AE126" s="165">
        <v>0</v>
      </c>
      <c r="AF126" s="165">
        <v>0</v>
      </c>
      <c r="AG126" s="165"/>
      <c r="AH126" s="165"/>
      <c r="AI126" s="165"/>
      <c r="AJ126" s="165">
        <v>0</v>
      </c>
      <c r="AK126" s="165">
        <v>0</v>
      </c>
      <c r="AL126" s="165"/>
      <c r="AM126" s="165"/>
      <c r="AN126" s="165"/>
      <c r="AO126" s="165">
        <v>2.3800002000000005</v>
      </c>
      <c r="AP126" s="165" t="s">
        <v>1659</v>
      </c>
      <c r="AQ126" s="165" t="s">
        <v>1583</v>
      </c>
      <c r="AR126" s="165" t="s">
        <v>1660</v>
      </c>
      <c r="AS126" s="167">
        <v>36342</v>
      </c>
      <c r="AT126" s="167">
        <v>36372</v>
      </c>
      <c r="AU126" s="165" t="s">
        <v>1584</v>
      </c>
      <c r="AV126" s="165"/>
      <c r="AW126" s="165" t="s">
        <v>1496</v>
      </c>
      <c r="AX126" s="165" t="s">
        <v>1497</v>
      </c>
      <c r="AY126" s="165" t="s">
        <v>1498</v>
      </c>
      <c r="AZ126" s="165" t="s">
        <v>771</v>
      </c>
      <c r="BA126" s="165" t="s">
        <v>1090</v>
      </c>
      <c r="BB126" s="167">
        <v>36342</v>
      </c>
      <c r="BC126" s="165" t="s">
        <v>1855</v>
      </c>
      <c r="BD126" s="165" t="s">
        <v>778</v>
      </c>
      <c r="BE126" s="165" t="s">
        <v>740</v>
      </c>
      <c r="BF126" s="165" t="s">
        <v>1588</v>
      </c>
      <c r="BG126" s="165"/>
      <c r="BH126" s="165"/>
      <c r="BI126" s="165"/>
      <c r="BJ126" s="165"/>
      <c r="BK126" s="165"/>
      <c r="BL126" s="165"/>
      <c r="BM126" s="165"/>
    </row>
    <row r="127" spans="1:65" s="178" customFormat="1" hidden="1" outlineLevel="2" x14ac:dyDescent="0.25">
      <c r="A127" s="161">
        <v>581958</v>
      </c>
      <c r="B127" s="155" t="e">
        <v>#N/A</v>
      </c>
      <c r="C127" s="162" t="s">
        <v>1579</v>
      </c>
      <c r="D127" s="161" t="s">
        <v>120</v>
      </c>
      <c r="E127" s="161" t="s">
        <v>1580</v>
      </c>
      <c r="F127" s="161" t="s">
        <v>1588</v>
      </c>
      <c r="G127" s="161" t="s">
        <v>1586</v>
      </c>
      <c r="H127" s="161" t="s">
        <v>739</v>
      </c>
      <c r="I127" s="161" t="s">
        <v>1584</v>
      </c>
      <c r="J127" t="e">
        <v>#N/A</v>
      </c>
      <c r="K127" s="161" t="s">
        <v>739</v>
      </c>
      <c r="L127" s="163">
        <v>0</v>
      </c>
      <c r="M127" s="159">
        <v>310000</v>
      </c>
      <c r="N127" s="159">
        <v>-3.1000000000000003E-2</v>
      </c>
      <c r="O127" s="161">
        <v>1.0000000000000001E-7</v>
      </c>
      <c r="P127" s="161">
        <v>0</v>
      </c>
      <c r="Q127" s="164">
        <v>36342</v>
      </c>
      <c r="R127" s="159">
        <v>310000</v>
      </c>
      <c r="S127" s="159">
        <v>-3.1000000000000003E-2</v>
      </c>
      <c r="T127" s="161" t="s">
        <v>740</v>
      </c>
      <c r="U127" s="161" t="s">
        <v>1660</v>
      </c>
      <c r="V127" s="161" t="s">
        <v>778</v>
      </c>
      <c r="W127" s="161" t="s">
        <v>1849</v>
      </c>
      <c r="X127" s="161"/>
      <c r="Y127" s="161"/>
      <c r="Z127" s="161"/>
      <c r="AA127" s="161"/>
      <c r="AB127" s="161" t="s">
        <v>1847</v>
      </c>
      <c r="AC127" s="161" t="s">
        <v>1658</v>
      </c>
      <c r="AD127" s="161"/>
      <c r="AE127" s="161"/>
      <c r="AF127" s="161"/>
      <c r="AG127" s="161"/>
      <c r="AH127" s="161"/>
      <c r="AI127" s="161"/>
      <c r="AJ127" s="161"/>
      <c r="AK127" s="161"/>
      <c r="AL127" s="161"/>
      <c r="AM127" s="161"/>
      <c r="AN127" s="161"/>
      <c r="AO127" s="161"/>
      <c r="AP127" s="161"/>
      <c r="AQ127" s="161"/>
      <c r="AR127" s="161"/>
      <c r="AS127" s="161"/>
      <c r="AT127" s="161"/>
      <c r="AU127" s="161"/>
      <c r="AV127" s="161"/>
      <c r="AW127" s="161"/>
      <c r="AX127" s="161"/>
      <c r="AY127" s="161"/>
      <c r="AZ127" s="161"/>
      <c r="BA127" s="161"/>
      <c r="BB127" s="161"/>
      <c r="BC127" s="161"/>
      <c r="BD127" s="161"/>
      <c r="BE127" s="161"/>
      <c r="BF127" s="161"/>
      <c r="BG127" s="161"/>
      <c r="BH127" s="161"/>
      <c r="BI127" s="161"/>
      <c r="BJ127" s="161"/>
      <c r="BK127" s="161"/>
      <c r="BL127" s="161"/>
      <c r="BM127" s="161"/>
    </row>
    <row r="128" spans="1:65" s="178" customFormat="1" hidden="1" outlineLevel="2" x14ac:dyDescent="0.25">
      <c r="A128" s="165">
        <v>13825</v>
      </c>
      <c r="B128" s="155" t="e">
        <v>#N/A</v>
      </c>
      <c r="C128" s="166" t="s">
        <v>1579</v>
      </c>
      <c r="D128" s="165" t="s">
        <v>121</v>
      </c>
      <c r="E128" s="165" t="s">
        <v>54</v>
      </c>
      <c r="F128" s="165" t="s">
        <v>1655</v>
      </c>
      <c r="G128" s="165" t="s">
        <v>758</v>
      </c>
      <c r="H128" s="165" t="s">
        <v>1586</v>
      </c>
      <c r="I128" s="165" t="s">
        <v>1596</v>
      </c>
      <c r="J128" t="e">
        <v>#N/A</v>
      </c>
      <c r="K128" s="165" t="s">
        <v>739</v>
      </c>
      <c r="L128" s="165">
        <v>-310000</v>
      </c>
      <c r="M128" s="165">
        <v>0</v>
      </c>
      <c r="N128" s="159">
        <v>-4649.97</v>
      </c>
      <c r="O128" s="167">
        <v>36328</v>
      </c>
      <c r="P128" s="165" t="s">
        <v>1657</v>
      </c>
      <c r="Q128" s="165" t="s">
        <v>1580</v>
      </c>
      <c r="R128" s="165" t="s">
        <v>1844</v>
      </c>
      <c r="S128" s="165">
        <v>2.3149999999999999</v>
      </c>
      <c r="T128" s="165">
        <v>2.262</v>
      </c>
      <c r="U128" s="165">
        <v>16430</v>
      </c>
      <c r="V128" s="165" t="s">
        <v>1658</v>
      </c>
      <c r="W128" s="165" t="s">
        <v>1658</v>
      </c>
      <c r="X128" s="165" t="s">
        <v>1588</v>
      </c>
      <c r="Y128" s="165">
        <v>1.0000000000000001E-7</v>
      </c>
      <c r="Z128" s="165">
        <v>6.8000000000000005E-2</v>
      </c>
      <c r="AA128" s="165">
        <v>-21079.97</v>
      </c>
      <c r="AB128" s="165" t="s">
        <v>1658</v>
      </c>
      <c r="AC128" s="165" t="s">
        <v>1658</v>
      </c>
      <c r="AD128" s="165" t="s">
        <v>1588</v>
      </c>
      <c r="AE128" s="165">
        <v>0</v>
      </c>
      <c r="AF128" s="165">
        <v>0</v>
      </c>
      <c r="AG128" s="165"/>
      <c r="AH128" s="165"/>
      <c r="AI128" s="165"/>
      <c r="AJ128" s="165">
        <v>0</v>
      </c>
      <c r="AK128" s="165">
        <v>0</v>
      </c>
      <c r="AL128" s="165"/>
      <c r="AM128" s="165"/>
      <c r="AN128" s="165"/>
      <c r="AO128" s="165">
        <v>2.3150002000000005</v>
      </c>
      <c r="AP128" s="165" t="s">
        <v>1659</v>
      </c>
      <c r="AQ128" s="165" t="s">
        <v>1583</v>
      </c>
      <c r="AR128" s="165" t="s">
        <v>1660</v>
      </c>
      <c r="AS128" s="167">
        <v>36342</v>
      </c>
      <c r="AT128" s="167">
        <v>36372</v>
      </c>
      <c r="AU128" s="165" t="s">
        <v>1584</v>
      </c>
      <c r="AV128" s="165"/>
      <c r="AW128" s="165" t="s">
        <v>1496</v>
      </c>
      <c r="AX128" s="165" t="s">
        <v>1497</v>
      </c>
      <c r="AY128" s="165" t="s">
        <v>1498</v>
      </c>
      <c r="AZ128" s="165" t="s">
        <v>771</v>
      </c>
      <c r="BA128" s="165" t="s">
        <v>1090</v>
      </c>
      <c r="BB128" s="167">
        <v>36342</v>
      </c>
      <c r="BC128" s="165" t="s">
        <v>1855</v>
      </c>
      <c r="BD128" s="165" t="s">
        <v>778</v>
      </c>
      <c r="BE128" s="165" t="s">
        <v>740</v>
      </c>
      <c r="BF128" s="165" t="s">
        <v>1588</v>
      </c>
      <c r="BG128" s="165"/>
      <c r="BH128" s="165"/>
      <c r="BI128" s="165"/>
      <c r="BJ128" s="165"/>
      <c r="BK128" s="165"/>
      <c r="BL128" s="165"/>
      <c r="BM128" s="165"/>
    </row>
    <row r="129" spans="1:65" s="178" customFormat="1" hidden="1" outlineLevel="2" x14ac:dyDescent="0.25">
      <c r="A129" s="161">
        <v>581958</v>
      </c>
      <c r="B129" s="155" t="e">
        <v>#N/A</v>
      </c>
      <c r="C129" s="162" t="s">
        <v>1579</v>
      </c>
      <c r="D129" s="161" t="s">
        <v>121</v>
      </c>
      <c r="E129" s="161" t="s">
        <v>1580</v>
      </c>
      <c r="F129" s="161" t="s">
        <v>1588</v>
      </c>
      <c r="G129" s="161" t="s">
        <v>1586</v>
      </c>
      <c r="H129" s="161" t="s">
        <v>739</v>
      </c>
      <c r="I129" s="161" t="s">
        <v>1596</v>
      </c>
      <c r="J129" t="e">
        <v>#N/A</v>
      </c>
      <c r="K129" s="161" t="s">
        <v>739</v>
      </c>
      <c r="L129" s="163">
        <v>0</v>
      </c>
      <c r="M129" s="159">
        <v>-310000</v>
      </c>
      <c r="N129" s="159">
        <v>3.1000000000000003E-2</v>
      </c>
      <c r="O129" s="161">
        <v>1.0000000000000001E-7</v>
      </c>
      <c r="P129" s="161">
        <v>0</v>
      </c>
      <c r="Q129" s="164">
        <v>36342</v>
      </c>
      <c r="R129" s="159">
        <v>-310000</v>
      </c>
      <c r="S129" s="159">
        <v>3.1000000000000003E-2</v>
      </c>
      <c r="T129" s="161" t="s">
        <v>740</v>
      </c>
      <c r="U129" s="161" t="s">
        <v>1660</v>
      </c>
      <c r="V129" s="161" t="s">
        <v>778</v>
      </c>
      <c r="W129" s="161" t="s">
        <v>1849</v>
      </c>
      <c r="X129" s="161"/>
      <c r="Y129" s="161"/>
      <c r="Z129" s="161"/>
      <c r="AA129" s="161"/>
      <c r="AB129" s="161" t="s">
        <v>1847</v>
      </c>
      <c r="AC129" s="161" t="s">
        <v>1658</v>
      </c>
      <c r="AD129" s="161"/>
      <c r="AE129" s="161"/>
      <c r="AF129" s="161"/>
      <c r="AG129" s="161"/>
      <c r="AH129" s="161"/>
      <c r="AI129" s="161"/>
      <c r="AJ129" s="161"/>
      <c r="AK129" s="161"/>
      <c r="AL129" s="161"/>
      <c r="AM129" s="161"/>
      <c r="AN129" s="161"/>
      <c r="AO129" s="161"/>
      <c r="AP129" s="161"/>
      <c r="AQ129" s="161"/>
      <c r="AR129" s="161"/>
      <c r="AS129" s="161"/>
      <c r="AT129" s="161"/>
      <c r="AU129" s="161"/>
      <c r="AV129" s="161"/>
      <c r="AW129" s="161"/>
      <c r="AX129" s="161"/>
      <c r="AY129" s="161"/>
      <c r="AZ129" s="161"/>
      <c r="BA129" s="161"/>
      <c r="BB129" s="161"/>
      <c r="BC129" s="161"/>
      <c r="BD129" s="161"/>
      <c r="BE129" s="161"/>
      <c r="BF129" s="161"/>
      <c r="BG129" s="161"/>
      <c r="BH129" s="161"/>
      <c r="BI129" s="161"/>
      <c r="BJ129" s="161"/>
      <c r="BK129" s="161"/>
      <c r="BL129" s="161"/>
      <c r="BM129" s="161"/>
    </row>
    <row r="130" spans="1:65" s="178" customFormat="1" hidden="1" outlineLevel="2" x14ac:dyDescent="0.25">
      <c r="A130" s="165">
        <v>13825</v>
      </c>
      <c r="B130" s="155" t="e">
        <v>#N/A</v>
      </c>
      <c r="C130" s="166" t="s">
        <v>1579</v>
      </c>
      <c r="D130" s="165" t="s">
        <v>122</v>
      </c>
      <c r="E130" s="165" t="s">
        <v>54</v>
      </c>
      <c r="F130" s="165" t="s">
        <v>1655</v>
      </c>
      <c r="G130" s="165" t="s">
        <v>758</v>
      </c>
      <c r="H130" s="165" t="s">
        <v>1586</v>
      </c>
      <c r="I130" s="165" t="s">
        <v>1596</v>
      </c>
      <c r="J130" t="e">
        <v>#N/A</v>
      </c>
      <c r="K130" s="165" t="s">
        <v>739</v>
      </c>
      <c r="L130" s="165">
        <v>-310000</v>
      </c>
      <c r="M130" s="165">
        <v>0</v>
      </c>
      <c r="N130" s="159">
        <v>-4649.97</v>
      </c>
      <c r="O130" s="167">
        <v>36328</v>
      </c>
      <c r="P130" s="165" t="s">
        <v>1657</v>
      </c>
      <c r="Q130" s="165" t="s">
        <v>1580</v>
      </c>
      <c r="R130" s="165" t="s">
        <v>1844</v>
      </c>
      <c r="S130" s="165">
        <v>2.3149999999999999</v>
      </c>
      <c r="T130" s="165">
        <v>2.262</v>
      </c>
      <c r="U130" s="165">
        <v>16430</v>
      </c>
      <c r="V130" s="165" t="s">
        <v>1658</v>
      </c>
      <c r="W130" s="165" t="s">
        <v>1658</v>
      </c>
      <c r="X130" s="165" t="s">
        <v>1588</v>
      </c>
      <c r="Y130" s="165">
        <v>1.0000000000000001E-7</v>
      </c>
      <c r="Z130" s="165">
        <v>6.8000000000000005E-2</v>
      </c>
      <c r="AA130" s="165">
        <v>-21079.97</v>
      </c>
      <c r="AB130" s="165" t="s">
        <v>1658</v>
      </c>
      <c r="AC130" s="165" t="s">
        <v>1658</v>
      </c>
      <c r="AD130" s="165" t="s">
        <v>1588</v>
      </c>
      <c r="AE130" s="165">
        <v>0</v>
      </c>
      <c r="AF130" s="165">
        <v>0</v>
      </c>
      <c r="AG130" s="165"/>
      <c r="AH130" s="165"/>
      <c r="AI130" s="165"/>
      <c r="AJ130" s="165">
        <v>0</v>
      </c>
      <c r="AK130" s="165">
        <v>0</v>
      </c>
      <c r="AL130" s="165"/>
      <c r="AM130" s="165"/>
      <c r="AN130" s="165"/>
      <c r="AO130" s="165">
        <v>2.3150002000000005</v>
      </c>
      <c r="AP130" s="165" t="s">
        <v>1659</v>
      </c>
      <c r="AQ130" s="165" t="s">
        <v>1583</v>
      </c>
      <c r="AR130" s="165" t="s">
        <v>1660</v>
      </c>
      <c r="AS130" s="167">
        <v>36342</v>
      </c>
      <c r="AT130" s="167">
        <v>36372</v>
      </c>
      <c r="AU130" s="165" t="s">
        <v>1584</v>
      </c>
      <c r="AV130" s="165"/>
      <c r="AW130" s="165" t="s">
        <v>1496</v>
      </c>
      <c r="AX130" s="165" t="s">
        <v>1497</v>
      </c>
      <c r="AY130" s="165" t="s">
        <v>1498</v>
      </c>
      <c r="AZ130" s="165" t="s">
        <v>771</v>
      </c>
      <c r="BA130" s="165" t="s">
        <v>1090</v>
      </c>
      <c r="BB130" s="167">
        <v>36342</v>
      </c>
      <c r="BC130" s="165" t="s">
        <v>1855</v>
      </c>
      <c r="BD130" s="165" t="s">
        <v>778</v>
      </c>
      <c r="BE130" s="165" t="s">
        <v>740</v>
      </c>
      <c r="BF130" s="165" t="s">
        <v>1588</v>
      </c>
      <c r="BG130" s="165"/>
      <c r="BH130" s="165"/>
      <c r="BI130" s="165"/>
      <c r="BJ130" s="165"/>
      <c r="BK130" s="165"/>
      <c r="BL130" s="165"/>
      <c r="BM130" s="165"/>
    </row>
    <row r="131" spans="1:65" s="178" customFormat="1" hidden="1" outlineLevel="2" x14ac:dyDescent="0.25">
      <c r="A131" s="161">
        <v>581958</v>
      </c>
      <c r="B131" s="155" t="e">
        <v>#N/A</v>
      </c>
      <c r="C131" s="162" t="s">
        <v>1579</v>
      </c>
      <c r="D131" s="161" t="s">
        <v>122</v>
      </c>
      <c r="E131" s="161" t="s">
        <v>1580</v>
      </c>
      <c r="F131" s="161" t="s">
        <v>1588</v>
      </c>
      <c r="G131" s="161" t="s">
        <v>1586</v>
      </c>
      <c r="H131" s="161" t="s">
        <v>739</v>
      </c>
      <c r="I131" s="161" t="s">
        <v>1596</v>
      </c>
      <c r="J131" t="e">
        <v>#N/A</v>
      </c>
      <c r="K131" s="161" t="s">
        <v>739</v>
      </c>
      <c r="L131" s="163">
        <v>0</v>
      </c>
      <c r="M131" s="159">
        <v>-310000</v>
      </c>
      <c r="N131" s="159">
        <v>3.1000000000000003E-2</v>
      </c>
      <c r="O131" s="161">
        <v>1.0000000000000001E-7</v>
      </c>
      <c r="P131" s="161">
        <v>0</v>
      </c>
      <c r="Q131" s="164">
        <v>36342</v>
      </c>
      <c r="R131" s="159">
        <v>-310000</v>
      </c>
      <c r="S131" s="159">
        <v>3.1000000000000003E-2</v>
      </c>
      <c r="T131" s="161" t="s">
        <v>740</v>
      </c>
      <c r="U131" s="161" t="s">
        <v>1660</v>
      </c>
      <c r="V131" s="161" t="s">
        <v>778</v>
      </c>
      <c r="W131" s="161" t="s">
        <v>1849</v>
      </c>
      <c r="X131" s="161"/>
      <c r="Y131" s="161"/>
      <c r="Z131" s="161"/>
      <c r="AA131" s="161"/>
      <c r="AB131" s="161" t="s">
        <v>1847</v>
      </c>
      <c r="AC131" s="161" t="s">
        <v>1658</v>
      </c>
      <c r="AD131" s="161"/>
      <c r="AE131" s="161"/>
      <c r="AF131" s="161"/>
      <c r="AG131" s="161"/>
      <c r="AH131" s="161"/>
      <c r="AI131" s="161"/>
      <c r="AJ131" s="161"/>
      <c r="AK131" s="161"/>
      <c r="AL131" s="161"/>
      <c r="AM131" s="161"/>
      <c r="AN131" s="161"/>
      <c r="AO131" s="161"/>
      <c r="AP131" s="161"/>
      <c r="AQ131" s="161"/>
      <c r="AR131" s="161"/>
      <c r="AS131" s="161"/>
      <c r="AT131" s="161"/>
      <c r="AU131" s="161"/>
      <c r="AV131" s="161"/>
      <c r="AW131" s="161"/>
      <c r="AX131" s="161"/>
      <c r="AY131" s="161"/>
      <c r="AZ131" s="161"/>
      <c r="BA131" s="161"/>
      <c r="BB131" s="161"/>
      <c r="BC131" s="161"/>
      <c r="BD131" s="161"/>
      <c r="BE131" s="161"/>
      <c r="BF131" s="161"/>
      <c r="BG131" s="161"/>
      <c r="BH131" s="161"/>
      <c r="BI131" s="161"/>
      <c r="BJ131" s="161"/>
      <c r="BK131" s="161"/>
      <c r="BL131" s="161"/>
      <c r="BM131" s="161"/>
    </row>
    <row r="132" spans="1:65" s="178" customFormat="1" hidden="1" outlineLevel="2" x14ac:dyDescent="0.25">
      <c r="A132" s="165">
        <v>13825</v>
      </c>
      <c r="B132" s="155" t="e">
        <v>#N/A</v>
      </c>
      <c r="C132" s="166" t="s">
        <v>1579</v>
      </c>
      <c r="D132" s="165" t="s">
        <v>123</v>
      </c>
      <c r="E132" s="165" t="s">
        <v>54</v>
      </c>
      <c r="F132" s="165" t="s">
        <v>1655</v>
      </c>
      <c r="G132" s="165" t="s">
        <v>758</v>
      </c>
      <c r="H132" s="165" t="s">
        <v>1586</v>
      </c>
      <c r="I132" s="165" t="s">
        <v>1584</v>
      </c>
      <c r="J132" t="e">
        <v>#N/A</v>
      </c>
      <c r="K132" s="165" t="s">
        <v>739</v>
      </c>
      <c r="L132" s="165">
        <v>310000</v>
      </c>
      <c r="M132" s="165">
        <v>0</v>
      </c>
      <c r="N132" s="159">
        <v>-13950.03</v>
      </c>
      <c r="O132" s="167">
        <v>36328</v>
      </c>
      <c r="P132" s="165" t="s">
        <v>1657</v>
      </c>
      <c r="Q132" s="165" t="s">
        <v>1580</v>
      </c>
      <c r="R132" s="165" t="s">
        <v>1844</v>
      </c>
      <c r="S132" s="165">
        <v>2.375</v>
      </c>
      <c r="T132" s="165">
        <v>2.262</v>
      </c>
      <c r="U132" s="165">
        <v>-35030</v>
      </c>
      <c r="V132" s="165" t="s">
        <v>1658</v>
      </c>
      <c r="W132" s="165" t="s">
        <v>1658</v>
      </c>
      <c r="X132" s="165" t="s">
        <v>1588</v>
      </c>
      <c r="Y132" s="165">
        <v>1.0000000000000001E-7</v>
      </c>
      <c r="Z132" s="165">
        <v>6.8000000000000005E-2</v>
      </c>
      <c r="AA132" s="165">
        <v>21079.97</v>
      </c>
      <c r="AB132" s="165" t="s">
        <v>1658</v>
      </c>
      <c r="AC132" s="165" t="s">
        <v>1658</v>
      </c>
      <c r="AD132" s="165" t="s">
        <v>1588</v>
      </c>
      <c r="AE132" s="165">
        <v>0</v>
      </c>
      <c r="AF132" s="165">
        <v>0</v>
      </c>
      <c r="AG132" s="165"/>
      <c r="AH132" s="165"/>
      <c r="AI132" s="165"/>
      <c r="AJ132" s="165">
        <v>0</v>
      </c>
      <c r="AK132" s="165">
        <v>0</v>
      </c>
      <c r="AL132" s="165"/>
      <c r="AM132" s="165"/>
      <c r="AN132" s="165"/>
      <c r="AO132" s="165">
        <v>2.3750002000000006</v>
      </c>
      <c r="AP132" s="165" t="s">
        <v>1659</v>
      </c>
      <c r="AQ132" s="165" t="s">
        <v>1583</v>
      </c>
      <c r="AR132" s="165" t="s">
        <v>1660</v>
      </c>
      <c r="AS132" s="167">
        <v>36342</v>
      </c>
      <c r="AT132" s="167">
        <v>36372</v>
      </c>
      <c r="AU132" s="165" t="s">
        <v>1584</v>
      </c>
      <c r="AV132" s="165"/>
      <c r="AW132" s="165" t="s">
        <v>1496</v>
      </c>
      <c r="AX132" s="165" t="s">
        <v>1497</v>
      </c>
      <c r="AY132" s="165" t="s">
        <v>1498</v>
      </c>
      <c r="AZ132" s="165" t="s">
        <v>771</v>
      </c>
      <c r="BA132" s="165" t="s">
        <v>1090</v>
      </c>
      <c r="BB132" s="167">
        <v>36342</v>
      </c>
      <c r="BC132" s="165" t="s">
        <v>1855</v>
      </c>
      <c r="BD132" s="165" t="s">
        <v>778</v>
      </c>
      <c r="BE132" s="165" t="s">
        <v>740</v>
      </c>
      <c r="BF132" s="165" t="s">
        <v>1588</v>
      </c>
      <c r="BG132" s="165"/>
      <c r="BH132" s="165"/>
      <c r="BI132" s="165"/>
      <c r="BJ132" s="165"/>
      <c r="BK132" s="165"/>
      <c r="BL132" s="165"/>
      <c r="BM132" s="165"/>
    </row>
    <row r="133" spans="1:65" s="178" customFormat="1" hidden="1" outlineLevel="2" x14ac:dyDescent="0.25">
      <c r="A133" s="161">
        <v>581958</v>
      </c>
      <c r="B133" s="155" t="e">
        <v>#N/A</v>
      </c>
      <c r="C133" s="162" t="s">
        <v>1579</v>
      </c>
      <c r="D133" s="161" t="s">
        <v>123</v>
      </c>
      <c r="E133" s="161" t="s">
        <v>1580</v>
      </c>
      <c r="F133" s="161" t="s">
        <v>1588</v>
      </c>
      <c r="G133" s="161" t="s">
        <v>1586</v>
      </c>
      <c r="H133" s="161" t="s">
        <v>739</v>
      </c>
      <c r="I133" s="161" t="s">
        <v>1584</v>
      </c>
      <c r="J133" t="e">
        <v>#N/A</v>
      </c>
      <c r="K133" s="161" t="s">
        <v>739</v>
      </c>
      <c r="L133" s="163">
        <v>0</v>
      </c>
      <c r="M133" s="159">
        <v>310000</v>
      </c>
      <c r="N133" s="159">
        <v>-3.1000000000000003E-2</v>
      </c>
      <c r="O133" s="161">
        <v>1.0000000000000001E-7</v>
      </c>
      <c r="P133" s="161">
        <v>0</v>
      </c>
      <c r="Q133" s="164">
        <v>36342</v>
      </c>
      <c r="R133" s="159">
        <v>310000</v>
      </c>
      <c r="S133" s="159">
        <v>-3.1000000000000003E-2</v>
      </c>
      <c r="T133" s="161" t="s">
        <v>740</v>
      </c>
      <c r="U133" s="161" t="s">
        <v>1660</v>
      </c>
      <c r="V133" s="161" t="s">
        <v>778</v>
      </c>
      <c r="W133" s="161" t="s">
        <v>1849</v>
      </c>
      <c r="X133" s="161"/>
      <c r="Y133" s="161"/>
      <c r="Z133" s="161"/>
      <c r="AA133" s="161"/>
      <c r="AB133" s="161" t="s">
        <v>1847</v>
      </c>
      <c r="AC133" s="161" t="s">
        <v>1658</v>
      </c>
      <c r="AD133" s="161"/>
      <c r="AE133" s="161"/>
      <c r="AF133" s="161"/>
      <c r="AG133" s="161"/>
      <c r="AH133" s="161"/>
      <c r="AI133" s="161"/>
      <c r="AJ133" s="161"/>
      <c r="AK133" s="161"/>
      <c r="AL133" s="161"/>
      <c r="AM133" s="161"/>
      <c r="AN133" s="161"/>
      <c r="AO133" s="161"/>
      <c r="AP133" s="161"/>
      <c r="AQ133" s="161"/>
      <c r="AR133" s="161"/>
      <c r="AS133" s="161"/>
      <c r="AT133" s="161"/>
      <c r="AU133" s="161"/>
      <c r="AV133" s="161"/>
      <c r="AW133" s="161"/>
      <c r="AX133" s="161"/>
      <c r="AY133" s="161"/>
      <c r="AZ133" s="161"/>
      <c r="BA133" s="161"/>
      <c r="BB133" s="161"/>
      <c r="BC133" s="161"/>
      <c r="BD133" s="161"/>
      <c r="BE133" s="161"/>
      <c r="BF133" s="161"/>
      <c r="BG133" s="161"/>
      <c r="BH133" s="161"/>
      <c r="BI133" s="161"/>
      <c r="BJ133" s="161"/>
      <c r="BK133" s="161"/>
      <c r="BL133" s="161"/>
      <c r="BM133" s="161"/>
    </row>
    <row r="134" spans="1:65" s="178" customFormat="1" hidden="1" outlineLevel="2" x14ac:dyDescent="0.25">
      <c r="A134" s="161">
        <v>581958</v>
      </c>
      <c r="B134" s="155" t="e">
        <v>#N/A</v>
      </c>
      <c r="C134" s="162" t="s">
        <v>1579</v>
      </c>
      <c r="D134" s="161" t="s">
        <v>124</v>
      </c>
      <c r="E134" s="161" t="s">
        <v>1580</v>
      </c>
      <c r="F134" s="161" t="s">
        <v>1588</v>
      </c>
      <c r="G134" s="161" t="s">
        <v>770</v>
      </c>
      <c r="H134" s="161" t="s">
        <v>739</v>
      </c>
      <c r="I134" s="161" t="s">
        <v>1596</v>
      </c>
      <c r="J134" t="e">
        <v>#N/A</v>
      </c>
      <c r="K134" s="161" t="s">
        <v>739</v>
      </c>
      <c r="L134" s="163">
        <v>0</v>
      </c>
      <c r="M134" s="159">
        <v>-310000</v>
      </c>
      <c r="N134" s="159">
        <v>775</v>
      </c>
      <c r="O134" s="161">
        <v>5.0000000000000001E-3</v>
      </c>
      <c r="P134" s="161">
        <v>2.5000000000000001E-3</v>
      </c>
      <c r="Q134" s="164">
        <v>36342</v>
      </c>
      <c r="R134" s="159">
        <v>-310000</v>
      </c>
      <c r="S134" s="159">
        <v>775</v>
      </c>
      <c r="T134" s="161" t="s">
        <v>740</v>
      </c>
      <c r="U134" s="161" t="s">
        <v>1660</v>
      </c>
      <c r="V134" s="161" t="s">
        <v>778</v>
      </c>
      <c r="W134" s="161" t="s">
        <v>1849</v>
      </c>
      <c r="X134" s="161"/>
      <c r="Y134" s="161"/>
      <c r="Z134" s="161"/>
      <c r="AA134" s="161"/>
      <c r="AB134" s="161" t="s">
        <v>1847</v>
      </c>
      <c r="AC134" s="161" t="s">
        <v>1658</v>
      </c>
      <c r="AD134" s="161"/>
      <c r="AE134" s="161"/>
      <c r="AF134" s="161"/>
      <c r="AG134" s="161"/>
      <c r="AH134" s="161"/>
      <c r="AI134" s="161"/>
      <c r="AJ134" s="161"/>
      <c r="AK134" s="161"/>
      <c r="AL134" s="161"/>
      <c r="AM134" s="161"/>
      <c r="AN134" s="161"/>
      <c r="AO134" s="161"/>
      <c r="AP134" s="161"/>
      <c r="AQ134" s="161"/>
      <c r="AR134" s="161"/>
      <c r="AS134" s="161"/>
      <c r="AT134" s="161"/>
      <c r="AU134" s="161"/>
      <c r="AV134" s="161"/>
      <c r="AW134" s="161"/>
      <c r="AX134" s="161"/>
      <c r="AY134" s="161"/>
      <c r="AZ134" s="161"/>
      <c r="BA134" s="161"/>
      <c r="BB134" s="161"/>
      <c r="BC134" s="161"/>
      <c r="BD134" s="161"/>
      <c r="BE134" s="161"/>
      <c r="BF134" s="161"/>
      <c r="BG134" s="161"/>
      <c r="BH134" s="161"/>
      <c r="BI134" s="161"/>
      <c r="BJ134" s="161"/>
      <c r="BK134" s="161"/>
      <c r="BL134" s="161"/>
      <c r="BM134" s="161"/>
    </row>
    <row r="135" spans="1:65" s="178" customFormat="1" hidden="1" outlineLevel="2" x14ac:dyDescent="0.25">
      <c r="A135" s="161">
        <v>581958</v>
      </c>
      <c r="B135" s="155" t="e">
        <v>#N/A</v>
      </c>
      <c r="C135" s="162" t="s">
        <v>1579</v>
      </c>
      <c r="D135" s="161" t="s">
        <v>125</v>
      </c>
      <c r="E135" s="161" t="s">
        <v>1580</v>
      </c>
      <c r="F135" s="161" t="s">
        <v>1588</v>
      </c>
      <c r="G135" s="161" t="s">
        <v>770</v>
      </c>
      <c r="H135" s="161" t="s">
        <v>739</v>
      </c>
      <c r="I135" s="161" t="s">
        <v>1596</v>
      </c>
      <c r="J135" t="e">
        <v>#N/A</v>
      </c>
      <c r="K135" s="161" t="s">
        <v>739</v>
      </c>
      <c r="L135" s="163">
        <v>0</v>
      </c>
      <c r="M135" s="159">
        <v>-155000</v>
      </c>
      <c r="N135" s="159">
        <v>387.5</v>
      </c>
      <c r="O135" s="161">
        <v>5.0000000000000001E-3</v>
      </c>
      <c r="P135" s="161">
        <v>2.5000000000000001E-3</v>
      </c>
      <c r="Q135" s="164">
        <v>36342</v>
      </c>
      <c r="R135" s="159">
        <v>-155000</v>
      </c>
      <c r="S135" s="159">
        <v>387.5</v>
      </c>
      <c r="T135" s="161" t="s">
        <v>740</v>
      </c>
      <c r="U135" s="161" t="s">
        <v>1660</v>
      </c>
      <c r="V135" s="161" t="s">
        <v>778</v>
      </c>
      <c r="W135" s="161" t="s">
        <v>1849</v>
      </c>
      <c r="X135" s="161"/>
      <c r="Y135" s="161"/>
      <c r="Z135" s="161"/>
      <c r="AA135" s="161"/>
      <c r="AB135" s="161" t="s">
        <v>1847</v>
      </c>
      <c r="AC135" s="161" t="s">
        <v>1658</v>
      </c>
      <c r="AD135" s="161"/>
      <c r="AE135" s="161"/>
      <c r="AF135" s="161"/>
      <c r="AG135" s="161"/>
      <c r="AH135" s="161"/>
      <c r="AI135" s="161"/>
      <c r="AJ135" s="161"/>
      <c r="AK135" s="161"/>
      <c r="AL135" s="161"/>
      <c r="AM135" s="161"/>
      <c r="AN135" s="161"/>
      <c r="AO135" s="161"/>
      <c r="AP135" s="161"/>
      <c r="AQ135" s="161"/>
      <c r="AR135" s="161"/>
      <c r="AS135" s="161"/>
      <c r="AT135" s="161"/>
      <c r="AU135" s="161"/>
      <c r="AV135" s="161"/>
      <c r="AW135" s="161"/>
      <c r="AX135" s="161"/>
      <c r="AY135" s="161"/>
      <c r="AZ135" s="161"/>
      <c r="BA135" s="161"/>
      <c r="BB135" s="161"/>
      <c r="BC135" s="161"/>
      <c r="BD135" s="161"/>
      <c r="BE135" s="161"/>
      <c r="BF135" s="161"/>
      <c r="BG135" s="161"/>
      <c r="BH135" s="161"/>
      <c r="BI135" s="161"/>
      <c r="BJ135" s="161"/>
      <c r="BK135" s="161"/>
      <c r="BL135" s="161"/>
      <c r="BM135" s="161"/>
    </row>
    <row r="136" spans="1:65" s="178" customFormat="1" hidden="1" outlineLevel="2" x14ac:dyDescent="0.25">
      <c r="A136" s="161">
        <v>581958</v>
      </c>
      <c r="B136" s="155" t="e">
        <v>#N/A</v>
      </c>
      <c r="C136" s="162" t="s">
        <v>1579</v>
      </c>
      <c r="D136" s="161" t="s">
        <v>126</v>
      </c>
      <c r="E136" s="161" t="s">
        <v>1580</v>
      </c>
      <c r="F136" s="161" t="s">
        <v>1588</v>
      </c>
      <c r="G136" s="161" t="s">
        <v>770</v>
      </c>
      <c r="H136" s="161" t="s">
        <v>739</v>
      </c>
      <c r="I136" s="161" t="s">
        <v>1596</v>
      </c>
      <c r="J136" t="e">
        <v>#N/A</v>
      </c>
      <c r="K136" s="161" t="s">
        <v>739</v>
      </c>
      <c r="L136" s="163">
        <v>0</v>
      </c>
      <c r="M136" s="159">
        <v>-155000</v>
      </c>
      <c r="N136" s="159">
        <v>387.5</v>
      </c>
      <c r="O136" s="161">
        <v>5.0000000000000001E-3</v>
      </c>
      <c r="P136" s="161">
        <v>2.5000000000000001E-3</v>
      </c>
      <c r="Q136" s="164">
        <v>36342</v>
      </c>
      <c r="R136" s="159">
        <v>-155000</v>
      </c>
      <c r="S136" s="159">
        <v>387.5</v>
      </c>
      <c r="T136" s="161" t="s">
        <v>740</v>
      </c>
      <c r="U136" s="161" t="s">
        <v>1660</v>
      </c>
      <c r="V136" s="161" t="s">
        <v>778</v>
      </c>
      <c r="W136" s="161" t="s">
        <v>1849</v>
      </c>
      <c r="X136" s="161"/>
      <c r="Y136" s="161"/>
      <c r="Z136" s="161"/>
      <c r="AA136" s="161"/>
      <c r="AB136" s="161" t="s">
        <v>1847</v>
      </c>
      <c r="AC136" s="161" t="s">
        <v>1658</v>
      </c>
      <c r="AD136" s="161"/>
      <c r="AE136" s="161"/>
      <c r="AF136" s="161"/>
      <c r="AG136" s="161"/>
      <c r="AH136" s="161"/>
      <c r="AI136" s="161"/>
      <c r="AJ136" s="161"/>
      <c r="AK136" s="161"/>
      <c r="AL136" s="161"/>
      <c r="AM136" s="161"/>
      <c r="AN136" s="161"/>
      <c r="AO136" s="161"/>
      <c r="AP136" s="161"/>
      <c r="AQ136" s="161"/>
      <c r="AR136" s="161"/>
      <c r="AS136" s="161"/>
      <c r="AT136" s="161"/>
      <c r="AU136" s="161"/>
      <c r="AV136" s="161"/>
      <c r="AW136" s="161"/>
      <c r="AX136" s="161"/>
      <c r="AY136" s="161"/>
      <c r="AZ136" s="161"/>
      <c r="BA136" s="161"/>
      <c r="BB136" s="161"/>
      <c r="BC136" s="161"/>
      <c r="BD136" s="161"/>
      <c r="BE136" s="161"/>
      <c r="BF136" s="161"/>
      <c r="BG136" s="161"/>
      <c r="BH136" s="161"/>
      <c r="BI136" s="161"/>
      <c r="BJ136" s="161"/>
      <c r="BK136" s="161"/>
      <c r="BL136" s="161"/>
      <c r="BM136" s="161"/>
    </row>
    <row r="137" spans="1:65" s="178" customFormat="1" hidden="1" outlineLevel="2" x14ac:dyDescent="0.25">
      <c r="A137" s="165">
        <v>13825</v>
      </c>
      <c r="B137" s="155" t="e">
        <v>#N/A</v>
      </c>
      <c r="C137" s="166" t="s">
        <v>1579</v>
      </c>
      <c r="D137" s="165" t="s">
        <v>127</v>
      </c>
      <c r="E137" s="165" t="s">
        <v>54</v>
      </c>
      <c r="F137" s="165" t="s">
        <v>1655</v>
      </c>
      <c r="G137" s="165" t="s">
        <v>758</v>
      </c>
      <c r="H137" s="165" t="s">
        <v>1586</v>
      </c>
      <c r="I137" s="165" t="s">
        <v>1596</v>
      </c>
      <c r="J137" t="e">
        <v>#N/A</v>
      </c>
      <c r="K137" s="165" t="s">
        <v>739</v>
      </c>
      <c r="L137" s="165">
        <v>-155000</v>
      </c>
      <c r="M137" s="165">
        <v>0</v>
      </c>
      <c r="N137" s="159">
        <v>-10074.98</v>
      </c>
      <c r="O137" s="167">
        <v>36332</v>
      </c>
      <c r="P137" s="165" t="s">
        <v>1657</v>
      </c>
      <c r="Q137" s="165" t="s">
        <v>1580</v>
      </c>
      <c r="R137" s="165" t="s">
        <v>1844</v>
      </c>
      <c r="S137" s="165">
        <v>2.2650000000000001</v>
      </c>
      <c r="T137" s="165">
        <v>2.262</v>
      </c>
      <c r="U137" s="165">
        <v>465</v>
      </c>
      <c r="V137" s="165" t="s">
        <v>1658</v>
      </c>
      <c r="W137" s="165" t="s">
        <v>1658</v>
      </c>
      <c r="X137" s="165" t="s">
        <v>1588</v>
      </c>
      <c r="Y137" s="165">
        <v>1.0000000000000001E-7</v>
      </c>
      <c r="Z137" s="165">
        <v>6.8000000000000005E-2</v>
      </c>
      <c r="AA137" s="165">
        <v>-10539.98</v>
      </c>
      <c r="AB137" s="165" t="s">
        <v>1658</v>
      </c>
      <c r="AC137" s="165" t="s">
        <v>1658</v>
      </c>
      <c r="AD137" s="165" t="s">
        <v>1588</v>
      </c>
      <c r="AE137" s="165">
        <v>0</v>
      </c>
      <c r="AF137" s="165">
        <v>0</v>
      </c>
      <c r="AG137" s="165"/>
      <c r="AH137" s="165"/>
      <c r="AI137" s="165"/>
      <c r="AJ137" s="165">
        <v>0</v>
      </c>
      <c r="AK137" s="165">
        <v>0</v>
      </c>
      <c r="AL137" s="165"/>
      <c r="AM137" s="165"/>
      <c r="AN137" s="165"/>
      <c r="AO137" s="165">
        <v>2.2650002000000002</v>
      </c>
      <c r="AP137" s="165" t="s">
        <v>1659</v>
      </c>
      <c r="AQ137" s="165" t="s">
        <v>1583</v>
      </c>
      <c r="AR137" s="165" t="s">
        <v>1660</v>
      </c>
      <c r="AS137" s="167">
        <v>36342</v>
      </c>
      <c r="AT137" s="167">
        <v>36372</v>
      </c>
      <c r="AU137" s="165" t="s">
        <v>1584</v>
      </c>
      <c r="AV137" s="165"/>
      <c r="AW137" s="165" t="s">
        <v>1496</v>
      </c>
      <c r="AX137" s="165" t="s">
        <v>1497</v>
      </c>
      <c r="AY137" s="165" t="s">
        <v>1498</v>
      </c>
      <c r="AZ137" s="165" t="s">
        <v>771</v>
      </c>
      <c r="BA137" s="165" t="s">
        <v>1090</v>
      </c>
      <c r="BB137" s="167">
        <v>36342</v>
      </c>
      <c r="BC137" s="165" t="s">
        <v>1855</v>
      </c>
      <c r="BD137" s="165" t="s">
        <v>778</v>
      </c>
      <c r="BE137" s="165" t="s">
        <v>740</v>
      </c>
      <c r="BF137" s="165" t="s">
        <v>1588</v>
      </c>
      <c r="BG137" s="165"/>
      <c r="BH137" s="165"/>
      <c r="BI137" s="165"/>
      <c r="BJ137" s="165"/>
      <c r="BK137" s="165"/>
      <c r="BL137" s="165"/>
      <c r="BM137" s="165"/>
    </row>
    <row r="138" spans="1:65" s="178" customFormat="1" hidden="1" outlineLevel="2" x14ac:dyDescent="0.25">
      <c r="A138" s="161">
        <v>581958</v>
      </c>
      <c r="B138" s="155" t="e">
        <v>#N/A</v>
      </c>
      <c r="C138" s="162" t="s">
        <v>1579</v>
      </c>
      <c r="D138" s="161" t="s">
        <v>127</v>
      </c>
      <c r="E138" s="161" t="s">
        <v>1580</v>
      </c>
      <c r="F138" s="161" t="s">
        <v>1588</v>
      </c>
      <c r="G138" s="161" t="s">
        <v>1586</v>
      </c>
      <c r="H138" s="161" t="s">
        <v>739</v>
      </c>
      <c r="I138" s="161" t="s">
        <v>1596</v>
      </c>
      <c r="J138" t="e">
        <v>#N/A</v>
      </c>
      <c r="K138" s="161" t="s">
        <v>739</v>
      </c>
      <c r="L138" s="163">
        <v>0</v>
      </c>
      <c r="M138" s="159">
        <v>-155000</v>
      </c>
      <c r="N138" s="159">
        <v>1.5500000000000002E-2</v>
      </c>
      <c r="O138" s="161">
        <v>1.0000000000000001E-7</v>
      </c>
      <c r="P138" s="161">
        <v>0</v>
      </c>
      <c r="Q138" s="164">
        <v>36342</v>
      </c>
      <c r="R138" s="159">
        <v>-155000</v>
      </c>
      <c r="S138" s="159">
        <v>1.5500000000000002E-2</v>
      </c>
      <c r="T138" s="161" t="s">
        <v>740</v>
      </c>
      <c r="U138" s="161" t="s">
        <v>1660</v>
      </c>
      <c r="V138" s="161" t="s">
        <v>778</v>
      </c>
      <c r="W138" s="161" t="s">
        <v>1849</v>
      </c>
      <c r="X138" s="161"/>
      <c r="Y138" s="161"/>
      <c r="Z138" s="161"/>
      <c r="AA138" s="161"/>
      <c r="AB138" s="161" t="s">
        <v>1847</v>
      </c>
      <c r="AC138" s="161" t="s">
        <v>1658</v>
      </c>
      <c r="AD138" s="161"/>
      <c r="AE138" s="161"/>
      <c r="AF138" s="161"/>
      <c r="AG138" s="161"/>
      <c r="AH138" s="161"/>
      <c r="AI138" s="161"/>
      <c r="AJ138" s="161"/>
      <c r="AK138" s="161"/>
      <c r="AL138" s="161"/>
      <c r="AM138" s="161"/>
      <c r="AN138" s="161"/>
      <c r="AO138" s="161"/>
      <c r="AP138" s="161"/>
      <c r="AQ138" s="161"/>
      <c r="AR138" s="161"/>
      <c r="AS138" s="161"/>
      <c r="AT138" s="161"/>
      <c r="AU138" s="161"/>
      <c r="AV138" s="161"/>
      <c r="AW138" s="161"/>
      <c r="AX138" s="161"/>
      <c r="AY138" s="161"/>
      <c r="AZ138" s="161"/>
      <c r="BA138" s="161"/>
      <c r="BB138" s="161"/>
      <c r="BC138" s="161"/>
      <c r="BD138" s="161"/>
      <c r="BE138" s="161"/>
      <c r="BF138" s="161"/>
      <c r="BG138" s="161"/>
      <c r="BH138" s="161"/>
      <c r="BI138" s="161"/>
      <c r="BJ138" s="161"/>
      <c r="BK138" s="161"/>
      <c r="BL138" s="161"/>
      <c r="BM138" s="161"/>
    </row>
    <row r="139" spans="1:65" s="178" customFormat="1" hidden="1" outlineLevel="2" x14ac:dyDescent="0.25">
      <c r="A139" s="165">
        <v>13825</v>
      </c>
      <c r="B139" s="155" t="e">
        <v>#N/A</v>
      </c>
      <c r="C139" s="166" t="s">
        <v>1579</v>
      </c>
      <c r="D139" s="165" t="s">
        <v>128</v>
      </c>
      <c r="E139" s="165" t="s">
        <v>54</v>
      </c>
      <c r="F139" s="165" t="s">
        <v>1655</v>
      </c>
      <c r="G139" s="165" t="s">
        <v>758</v>
      </c>
      <c r="H139" s="165" t="s">
        <v>1586</v>
      </c>
      <c r="I139" s="165" t="s">
        <v>1596</v>
      </c>
      <c r="J139" t="e">
        <v>#N/A</v>
      </c>
      <c r="K139" s="165" t="s">
        <v>739</v>
      </c>
      <c r="L139" s="165">
        <v>-155000</v>
      </c>
      <c r="M139" s="165">
        <v>0</v>
      </c>
      <c r="N139" s="159">
        <v>-10074.98</v>
      </c>
      <c r="O139" s="167">
        <v>36332</v>
      </c>
      <c r="P139" s="165" t="s">
        <v>1657</v>
      </c>
      <c r="Q139" s="165" t="s">
        <v>1580</v>
      </c>
      <c r="R139" s="165" t="s">
        <v>1844</v>
      </c>
      <c r="S139" s="165">
        <v>2.2650000000000001</v>
      </c>
      <c r="T139" s="165">
        <v>2.262</v>
      </c>
      <c r="U139" s="165">
        <v>465</v>
      </c>
      <c r="V139" s="165" t="s">
        <v>1658</v>
      </c>
      <c r="W139" s="165" t="s">
        <v>1658</v>
      </c>
      <c r="X139" s="165" t="s">
        <v>1588</v>
      </c>
      <c r="Y139" s="165">
        <v>1.0000000000000001E-7</v>
      </c>
      <c r="Z139" s="165">
        <v>6.8000000000000005E-2</v>
      </c>
      <c r="AA139" s="165">
        <v>-10539.98</v>
      </c>
      <c r="AB139" s="165" t="s">
        <v>1658</v>
      </c>
      <c r="AC139" s="165" t="s">
        <v>1658</v>
      </c>
      <c r="AD139" s="165" t="s">
        <v>1588</v>
      </c>
      <c r="AE139" s="165">
        <v>0</v>
      </c>
      <c r="AF139" s="165">
        <v>0</v>
      </c>
      <c r="AG139" s="165"/>
      <c r="AH139" s="165"/>
      <c r="AI139" s="165"/>
      <c r="AJ139" s="165">
        <v>0</v>
      </c>
      <c r="AK139" s="165">
        <v>0</v>
      </c>
      <c r="AL139" s="165"/>
      <c r="AM139" s="165"/>
      <c r="AN139" s="165"/>
      <c r="AO139" s="165">
        <v>2.2650002000000002</v>
      </c>
      <c r="AP139" s="165" t="s">
        <v>1659</v>
      </c>
      <c r="AQ139" s="165" t="s">
        <v>1583</v>
      </c>
      <c r="AR139" s="165" t="s">
        <v>1660</v>
      </c>
      <c r="AS139" s="167">
        <v>36342</v>
      </c>
      <c r="AT139" s="167">
        <v>36372</v>
      </c>
      <c r="AU139" s="165" t="s">
        <v>1584</v>
      </c>
      <c r="AV139" s="165"/>
      <c r="AW139" s="165" t="s">
        <v>1496</v>
      </c>
      <c r="AX139" s="165" t="s">
        <v>1497</v>
      </c>
      <c r="AY139" s="165" t="s">
        <v>1498</v>
      </c>
      <c r="AZ139" s="165" t="s">
        <v>1063</v>
      </c>
      <c r="BA139" s="165" t="s">
        <v>1090</v>
      </c>
      <c r="BB139" s="167">
        <v>36342</v>
      </c>
      <c r="BC139" s="165" t="s">
        <v>1855</v>
      </c>
      <c r="BD139" s="165" t="s">
        <v>778</v>
      </c>
      <c r="BE139" s="165" t="s">
        <v>740</v>
      </c>
      <c r="BF139" s="165" t="s">
        <v>1588</v>
      </c>
      <c r="BG139" s="165"/>
      <c r="BH139" s="165"/>
      <c r="BI139" s="165"/>
      <c r="BJ139" s="165"/>
      <c r="BK139" s="165"/>
      <c r="BL139" s="165"/>
      <c r="BM139" s="165"/>
    </row>
    <row r="140" spans="1:65" s="178" customFormat="1" hidden="1" outlineLevel="2" x14ac:dyDescent="0.25">
      <c r="A140" s="161">
        <v>581958</v>
      </c>
      <c r="B140" s="155" t="e">
        <v>#N/A</v>
      </c>
      <c r="C140" s="162" t="s">
        <v>1579</v>
      </c>
      <c r="D140" s="161" t="s">
        <v>128</v>
      </c>
      <c r="E140" s="161" t="s">
        <v>1580</v>
      </c>
      <c r="F140" s="161" t="s">
        <v>1588</v>
      </c>
      <c r="G140" s="161" t="s">
        <v>1586</v>
      </c>
      <c r="H140" s="161" t="s">
        <v>739</v>
      </c>
      <c r="I140" s="161" t="s">
        <v>1596</v>
      </c>
      <c r="J140" t="e">
        <v>#N/A</v>
      </c>
      <c r="K140" s="161" t="s">
        <v>739</v>
      </c>
      <c r="L140" s="163">
        <v>0</v>
      </c>
      <c r="M140" s="159">
        <v>-155000</v>
      </c>
      <c r="N140" s="159">
        <v>1.5500000000000002E-2</v>
      </c>
      <c r="O140" s="161">
        <v>1.0000000000000001E-7</v>
      </c>
      <c r="P140" s="161">
        <v>0</v>
      </c>
      <c r="Q140" s="164">
        <v>36342</v>
      </c>
      <c r="R140" s="159">
        <v>-155000</v>
      </c>
      <c r="S140" s="159">
        <v>1.5500000000000002E-2</v>
      </c>
      <c r="T140" s="161" t="s">
        <v>740</v>
      </c>
      <c r="U140" s="161" t="s">
        <v>1660</v>
      </c>
      <c r="V140" s="161" t="s">
        <v>778</v>
      </c>
      <c r="W140" s="161" t="s">
        <v>1849</v>
      </c>
      <c r="X140" s="161"/>
      <c r="Y140" s="161"/>
      <c r="Z140" s="161"/>
      <c r="AA140" s="161"/>
      <c r="AB140" s="161" t="s">
        <v>1847</v>
      </c>
      <c r="AC140" s="161" t="s">
        <v>1658</v>
      </c>
      <c r="AD140" s="161"/>
      <c r="AE140" s="161"/>
      <c r="AF140" s="161"/>
      <c r="AG140" s="161"/>
      <c r="AH140" s="161"/>
      <c r="AI140" s="161"/>
      <c r="AJ140" s="161"/>
      <c r="AK140" s="161"/>
      <c r="AL140" s="161"/>
      <c r="AM140" s="161"/>
      <c r="AN140" s="161"/>
      <c r="AO140" s="161"/>
      <c r="AP140" s="161"/>
      <c r="AQ140" s="161"/>
      <c r="AR140" s="161"/>
      <c r="AS140" s="161"/>
      <c r="AT140" s="161"/>
      <c r="AU140" s="161"/>
      <c r="AV140" s="161"/>
      <c r="AW140" s="161"/>
      <c r="AX140" s="161"/>
      <c r="AY140" s="161"/>
      <c r="AZ140" s="161"/>
      <c r="BA140" s="161"/>
      <c r="BB140" s="161"/>
      <c r="BC140" s="161"/>
      <c r="BD140" s="161"/>
      <c r="BE140" s="161"/>
      <c r="BF140" s="161"/>
      <c r="BG140" s="161"/>
      <c r="BH140" s="161"/>
      <c r="BI140" s="161"/>
      <c r="BJ140" s="161"/>
      <c r="BK140" s="161"/>
      <c r="BL140" s="161"/>
      <c r="BM140" s="161"/>
    </row>
    <row r="141" spans="1:65" s="178" customFormat="1" hidden="1" outlineLevel="2" x14ac:dyDescent="0.25">
      <c r="A141" s="165">
        <v>13825</v>
      </c>
      <c r="B141" s="155" t="e">
        <v>#N/A</v>
      </c>
      <c r="C141" s="166" t="s">
        <v>1579</v>
      </c>
      <c r="D141" s="165" t="s">
        <v>129</v>
      </c>
      <c r="E141" s="165" t="s">
        <v>113</v>
      </c>
      <c r="F141" s="165" t="s">
        <v>1655</v>
      </c>
      <c r="G141" s="165" t="s">
        <v>758</v>
      </c>
      <c r="H141" s="165" t="s">
        <v>770</v>
      </c>
      <c r="I141" s="165" t="s">
        <v>1596</v>
      </c>
      <c r="J141" t="e">
        <v>#N/A</v>
      </c>
      <c r="K141" s="165" t="s">
        <v>739</v>
      </c>
      <c r="L141" s="165">
        <v>-155000</v>
      </c>
      <c r="M141" s="165">
        <v>0</v>
      </c>
      <c r="N141" s="159">
        <v>-5424.98</v>
      </c>
      <c r="O141" s="167">
        <v>36333</v>
      </c>
      <c r="P141" s="165" t="s">
        <v>1657</v>
      </c>
      <c r="Q141" s="165" t="s">
        <v>1580</v>
      </c>
      <c r="R141" s="165" t="s">
        <v>1844</v>
      </c>
      <c r="S141" s="165">
        <v>2.145</v>
      </c>
      <c r="T141" s="165">
        <v>2.262</v>
      </c>
      <c r="U141" s="165">
        <v>-18135</v>
      </c>
      <c r="V141" s="165" t="s">
        <v>1658</v>
      </c>
      <c r="W141" s="165" t="s">
        <v>1658</v>
      </c>
      <c r="X141" s="165" t="s">
        <v>1588</v>
      </c>
      <c r="Y141" s="165">
        <v>1.0000000000000001E-7</v>
      </c>
      <c r="Z141" s="165">
        <v>-8.199999999999999E-2</v>
      </c>
      <c r="AA141" s="165">
        <v>12710.02</v>
      </c>
      <c r="AB141" s="165" t="s">
        <v>1658</v>
      </c>
      <c r="AC141" s="165" t="s">
        <v>1658</v>
      </c>
      <c r="AD141" s="165" t="s">
        <v>1588</v>
      </c>
      <c r="AE141" s="165">
        <v>0</v>
      </c>
      <c r="AF141" s="165">
        <v>0</v>
      </c>
      <c r="AG141" s="165"/>
      <c r="AH141" s="165"/>
      <c r="AI141" s="165"/>
      <c r="AJ141" s="165">
        <v>0</v>
      </c>
      <c r="AK141" s="165">
        <v>0</v>
      </c>
      <c r="AL141" s="165"/>
      <c r="AM141" s="165"/>
      <c r="AN141" s="165"/>
      <c r="AO141" s="165">
        <v>2.1450002000000006</v>
      </c>
      <c r="AP141" s="165" t="s">
        <v>1659</v>
      </c>
      <c r="AQ141" s="165" t="s">
        <v>1583</v>
      </c>
      <c r="AR141" s="165" t="s">
        <v>1660</v>
      </c>
      <c r="AS141" s="167">
        <v>36342</v>
      </c>
      <c r="AT141" s="167">
        <v>36372</v>
      </c>
      <c r="AU141" s="165" t="s">
        <v>1584</v>
      </c>
      <c r="AV141" s="165"/>
      <c r="AW141" s="165" t="s">
        <v>1496</v>
      </c>
      <c r="AX141" s="165" t="s">
        <v>1497</v>
      </c>
      <c r="AY141" s="165" t="s">
        <v>1498</v>
      </c>
      <c r="AZ141" s="165" t="s">
        <v>771</v>
      </c>
      <c r="BA141" s="165" t="s">
        <v>1090</v>
      </c>
      <c r="BB141" s="167">
        <v>36342</v>
      </c>
      <c r="BC141" s="165" t="s">
        <v>1855</v>
      </c>
      <c r="BD141" s="165" t="s">
        <v>778</v>
      </c>
      <c r="BE141" s="165" t="s">
        <v>740</v>
      </c>
      <c r="BF141" s="165" t="s">
        <v>1588</v>
      </c>
      <c r="BG141" s="165"/>
      <c r="BH141" s="165"/>
      <c r="BI141" s="165"/>
      <c r="BJ141" s="165"/>
      <c r="BK141" s="165"/>
      <c r="BL141" s="165"/>
      <c r="BM141" s="165"/>
    </row>
    <row r="142" spans="1:65" s="178" customFormat="1" hidden="1" outlineLevel="2" x14ac:dyDescent="0.25">
      <c r="A142" s="161">
        <v>581958</v>
      </c>
      <c r="B142" s="155" t="e">
        <v>#N/A</v>
      </c>
      <c r="C142" s="162" t="s">
        <v>1579</v>
      </c>
      <c r="D142" s="161" t="s">
        <v>129</v>
      </c>
      <c r="E142" s="161" t="s">
        <v>1580</v>
      </c>
      <c r="F142" s="161" t="s">
        <v>1588</v>
      </c>
      <c r="G142" s="161" t="s">
        <v>770</v>
      </c>
      <c r="H142" s="161" t="s">
        <v>739</v>
      </c>
      <c r="I142" s="161" t="s">
        <v>1596</v>
      </c>
      <c r="J142" t="e">
        <v>#N/A</v>
      </c>
      <c r="K142" s="161" t="s">
        <v>739</v>
      </c>
      <c r="L142" s="163">
        <v>0</v>
      </c>
      <c r="M142" s="159">
        <v>-155000</v>
      </c>
      <c r="N142" s="159">
        <v>-387.48450000000003</v>
      </c>
      <c r="O142" s="161">
        <v>1.0000000000000001E-7</v>
      </c>
      <c r="P142" s="161">
        <v>2.5000000000000001E-3</v>
      </c>
      <c r="Q142" s="164">
        <v>36342</v>
      </c>
      <c r="R142" s="159">
        <v>-155000</v>
      </c>
      <c r="S142" s="159">
        <v>-387.48450000000003</v>
      </c>
      <c r="T142" s="161" t="s">
        <v>740</v>
      </c>
      <c r="U142" s="161" t="s">
        <v>1660</v>
      </c>
      <c r="V142" s="161" t="s">
        <v>778</v>
      </c>
      <c r="W142" s="161" t="s">
        <v>1849</v>
      </c>
      <c r="X142" s="161"/>
      <c r="Y142" s="161"/>
      <c r="Z142" s="161"/>
      <c r="AA142" s="161"/>
      <c r="AB142" s="161" t="s">
        <v>1847</v>
      </c>
      <c r="AC142" s="161" t="s">
        <v>1658</v>
      </c>
      <c r="AD142" s="161"/>
      <c r="AE142" s="161"/>
      <c r="AF142" s="161"/>
      <c r="AG142" s="161"/>
      <c r="AH142" s="161"/>
      <c r="AI142" s="161"/>
      <c r="AJ142" s="161"/>
      <c r="AK142" s="161"/>
      <c r="AL142" s="161"/>
      <c r="AM142" s="161"/>
      <c r="AN142" s="161"/>
      <c r="AO142" s="161"/>
      <c r="AP142" s="161"/>
      <c r="AQ142" s="161"/>
      <c r="AR142" s="161"/>
      <c r="AS142" s="161"/>
      <c r="AT142" s="161"/>
      <c r="AU142" s="161"/>
      <c r="AV142" s="161"/>
      <c r="AW142" s="161"/>
      <c r="AX142" s="161"/>
      <c r="AY142" s="161"/>
      <c r="AZ142" s="161"/>
      <c r="BA142" s="161"/>
      <c r="BB142" s="161"/>
      <c r="BC142" s="161"/>
      <c r="BD142" s="161"/>
      <c r="BE142" s="161"/>
      <c r="BF142" s="161"/>
      <c r="BG142" s="161"/>
      <c r="BH142" s="161"/>
      <c r="BI142" s="161"/>
      <c r="BJ142" s="161"/>
      <c r="BK142" s="161"/>
      <c r="BL142" s="161"/>
      <c r="BM142" s="161"/>
    </row>
    <row r="143" spans="1:65" s="178" customFormat="1" hidden="1" outlineLevel="2" x14ac:dyDescent="0.25">
      <c r="A143" s="165">
        <v>13825</v>
      </c>
      <c r="B143" s="155" t="e">
        <v>#N/A</v>
      </c>
      <c r="C143" s="166" t="s">
        <v>1579</v>
      </c>
      <c r="D143" s="165" t="s">
        <v>130</v>
      </c>
      <c r="E143" s="165" t="s">
        <v>54</v>
      </c>
      <c r="F143" s="165" t="s">
        <v>1655</v>
      </c>
      <c r="G143" s="165" t="s">
        <v>758</v>
      </c>
      <c r="H143" s="165" t="s">
        <v>1586</v>
      </c>
      <c r="I143" s="165" t="s">
        <v>1596</v>
      </c>
      <c r="J143" t="e">
        <v>#N/A</v>
      </c>
      <c r="K143" s="165" t="s">
        <v>739</v>
      </c>
      <c r="L143" s="165">
        <v>-310000</v>
      </c>
      <c r="M143" s="165">
        <v>0</v>
      </c>
      <c r="N143" s="159">
        <v>-13949.97</v>
      </c>
      <c r="O143" s="167">
        <v>36333</v>
      </c>
      <c r="P143" s="165" t="s">
        <v>1657</v>
      </c>
      <c r="Q143" s="165" t="s">
        <v>1580</v>
      </c>
      <c r="R143" s="165" t="s">
        <v>1844</v>
      </c>
      <c r="S143" s="165">
        <v>2.2850000000000001</v>
      </c>
      <c r="T143" s="165">
        <v>2.262</v>
      </c>
      <c r="U143" s="165">
        <v>7130</v>
      </c>
      <c r="V143" s="165" t="s">
        <v>1658</v>
      </c>
      <c r="W143" s="165" t="s">
        <v>1658</v>
      </c>
      <c r="X143" s="165" t="s">
        <v>1588</v>
      </c>
      <c r="Y143" s="165">
        <v>1.0000000000000001E-7</v>
      </c>
      <c r="Z143" s="165">
        <v>6.8000000000000005E-2</v>
      </c>
      <c r="AA143" s="165">
        <v>-21079.97</v>
      </c>
      <c r="AB143" s="165" t="s">
        <v>1658</v>
      </c>
      <c r="AC143" s="165" t="s">
        <v>1658</v>
      </c>
      <c r="AD143" s="165" t="s">
        <v>1588</v>
      </c>
      <c r="AE143" s="165">
        <v>0</v>
      </c>
      <c r="AF143" s="165">
        <v>0</v>
      </c>
      <c r="AG143" s="165"/>
      <c r="AH143" s="165"/>
      <c r="AI143" s="165"/>
      <c r="AJ143" s="165">
        <v>0</v>
      </c>
      <c r="AK143" s="165">
        <v>0</v>
      </c>
      <c r="AL143" s="165"/>
      <c r="AM143" s="165"/>
      <c r="AN143" s="165"/>
      <c r="AO143" s="165">
        <v>2.2850002000000003</v>
      </c>
      <c r="AP143" s="165" t="s">
        <v>1659</v>
      </c>
      <c r="AQ143" s="165" t="s">
        <v>1583</v>
      </c>
      <c r="AR143" s="165" t="s">
        <v>1660</v>
      </c>
      <c r="AS143" s="167">
        <v>36342</v>
      </c>
      <c r="AT143" s="167">
        <v>36372</v>
      </c>
      <c r="AU143" s="165" t="s">
        <v>1584</v>
      </c>
      <c r="AV143" s="165"/>
      <c r="AW143" s="165" t="s">
        <v>1496</v>
      </c>
      <c r="AX143" s="165" t="s">
        <v>1497</v>
      </c>
      <c r="AY143" s="165" t="s">
        <v>1498</v>
      </c>
      <c r="AZ143" s="165" t="s">
        <v>771</v>
      </c>
      <c r="BA143" s="165" t="s">
        <v>1090</v>
      </c>
      <c r="BB143" s="167">
        <v>36342</v>
      </c>
      <c r="BC143" s="165" t="s">
        <v>1855</v>
      </c>
      <c r="BD143" s="165" t="s">
        <v>778</v>
      </c>
      <c r="BE143" s="165" t="s">
        <v>740</v>
      </c>
      <c r="BF143" s="165" t="s">
        <v>1588</v>
      </c>
      <c r="BG143" s="165"/>
      <c r="BH143" s="165"/>
      <c r="BI143" s="165"/>
      <c r="BJ143" s="165"/>
      <c r="BK143" s="165"/>
      <c r="BL143" s="165"/>
      <c r="BM143" s="165"/>
    </row>
    <row r="144" spans="1:65" s="178" customFormat="1" hidden="1" outlineLevel="2" x14ac:dyDescent="0.25">
      <c r="A144" s="161">
        <v>581958</v>
      </c>
      <c r="B144" s="155" t="e">
        <v>#N/A</v>
      </c>
      <c r="C144" s="162" t="s">
        <v>1579</v>
      </c>
      <c r="D144" s="161" t="s">
        <v>130</v>
      </c>
      <c r="E144" s="161" t="s">
        <v>1580</v>
      </c>
      <c r="F144" s="161" t="s">
        <v>1588</v>
      </c>
      <c r="G144" s="161" t="s">
        <v>1586</v>
      </c>
      <c r="H144" s="161" t="s">
        <v>739</v>
      </c>
      <c r="I144" s="161" t="s">
        <v>1596</v>
      </c>
      <c r="J144" t="e">
        <v>#N/A</v>
      </c>
      <c r="K144" s="161" t="s">
        <v>739</v>
      </c>
      <c r="L144" s="163">
        <v>0</v>
      </c>
      <c r="M144" s="159">
        <v>-310000</v>
      </c>
      <c r="N144" s="159">
        <v>3.1000000000000003E-2</v>
      </c>
      <c r="O144" s="161">
        <v>1.0000000000000001E-7</v>
      </c>
      <c r="P144" s="161">
        <v>0</v>
      </c>
      <c r="Q144" s="164">
        <v>36342</v>
      </c>
      <c r="R144" s="159">
        <v>-310000</v>
      </c>
      <c r="S144" s="159">
        <v>3.1000000000000003E-2</v>
      </c>
      <c r="T144" s="161" t="s">
        <v>740</v>
      </c>
      <c r="U144" s="161" t="s">
        <v>1660</v>
      </c>
      <c r="V144" s="161" t="s">
        <v>778</v>
      </c>
      <c r="W144" s="161" t="s">
        <v>1849</v>
      </c>
      <c r="X144" s="161"/>
      <c r="Y144" s="161"/>
      <c r="Z144" s="161"/>
      <c r="AA144" s="161"/>
      <c r="AB144" s="161" t="s">
        <v>1847</v>
      </c>
      <c r="AC144" s="161" t="s">
        <v>1658</v>
      </c>
      <c r="AD144" s="161"/>
      <c r="AE144" s="161"/>
      <c r="AF144" s="161"/>
      <c r="AG144" s="161"/>
      <c r="AH144" s="161"/>
      <c r="AI144" s="161"/>
      <c r="AJ144" s="161"/>
      <c r="AK144" s="161"/>
      <c r="AL144" s="161"/>
      <c r="AM144" s="161"/>
      <c r="AN144" s="161"/>
      <c r="AO144" s="161"/>
      <c r="AP144" s="161"/>
      <c r="AQ144" s="161"/>
      <c r="AR144" s="161"/>
      <c r="AS144" s="161"/>
      <c r="AT144" s="161"/>
      <c r="AU144" s="161"/>
      <c r="AV144" s="161"/>
      <c r="AW144" s="161"/>
      <c r="AX144" s="161"/>
      <c r="AY144" s="161"/>
      <c r="AZ144" s="161"/>
      <c r="BA144" s="161"/>
      <c r="BB144" s="161"/>
      <c r="BC144" s="161"/>
      <c r="BD144" s="161"/>
      <c r="BE144" s="161"/>
      <c r="BF144" s="161"/>
      <c r="BG144" s="161"/>
      <c r="BH144" s="161"/>
      <c r="BI144" s="161"/>
      <c r="BJ144" s="161"/>
      <c r="BK144" s="161"/>
      <c r="BL144" s="161"/>
      <c r="BM144" s="161"/>
    </row>
    <row r="145" spans="1:65" s="178" customFormat="1" hidden="1" outlineLevel="2" x14ac:dyDescent="0.25">
      <c r="A145" s="161">
        <v>581958</v>
      </c>
      <c r="B145" s="155" t="e">
        <v>#N/A</v>
      </c>
      <c r="C145" s="162" t="s">
        <v>1579</v>
      </c>
      <c r="D145" s="161" t="s">
        <v>131</v>
      </c>
      <c r="E145" s="161" t="s">
        <v>1580</v>
      </c>
      <c r="F145" s="161" t="s">
        <v>1588</v>
      </c>
      <c r="G145" s="161" t="s">
        <v>774</v>
      </c>
      <c r="H145" s="161" t="s">
        <v>739</v>
      </c>
      <c r="I145" s="161" t="s">
        <v>1596</v>
      </c>
      <c r="J145" t="e">
        <v>#N/A</v>
      </c>
      <c r="K145" s="161" t="s">
        <v>739</v>
      </c>
      <c r="L145" s="163">
        <v>0</v>
      </c>
      <c r="M145" s="159">
        <v>-465000</v>
      </c>
      <c r="N145" s="159">
        <v>-2325</v>
      </c>
      <c r="O145" s="161">
        <v>-2.5000000000000001E-3</v>
      </c>
      <c r="P145" s="161">
        <v>2.5000000000000001E-3</v>
      </c>
      <c r="Q145" s="164">
        <v>36342</v>
      </c>
      <c r="R145" s="159">
        <v>-465000</v>
      </c>
      <c r="S145" s="159">
        <v>-2325</v>
      </c>
      <c r="T145" s="161" t="s">
        <v>740</v>
      </c>
      <c r="U145" s="161" t="s">
        <v>1660</v>
      </c>
      <c r="V145" s="161" t="s">
        <v>778</v>
      </c>
      <c r="W145" s="161" t="s">
        <v>1849</v>
      </c>
      <c r="X145" s="161"/>
      <c r="Y145" s="161"/>
      <c r="Z145" s="161"/>
      <c r="AA145" s="161"/>
      <c r="AB145" s="161" t="s">
        <v>1847</v>
      </c>
      <c r="AC145" s="161" t="s">
        <v>1658</v>
      </c>
      <c r="AD145" s="161"/>
      <c r="AE145" s="161"/>
      <c r="AF145" s="161"/>
      <c r="AG145" s="161"/>
      <c r="AH145" s="161"/>
      <c r="AI145" s="161"/>
      <c r="AJ145" s="161"/>
      <c r="AK145" s="161"/>
      <c r="AL145" s="161"/>
      <c r="AM145" s="161"/>
      <c r="AN145" s="161"/>
      <c r="AO145" s="161"/>
      <c r="AP145" s="161"/>
      <c r="AQ145" s="161"/>
      <c r="AR145" s="161"/>
      <c r="AS145" s="161"/>
      <c r="AT145" s="161"/>
      <c r="AU145" s="161"/>
      <c r="AV145" s="161"/>
      <c r="AW145" s="161"/>
      <c r="AX145" s="161"/>
      <c r="AY145" s="161"/>
      <c r="AZ145" s="161"/>
      <c r="BA145" s="161"/>
      <c r="BB145" s="161"/>
      <c r="BC145" s="161"/>
      <c r="BD145" s="161"/>
      <c r="BE145" s="161"/>
      <c r="BF145" s="161"/>
      <c r="BG145" s="161"/>
      <c r="BH145" s="161"/>
      <c r="BI145" s="161"/>
      <c r="BJ145" s="161"/>
      <c r="BK145" s="161"/>
      <c r="BL145" s="161"/>
      <c r="BM145" s="161"/>
    </row>
    <row r="146" spans="1:65" s="178" customFormat="1" hidden="1" outlineLevel="2" x14ac:dyDescent="0.25">
      <c r="A146" s="161">
        <v>581958</v>
      </c>
      <c r="B146" s="155" t="e">
        <v>#N/A</v>
      </c>
      <c r="C146" s="162" t="s">
        <v>1579</v>
      </c>
      <c r="D146" s="161" t="s">
        <v>132</v>
      </c>
      <c r="E146" s="161" t="s">
        <v>1580</v>
      </c>
      <c r="F146" s="161" t="s">
        <v>1588</v>
      </c>
      <c r="G146" s="161" t="s">
        <v>774</v>
      </c>
      <c r="H146" s="161" t="s">
        <v>739</v>
      </c>
      <c r="I146" s="161" t="s">
        <v>1596</v>
      </c>
      <c r="J146" t="e">
        <v>#N/A</v>
      </c>
      <c r="K146" s="161" t="s">
        <v>739</v>
      </c>
      <c r="L146" s="163">
        <v>0</v>
      </c>
      <c r="M146" s="159">
        <v>-310000</v>
      </c>
      <c r="N146" s="159">
        <v>-1550</v>
      </c>
      <c r="O146" s="161">
        <v>-2.5000000000000001E-3</v>
      </c>
      <c r="P146" s="161">
        <v>2.5000000000000001E-3</v>
      </c>
      <c r="Q146" s="164">
        <v>36342</v>
      </c>
      <c r="R146" s="159">
        <v>-310000</v>
      </c>
      <c r="S146" s="159">
        <v>-1550</v>
      </c>
      <c r="T146" s="161" t="s">
        <v>740</v>
      </c>
      <c r="U146" s="161" t="s">
        <v>1660</v>
      </c>
      <c r="V146" s="161" t="s">
        <v>778</v>
      </c>
      <c r="W146" s="161" t="s">
        <v>1849</v>
      </c>
      <c r="X146" s="161"/>
      <c r="Y146" s="161"/>
      <c r="Z146" s="161"/>
      <c r="AA146" s="161"/>
      <c r="AB146" s="161" t="s">
        <v>1847</v>
      </c>
      <c r="AC146" s="161" t="s">
        <v>1658</v>
      </c>
      <c r="AD146" s="161"/>
      <c r="AE146" s="161"/>
      <c r="AF146" s="161"/>
      <c r="AG146" s="161"/>
      <c r="AH146" s="161"/>
      <c r="AI146" s="161"/>
      <c r="AJ146" s="161"/>
      <c r="AK146" s="161"/>
      <c r="AL146" s="161"/>
      <c r="AM146" s="161"/>
      <c r="AN146" s="161"/>
      <c r="AO146" s="161"/>
      <c r="AP146" s="161"/>
      <c r="AQ146" s="161"/>
      <c r="AR146" s="161"/>
      <c r="AS146" s="161"/>
      <c r="AT146" s="161"/>
      <c r="AU146" s="161"/>
      <c r="AV146" s="161"/>
      <c r="AW146" s="161"/>
      <c r="AX146" s="161"/>
      <c r="AY146" s="161"/>
      <c r="AZ146" s="161"/>
      <c r="BA146" s="161"/>
      <c r="BB146" s="161"/>
      <c r="BC146" s="161"/>
      <c r="BD146" s="161"/>
      <c r="BE146" s="161"/>
      <c r="BF146" s="161"/>
      <c r="BG146" s="161"/>
      <c r="BH146" s="161"/>
      <c r="BI146" s="161"/>
      <c r="BJ146" s="161"/>
      <c r="BK146" s="161"/>
      <c r="BL146" s="161"/>
      <c r="BM146" s="161"/>
    </row>
    <row r="147" spans="1:65" s="178" customFormat="1" hidden="1" outlineLevel="2" x14ac:dyDescent="0.25">
      <c r="A147" s="165">
        <v>13825</v>
      </c>
      <c r="B147" s="155" t="e">
        <v>#N/A</v>
      </c>
      <c r="C147" s="166" t="s">
        <v>1579</v>
      </c>
      <c r="D147" s="165" t="s">
        <v>133</v>
      </c>
      <c r="E147" s="165" t="s">
        <v>54</v>
      </c>
      <c r="F147" s="165" t="s">
        <v>1655</v>
      </c>
      <c r="G147" s="165" t="s">
        <v>758</v>
      </c>
      <c r="H147" s="165" t="s">
        <v>1586</v>
      </c>
      <c r="I147" s="165" t="s">
        <v>1584</v>
      </c>
      <c r="J147" t="e">
        <v>#N/A</v>
      </c>
      <c r="K147" s="165" t="s">
        <v>739</v>
      </c>
      <c r="L147" s="165">
        <v>310000</v>
      </c>
      <c r="M147" s="165">
        <v>0</v>
      </c>
      <c r="N147" s="159">
        <v>-3100.03</v>
      </c>
      <c r="O147" s="167">
        <v>36335</v>
      </c>
      <c r="P147" s="165" t="s">
        <v>1657</v>
      </c>
      <c r="Q147" s="165" t="s">
        <v>1580</v>
      </c>
      <c r="R147" s="165" t="s">
        <v>1844</v>
      </c>
      <c r="S147" s="165">
        <v>2.34</v>
      </c>
      <c r="T147" s="165">
        <v>2.262</v>
      </c>
      <c r="U147" s="165">
        <v>-24180</v>
      </c>
      <c r="V147" s="165" t="s">
        <v>1658</v>
      </c>
      <c r="W147" s="165" t="s">
        <v>1658</v>
      </c>
      <c r="X147" s="165" t="s">
        <v>1588</v>
      </c>
      <c r="Y147" s="165">
        <v>1.0000000000000001E-7</v>
      </c>
      <c r="Z147" s="165">
        <v>6.8000000000000005E-2</v>
      </c>
      <c r="AA147" s="165">
        <v>21079.97</v>
      </c>
      <c r="AB147" s="165" t="s">
        <v>1658</v>
      </c>
      <c r="AC147" s="165" t="s">
        <v>1658</v>
      </c>
      <c r="AD147" s="165" t="s">
        <v>1588</v>
      </c>
      <c r="AE147" s="165">
        <v>0</v>
      </c>
      <c r="AF147" s="165">
        <v>0</v>
      </c>
      <c r="AG147" s="165"/>
      <c r="AH147" s="165"/>
      <c r="AI147" s="165"/>
      <c r="AJ147" s="165">
        <v>0</v>
      </c>
      <c r="AK147" s="165">
        <v>0</v>
      </c>
      <c r="AL147" s="165"/>
      <c r="AM147" s="165"/>
      <c r="AN147" s="165"/>
      <c r="AO147" s="165">
        <v>2.3400002000000004</v>
      </c>
      <c r="AP147" s="165" t="s">
        <v>1676</v>
      </c>
      <c r="AQ147" s="165" t="s">
        <v>1583</v>
      </c>
      <c r="AR147" s="165" t="s">
        <v>1660</v>
      </c>
      <c r="AS147" s="167">
        <v>36342</v>
      </c>
      <c r="AT147" s="167">
        <v>36372</v>
      </c>
      <c r="AU147" s="165" t="s">
        <v>1584</v>
      </c>
      <c r="AV147" s="165"/>
      <c r="AW147" s="165" t="s">
        <v>1496</v>
      </c>
      <c r="AX147" s="165" t="s">
        <v>1497</v>
      </c>
      <c r="AY147" s="165" t="s">
        <v>1498</v>
      </c>
      <c r="AZ147" s="165" t="s">
        <v>771</v>
      </c>
      <c r="BA147" s="165" t="s">
        <v>1090</v>
      </c>
      <c r="BB147" s="167">
        <v>36342</v>
      </c>
      <c r="BC147" s="165" t="s">
        <v>1855</v>
      </c>
      <c r="BD147" s="165" t="s">
        <v>778</v>
      </c>
      <c r="BE147" s="165" t="s">
        <v>740</v>
      </c>
      <c r="BF147" s="165" t="s">
        <v>1588</v>
      </c>
      <c r="BG147" s="165"/>
      <c r="BH147" s="165"/>
      <c r="BI147" s="165"/>
      <c r="BJ147" s="165"/>
      <c r="BK147" s="165"/>
      <c r="BL147" s="165"/>
      <c r="BM147" s="165"/>
    </row>
    <row r="148" spans="1:65" s="178" customFormat="1" hidden="1" outlineLevel="2" x14ac:dyDescent="0.25">
      <c r="A148" s="161">
        <v>581958</v>
      </c>
      <c r="B148" s="155" t="e">
        <v>#N/A</v>
      </c>
      <c r="C148" s="162" t="s">
        <v>1579</v>
      </c>
      <c r="D148" s="161" t="s">
        <v>133</v>
      </c>
      <c r="E148" s="161" t="s">
        <v>1580</v>
      </c>
      <c r="F148" s="161" t="s">
        <v>1588</v>
      </c>
      <c r="G148" s="161" t="s">
        <v>1586</v>
      </c>
      <c r="H148" s="161" t="s">
        <v>739</v>
      </c>
      <c r="I148" s="161" t="s">
        <v>1584</v>
      </c>
      <c r="J148" t="e">
        <v>#N/A</v>
      </c>
      <c r="K148" s="161" t="s">
        <v>739</v>
      </c>
      <c r="L148" s="163">
        <v>0</v>
      </c>
      <c r="M148" s="159">
        <v>310000</v>
      </c>
      <c r="N148" s="159">
        <v>-3.1000000000000003E-2</v>
      </c>
      <c r="O148" s="161">
        <v>1.0000000000000001E-7</v>
      </c>
      <c r="P148" s="161">
        <v>0</v>
      </c>
      <c r="Q148" s="164">
        <v>36342</v>
      </c>
      <c r="R148" s="159">
        <v>310000</v>
      </c>
      <c r="S148" s="159">
        <v>-3.1000000000000003E-2</v>
      </c>
      <c r="T148" s="161" t="s">
        <v>740</v>
      </c>
      <c r="U148" s="161" t="s">
        <v>1660</v>
      </c>
      <c r="V148" s="161" t="s">
        <v>778</v>
      </c>
      <c r="W148" s="161" t="s">
        <v>1849</v>
      </c>
      <c r="X148" s="161"/>
      <c r="Y148" s="161"/>
      <c r="Z148" s="161"/>
      <c r="AA148" s="161"/>
      <c r="AB148" s="161" t="s">
        <v>1847</v>
      </c>
      <c r="AC148" s="161" t="s">
        <v>1658</v>
      </c>
      <c r="AD148" s="161"/>
      <c r="AE148" s="161"/>
      <c r="AF148" s="161"/>
      <c r="AG148" s="161"/>
      <c r="AH148" s="161"/>
      <c r="AI148" s="161"/>
      <c r="AJ148" s="161"/>
      <c r="AK148" s="161"/>
      <c r="AL148" s="161"/>
      <c r="AM148" s="161"/>
      <c r="AN148" s="161"/>
      <c r="AO148" s="161"/>
      <c r="AP148" s="161"/>
      <c r="AQ148" s="161"/>
      <c r="AR148" s="161"/>
      <c r="AS148" s="161"/>
      <c r="AT148" s="161"/>
      <c r="AU148" s="161"/>
      <c r="AV148" s="161"/>
      <c r="AW148" s="161"/>
      <c r="AX148" s="161"/>
      <c r="AY148" s="161"/>
      <c r="AZ148" s="161"/>
      <c r="BA148" s="161"/>
      <c r="BB148" s="161"/>
      <c r="BC148" s="161"/>
      <c r="BD148" s="161"/>
      <c r="BE148" s="161"/>
      <c r="BF148" s="161"/>
      <c r="BG148" s="161"/>
      <c r="BH148" s="161"/>
      <c r="BI148" s="161"/>
      <c r="BJ148" s="161"/>
      <c r="BK148" s="161"/>
      <c r="BL148" s="161"/>
      <c r="BM148" s="161"/>
    </row>
    <row r="149" spans="1:65" s="178" customFormat="1" hidden="1" outlineLevel="2" x14ac:dyDescent="0.25">
      <c r="A149" s="161">
        <v>581958</v>
      </c>
      <c r="B149" s="155" t="e">
        <v>#N/A</v>
      </c>
      <c r="C149" s="162" t="s">
        <v>1579</v>
      </c>
      <c r="D149" s="161" t="s">
        <v>134</v>
      </c>
      <c r="E149" s="161" t="s">
        <v>1580</v>
      </c>
      <c r="F149" s="161" t="s">
        <v>1588</v>
      </c>
      <c r="G149" s="161" t="s">
        <v>1586</v>
      </c>
      <c r="H149" s="161" t="s">
        <v>739</v>
      </c>
      <c r="I149" s="161" t="s">
        <v>1584</v>
      </c>
      <c r="J149" t="e">
        <v>#N/A</v>
      </c>
      <c r="K149" s="161" t="s">
        <v>739</v>
      </c>
      <c r="L149" s="163">
        <v>0</v>
      </c>
      <c r="M149" s="159">
        <v>155000</v>
      </c>
      <c r="N149" s="159">
        <v>-1.5500000000000002E-2</v>
      </c>
      <c r="O149" s="161">
        <v>1.0000000000000001E-7</v>
      </c>
      <c r="P149" s="161">
        <v>0</v>
      </c>
      <c r="Q149" s="164">
        <v>36342</v>
      </c>
      <c r="R149" s="159">
        <v>155000</v>
      </c>
      <c r="S149" s="159">
        <v>-1.5500000000000002E-2</v>
      </c>
      <c r="T149" s="161" t="s">
        <v>740</v>
      </c>
      <c r="U149" s="161" t="s">
        <v>1660</v>
      </c>
      <c r="V149" s="161" t="s">
        <v>778</v>
      </c>
      <c r="W149" s="161" t="s">
        <v>1849</v>
      </c>
      <c r="X149" s="161"/>
      <c r="Y149" s="161"/>
      <c r="Z149" s="161"/>
      <c r="AA149" s="161"/>
      <c r="AB149" s="161" t="s">
        <v>1847</v>
      </c>
      <c r="AC149" s="161" t="s">
        <v>1658</v>
      </c>
      <c r="AD149" s="161"/>
      <c r="AE149" s="161"/>
      <c r="AF149" s="161"/>
      <c r="AG149" s="161"/>
      <c r="AH149" s="161"/>
      <c r="AI149" s="161"/>
      <c r="AJ149" s="161"/>
      <c r="AK149" s="161"/>
      <c r="AL149" s="161"/>
      <c r="AM149" s="161"/>
      <c r="AN149" s="161"/>
      <c r="AO149" s="161"/>
      <c r="AP149" s="161"/>
      <c r="AQ149" s="161"/>
      <c r="AR149" s="161"/>
      <c r="AS149" s="161"/>
      <c r="AT149" s="161"/>
      <c r="AU149" s="161"/>
      <c r="AV149" s="161"/>
      <c r="AW149" s="161"/>
      <c r="AX149" s="161"/>
      <c r="AY149" s="161"/>
      <c r="AZ149" s="161"/>
      <c r="BA149" s="161"/>
      <c r="BB149" s="161"/>
      <c r="BC149" s="161"/>
      <c r="BD149" s="161"/>
      <c r="BE149" s="161"/>
      <c r="BF149" s="161"/>
      <c r="BG149" s="161"/>
      <c r="BH149" s="161"/>
      <c r="BI149" s="161"/>
      <c r="BJ149" s="161"/>
      <c r="BK149" s="161"/>
      <c r="BL149" s="161"/>
      <c r="BM149" s="161"/>
    </row>
    <row r="150" spans="1:65" s="178" customFormat="1" hidden="1" outlineLevel="2" x14ac:dyDescent="0.25">
      <c r="A150" s="165">
        <v>13825</v>
      </c>
      <c r="B150" s="155" t="e">
        <v>#N/A</v>
      </c>
      <c r="C150" s="166" t="s">
        <v>1579</v>
      </c>
      <c r="D150" s="165" t="s">
        <v>134</v>
      </c>
      <c r="E150" s="165" t="s">
        <v>54</v>
      </c>
      <c r="F150" s="165" t="s">
        <v>1655</v>
      </c>
      <c r="G150" s="165" t="s">
        <v>758</v>
      </c>
      <c r="H150" s="165" t="s">
        <v>1586</v>
      </c>
      <c r="I150" s="165" t="s">
        <v>1584</v>
      </c>
      <c r="J150" t="e">
        <v>#N/A</v>
      </c>
      <c r="K150" s="165" t="s">
        <v>739</v>
      </c>
      <c r="L150" s="165">
        <v>155000</v>
      </c>
      <c r="M150" s="165">
        <v>0</v>
      </c>
      <c r="N150" s="159">
        <v>1549.98</v>
      </c>
      <c r="O150" s="167">
        <v>36336</v>
      </c>
      <c r="P150" s="165" t="s">
        <v>1657</v>
      </c>
      <c r="Q150" s="165" t="s">
        <v>1580</v>
      </c>
      <c r="R150" s="165" t="s">
        <v>1844</v>
      </c>
      <c r="S150" s="165">
        <v>2.3199999999999998</v>
      </c>
      <c r="T150" s="165">
        <v>2.262</v>
      </c>
      <c r="U150" s="165">
        <v>-8990</v>
      </c>
      <c r="V150" s="165" t="s">
        <v>1658</v>
      </c>
      <c r="W150" s="165" t="s">
        <v>1658</v>
      </c>
      <c r="X150" s="165" t="s">
        <v>1588</v>
      </c>
      <c r="Y150" s="165">
        <v>1.0000000000000001E-7</v>
      </c>
      <c r="Z150" s="165">
        <v>6.8000000000000005E-2</v>
      </c>
      <c r="AA150" s="165">
        <v>10539.98</v>
      </c>
      <c r="AB150" s="165" t="s">
        <v>1658</v>
      </c>
      <c r="AC150" s="165" t="s">
        <v>1658</v>
      </c>
      <c r="AD150" s="165" t="s">
        <v>1588</v>
      </c>
      <c r="AE150" s="165">
        <v>0</v>
      </c>
      <c r="AF150" s="165">
        <v>0</v>
      </c>
      <c r="AG150" s="165"/>
      <c r="AH150" s="165"/>
      <c r="AI150" s="165"/>
      <c r="AJ150" s="165">
        <v>0</v>
      </c>
      <c r="AK150" s="165">
        <v>0</v>
      </c>
      <c r="AL150" s="165"/>
      <c r="AM150" s="165"/>
      <c r="AN150" s="165"/>
      <c r="AO150" s="165">
        <v>2.3200002000000004</v>
      </c>
      <c r="AP150" s="165" t="s">
        <v>1659</v>
      </c>
      <c r="AQ150" s="165" t="s">
        <v>1583</v>
      </c>
      <c r="AR150" s="165" t="s">
        <v>1660</v>
      </c>
      <c r="AS150" s="167">
        <v>36342</v>
      </c>
      <c r="AT150" s="167">
        <v>36372</v>
      </c>
      <c r="AU150" s="165" t="s">
        <v>1584</v>
      </c>
      <c r="AV150" s="165"/>
      <c r="AW150" s="165" t="s">
        <v>1496</v>
      </c>
      <c r="AX150" s="165" t="s">
        <v>1497</v>
      </c>
      <c r="AY150" s="165" t="s">
        <v>1498</v>
      </c>
      <c r="AZ150" s="165" t="s">
        <v>771</v>
      </c>
      <c r="BA150" s="165" t="s">
        <v>1090</v>
      </c>
      <c r="BB150" s="167">
        <v>36342</v>
      </c>
      <c r="BC150" s="165" t="s">
        <v>1855</v>
      </c>
      <c r="BD150" s="165" t="s">
        <v>778</v>
      </c>
      <c r="BE150" s="165" t="s">
        <v>740</v>
      </c>
      <c r="BF150" s="165" t="s">
        <v>1588</v>
      </c>
      <c r="BG150" s="165"/>
      <c r="BH150" s="165"/>
      <c r="BI150" s="165"/>
      <c r="BJ150" s="165"/>
      <c r="BK150" s="165"/>
      <c r="BL150" s="165"/>
      <c r="BM150" s="165"/>
    </row>
    <row r="151" spans="1:65" s="178" customFormat="1" hidden="1" outlineLevel="2" x14ac:dyDescent="0.25">
      <c r="A151" s="161">
        <v>581958</v>
      </c>
      <c r="B151" s="155" t="e">
        <v>#N/A</v>
      </c>
      <c r="C151" s="162" t="s">
        <v>1579</v>
      </c>
      <c r="D151" s="161" t="s">
        <v>135</v>
      </c>
      <c r="E151" s="161" t="s">
        <v>1580</v>
      </c>
      <c r="F151" s="161" t="s">
        <v>1588</v>
      </c>
      <c r="G151" s="161" t="s">
        <v>1586</v>
      </c>
      <c r="H151" s="161" t="s">
        <v>739</v>
      </c>
      <c r="I151" s="161" t="s">
        <v>1584</v>
      </c>
      <c r="J151" t="e">
        <v>#N/A</v>
      </c>
      <c r="K151" s="161" t="s">
        <v>739</v>
      </c>
      <c r="L151" s="163">
        <v>0</v>
      </c>
      <c r="M151" s="159">
        <v>465000</v>
      </c>
      <c r="N151" s="159">
        <v>-4.6500000000000007E-2</v>
      </c>
      <c r="O151" s="161">
        <v>1.0000000000000001E-7</v>
      </c>
      <c r="P151" s="161">
        <v>0</v>
      </c>
      <c r="Q151" s="164">
        <v>36342</v>
      </c>
      <c r="R151" s="159">
        <v>465000</v>
      </c>
      <c r="S151" s="159">
        <v>-4.6500000000000007E-2</v>
      </c>
      <c r="T151" s="161" t="s">
        <v>740</v>
      </c>
      <c r="U151" s="161" t="s">
        <v>1660</v>
      </c>
      <c r="V151" s="161" t="s">
        <v>778</v>
      </c>
      <c r="W151" s="161" t="s">
        <v>1849</v>
      </c>
      <c r="X151" s="161"/>
      <c r="Y151" s="161"/>
      <c r="Z151" s="161"/>
      <c r="AA151" s="161"/>
      <c r="AB151" s="161" t="s">
        <v>1847</v>
      </c>
      <c r="AC151" s="161" t="s">
        <v>1658</v>
      </c>
      <c r="AD151" s="161"/>
      <c r="AE151" s="161"/>
      <c r="AF151" s="161"/>
      <c r="AG151" s="161"/>
      <c r="AH151" s="161"/>
      <c r="AI151" s="161"/>
      <c r="AJ151" s="161"/>
      <c r="AK151" s="161"/>
      <c r="AL151" s="161"/>
      <c r="AM151" s="161"/>
      <c r="AN151" s="161"/>
      <c r="AO151" s="161"/>
      <c r="AP151" s="161"/>
      <c r="AQ151" s="161"/>
      <c r="AR151" s="161"/>
      <c r="AS151" s="161"/>
      <c r="AT151" s="161"/>
      <c r="AU151" s="161"/>
      <c r="AV151" s="161"/>
      <c r="AW151" s="161"/>
      <c r="AX151" s="161"/>
      <c r="AY151" s="161"/>
      <c r="AZ151" s="161"/>
      <c r="BA151" s="161"/>
      <c r="BB151" s="161"/>
      <c r="BC151" s="161"/>
      <c r="BD151" s="161"/>
      <c r="BE151" s="161"/>
      <c r="BF151" s="161"/>
      <c r="BG151" s="161"/>
      <c r="BH151" s="161"/>
      <c r="BI151" s="161"/>
      <c r="BJ151" s="161"/>
      <c r="BK151" s="161"/>
      <c r="BL151" s="161"/>
      <c r="BM151" s="161"/>
    </row>
    <row r="152" spans="1:65" s="178" customFormat="1" hidden="1" outlineLevel="2" x14ac:dyDescent="0.25">
      <c r="A152" s="165">
        <v>13825</v>
      </c>
      <c r="B152" s="155" t="e">
        <v>#N/A</v>
      </c>
      <c r="C152" s="166" t="s">
        <v>1579</v>
      </c>
      <c r="D152" s="165" t="s">
        <v>135</v>
      </c>
      <c r="E152" s="165" t="s">
        <v>54</v>
      </c>
      <c r="F152" s="165" t="s">
        <v>1655</v>
      </c>
      <c r="G152" s="165" t="s">
        <v>758</v>
      </c>
      <c r="H152" s="165" t="s">
        <v>1586</v>
      </c>
      <c r="I152" s="165" t="s">
        <v>1584</v>
      </c>
      <c r="J152" t="e">
        <v>#N/A</v>
      </c>
      <c r="K152" s="165" t="s">
        <v>739</v>
      </c>
      <c r="L152" s="165">
        <v>465000</v>
      </c>
      <c r="M152" s="165">
        <v>0</v>
      </c>
      <c r="N152" s="159">
        <v>2324.9499999999998</v>
      </c>
      <c r="O152" s="167">
        <v>36336</v>
      </c>
      <c r="P152" s="165" t="s">
        <v>1657</v>
      </c>
      <c r="Q152" s="165" t="s">
        <v>1580</v>
      </c>
      <c r="R152" s="165" t="s">
        <v>1844</v>
      </c>
      <c r="S152" s="165">
        <v>2.3250000000000002</v>
      </c>
      <c r="T152" s="165">
        <v>2.262</v>
      </c>
      <c r="U152" s="165">
        <v>-29295</v>
      </c>
      <c r="V152" s="165" t="s">
        <v>1658</v>
      </c>
      <c r="W152" s="165" t="s">
        <v>1658</v>
      </c>
      <c r="X152" s="165" t="s">
        <v>1588</v>
      </c>
      <c r="Y152" s="165">
        <v>1.0000000000000001E-7</v>
      </c>
      <c r="Z152" s="165">
        <v>6.8000000000000005E-2</v>
      </c>
      <c r="AA152" s="165">
        <v>31619.95</v>
      </c>
      <c r="AB152" s="165" t="s">
        <v>1658</v>
      </c>
      <c r="AC152" s="165" t="s">
        <v>1658</v>
      </c>
      <c r="AD152" s="165" t="s">
        <v>1588</v>
      </c>
      <c r="AE152" s="165">
        <v>0</v>
      </c>
      <c r="AF152" s="165">
        <v>0</v>
      </c>
      <c r="AG152" s="165"/>
      <c r="AH152" s="165"/>
      <c r="AI152" s="165"/>
      <c r="AJ152" s="165">
        <v>0</v>
      </c>
      <c r="AK152" s="165">
        <v>0</v>
      </c>
      <c r="AL152" s="165"/>
      <c r="AM152" s="165"/>
      <c r="AN152" s="165"/>
      <c r="AO152" s="165">
        <v>2.3250002000000003</v>
      </c>
      <c r="AP152" s="165" t="s">
        <v>1659</v>
      </c>
      <c r="AQ152" s="165" t="s">
        <v>1583</v>
      </c>
      <c r="AR152" s="165" t="s">
        <v>1660</v>
      </c>
      <c r="AS152" s="167">
        <v>36342</v>
      </c>
      <c r="AT152" s="167">
        <v>36372</v>
      </c>
      <c r="AU152" s="165" t="s">
        <v>1584</v>
      </c>
      <c r="AV152" s="165"/>
      <c r="AW152" s="165" t="s">
        <v>1496</v>
      </c>
      <c r="AX152" s="165" t="s">
        <v>1497</v>
      </c>
      <c r="AY152" s="165" t="s">
        <v>1498</v>
      </c>
      <c r="AZ152" s="165" t="s">
        <v>771</v>
      </c>
      <c r="BA152" s="165" t="s">
        <v>1090</v>
      </c>
      <c r="BB152" s="167">
        <v>36342</v>
      </c>
      <c r="BC152" s="165" t="s">
        <v>1855</v>
      </c>
      <c r="BD152" s="165" t="s">
        <v>778</v>
      </c>
      <c r="BE152" s="165" t="s">
        <v>740</v>
      </c>
      <c r="BF152" s="165" t="s">
        <v>1588</v>
      </c>
      <c r="BG152" s="165"/>
      <c r="BH152" s="165"/>
      <c r="BI152" s="165"/>
      <c r="BJ152" s="165"/>
      <c r="BK152" s="165"/>
      <c r="BL152" s="165"/>
      <c r="BM152" s="165"/>
    </row>
    <row r="153" spans="1:65" s="178" customFormat="1" hidden="1" outlineLevel="2" x14ac:dyDescent="0.25">
      <c r="A153" s="161">
        <v>581958</v>
      </c>
      <c r="B153" s="155" t="e">
        <v>#N/A</v>
      </c>
      <c r="C153" s="162" t="s">
        <v>1579</v>
      </c>
      <c r="D153" s="161" t="s">
        <v>136</v>
      </c>
      <c r="E153" s="161" t="s">
        <v>1580</v>
      </c>
      <c r="F153" s="161" t="s">
        <v>1588</v>
      </c>
      <c r="G153" s="161" t="s">
        <v>1586</v>
      </c>
      <c r="H153" s="161" t="s">
        <v>739</v>
      </c>
      <c r="I153" s="161" t="s">
        <v>1584</v>
      </c>
      <c r="J153" t="e">
        <v>#N/A</v>
      </c>
      <c r="K153" s="161" t="s">
        <v>739</v>
      </c>
      <c r="L153" s="163">
        <v>0</v>
      </c>
      <c r="M153" s="159">
        <v>620000</v>
      </c>
      <c r="N153" s="159">
        <v>-6.2000000000000006E-2</v>
      </c>
      <c r="O153" s="161">
        <v>1.0000000000000001E-7</v>
      </c>
      <c r="P153" s="161">
        <v>0</v>
      </c>
      <c r="Q153" s="164">
        <v>36342</v>
      </c>
      <c r="R153" s="159">
        <v>620000</v>
      </c>
      <c r="S153" s="159">
        <v>-6.2000000000000006E-2</v>
      </c>
      <c r="T153" s="161" t="s">
        <v>740</v>
      </c>
      <c r="U153" s="161" t="s">
        <v>1660</v>
      </c>
      <c r="V153" s="161" t="s">
        <v>778</v>
      </c>
      <c r="W153" s="161" t="s">
        <v>1849</v>
      </c>
      <c r="X153" s="161"/>
      <c r="Y153" s="161"/>
      <c r="Z153" s="161"/>
      <c r="AA153" s="161"/>
      <c r="AB153" s="161" t="s">
        <v>1847</v>
      </c>
      <c r="AC153" s="161" t="s">
        <v>1658</v>
      </c>
      <c r="AD153" s="161"/>
      <c r="AE153" s="161"/>
      <c r="AF153" s="161"/>
      <c r="AG153" s="161"/>
      <c r="AH153" s="161"/>
      <c r="AI153" s="161"/>
      <c r="AJ153" s="161"/>
      <c r="AK153" s="161"/>
      <c r="AL153" s="161"/>
      <c r="AM153" s="161"/>
      <c r="AN153" s="161"/>
      <c r="AO153" s="161"/>
      <c r="AP153" s="161"/>
      <c r="AQ153" s="161"/>
      <c r="AR153" s="161"/>
      <c r="AS153" s="161"/>
      <c r="AT153" s="161"/>
      <c r="AU153" s="161"/>
      <c r="AV153" s="161"/>
      <c r="AW153" s="161"/>
      <c r="AX153" s="161"/>
      <c r="AY153" s="161"/>
      <c r="AZ153" s="161"/>
      <c r="BA153" s="161"/>
      <c r="BB153" s="161"/>
      <c r="BC153" s="161"/>
      <c r="BD153" s="161"/>
      <c r="BE153" s="161"/>
      <c r="BF153" s="161"/>
      <c r="BG153" s="161"/>
      <c r="BH153" s="161"/>
      <c r="BI153" s="161"/>
      <c r="BJ153" s="161"/>
      <c r="BK153" s="161"/>
      <c r="BL153" s="161"/>
      <c r="BM153" s="161"/>
    </row>
    <row r="154" spans="1:65" s="178" customFormat="1" hidden="1" outlineLevel="2" x14ac:dyDescent="0.25">
      <c r="A154" s="165">
        <v>13825</v>
      </c>
      <c r="B154" s="155" t="e">
        <v>#N/A</v>
      </c>
      <c r="C154" s="166" t="s">
        <v>1579</v>
      </c>
      <c r="D154" s="165" t="s">
        <v>136</v>
      </c>
      <c r="E154" s="165" t="s">
        <v>54</v>
      </c>
      <c r="F154" s="165" t="s">
        <v>1655</v>
      </c>
      <c r="G154" s="165" t="s">
        <v>758</v>
      </c>
      <c r="H154" s="165" t="s">
        <v>1586</v>
      </c>
      <c r="I154" s="165" t="s">
        <v>1584</v>
      </c>
      <c r="J154" t="e">
        <v>#N/A</v>
      </c>
      <c r="K154" s="165" t="s">
        <v>739</v>
      </c>
      <c r="L154" s="165">
        <v>620000</v>
      </c>
      <c r="M154" s="165">
        <v>0</v>
      </c>
      <c r="N154" s="159">
        <v>-0.06</v>
      </c>
      <c r="O154" s="167">
        <v>36336</v>
      </c>
      <c r="P154" s="165" t="s">
        <v>1657</v>
      </c>
      <c r="Q154" s="165" t="s">
        <v>1580</v>
      </c>
      <c r="R154" s="165" t="s">
        <v>1844</v>
      </c>
      <c r="S154" s="165">
        <v>2.33</v>
      </c>
      <c r="T154" s="165">
        <v>2.262</v>
      </c>
      <c r="U154" s="165">
        <v>-42160</v>
      </c>
      <c r="V154" s="165" t="s">
        <v>1658</v>
      </c>
      <c r="W154" s="165" t="s">
        <v>1658</v>
      </c>
      <c r="X154" s="165" t="s">
        <v>1588</v>
      </c>
      <c r="Y154" s="165">
        <v>1.0000000000000001E-7</v>
      </c>
      <c r="Z154" s="165">
        <v>6.8000000000000005E-2</v>
      </c>
      <c r="AA154" s="165">
        <v>42159.94</v>
      </c>
      <c r="AB154" s="165" t="s">
        <v>1658</v>
      </c>
      <c r="AC154" s="165" t="s">
        <v>1658</v>
      </c>
      <c r="AD154" s="165" t="s">
        <v>1588</v>
      </c>
      <c r="AE154" s="165">
        <v>0</v>
      </c>
      <c r="AF154" s="165">
        <v>0</v>
      </c>
      <c r="AG154" s="165"/>
      <c r="AH154" s="165"/>
      <c r="AI154" s="165"/>
      <c r="AJ154" s="165">
        <v>0</v>
      </c>
      <c r="AK154" s="165">
        <v>0</v>
      </c>
      <c r="AL154" s="165"/>
      <c r="AM154" s="165"/>
      <c r="AN154" s="165"/>
      <c r="AO154" s="165">
        <v>2.3300002000000002</v>
      </c>
      <c r="AP154" s="165" t="s">
        <v>1659</v>
      </c>
      <c r="AQ154" s="165" t="s">
        <v>1583</v>
      </c>
      <c r="AR154" s="165" t="s">
        <v>1660</v>
      </c>
      <c r="AS154" s="167">
        <v>36342</v>
      </c>
      <c r="AT154" s="167">
        <v>36372</v>
      </c>
      <c r="AU154" s="165" t="s">
        <v>1584</v>
      </c>
      <c r="AV154" s="165"/>
      <c r="AW154" s="165" t="s">
        <v>1496</v>
      </c>
      <c r="AX154" s="165" t="s">
        <v>1497</v>
      </c>
      <c r="AY154" s="165" t="s">
        <v>1498</v>
      </c>
      <c r="AZ154" s="165" t="s">
        <v>771</v>
      </c>
      <c r="BA154" s="165" t="s">
        <v>1090</v>
      </c>
      <c r="BB154" s="167">
        <v>36342</v>
      </c>
      <c r="BC154" s="165" t="s">
        <v>1855</v>
      </c>
      <c r="BD154" s="165" t="s">
        <v>778</v>
      </c>
      <c r="BE154" s="165" t="s">
        <v>740</v>
      </c>
      <c r="BF154" s="165" t="s">
        <v>1588</v>
      </c>
      <c r="BG154" s="165"/>
      <c r="BH154" s="165"/>
      <c r="BI154" s="165"/>
      <c r="BJ154" s="165"/>
      <c r="BK154" s="165"/>
      <c r="BL154" s="165"/>
      <c r="BM154" s="165"/>
    </row>
    <row r="155" spans="1:65" s="178" customFormat="1" hidden="1" outlineLevel="2" x14ac:dyDescent="0.25">
      <c r="A155" s="165">
        <v>13825</v>
      </c>
      <c r="B155" s="155" t="e">
        <v>#N/A</v>
      </c>
      <c r="C155" s="166" t="s">
        <v>1579</v>
      </c>
      <c r="D155" s="165" t="s">
        <v>22</v>
      </c>
      <c r="E155" s="165" t="s">
        <v>36</v>
      </c>
      <c r="F155" s="165" t="s">
        <v>1655</v>
      </c>
      <c r="G155" s="165" t="s">
        <v>758</v>
      </c>
      <c r="H155" s="165" t="s">
        <v>833</v>
      </c>
      <c r="I155" s="165" t="s">
        <v>1584</v>
      </c>
      <c r="J155" t="e">
        <v>#N/A</v>
      </c>
      <c r="K155" s="165" t="s">
        <v>970</v>
      </c>
      <c r="L155" s="165">
        <v>142587</v>
      </c>
      <c r="M155" s="165">
        <v>0</v>
      </c>
      <c r="N155" s="159">
        <v>315117.24</v>
      </c>
      <c r="O155" s="167">
        <v>36313</v>
      </c>
      <c r="P155" s="165" t="s">
        <v>1657</v>
      </c>
      <c r="Q155" s="165" t="s">
        <v>1580</v>
      </c>
      <c r="R155" s="165" t="s">
        <v>1844</v>
      </c>
      <c r="S155" s="165">
        <v>1.0000000000000001E-7</v>
      </c>
      <c r="T155" s="165">
        <v>2.262</v>
      </c>
      <c r="U155" s="165">
        <v>322531.78000000003</v>
      </c>
      <c r="V155" s="165" t="s">
        <v>1658</v>
      </c>
      <c r="W155" s="165" t="s">
        <v>1658</v>
      </c>
      <c r="X155" s="165" t="s">
        <v>1588</v>
      </c>
      <c r="Y155" s="165">
        <v>1.0000000000000001E-7</v>
      </c>
      <c r="Z155" s="165">
        <v>-5.2000000000000005E-2</v>
      </c>
      <c r="AA155" s="165">
        <v>-7414.54</v>
      </c>
      <c r="AB155" s="165" t="s">
        <v>1658</v>
      </c>
      <c r="AC155" s="165" t="s">
        <v>1658</v>
      </c>
      <c r="AD155" s="165" t="s">
        <v>1588</v>
      </c>
      <c r="AE155" s="165">
        <v>0</v>
      </c>
      <c r="AF155" s="165">
        <v>0</v>
      </c>
      <c r="AG155" s="165"/>
      <c r="AH155" s="165"/>
      <c r="AI155" s="165"/>
      <c r="AJ155" s="165">
        <v>0</v>
      </c>
      <c r="AK155" s="165">
        <v>0</v>
      </c>
      <c r="AL155" s="165"/>
      <c r="AM155" s="165"/>
      <c r="AN155" s="165"/>
      <c r="AO155" s="165">
        <v>3.0000000000000004E-7</v>
      </c>
      <c r="AP155" s="165" t="s">
        <v>1659</v>
      </c>
      <c r="AQ155" s="165" t="s">
        <v>1583</v>
      </c>
      <c r="AR155" s="165" t="s">
        <v>1660</v>
      </c>
      <c r="AS155" s="167">
        <v>36342</v>
      </c>
      <c r="AT155" s="167">
        <v>36372</v>
      </c>
      <c r="AU155" s="165" t="s">
        <v>1584</v>
      </c>
      <c r="AV155" s="165"/>
      <c r="AW155" s="165" t="s">
        <v>1496</v>
      </c>
      <c r="AX155" s="165" t="s">
        <v>1498</v>
      </c>
      <c r="AY155" s="165" t="s">
        <v>1498</v>
      </c>
      <c r="AZ155" s="165" t="s">
        <v>771</v>
      </c>
      <c r="BA155" s="165" t="s">
        <v>1090</v>
      </c>
      <c r="BB155" s="167">
        <v>36342</v>
      </c>
      <c r="BC155" s="165" t="s">
        <v>1855</v>
      </c>
      <c r="BD155" s="165" t="s">
        <v>778</v>
      </c>
      <c r="BE155" s="165" t="s">
        <v>1767</v>
      </c>
      <c r="BF155" s="165" t="s">
        <v>1588</v>
      </c>
      <c r="BG155" s="165"/>
      <c r="BH155" s="165"/>
      <c r="BI155" s="165"/>
      <c r="BJ155" s="165"/>
      <c r="BK155" s="165"/>
      <c r="BL155" s="165"/>
      <c r="BM155" s="165"/>
    </row>
    <row r="156" spans="1:65" s="178" customFormat="1" hidden="1" outlineLevel="2" x14ac:dyDescent="0.25">
      <c r="A156" s="165">
        <v>13825</v>
      </c>
      <c r="B156" s="155" t="e">
        <v>#N/A</v>
      </c>
      <c r="C156" s="166" t="s">
        <v>1579</v>
      </c>
      <c r="D156" s="165" t="s">
        <v>191</v>
      </c>
      <c r="E156" s="165" t="s">
        <v>192</v>
      </c>
      <c r="F156" s="165" t="s">
        <v>1655</v>
      </c>
      <c r="G156" s="165" t="s">
        <v>758</v>
      </c>
      <c r="H156" s="165" t="s">
        <v>193</v>
      </c>
      <c r="I156" s="165" t="s">
        <v>1596</v>
      </c>
      <c r="J156" t="e">
        <v>#N/A</v>
      </c>
      <c r="K156" s="165" t="s">
        <v>970</v>
      </c>
      <c r="L156" s="165">
        <v>-30861</v>
      </c>
      <c r="M156" s="165">
        <v>0</v>
      </c>
      <c r="N156" s="159">
        <v>-68511.41</v>
      </c>
      <c r="O156" s="167">
        <v>36341</v>
      </c>
      <c r="P156" s="165" t="s">
        <v>1657</v>
      </c>
      <c r="Q156" s="165" t="s">
        <v>1580</v>
      </c>
      <c r="R156" s="165" t="s">
        <v>1844</v>
      </c>
      <c r="S156" s="165">
        <v>1.0000000000000001E-7</v>
      </c>
      <c r="T156" s="165">
        <v>2.262</v>
      </c>
      <c r="U156" s="165">
        <v>-69807.58</v>
      </c>
      <c r="V156" s="165" t="s">
        <v>1658</v>
      </c>
      <c r="W156" s="165" t="s">
        <v>1658</v>
      </c>
      <c r="X156" s="165" t="s">
        <v>1588</v>
      </c>
      <c r="Y156" s="165">
        <v>1.0000000000000001E-7</v>
      </c>
      <c r="Z156" s="165">
        <v>-4.2000000000000003E-2</v>
      </c>
      <c r="AA156" s="165">
        <v>1296.17</v>
      </c>
      <c r="AB156" s="165" t="s">
        <v>1658</v>
      </c>
      <c r="AC156" s="165" t="s">
        <v>1658</v>
      </c>
      <c r="AD156" s="165" t="s">
        <v>1588</v>
      </c>
      <c r="AE156" s="165">
        <v>0</v>
      </c>
      <c r="AF156" s="165">
        <v>0</v>
      </c>
      <c r="AG156" s="165"/>
      <c r="AH156" s="165"/>
      <c r="AI156" s="165"/>
      <c r="AJ156" s="165">
        <v>0</v>
      </c>
      <c r="AK156" s="165">
        <v>0</v>
      </c>
      <c r="AL156" s="165"/>
      <c r="AM156" s="165"/>
      <c r="AN156" s="165"/>
      <c r="AO156" s="165">
        <v>3.0000000000000004E-7</v>
      </c>
      <c r="AP156" s="165" t="s">
        <v>1659</v>
      </c>
      <c r="AQ156" s="165" t="s">
        <v>1583</v>
      </c>
      <c r="AR156" s="165" t="s">
        <v>1660</v>
      </c>
      <c r="AS156" s="167">
        <v>36342</v>
      </c>
      <c r="AT156" s="167">
        <v>36372</v>
      </c>
      <c r="AU156" s="165" t="s">
        <v>1584</v>
      </c>
      <c r="AV156" s="165"/>
      <c r="AW156" s="165" t="s">
        <v>1496</v>
      </c>
      <c r="AX156" s="165" t="s">
        <v>1498</v>
      </c>
      <c r="AY156" s="165" t="s">
        <v>1498</v>
      </c>
      <c r="AZ156" s="165" t="s">
        <v>771</v>
      </c>
      <c r="BA156" s="165" t="s">
        <v>1090</v>
      </c>
      <c r="BB156" s="167">
        <v>36342</v>
      </c>
      <c r="BC156" s="165" t="s">
        <v>1855</v>
      </c>
      <c r="BD156" s="165" t="s">
        <v>778</v>
      </c>
      <c r="BE156" s="165" t="s">
        <v>1767</v>
      </c>
      <c r="BF156" s="165" t="s">
        <v>1588</v>
      </c>
      <c r="BG156" s="165"/>
      <c r="BH156" s="165"/>
      <c r="BI156" s="165"/>
      <c r="BJ156" s="165"/>
      <c r="BK156" s="165"/>
      <c r="BL156" s="165"/>
      <c r="BM156" s="165"/>
    </row>
    <row r="157" spans="1:65" s="178" customFormat="1" hidden="1" outlineLevel="2" x14ac:dyDescent="0.25">
      <c r="A157" s="161">
        <v>581958</v>
      </c>
      <c r="B157" s="155" t="e">
        <v>#N/A</v>
      </c>
      <c r="C157" s="162" t="s">
        <v>1579</v>
      </c>
      <c r="D157" s="161" t="s">
        <v>191</v>
      </c>
      <c r="E157" s="161" t="s">
        <v>1580</v>
      </c>
      <c r="F157" s="161" t="s">
        <v>1588</v>
      </c>
      <c r="G157" s="161" t="s">
        <v>193</v>
      </c>
      <c r="H157" s="161" t="s">
        <v>970</v>
      </c>
      <c r="I157" s="161" t="s">
        <v>1596</v>
      </c>
      <c r="J157" t="e">
        <v>#N/A</v>
      </c>
      <c r="K157" s="161" t="s">
        <v>970</v>
      </c>
      <c r="L157" s="163">
        <v>0</v>
      </c>
      <c r="M157" s="159">
        <v>-30860.996000000003</v>
      </c>
      <c r="N157" s="159">
        <v>-77.1494</v>
      </c>
      <c r="O157" s="161">
        <v>1.0000000000000001E-7</v>
      </c>
      <c r="P157" s="161">
        <v>2.5000000000000001E-3</v>
      </c>
      <c r="Q157" s="164">
        <v>36342</v>
      </c>
      <c r="R157" s="159">
        <v>-30860.996000000003</v>
      </c>
      <c r="S157" s="159">
        <v>-77.1494</v>
      </c>
      <c r="T157" s="161" t="s">
        <v>1767</v>
      </c>
      <c r="U157" s="161" t="s">
        <v>1660</v>
      </c>
      <c r="V157" s="161" t="s">
        <v>778</v>
      </c>
      <c r="W157" s="161" t="s">
        <v>1849</v>
      </c>
      <c r="X157" s="161"/>
      <c r="Y157" s="161"/>
      <c r="Z157" s="161"/>
      <c r="AA157" s="161"/>
      <c r="AB157" s="161" t="s">
        <v>1847</v>
      </c>
      <c r="AC157" s="161" t="s">
        <v>1658</v>
      </c>
      <c r="AD157" s="161"/>
      <c r="AE157" s="161"/>
      <c r="AF157" s="161"/>
      <c r="AG157" s="161"/>
      <c r="AH157" s="161"/>
      <c r="AI157" s="161"/>
      <c r="AJ157" s="161"/>
      <c r="AK157" s="161"/>
      <c r="AL157" s="161"/>
      <c r="AM157" s="161"/>
      <c r="AN157" s="161"/>
      <c r="AO157" s="161"/>
      <c r="AP157" s="161"/>
      <c r="AQ157" s="161"/>
      <c r="AR157" s="161"/>
      <c r="AS157" s="161"/>
      <c r="AT157" s="161"/>
      <c r="AU157" s="161"/>
      <c r="AV157" s="161"/>
      <c r="AW157" s="161"/>
      <c r="AX157" s="161"/>
      <c r="AY157" s="161"/>
      <c r="AZ157" s="161"/>
      <c r="BA157" s="161"/>
      <c r="BB157" s="161"/>
      <c r="BC157" s="161"/>
      <c r="BD157" s="161"/>
      <c r="BE157" s="161"/>
      <c r="BF157" s="161"/>
      <c r="BG157" s="161"/>
      <c r="BH157" s="161"/>
      <c r="BI157" s="161"/>
      <c r="BJ157" s="161"/>
      <c r="BK157" s="161"/>
      <c r="BL157" s="161"/>
      <c r="BM157" s="161"/>
    </row>
    <row r="158" spans="1:65" s="178" customFormat="1" hidden="1" outlineLevel="2" x14ac:dyDescent="0.25">
      <c r="A158" s="165">
        <v>13825</v>
      </c>
      <c r="B158" s="155" t="e">
        <v>#N/A</v>
      </c>
      <c r="C158" s="166" t="s">
        <v>1579</v>
      </c>
      <c r="D158" s="165" t="s">
        <v>194</v>
      </c>
      <c r="E158" s="165" t="s">
        <v>195</v>
      </c>
      <c r="F158" s="165" t="s">
        <v>1655</v>
      </c>
      <c r="G158" s="165" t="s">
        <v>758</v>
      </c>
      <c r="H158" s="165" t="s">
        <v>768</v>
      </c>
      <c r="I158" s="165" t="s">
        <v>1596</v>
      </c>
      <c r="J158" t="e">
        <v>#N/A</v>
      </c>
      <c r="K158" s="165" t="s">
        <v>970</v>
      </c>
      <c r="L158" s="165">
        <v>-50000</v>
      </c>
      <c r="M158" s="165">
        <v>0</v>
      </c>
      <c r="N158" s="159">
        <v>-109999.99</v>
      </c>
      <c r="O158" s="167">
        <v>36362</v>
      </c>
      <c r="P158" s="165" t="s">
        <v>1657</v>
      </c>
      <c r="Q158" s="165" t="s">
        <v>1580</v>
      </c>
      <c r="R158" s="165" t="s">
        <v>1844</v>
      </c>
      <c r="S158" s="165">
        <v>1.0000000000000001E-7</v>
      </c>
      <c r="T158" s="165">
        <v>2.262</v>
      </c>
      <c r="U158" s="165">
        <v>-113100</v>
      </c>
      <c r="V158" s="165" t="s">
        <v>1658</v>
      </c>
      <c r="W158" s="165" t="s">
        <v>1658</v>
      </c>
      <c r="X158" s="165" t="s">
        <v>1588</v>
      </c>
      <c r="Y158" s="165">
        <v>1.0000000000000001E-7</v>
      </c>
      <c r="Z158" s="165">
        <v>-6.2000000000000006E-2</v>
      </c>
      <c r="AA158" s="165">
        <v>3100.01</v>
      </c>
      <c r="AB158" s="165" t="s">
        <v>1658</v>
      </c>
      <c r="AC158" s="165" t="s">
        <v>1658</v>
      </c>
      <c r="AD158" s="165" t="s">
        <v>1588</v>
      </c>
      <c r="AE158" s="165">
        <v>0</v>
      </c>
      <c r="AF158" s="165">
        <v>0</v>
      </c>
      <c r="AG158" s="165"/>
      <c r="AH158" s="165"/>
      <c r="AI158" s="165"/>
      <c r="AJ158" s="165">
        <v>0</v>
      </c>
      <c r="AK158" s="165">
        <v>0</v>
      </c>
      <c r="AL158" s="165"/>
      <c r="AM158" s="165"/>
      <c r="AN158" s="165"/>
      <c r="AO158" s="165">
        <v>3.0000000000000004E-7</v>
      </c>
      <c r="AP158" s="165" t="s">
        <v>1659</v>
      </c>
      <c r="AQ158" s="165" t="s">
        <v>1583</v>
      </c>
      <c r="AR158" s="165" t="s">
        <v>1660</v>
      </c>
      <c r="AS158" s="167">
        <v>36363</v>
      </c>
      <c r="AT158" s="167">
        <v>36363</v>
      </c>
      <c r="AU158" s="165" t="s">
        <v>1584</v>
      </c>
      <c r="AV158" s="165"/>
      <c r="AW158" s="165" t="s">
        <v>1496</v>
      </c>
      <c r="AX158" s="165" t="s">
        <v>1498</v>
      </c>
      <c r="AY158" s="165" t="s">
        <v>1498</v>
      </c>
      <c r="AZ158" s="165" t="s">
        <v>771</v>
      </c>
      <c r="BA158" s="165" t="s">
        <v>1090</v>
      </c>
      <c r="BB158" s="167">
        <v>36342</v>
      </c>
      <c r="BC158" s="165" t="s">
        <v>1855</v>
      </c>
      <c r="BD158" s="165" t="s">
        <v>778</v>
      </c>
      <c r="BE158" s="165" t="s">
        <v>1767</v>
      </c>
      <c r="BF158" s="165" t="s">
        <v>1588</v>
      </c>
      <c r="BG158" s="165"/>
      <c r="BH158" s="165"/>
      <c r="BI158" s="165"/>
      <c r="BJ158" s="165"/>
      <c r="BK158" s="165"/>
      <c r="BL158" s="165"/>
      <c r="BM158" s="165"/>
    </row>
    <row r="159" spans="1:65" s="178" customFormat="1" hidden="1" outlineLevel="2" x14ac:dyDescent="0.25">
      <c r="A159" s="161">
        <v>581958</v>
      </c>
      <c r="B159" s="155" t="e">
        <v>#N/A</v>
      </c>
      <c r="C159" s="162" t="s">
        <v>1579</v>
      </c>
      <c r="D159" s="161" t="s">
        <v>194</v>
      </c>
      <c r="E159" s="161" t="s">
        <v>1580</v>
      </c>
      <c r="F159" s="161" t="s">
        <v>1588</v>
      </c>
      <c r="G159" s="161" t="s">
        <v>768</v>
      </c>
      <c r="H159" s="161" t="s">
        <v>970</v>
      </c>
      <c r="I159" s="161" t="s">
        <v>1596</v>
      </c>
      <c r="J159" t="e">
        <v>#N/A</v>
      </c>
      <c r="K159" s="161" t="s">
        <v>970</v>
      </c>
      <c r="L159" s="163">
        <v>0</v>
      </c>
      <c r="M159" s="159">
        <v>-49999.993000000002</v>
      </c>
      <c r="N159" s="159">
        <v>-124.995</v>
      </c>
      <c r="O159" s="161">
        <v>1.0000000000000001E-7</v>
      </c>
      <c r="P159" s="161">
        <v>2.5000000000000001E-3</v>
      </c>
      <c r="Q159" s="164">
        <v>36342</v>
      </c>
      <c r="R159" s="159">
        <v>-49999.993000000002</v>
      </c>
      <c r="S159" s="159">
        <v>-124.995</v>
      </c>
      <c r="T159" s="161" t="s">
        <v>1767</v>
      </c>
      <c r="U159" s="161" t="s">
        <v>1660</v>
      </c>
      <c r="V159" s="161" t="s">
        <v>778</v>
      </c>
      <c r="W159" s="161" t="s">
        <v>1849</v>
      </c>
      <c r="X159" s="161"/>
      <c r="Y159" s="161"/>
      <c r="Z159" s="161"/>
      <c r="AA159" s="161"/>
      <c r="AB159" s="161" t="s">
        <v>1847</v>
      </c>
      <c r="AC159" s="161" t="s">
        <v>1658</v>
      </c>
      <c r="AD159" s="161"/>
      <c r="AE159" s="161"/>
      <c r="AF159" s="161"/>
      <c r="AG159" s="161"/>
      <c r="AH159" s="161"/>
      <c r="AI159" s="161"/>
      <c r="AJ159" s="161"/>
      <c r="AK159" s="161"/>
      <c r="AL159" s="161"/>
      <c r="AM159" s="161"/>
      <c r="AN159" s="161"/>
      <c r="AO159" s="161"/>
      <c r="AP159" s="161"/>
      <c r="AQ159" s="161"/>
      <c r="AR159" s="161"/>
      <c r="AS159" s="161"/>
      <c r="AT159" s="161"/>
      <c r="AU159" s="161"/>
      <c r="AV159" s="161"/>
      <c r="AW159" s="161"/>
      <c r="AX159" s="161"/>
      <c r="AY159" s="161"/>
      <c r="AZ159" s="161"/>
      <c r="BA159" s="161"/>
      <c r="BB159" s="161"/>
      <c r="BC159" s="161"/>
      <c r="BD159" s="161"/>
      <c r="BE159" s="161"/>
      <c r="BF159" s="161"/>
      <c r="BG159" s="161"/>
      <c r="BH159" s="161"/>
      <c r="BI159" s="161"/>
      <c r="BJ159" s="161"/>
      <c r="BK159" s="161"/>
      <c r="BL159" s="161"/>
      <c r="BM159" s="161"/>
    </row>
    <row r="160" spans="1:65" s="178" customFormat="1" hidden="1" outlineLevel="2" x14ac:dyDescent="0.25">
      <c r="A160" s="161">
        <v>581958</v>
      </c>
      <c r="B160" s="155" t="e">
        <v>#N/A</v>
      </c>
      <c r="C160" s="162" t="s">
        <v>1579</v>
      </c>
      <c r="D160" s="161" t="s">
        <v>196</v>
      </c>
      <c r="E160" s="161" t="s">
        <v>1580</v>
      </c>
      <c r="F160" s="161" t="s">
        <v>1588</v>
      </c>
      <c r="G160" s="161" t="s">
        <v>34</v>
      </c>
      <c r="H160" s="161" t="s">
        <v>970</v>
      </c>
      <c r="I160" s="161" t="s">
        <v>1584</v>
      </c>
      <c r="J160" t="e">
        <v>#N/A</v>
      </c>
      <c r="K160" s="161" t="s">
        <v>970</v>
      </c>
      <c r="L160" s="163">
        <v>0</v>
      </c>
      <c r="M160" s="159">
        <v>15667.989000000001</v>
      </c>
      <c r="N160" s="159">
        <v>117.50840000000001</v>
      </c>
      <c r="O160" s="161">
        <v>1.0000000000000001E-7</v>
      </c>
      <c r="P160" s="161">
        <v>7.4999999999999997E-3</v>
      </c>
      <c r="Q160" s="164">
        <v>36342</v>
      </c>
      <c r="R160" s="159">
        <v>15667.989000000001</v>
      </c>
      <c r="S160" s="159">
        <v>117.50840000000001</v>
      </c>
      <c r="T160" s="161" t="s">
        <v>1767</v>
      </c>
      <c r="U160" s="161" t="s">
        <v>1660</v>
      </c>
      <c r="V160" s="161" t="s">
        <v>778</v>
      </c>
      <c r="W160" s="161" t="s">
        <v>1849</v>
      </c>
      <c r="X160" s="161"/>
      <c r="Y160" s="161"/>
      <c r="Z160" s="161"/>
      <c r="AA160" s="161"/>
      <c r="AB160" s="161" t="s">
        <v>1847</v>
      </c>
      <c r="AC160" s="161" t="s">
        <v>1658</v>
      </c>
      <c r="AD160" s="161"/>
      <c r="AE160" s="161"/>
      <c r="AF160" s="161"/>
      <c r="AG160" s="161"/>
      <c r="AH160" s="161"/>
      <c r="AI160" s="161"/>
      <c r="AJ160" s="161"/>
      <c r="AK160" s="161"/>
      <c r="AL160" s="161"/>
      <c r="AM160" s="161"/>
      <c r="AN160" s="161"/>
      <c r="AO160" s="161"/>
      <c r="AP160" s="161"/>
      <c r="AQ160" s="161"/>
      <c r="AR160" s="161"/>
      <c r="AS160" s="161"/>
      <c r="AT160" s="161"/>
      <c r="AU160" s="161"/>
      <c r="AV160" s="161"/>
      <c r="AW160" s="161"/>
      <c r="AX160" s="161"/>
      <c r="AY160" s="161"/>
      <c r="AZ160" s="161"/>
      <c r="BA160" s="161"/>
      <c r="BB160" s="161"/>
      <c r="BC160" s="161"/>
      <c r="BD160" s="161"/>
      <c r="BE160" s="161"/>
      <c r="BF160" s="161"/>
      <c r="BG160" s="161"/>
      <c r="BH160" s="161"/>
      <c r="BI160" s="161"/>
      <c r="BJ160" s="161"/>
      <c r="BK160" s="161"/>
      <c r="BL160" s="161"/>
      <c r="BM160" s="161"/>
    </row>
    <row r="161" spans="1:65" s="178" customFormat="1" hidden="1" outlineLevel="2" x14ac:dyDescent="0.25">
      <c r="A161" s="165">
        <v>13825</v>
      </c>
      <c r="B161" s="155" t="e">
        <v>#N/A</v>
      </c>
      <c r="C161" s="166" t="s">
        <v>1579</v>
      </c>
      <c r="D161" s="165" t="s">
        <v>196</v>
      </c>
      <c r="E161" s="165" t="s">
        <v>197</v>
      </c>
      <c r="F161" s="165" t="s">
        <v>1655</v>
      </c>
      <c r="G161" s="165" t="s">
        <v>758</v>
      </c>
      <c r="H161" s="165" t="s">
        <v>34</v>
      </c>
      <c r="I161" s="165" t="s">
        <v>1584</v>
      </c>
      <c r="J161" t="e">
        <v>#N/A</v>
      </c>
      <c r="K161" s="165" t="s">
        <v>970</v>
      </c>
      <c r="L161" s="165">
        <v>15668</v>
      </c>
      <c r="M161" s="165">
        <v>0</v>
      </c>
      <c r="N161" s="159">
        <v>34156.239999999998</v>
      </c>
      <c r="O161" s="167">
        <v>36363</v>
      </c>
      <c r="P161" s="165" t="s">
        <v>1657</v>
      </c>
      <c r="Q161" s="165" t="s">
        <v>1580</v>
      </c>
      <c r="R161" s="165" t="s">
        <v>1844</v>
      </c>
      <c r="S161" s="165">
        <v>1.0000000000000001E-7</v>
      </c>
      <c r="T161" s="165">
        <v>2.262</v>
      </c>
      <c r="U161" s="165">
        <v>35441.01</v>
      </c>
      <c r="V161" s="165" t="s">
        <v>1658</v>
      </c>
      <c r="W161" s="165" t="s">
        <v>1658</v>
      </c>
      <c r="X161" s="165" t="s">
        <v>1588</v>
      </c>
      <c r="Y161" s="165">
        <v>1.0000000000000001E-7</v>
      </c>
      <c r="Z161" s="165">
        <v>-8.199999999999999E-2</v>
      </c>
      <c r="AA161" s="165">
        <v>-1284.78</v>
      </c>
      <c r="AB161" s="165" t="s">
        <v>1658</v>
      </c>
      <c r="AC161" s="165" t="s">
        <v>1658</v>
      </c>
      <c r="AD161" s="165" t="s">
        <v>1588</v>
      </c>
      <c r="AE161" s="165">
        <v>0</v>
      </c>
      <c r="AF161" s="165">
        <v>0</v>
      </c>
      <c r="AG161" s="165"/>
      <c r="AH161" s="165"/>
      <c r="AI161" s="165"/>
      <c r="AJ161" s="165">
        <v>0</v>
      </c>
      <c r="AK161" s="165">
        <v>0</v>
      </c>
      <c r="AL161" s="165"/>
      <c r="AM161" s="165"/>
      <c r="AN161" s="165"/>
      <c r="AO161" s="165">
        <v>3.0000000000000004E-7</v>
      </c>
      <c r="AP161" s="165" t="s">
        <v>1659</v>
      </c>
      <c r="AQ161" s="165" t="s">
        <v>1583</v>
      </c>
      <c r="AR161" s="165" t="s">
        <v>1660</v>
      </c>
      <c r="AS161" s="167">
        <v>36342</v>
      </c>
      <c r="AT161" s="167">
        <v>36372</v>
      </c>
      <c r="AU161" s="165" t="s">
        <v>1584</v>
      </c>
      <c r="AV161" s="165"/>
      <c r="AW161" s="165" t="s">
        <v>1496</v>
      </c>
      <c r="AX161" s="165" t="s">
        <v>1498</v>
      </c>
      <c r="AY161" s="165" t="s">
        <v>1498</v>
      </c>
      <c r="AZ161" s="165" t="s">
        <v>771</v>
      </c>
      <c r="BA161" s="165" t="s">
        <v>1090</v>
      </c>
      <c r="BB161" s="167">
        <v>36342</v>
      </c>
      <c r="BC161" s="165" t="s">
        <v>1855</v>
      </c>
      <c r="BD161" s="165" t="s">
        <v>778</v>
      </c>
      <c r="BE161" s="165" t="s">
        <v>1767</v>
      </c>
      <c r="BF161" s="165" t="s">
        <v>1588</v>
      </c>
      <c r="BG161" s="165"/>
      <c r="BH161" s="165"/>
      <c r="BI161" s="165"/>
      <c r="BJ161" s="165"/>
      <c r="BK161" s="165"/>
      <c r="BL161" s="165"/>
      <c r="BM161" s="165"/>
    </row>
    <row r="162" spans="1:65" s="178" customFormat="1" hidden="1" outlineLevel="2" x14ac:dyDescent="0.25">
      <c r="A162" s="165">
        <v>13825</v>
      </c>
      <c r="B162" s="155" t="e">
        <v>#N/A</v>
      </c>
      <c r="C162" s="166" t="s">
        <v>1579</v>
      </c>
      <c r="D162" s="165" t="s">
        <v>198</v>
      </c>
      <c r="E162" s="165" t="s">
        <v>197</v>
      </c>
      <c r="F162" s="165" t="s">
        <v>1655</v>
      </c>
      <c r="G162" s="165" t="s">
        <v>758</v>
      </c>
      <c r="H162" s="165" t="s">
        <v>34</v>
      </c>
      <c r="I162" s="165" t="s">
        <v>1596</v>
      </c>
      <c r="J162" t="e">
        <v>#N/A</v>
      </c>
      <c r="K162" s="165" t="s">
        <v>970</v>
      </c>
      <c r="L162" s="165">
        <v>-15668</v>
      </c>
      <c r="M162" s="165">
        <v>0</v>
      </c>
      <c r="N162" s="159">
        <v>-33372.839999999997</v>
      </c>
      <c r="O162" s="167">
        <v>36363</v>
      </c>
      <c r="P162" s="165" t="s">
        <v>1657</v>
      </c>
      <c r="Q162" s="165" t="s">
        <v>1580</v>
      </c>
      <c r="R162" s="165" t="s">
        <v>1844</v>
      </c>
      <c r="S162" s="165">
        <v>0.05</v>
      </c>
      <c r="T162" s="165">
        <v>2.262</v>
      </c>
      <c r="U162" s="165">
        <v>-34657.620000000003</v>
      </c>
      <c r="V162" s="165" t="s">
        <v>1658</v>
      </c>
      <c r="W162" s="165" t="s">
        <v>1658</v>
      </c>
      <c r="X162" s="165" t="s">
        <v>1588</v>
      </c>
      <c r="Y162" s="165">
        <v>1.0000000000000001E-7</v>
      </c>
      <c r="Z162" s="165">
        <v>-8.199999999999999E-2</v>
      </c>
      <c r="AA162" s="165">
        <v>1284.78</v>
      </c>
      <c r="AB162" s="165" t="s">
        <v>1658</v>
      </c>
      <c r="AC162" s="165" t="s">
        <v>1658</v>
      </c>
      <c r="AD162" s="165" t="s">
        <v>1588</v>
      </c>
      <c r="AE162" s="165">
        <v>0</v>
      </c>
      <c r="AF162" s="165">
        <v>0</v>
      </c>
      <c r="AG162" s="165"/>
      <c r="AH162" s="165"/>
      <c r="AI162" s="165"/>
      <c r="AJ162" s="165">
        <v>0</v>
      </c>
      <c r="AK162" s="165">
        <v>0</v>
      </c>
      <c r="AL162" s="165"/>
      <c r="AM162" s="165"/>
      <c r="AN162" s="165"/>
      <c r="AO162" s="165">
        <v>5.0000200000000009E-2</v>
      </c>
      <c r="AP162" s="165" t="s">
        <v>1659</v>
      </c>
      <c r="AQ162" s="165" t="s">
        <v>1583</v>
      </c>
      <c r="AR162" s="165" t="s">
        <v>1660</v>
      </c>
      <c r="AS162" s="167">
        <v>36342</v>
      </c>
      <c r="AT162" s="167">
        <v>36372</v>
      </c>
      <c r="AU162" s="165" t="s">
        <v>1584</v>
      </c>
      <c r="AV162" s="165"/>
      <c r="AW162" s="165" t="s">
        <v>1496</v>
      </c>
      <c r="AX162" s="165" t="s">
        <v>1498</v>
      </c>
      <c r="AY162" s="165" t="s">
        <v>1498</v>
      </c>
      <c r="AZ162" s="165" t="s">
        <v>771</v>
      </c>
      <c r="BA162" s="165" t="s">
        <v>1090</v>
      </c>
      <c r="BB162" s="167">
        <v>36342</v>
      </c>
      <c r="BC162" s="165" t="s">
        <v>1855</v>
      </c>
      <c r="BD162" s="165" t="s">
        <v>778</v>
      </c>
      <c r="BE162" s="165" t="s">
        <v>1767</v>
      </c>
      <c r="BF162" s="165" t="s">
        <v>1588</v>
      </c>
      <c r="BG162" s="165"/>
      <c r="BH162" s="165"/>
      <c r="BI162" s="165"/>
      <c r="BJ162" s="165"/>
      <c r="BK162" s="165"/>
      <c r="BL162" s="165"/>
      <c r="BM162" s="165"/>
    </row>
    <row r="163" spans="1:65" s="178" customFormat="1" hidden="1" outlineLevel="2" x14ac:dyDescent="0.25">
      <c r="A163" s="161">
        <v>581958</v>
      </c>
      <c r="B163" s="155" t="e">
        <v>#N/A</v>
      </c>
      <c r="C163" s="162" t="s">
        <v>1579</v>
      </c>
      <c r="D163" s="161" t="s">
        <v>198</v>
      </c>
      <c r="E163" s="161" t="s">
        <v>1580</v>
      </c>
      <c r="F163" s="161" t="s">
        <v>1588</v>
      </c>
      <c r="G163" s="161" t="s">
        <v>34</v>
      </c>
      <c r="H163" s="161" t="s">
        <v>970</v>
      </c>
      <c r="I163" s="161" t="s">
        <v>1596</v>
      </c>
      <c r="J163" t="e">
        <v>#N/A</v>
      </c>
      <c r="K163" s="161" t="s">
        <v>970</v>
      </c>
      <c r="L163" s="163">
        <v>0</v>
      </c>
      <c r="M163" s="159">
        <v>-15667.989000000001</v>
      </c>
      <c r="N163" s="159">
        <v>-117.50840000000001</v>
      </c>
      <c r="O163" s="161">
        <v>1.0000000000000001E-7</v>
      </c>
      <c r="P163" s="161">
        <v>7.4999999999999997E-3</v>
      </c>
      <c r="Q163" s="164">
        <v>36342</v>
      </c>
      <c r="R163" s="159">
        <v>-15667.989000000001</v>
      </c>
      <c r="S163" s="159">
        <v>-117.50840000000001</v>
      </c>
      <c r="T163" s="161" t="s">
        <v>1767</v>
      </c>
      <c r="U163" s="161" t="s">
        <v>1660</v>
      </c>
      <c r="V163" s="161" t="s">
        <v>778</v>
      </c>
      <c r="W163" s="161" t="s">
        <v>1849</v>
      </c>
      <c r="X163" s="161"/>
      <c r="Y163" s="161"/>
      <c r="Z163" s="161"/>
      <c r="AA163" s="161"/>
      <c r="AB163" s="161" t="s">
        <v>1847</v>
      </c>
      <c r="AC163" s="161" t="s">
        <v>1658</v>
      </c>
      <c r="AD163" s="161"/>
      <c r="AE163" s="161"/>
      <c r="AF163" s="161"/>
      <c r="AG163" s="161"/>
      <c r="AH163" s="161"/>
      <c r="AI163" s="161"/>
      <c r="AJ163" s="161"/>
      <c r="AK163" s="161"/>
      <c r="AL163" s="161"/>
      <c r="AM163" s="161"/>
      <c r="AN163" s="161"/>
      <c r="AO163" s="161"/>
      <c r="AP163" s="161"/>
      <c r="AQ163" s="161"/>
      <c r="AR163" s="161"/>
      <c r="AS163" s="161"/>
      <c r="AT163" s="161"/>
      <c r="AU163" s="161"/>
      <c r="AV163" s="161"/>
      <c r="AW163" s="161"/>
      <c r="AX163" s="161"/>
      <c r="AY163" s="161"/>
      <c r="AZ163" s="161"/>
      <c r="BA163" s="161"/>
      <c r="BB163" s="161"/>
      <c r="BC163" s="161"/>
      <c r="BD163" s="161"/>
      <c r="BE163" s="161"/>
      <c r="BF163" s="161"/>
      <c r="BG163" s="161"/>
      <c r="BH163" s="161"/>
      <c r="BI163" s="161"/>
      <c r="BJ163" s="161"/>
      <c r="BK163" s="161"/>
      <c r="BL163" s="161"/>
      <c r="BM163" s="161"/>
    </row>
    <row r="164" spans="1:65" s="178" customFormat="1" hidden="1" outlineLevel="2" x14ac:dyDescent="0.25">
      <c r="A164" s="165">
        <v>13825</v>
      </c>
      <c r="B164" s="155" t="e">
        <v>#N/A</v>
      </c>
      <c r="C164" s="166" t="s">
        <v>1579</v>
      </c>
      <c r="D164" s="165" t="s">
        <v>199</v>
      </c>
      <c r="E164" s="165" t="s">
        <v>200</v>
      </c>
      <c r="F164" s="165" t="s">
        <v>1655</v>
      </c>
      <c r="G164" s="165" t="s">
        <v>758</v>
      </c>
      <c r="H164" s="165" t="s">
        <v>1083</v>
      </c>
      <c r="I164" s="165" t="s">
        <v>1596</v>
      </c>
      <c r="J164" t="e">
        <v>#N/A</v>
      </c>
      <c r="K164" s="165" t="s">
        <v>970</v>
      </c>
      <c r="L164" s="165">
        <v>-10000</v>
      </c>
      <c r="M164" s="165">
        <v>0</v>
      </c>
      <c r="N164" s="159">
        <v>-21900</v>
      </c>
      <c r="O164" s="167">
        <v>36369</v>
      </c>
      <c r="P164" s="165" t="s">
        <v>1657</v>
      </c>
      <c r="Q164" s="165" t="s">
        <v>1580</v>
      </c>
      <c r="R164" s="165" t="s">
        <v>1844</v>
      </c>
      <c r="S164" s="165">
        <v>1.0000000000000001E-7</v>
      </c>
      <c r="T164" s="165">
        <v>2.262</v>
      </c>
      <c r="U164" s="165">
        <v>-22620</v>
      </c>
      <c r="V164" s="165" t="s">
        <v>1658</v>
      </c>
      <c r="W164" s="165" t="s">
        <v>1658</v>
      </c>
      <c r="X164" s="165" t="s">
        <v>1588</v>
      </c>
      <c r="Y164" s="165">
        <v>1.0000000000000001E-7</v>
      </c>
      <c r="Z164" s="165">
        <v>-7.2000000000000008E-2</v>
      </c>
      <c r="AA164" s="165">
        <v>720</v>
      </c>
      <c r="AB164" s="165" t="s">
        <v>1658</v>
      </c>
      <c r="AC164" s="165" t="s">
        <v>1658</v>
      </c>
      <c r="AD164" s="165" t="s">
        <v>1588</v>
      </c>
      <c r="AE164" s="165">
        <v>0</v>
      </c>
      <c r="AF164" s="165">
        <v>0</v>
      </c>
      <c r="AG164" s="165"/>
      <c r="AH164" s="165"/>
      <c r="AI164" s="165"/>
      <c r="AJ164" s="165">
        <v>0</v>
      </c>
      <c r="AK164" s="165">
        <v>0</v>
      </c>
      <c r="AL164" s="165"/>
      <c r="AM164" s="165"/>
      <c r="AN164" s="165"/>
      <c r="AO164" s="165">
        <v>3.0000000000000004E-7</v>
      </c>
      <c r="AP164" s="165" t="s">
        <v>1659</v>
      </c>
      <c r="AQ164" s="165" t="s">
        <v>1583</v>
      </c>
      <c r="AR164" s="165" t="s">
        <v>1660</v>
      </c>
      <c r="AS164" s="167">
        <v>36370</v>
      </c>
      <c r="AT164" s="167">
        <v>36370</v>
      </c>
      <c r="AU164" s="165" t="s">
        <v>1584</v>
      </c>
      <c r="AV164" s="165"/>
      <c r="AW164" s="165" t="s">
        <v>1496</v>
      </c>
      <c r="AX164" s="165" t="s">
        <v>1498</v>
      </c>
      <c r="AY164" s="165" t="s">
        <v>1498</v>
      </c>
      <c r="AZ164" s="165" t="s">
        <v>771</v>
      </c>
      <c r="BA164" s="165" t="s">
        <v>1090</v>
      </c>
      <c r="BB164" s="167">
        <v>36342</v>
      </c>
      <c r="BC164" s="165" t="s">
        <v>1855</v>
      </c>
      <c r="BD164" s="165" t="s">
        <v>778</v>
      </c>
      <c r="BE164" s="165" t="s">
        <v>1767</v>
      </c>
      <c r="BF164" s="165" t="s">
        <v>1588</v>
      </c>
      <c r="BG164" s="165"/>
      <c r="BH164" s="165"/>
      <c r="BI164" s="165"/>
      <c r="BJ164" s="165"/>
      <c r="BK164" s="165"/>
      <c r="BL164" s="165"/>
      <c r="BM164" s="165"/>
    </row>
    <row r="165" spans="1:65" s="178" customFormat="1" hidden="1" outlineLevel="2" x14ac:dyDescent="0.25">
      <c r="A165" s="161">
        <v>581958</v>
      </c>
      <c r="B165" s="155" t="e">
        <v>#N/A</v>
      </c>
      <c r="C165" s="162" t="s">
        <v>1579</v>
      </c>
      <c r="D165" s="161" t="s">
        <v>199</v>
      </c>
      <c r="E165" s="161" t="s">
        <v>1580</v>
      </c>
      <c r="F165" s="161" t="s">
        <v>1588</v>
      </c>
      <c r="G165" s="161" t="s">
        <v>1083</v>
      </c>
      <c r="H165" s="161" t="s">
        <v>970</v>
      </c>
      <c r="I165" s="161" t="s">
        <v>1596</v>
      </c>
      <c r="J165" t="e">
        <v>#N/A</v>
      </c>
      <c r="K165" s="161" t="s">
        <v>970</v>
      </c>
      <c r="L165" s="163">
        <v>0</v>
      </c>
      <c r="M165" s="159">
        <v>-10000.011</v>
      </c>
      <c r="N165" s="159">
        <v>-74.999099999999999</v>
      </c>
      <c r="O165" s="161">
        <v>1.0000000000000001E-7</v>
      </c>
      <c r="P165" s="161">
        <v>7.4999999999999997E-3</v>
      </c>
      <c r="Q165" s="164">
        <v>36342</v>
      </c>
      <c r="R165" s="159">
        <v>-10000.011</v>
      </c>
      <c r="S165" s="159">
        <v>-74.999099999999999</v>
      </c>
      <c r="T165" s="161" t="s">
        <v>1767</v>
      </c>
      <c r="U165" s="161" t="s">
        <v>1660</v>
      </c>
      <c r="V165" s="161" t="s">
        <v>778</v>
      </c>
      <c r="W165" s="161" t="s">
        <v>1849</v>
      </c>
      <c r="X165" s="161"/>
      <c r="Y165" s="161"/>
      <c r="Z165" s="161"/>
      <c r="AA165" s="161"/>
      <c r="AB165" s="161" t="s">
        <v>1847</v>
      </c>
      <c r="AC165" s="161" t="s">
        <v>1658</v>
      </c>
      <c r="AD165" s="161"/>
      <c r="AE165" s="161"/>
      <c r="AF165" s="161"/>
      <c r="AG165" s="161"/>
      <c r="AH165" s="161"/>
      <c r="AI165" s="161"/>
      <c r="AJ165" s="161"/>
      <c r="AK165" s="161"/>
      <c r="AL165" s="161"/>
      <c r="AM165" s="161"/>
      <c r="AN165" s="161"/>
      <c r="AO165" s="161"/>
      <c r="AP165" s="161"/>
      <c r="AQ165" s="161"/>
      <c r="AR165" s="161"/>
      <c r="AS165" s="161"/>
      <c r="AT165" s="161"/>
      <c r="AU165" s="161"/>
      <c r="AV165" s="161"/>
      <c r="AW165" s="161"/>
      <c r="AX165" s="161"/>
      <c r="AY165" s="161"/>
      <c r="AZ165" s="161"/>
      <c r="BA165" s="161"/>
      <c r="BB165" s="161"/>
      <c r="BC165" s="161"/>
      <c r="BD165" s="161"/>
      <c r="BE165" s="161"/>
      <c r="BF165" s="161"/>
      <c r="BG165" s="161"/>
      <c r="BH165" s="161"/>
      <c r="BI165" s="161"/>
      <c r="BJ165" s="161"/>
      <c r="BK165" s="161"/>
      <c r="BL165" s="161"/>
      <c r="BM165" s="161"/>
    </row>
    <row r="166" spans="1:65" s="178" customFormat="1" hidden="1" outlineLevel="2" x14ac:dyDescent="0.25">
      <c r="A166" s="161">
        <v>581958</v>
      </c>
      <c r="B166" s="155" t="e">
        <v>#N/A</v>
      </c>
      <c r="C166" s="162" t="s">
        <v>1579</v>
      </c>
      <c r="D166" s="161" t="s">
        <v>209</v>
      </c>
      <c r="E166" s="161" t="s">
        <v>1580</v>
      </c>
      <c r="F166" s="161" t="s">
        <v>1588</v>
      </c>
      <c r="G166" s="161" t="s">
        <v>768</v>
      </c>
      <c r="H166" s="161" t="s">
        <v>752</v>
      </c>
      <c r="I166" s="161" t="s">
        <v>1596</v>
      </c>
      <c r="J166" t="e">
        <v>#N/A</v>
      </c>
      <c r="K166" s="161" t="s">
        <v>752</v>
      </c>
      <c r="L166" s="163">
        <v>0</v>
      </c>
      <c r="M166" s="159">
        <v>-310000</v>
      </c>
      <c r="N166" s="159">
        <v>1550</v>
      </c>
      <c r="O166" s="161">
        <v>7.4999999999999997E-3</v>
      </c>
      <c r="P166" s="161">
        <v>2.5000000000000001E-3</v>
      </c>
      <c r="Q166" s="164">
        <v>36342</v>
      </c>
      <c r="R166" s="159">
        <v>-310000</v>
      </c>
      <c r="S166" s="159">
        <v>1550</v>
      </c>
      <c r="T166" s="161" t="s">
        <v>1001</v>
      </c>
      <c r="U166" s="161" t="s">
        <v>1660</v>
      </c>
      <c r="V166" s="161" t="s">
        <v>778</v>
      </c>
      <c r="W166" s="161" t="s">
        <v>1846</v>
      </c>
      <c r="X166" s="161"/>
      <c r="Y166" s="161"/>
      <c r="Z166" s="161"/>
      <c r="AA166" s="161"/>
      <c r="AB166" s="161" t="s">
        <v>1847</v>
      </c>
      <c r="AC166" s="161" t="s">
        <v>1658</v>
      </c>
      <c r="AD166" s="161"/>
      <c r="AE166" s="161"/>
      <c r="AF166" s="161"/>
      <c r="AG166" s="161"/>
      <c r="AH166" s="161"/>
      <c r="AI166" s="161"/>
      <c r="AJ166" s="161"/>
      <c r="AK166" s="161"/>
      <c r="AL166" s="161"/>
      <c r="AM166" s="161"/>
      <c r="AN166" s="161"/>
      <c r="AO166" s="161"/>
      <c r="AP166" s="161"/>
      <c r="AQ166" s="161"/>
      <c r="AR166" s="161"/>
      <c r="AS166" s="161"/>
      <c r="AT166" s="161"/>
      <c r="AU166" s="161"/>
      <c r="AV166" s="161"/>
      <c r="AW166" s="161"/>
      <c r="AX166" s="161"/>
      <c r="AY166" s="161"/>
      <c r="AZ166" s="161"/>
      <c r="BA166" s="161"/>
      <c r="BB166" s="161"/>
      <c r="BC166" s="161"/>
      <c r="BD166" s="161"/>
      <c r="BE166" s="161"/>
      <c r="BF166" s="161"/>
      <c r="BG166" s="161"/>
      <c r="BH166" s="161"/>
      <c r="BI166" s="161"/>
      <c r="BJ166" s="161"/>
      <c r="BK166" s="161"/>
      <c r="BL166" s="161"/>
      <c r="BM166" s="161"/>
    </row>
    <row r="167" spans="1:65" s="178" customFormat="1" hidden="1" outlineLevel="2" x14ac:dyDescent="0.25">
      <c r="A167" s="165">
        <v>13825</v>
      </c>
      <c r="B167" s="155" t="e">
        <v>#N/A</v>
      </c>
      <c r="C167" s="166" t="s">
        <v>1579</v>
      </c>
      <c r="D167" s="165" t="s">
        <v>209</v>
      </c>
      <c r="E167" s="165" t="s">
        <v>1850</v>
      </c>
      <c r="F167" s="165" t="s">
        <v>1655</v>
      </c>
      <c r="G167" s="165" t="s">
        <v>758</v>
      </c>
      <c r="H167" s="165" t="s">
        <v>768</v>
      </c>
      <c r="I167" s="165" t="s">
        <v>1596</v>
      </c>
      <c r="J167" t="e">
        <v>#N/A</v>
      </c>
      <c r="K167" s="165" t="s">
        <v>752</v>
      </c>
      <c r="L167" s="165">
        <v>-310000</v>
      </c>
      <c r="M167" s="165">
        <v>0</v>
      </c>
      <c r="N167" s="159">
        <v>24025</v>
      </c>
      <c r="O167" s="167">
        <v>36266</v>
      </c>
      <c r="P167" s="165" t="s">
        <v>1657</v>
      </c>
      <c r="Q167" s="165" t="s">
        <v>1580</v>
      </c>
      <c r="R167" s="165" t="s">
        <v>1844</v>
      </c>
      <c r="S167" s="165">
        <v>2.355</v>
      </c>
      <c r="T167" s="165">
        <v>2.262</v>
      </c>
      <c r="U167" s="165">
        <v>28830</v>
      </c>
      <c r="V167" s="165" t="s">
        <v>1658</v>
      </c>
      <c r="W167" s="165" t="s">
        <v>1658</v>
      </c>
      <c r="X167" s="165" t="s">
        <v>1588</v>
      </c>
      <c r="Y167" s="165">
        <v>-7.7499999999999999E-2</v>
      </c>
      <c r="Z167" s="165">
        <v>-6.2000000000000006E-2</v>
      </c>
      <c r="AA167" s="165">
        <v>-4805</v>
      </c>
      <c r="AB167" s="165" t="s">
        <v>1658</v>
      </c>
      <c r="AC167" s="165" t="s">
        <v>1658</v>
      </c>
      <c r="AD167" s="165" t="s">
        <v>1588</v>
      </c>
      <c r="AE167" s="165">
        <v>0</v>
      </c>
      <c r="AF167" s="165">
        <v>0</v>
      </c>
      <c r="AG167" s="165"/>
      <c r="AH167" s="165"/>
      <c r="AI167" s="165"/>
      <c r="AJ167" s="165">
        <v>0</v>
      </c>
      <c r="AK167" s="165">
        <v>0</v>
      </c>
      <c r="AL167" s="165"/>
      <c r="AM167" s="165"/>
      <c r="AN167" s="165"/>
      <c r="AO167" s="165">
        <v>2.2850000000000001</v>
      </c>
      <c r="AP167" s="165" t="s">
        <v>1659</v>
      </c>
      <c r="AQ167" s="165" t="s">
        <v>1583</v>
      </c>
      <c r="AR167" s="165" t="s">
        <v>1660</v>
      </c>
      <c r="AS167" s="167">
        <v>36281</v>
      </c>
      <c r="AT167" s="167">
        <v>36464</v>
      </c>
      <c r="AU167" s="165" t="s">
        <v>1584</v>
      </c>
      <c r="AV167" s="165"/>
      <c r="AW167" s="165" t="s">
        <v>1496</v>
      </c>
      <c r="AX167" s="165" t="s">
        <v>1497</v>
      </c>
      <c r="AY167" s="165" t="s">
        <v>1498</v>
      </c>
      <c r="AZ167" s="165" t="s">
        <v>771</v>
      </c>
      <c r="BA167" s="165" t="s">
        <v>1090</v>
      </c>
      <c r="BB167" s="167">
        <v>36342</v>
      </c>
      <c r="BC167" s="165" t="s">
        <v>1848</v>
      </c>
      <c r="BD167" s="165" t="s">
        <v>778</v>
      </c>
      <c r="BE167" s="165" t="s">
        <v>1001</v>
      </c>
      <c r="BF167" s="165" t="s">
        <v>1588</v>
      </c>
      <c r="BG167" s="165"/>
      <c r="BH167" s="165"/>
      <c r="BI167" s="165"/>
      <c r="BJ167" s="165"/>
      <c r="BK167" s="165"/>
      <c r="BL167" s="165"/>
      <c r="BM167" s="165"/>
    </row>
    <row r="168" spans="1:65" s="178" customFormat="1" hidden="1" outlineLevel="2" x14ac:dyDescent="0.25">
      <c r="A168" s="165">
        <v>13825</v>
      </c>
      <c r="B168" s="155" t="e">
        <v>#N/A</v>
      </c>
      <c r="C168" s="166" t="s">
        <v>1579</v>
      </c>
      <c r="D168" s="165" t="s">
        <v>210</v>
      </c>
      <c r="E168" s="165" t="s">
        <v>44</v>
      </c>
      <c r="F168" s="165" t="s">
        <v>1655</v>
      </c>
      <c r="G168" s="165" t="s">
        <v>758</v>
      </c>
      <c r="H168" s="165" t="s">
        <v>775</v>
      </c>
      <c r="I168" s="165" t="s">
        <v>1584</v>
      </c>
      <c r="J168" t="e">
        <v>#N/A</v>
      </c>
      <c r="K168" s="165" t="s">
        <v>752</v>
      </c>
      <c r="L168" s="165">
        <v>881082</v>
      </c>
      <c r="M168" s="165">
        <v>0</v>
      </c>
      <c r="N168" s="159">
        <v>-63878.45</v>
      </c>
      <c r="O168" s="167">
        <v>36266</v>
      </c>
      <c r="P168" s="165" t="s">
        <v>1657</v>
      </c>
      <c r="Q168" s="165" t="s">
        <v>1580</v>
      </c>
      <c r="R168" s="165" t="s">
        <v>1844</v>
      </c>
      <c r="S168" s="165">
        <v>2.5</v>
      </c>
      <c r="T168" s="165">
        <v>2.262</v>
      </c>
      <c r="U168" s="165">
        <v>-209697.52</v>
      </c>
      <c r="V168" s="165" t="s">
        <v>1658</v>
      </c>
      <c r="W168" s="165" t="s">
        <v>1658</v>
      </c>
      <c r="X168" s="165" t="s">
        <v>1588</v>
      </c>
      <c r="Y168" s="165">
        <v>-7.7499999999999999E-2</v>
      </c>
      <c r="Z168" s="165">
        <v>8.8000000000000009E-2</v>
      </c>
      <c r="AA168" s="165">
        <v>145819.07</v>
      </c>
      <c r="AB168" s="165" t="s">
        <v>1658</v>
      </c>
      <c r="AC168" s="165" t="s">
        <v>1658</v>
      </c>
      <c r="AD168" s="165" t="s">
        <v>1588</v>
      </c>
      <c r="AE168" s="165">
        <v>0</v>
      </c>
      <c r="AF168" s="165">
        <v>0</v>
      </c>
      <c r="AG168" s="165"/>
      <c r="AH168" s="165"/>
      <c r="AI168" s="165"/>
      <c r="AJ168" s="165">
        <v>0</v>
      </c>
      <c r="AK168" s="165">
        <v>0</v>
      </c>
      <c r="AL168" s="165"/>
      <c r="AM168" s="165"/>
      <c r="AN168" s="165"/>
      <c r="AO168" s="165">
        <v>2.4300000000000002</v>
      </c>
      <c r="AP168" s="165" t="s">
        <v>1659</v>
      </c>
      <c r="AQ168" s="165" t="s">
        <v>1583</v>
      </c>
      <c r="AR168" s="165" t="s">
        <v>1660</v>
      </c>
      <c r="AS168" s="167">
        <v>36281</v>
      </c>
      <c r="AT168" s="167">
        <v>36464</v>
      </c>
      <c r="AU168" s="165" t="s">
        <v>1584</v>
      </c>
      <c r="AV168" s="165"/>
      <c r="AW168" s="165" t="s">
        <v>1496</v>
      </c>
      <c r="AX168" s="165" t="s">
        <v>1497</v>
      </c>
      <c r="AY168" s="165" t="s">
        <v>1498</v>
      </c>
      <c r="AZ168" s="165" t="s">
        <v>771</v>
      </c>
      <c r="BA168" s="165" t="s">
        <v>1090</v>
      </c>
      <c r="BB168" s="167">
        <v>36342</v>
      </c>
      <c r="BC168" s="165" t="s">
        <v>1848</v>
      </c>
      <c r="BD168" s="165" t="s">
        <v>778</v>
      </c>
      <c r="BE168" s="165" t="s">
        <v>1001</v>
      </c>
      <c r="BF168" s="165" t="s">
        <v>1588</v>
      </c>
      <c r="BG168" s="165"/>
      <c r="BH168" s="165"/>
      <c r="BI168" s="165"/>
      <c r="BJ168" s="165"/>
      <c r="BK168" s="165"/>
      <c r="BL168" s="165"/>
      <c r="BM168" s="165"/>
    </row>
    <row r="169" spans="1:65" s="178" customFormat="1" hidden="1" outlineLevel="2" x14ac:dyDescent="0.25">
      <c r="A169" s="161">
        <v>581958</v>
      </c>
      <c r="B169" s="155" t="e">
        <v>#N/A</v>
      </c>
      <c r="C169" s="162" t="s">
        <v>1579</v>
      </c>
      <c r="D169" s="161" t="s">
        <v>210</v>
      </c>
      <c r="E169" s="161" t="s">
        <v>1580</v>
      </c>
      <c r="F169" s="161" t="s">
        <v>1588</v>
      </c>
      <c r="G169" s="161" t="s">
        <v>775</v>
      </c>
      <c r="H169" s="161" t="s">
        <v>752</v>
      </c>
      <c r="I169" s="161" t="s">
        <v>1584</v>
      </c>
      <c r="J169" t="e">
        <v>#N/A</v>
      </c>
      <c r="K169" s="161" t="s">
        <v>752</v>
      </c>
      <c r="L169" s="163">
        <v>0</v>
      </c>
      <c r="M169" s="159">
        <v>881082</v>
      </c>
      <c r="N169" s="159">
        <v>-6608.1149999999998</v>
      </c>
      <c r="O169" s="161">
        <v>7.4999999999999997E-3</v>
      </c>
      <c r="P169" s="161">
        <v>0</v>
      </c>
      <c r="Q169" s="164">
        <v>36342</v>
      </c>
      <c r="R169" s="159">
        <v>881082</v>
      </c>
      <c r="S169" s="159">
        <v>-6608.1149999999998</v>
      </c>
      <c r="T169" s="161" t="s">
        <v>1001</v>
      </c>
      <c r="U169" s="161" t="s">
        <v>1660</v>
      </c>
      <c r="V169" s="161" t="s">
        <v>778</v>
      </c>
      <c r="W169" s="161" t="s">
        <v>1846</v>
      </c>
      <c r="X169" s="161"/>
      <c r="Y169" s="161"/>
      <c r="Z169" s="161"/>
      <c r="AA169" s="161"/>
      <c r="AB169" s="161" t="s">
        <v>1847</v>
      </c>
      <c r="AC169" s="161" t="s">
        <v>1658</v>
      </c>
      <c r="AD169" s="161"/>
      <c r="AE169" s="161"/>
      <c r="AF169" s="161"/>
      <c r="AG169" s="161"/>
      <c r="AH169" s="161"/>
      <c r="AI169" s="161"/>
      <c r="AJ169" s="161"/>
      <c r="AK169" s="161"/>
      <c r="AL169" s="161"/>
      <c r="AM169" s="161"/>
      <c r="AN169" s="161"/>
      <c r="AO169" s="161"/>
      <c r="AP169" s="161"/>
      <c r="AQ169" s="161"/>
      <c r="AR169" s="161"/>
      <c r="AS169" s="161"/>
      <c r="AT169" s="161"/>
      <c r="AU169" s="161"/>
      <c r="AV169" s="161"/>
      <c r="AW169" s="161"/>
      <c r="AX169" s="161"/>
      <c r="AY169" s="161"/>
      <c r="AZ169" s="161"/>
      <c r="BA169" s="161"/>
      <c r="BB169" s="161"/>
      <c r="BC169" s="161"/>
      <c r="BD169" s="161"/>
      <c r="BE169" s="161"/>
      <c r="BF169" s="161"/>
      <c r="BG169" s="161"/>
      <c r="BH169" s="161"/>
      <c r="BI169" s="161"/>
      <c r="BJ169" s="161"/>
      <c r="BK169" s="161"/>
      <c r="BL169" s="161"/>
      <c r="BM169" s="161"/>
    </row>
    <row r="170" spans="1:65" s="178" customFormat="1" hidden="1" outlineLevel="2" x14ac:dyDescent="0.25">
      <c r="A170" s="161">
        <v>581958</v>
      </c>
      <c r="B170" s="155" t="e">
        <v>#N/A</v>
      </c>
      <c r="C170" s="162" t="s">
        <v>1579</v>
      </c>
      <c r="D170" s="161" t="s">
        <v>211</v>
      </c>
      <c r="E170" s="161" t="s">
        <v>1580</v>
      </c>
      <c r="F170" s="161" t="s">
        <v>1588</v>
      </c>
      <c r="G170" s="161" t="s">
        <v>768</v>
      </c>
      <c r="H170" s="161" t="s">
        <v>752</v>
      </c>
      <c r="I170" s="161" t="s">
        <v>1596</v>
      </c>
      <c r="J170" t="e">
        <v>#N/A</v>
      </c>
      <c r="K170" s="161" t="s">
        <v>752</v>
      </c>
      <c r="L170" s="163">
        <v>0</v>
      </c>
      <c r="M170" s="159">
        <v>-620000</v>
      </c>
      <c r="N170" s="159">
        <v>-1549.9380000000001</v>
      </c>
      <c r="O170" s="161">
        <v>1.0000000000000001E-7</v>
      </c>
      <c r="P170" s="161">
        <v>2.5000000000000001E-3</v>
      </c>
      <c r="Q170" s="164">
        <v>36342</v>
      </c>
      <c r="R170" s="159">
        <v>-620000</v>
      </c>
      <c r="S170" s="159">
        <v>-1549.9380000000001</v>
      </c>
      <c r="T170" s="161" t="s">
        <v>1001</v>
      </c>
      <c r="U170" s="161" t="s">
        <v>1660</v>
      </c>
      <c r="V170" s="161" t="s">
        <v>778</v>
      </c>
      <c r="W170" s="161" t="s">
        <v>1846</v>
      </c>
      <c r="X170" s="161"/>
      <c r="Y170" s="161"/>
      <c r="Z170" s="161"/>
      <c r="AA170" s="161"/>
      <c r="AB170" s="161" t="s">
        <v>1847</v>
      </c>
      <c r="AC170" s="161" t="s">
        <v>1658</v>
      </c>
      <c r="AD170" s="161"/>
      <c r="AE170" s="161"/>
      <c r="AF170" s="161"/>
      <c r="AG170" s="161"/>
      <c r="AH170" s="161"/>
      <c r="AI170" s="161"/>
      <c r="AJ170" s="161"/>
      <c r="AK170" s="161"/>
      <c r="AL170" s="161"/>
      <c r="AM170" s="161"/>
      <c r="AN170" s="161"/>
      <c r="AO170" s="161"/>
      <c r="AP170" s="161"/>
      <c r="AQ170" s="161"/>
      <c r="AR170" s="161"/>
      <c r="AS170" s="161"/>
      <c r="AT170" s="161"/>
      <c r="AU170" s="161"/>
      <c r="AV170" s="161"/>
      <c r="AW170" s="161"/>
      <c r="AX170" s="161"/>
      <c r="AY170" s="161"/>
      <c r="AZ170" s="161"/>
      <c r="BA170" s="161"/>
      <c r="BB170" s="161"/>
      <c r="BC170" s="161"/>
      <c r="BD170" s="161"/>
      <c r="BE170" s="161"/>
      <c r="BF170" s="161"/>
      <c r="BG170" s="161"/>
      <c r="BH170" s="161"/>
      <c r="BI170" s="161"/>
      <c r="BJ170" s="161"/>
      <c r="BK170" s="161"/>
      <c r="BL170" s="161"/>
      <c r="BM170" s="161"/>
    </row>
    <row r="171" spans="1:65" s="178" customFormat="1" hidden="1" outlineLevel="2" x14ac:dyDescent="0.25">
      <c r="A171" s="165">
        <v>13825</v>
      </c>
      <c r="B171" s="155" t="e">
        <v>#N/A</v>
      </c>
      <c r="C171" s="166" t="s">
        <v>1579</v>
      </c>
      <c r="D171" s="165" t="s">
        <v>211</v>
      </c>
      <c r="E171" s="165" t="s">
        <v>1856</v>
      </c>
      <c r="F171" s="165" t="s">
        <v>1655</v>
      </c>
      <c r="G171" s="165" t="s">
        <v>758</v>
      </c>
      <c r="H171" s="165" t="s">
        <v>768</v>
      </c>
      <c r="I171" s="165" t="s">
        <v>1596</v>
      </c>
      <c r="J171" t="e">
        <v>#N/A</v>
      </c>
      <c r="K171" s="165" t="s">
        <v>752</v>
      </c>
      <c r="L171" s="165">
        <v>-620000</v>
      </c>
      <c r="M171" s="165">
        <v>0</v>
      </c>
      <c r="N171" s="159">
        <v>51150</v>
      </c>
      <c r="O171" s="167">
        <v>36266</v>
      </c>
      <c r="P171" s="165" t="s">
        <v>1657</v>
      </c>
      <c r="Q171" s="165" t="s">
        <v>1580</v>
      </c>
      <c r="R171" s="165" t="s">
        <v>1844</v>
      </c>
      <c r="S171" s="165">
        <v>2.3624999999999998</v>
      </c>
      <c r="T171" s="165">
        <v>2.262</v>
      </c>
      <c r="U171" s="165">
        <v>62310</v>
      </c>
      <c r="V171" s="165" t="s">
        <v>1658</v>
      </c>
      <c r="W171" s="165" t="s">
        <v>1658</v>
      </c>
      <c r="X171" s="165" t="s">
        <v>1588</v>
      </c>
      <c r="Y171" s="165">
        <v>-0.08</v>
      </c>
      <c r="Z171" s="165">
        <v>-6.2000000000000006E-2</v>
      </c>
      <c r="AA171" s="165">
        <v>-11160</v>
      </c>
      <c r="AB171" s="165" t="s">
        <v>1658</v>
      </c>
      <c r="AC171" s="165" t="s">
        <v>1658</v>
      </c>
      <c r="AD171" s="165" t="s">
        <v>1588</v>
      </c>
      <c r="AE171" s="165">
        <v>0</v>
      </c>
      <c r="AF171" s="165">
        <v>0</v>
      </c>
      <c r="AG171" s="165"/>
      <c r="AH171" s="165"/>
      <c r="AI171" s="165"/>
      <c r="AJ171" s="165">
        <v>0</v>
      </c>
      <c r="AK171" s="165">
        <v>0</v>
      </c>
      <c r="AL171" s="165"/>
      <c r="AM171" s="165"/>
      <c r="AN171" s="165"/>
      <c r="AO171" s="165">
        <v>2.2825001</v>
      </c>
      <c r="AP171" s="165" t="s">
        <v>1659</v>
      </c>
      <c r="AQ171" s="165" t="s">
        <v>1583</v>
      </c>
      <c r="AR171" s="165" t="s">
        <v>1660</v>
      </c>
      <c r="AS171" s="167">
        <v>36281</v>
      </c>
      <c r="AT171" s="167">
        <v>36464</v>
      </c>
      <c r="AU171" s="165" t="s">
        <v>1584</v>
      </c>
      <c r="AV171" s="165"/>
      <c r="AW171" s="165" t="s">
        <v>1496</v>
      </c>
      <c r="AX171" s="165" t="s">
        <v>1497</v>
      </c>
      <c r="AY171" s="165" t="s">
        <v>1498</v>
      </c>
      <c r="AZ171" s="165" t="s">
        <v>771</v>
      </c>
      <c r="BA171" s="165" t="s">
        <v>1090</v>
      </c>
      <c r="BB171" s="167">
        <v>36342</v>
      </c>
      <c r="BC171" s="165" t="s">
        <v>1848</v>
      </c>
      <c r="BD171" s="165" t="s">
        <v>778</v>
      </c>
      <c r="BE171" s="165" t="s">
        <v>1001</v>
      </c>
      <c r="BF171" s="165" t="s">
        <v>1588</v>
      </c>
      <c r="BG171" s="165"/>
      <c r="BH171" s="165"/>
      <c r="BI171" s="165"/>
      <c r="BJ171" s="165"/>
      <c r="BK171" s="165"/>
      <c r="BL171" s="165"/>
      <c r="BM171" s="165"/>
    </row>
    <row r="172" spans="1:65" s="178" customFormat="1" outlineLevel="1" collapsed="1" x14ac:dyDescent="0.25">
      <c r="A172" s="165"/>
      <c r="B172" s="155"/>
      <c r="C172" s="189" t="s">
        <v>1590</v>
      </c>
      <c r="D172" s="165"/>
      <c r="E172" s="165"/>
      <c r="F172" s="165"/>
      <c r="G172" s="165"/>
      <c r="H172" s="165"/>
      <c r="I172" s="165"/>
      <c r="J172"/>
      <c r="K172" s="165"/>
      <c r="L172" s="165"/>
      <c r="M172" s="165"/>
      <c r="N172" s="159">
        <f>SUBTOTAL(9,N12:N171)</f>
        <v>-220449.77769999998</v>
      </c>
      <c r="O172" s="167"/>
      <c r="P172" s="165"/>
      <c r="Q172" s="165"/>
      <c r="R172" s="165"/>
      <c r="S172" s="165"/>
      <c r="T172" s="165"/>
      <c r="U172" s="165"/>
      <c r="V172" s="165"/>
      <c r="W172" s="165"/>
      <c r="X172" s="165"/>
      <c r="Y172" s="165"/>
      <c r="Z172" s="165"/>
      <c r="AA172" s="165"/>
      <c r="AB172" s="165"/>
      <c r="AC172" s="165"/>
      <c r="AD172" s="165"/>
      <c r="AE172" s="165"/>
      <c r="AF172" s="165"/>
      <c r="AG172" s="165"/>
      <c r="AH172" s="165"/>
      <c r="AI172" s="165"/>
      <c r="AJ172" s="165"/>
      <c r="AK172" s="165"/>
      <c r="AL172" s="165"/>
      <c r="AM172" s="165"/>
      <c r="AN172" s="165"/>
      <c r="AO172" s="165"/>
      <c r="AP172" s="165"/>
      <c r="AQ172" s="165"/>
      <c r="AR172" s="165"/>
      <c r="AS172" s="167"/>
      <c r="AT172" s="167"/>
      <c r="AU172" s="165"/>
      <c r="AV172" s="165"/>
      <c r="AW172" s="165"/>
      <c r="AX172" s="165"/>
      <c r="AY172" s="165"/>
      <c r="AZ172" s="165"/>
      <c r="BA172" s="165"/>
      <c r="BB172" s="167"/>
      <c r="BC172" s="165"/>
      <c r="BD172" s="165"/>
      <c r="BE172" s="165"/>
      <c r="BF172" s="165"/>
      <c r="BG172" s="165"/>
      <c r="BH172" s="165"/>
      <c r="BI172" s="165"/>
      <c r="BJ172" s="165"/>
      <c r="BK172" s="165"/>
      <c r="BL172" s="165"/>
      <c r="BM172" s="165"/>
    </row>
    <row r="173" spans="1:65" s="178" customFormat="1" hidden="1" outlineLevel="2" x14ac:dyDescent="0.25">
      <c r="A173" s="161">
        <v>581958</v>
      </c>
      <c r="B173" s="155" t="e">
        <v>#N/A</v>
      </c>
      <c r="C173" s="162" t="s">
        <v>1691</v>
      </c>
      <c r="D173" s="161" t="s">
        <v>5</v>
      </c>
      <c r="E173" s="161" t="s">
        <v>1580</v>
      </c>
      <c r="F173" s="161" t="s">
        <v>773</v>
      </c>
      <c r="G173" s="161" t="s">
        <v>1703</v>
      </c>
      <c r="H173" s="161" t="s">
        <v>3</v>
      </c>
      <c r="I173" s="161" t="s">
        <v>1596</v>
      </c>
      <c r="J173" t="e">
        <v>#N/A</v>
      </c>
      <c r="K173" s="161" t="s">
        <v>3</v>
      </c>
      <c r="L173" s="163">
        <v>0</v>
      </c>
      <c r="M173" s="159">
        <v>-35650</v>
      </c>
      <c r="N173" s="159">
        <v>409.97500000000002</v>
      </c>
      <c r="O173" s="161">
        <v>1.4000000000000002E-2</v>
      </c>
      <c r="P173" s="161">
        <v>2.5000000000000001E-3</v>
      </c>
      <c r="Q173" s="164">
        <v>36342</v>
      </c>
      <c r="R173" s="159">
        <v>-35650</v>
      </c>
      <c r="S173" s="159">
        <v>409.97500000000002</v>
      </c>
      <c r="T173" s="161" t="s">
        <v>4</v>
      </c>
      <c r="U173" s="161" t="s">
        <v>1581</v>
      </c>
      <c r="V173" s="161" t="s">
        <v>778</v>
      </c>
      <c r="W173" s="161" t="s">
        <v>1846</v>
      </c>
      <c r="X173" s="161"/>
      <c r="Y173" s="161"/>
      <c r="Z173" s="161"/>
      <c r="AA173" s="161"/>
      <c r="AB173" s="161" t="s">
        <v>1847</v>
      </c>
      <c r="AC173" s="161" t="s">
        <v>1658</v>
      </c>
      <c r="AD173" s="161"/>
      <c r="AE173" s="161"/>
      <c r="AF173" s="161"/>
      <c r="AG173" s="161"/>
      <c r="AH173" s="161"/>
      <c r="AI173" s="161"/>
      <c r="AJ173" s="161"/>
      <c r="AK173" s="161"/>
      <c r="AL173" s="161"/>
      <c r="AM173" s="161"/>
      <c r="AN173" s="161"/>
      <c r="AO173" s="161"/>
      <c r="AP173" s="161"/>
      <c r="AQ173" s="161"/>
      <c r="AR173" s="161"/>
      <c r="AS173" s="161"/>
      <c r="AT173" s="161"/>
      <c r="AU173" s="161"/>
      <c r="AV173" s="161"/>
      <c r="AW173" s="161"/>
      <c r="AX173" s="161"/>
      <c r="AY173" s="161"/>
      <c r="AZ173" s="161"/>
      <c r="BA173" s="161"/>
      <c r="BB173" s="161"/>
      <c r="BC173" s="161"/>
      <c r="BD173" s="161"/>
      <c r="BE173" s="161"/>
      <c r="BF173" s="161"/>
      <c r="BG173" s="161"/>
      <c r="BH173" s="161"/>
      <c r="BI173" s="161"/>
      <c r="BJ173" s="161"/>
      <c r="BK173" s="161"/>
      <c r="BL173" s="161"/>
      <c r="BM173" s="161"/>
    </row>
    <row r="174" spans="1:65" s="178" customFormat="1" hidden="1" outlineLevel="2" x14ac:dyDescent="0.25">
      <c r="A174" s="161">
        <v>581958</v>
      </c>
      <c r="B174" s="155" t="e">
        <v>#N/A</v>
      </c>
      <c r="C174" s="162" t="s">
        <v>1691</v>
      </c>
      <c r="D174" s="161" t="s">
        <v>6</v>
      </c>
      <c r="E174" s="161" t="s">
        <v>1580</v>
      </c>
      <c r="F174" s="161" t="s">
        <v>1597</v>
      </c>
      <c r="G174" s="161" t="s">
        <v>1798</v>
      </c>
      <c r="H174" s="161" t="s">
        <v>3</v>
      </c>
      <c r="I174" s="161" t="s">
        <v>1596</v>
      </c>
      <c r="J174" t="e">
        <v>#N/A</v>
      </c>
      <c r="K174" s="161" t="s">
        <v>3</v>
      </c>
      <c r="L174" s="163">
        <v>0</v>
      </c>
      <c r="M174" s="159">
        <v>-24800</v>
      </c>
      <c r="N174" s="159">
        <v>173.6</v>
      </c>
      <c r="O174" s="161">
        <v>1.2E-2</v>
      </c>
      <c r="P174" s="161">
        <v>5.0000000000000001E-3</v>
      </c>
      <c r="Q174" s="164">
        <v>36342</v>
      </c>
      <c r="R174" s="159">
        <v>-24800</v>
      </c>
      <c r="S174" s="159">
        <v>173.6</v>
      </c>
      <c r="T174" s="161" t="s">
        <v>4</v>
      </c>
      <c r="U174" s="161" t="s">
        <v>1581</v>
      </c>
      <c r="V174" s="161" t="s">
        <v>778</v>
      </c>
      <c r="W174" s="161" t="s">
        <v>1846</v>
      </c>
      <c r="X174" s="161"/>
      <c r="Y174" s="161"/>
      <c r="Z174" s="161"/>
      <c r="AA174" s="161"/>
      <c r="AB174" s="161" t="s">
        <v>1847</v>
      </c>
      <c r="AC174" s="161" t="s">
        <v>1658</v>
      </c>
      <c r="AD174" s="161"/>
      <c r="AE174" s="161"/>
      <c r="AF174" s="161"/>
      <c r="AG174" s="161"/>
      <c r="AH174" s="161"/>
      <c r="AI174" s="161"/>
      <c r="AJ174" s="161"/>
      <c r="AK174" s="161"/>
      <c r="AL174" s="161"/>
      <c r="AM174" s="161"/>
      <c r="AN174" s="161"/>
      <c r="AO174" s="161"/>
      <c r="AP174" s="161"/>
      <c r="AQ174" s="161"/>
      <c r="AR174" s="161"/>
      <c r="AS174" s="161"/>
      <c r="AT174" s="161"/>
      <c r="AU174" s="161"/>
      <c r="AV174" s="161"/>
      <c r="AW174" s="161"/>
      <c r="AX174" s="161"/>
      <c r="AY174" s="161"/>
      <c r="AZ174" s="161"/>
      <c r="BA174" s="161"/>
      <c r="BB174" s="161"/>
      <c r="BC174" s="161"/>
      <c r="BD174" s="161"/>
      <c r="BE174" s="161"/>
      <c r="BF174" s="161"/>
      <c r="BG174" s="161"/>
      <c r="BH174" s="161"/>
      <c r="BI174" s="161"/>
      <c r="BJ174" s="161"/>
      <c r="BK174" s="161"/>
      <c r="BL174" s="161"/>
      <c r="BM174" s="161"/>
    </row>
    <row r="175" spans="1:65" s="178" customFormat="1" hidden="1" outlineLevel="2" x14ac:dyDescent="0.25">
      <c r="A175" s="161">
        <v>581958</v>
      </c>
      <c r="B175" s="155" t="e">
        <v>#N/A</v>
      </c>
      <c r="C175" s="162" t="s">
        <v>1691</v>
      </c>
      <c r="D175" s="161" t="s">
        <v>7</v>
      </c>
      <c r="E175" s="161" t="s">
        <v>1580</v>
      </c>
      <c r="F175" s="161" t="s">
        <v>773</v>
      </c>
      <c r="G175" s="161" t="s">
        <v>1705</v>
      </c>
      <c r="H175" s="161" t="s">
        <v>3</v>
      </c>
      <c r="I175" s="161" t="s">
        <v>1596</v>
      </c>
      <c r="J175" t="e">
        <v>#N/A</v>
      </c>
      <c r="K175" s="161" t="s">
        <v>3</v>
      </c>
      <c r="L175" s="163">
        <v>0</v>
      </c>
      <c r="M175" s="159">
        <v>-31000</v>
      </c>
      <c r="N175" s="159">
        <v>542.5</v>
      </c>
      <c r="O175" s="161">
        <v>0.02</v>
      </c>
      <c r="P175" s="161">
        <v>2.5000000000000001E-3</v>
      </c>
      <c r="Q175" s="164">
        <v>36342</v>
      </c>
      <c r="R175" s="159">
        <v>-31000</v>
      </c>
      <c r="S175" s="159">
        <v>542.5</v>
      </c>
      <c r="T175" s="161" t="s">
        <v>4</v>
      </c>
      <c r="U175" s="161" t="s">
        <v>1581</v>
      </c>
      <c r="V175" s="161" t="s">
        <v>778</v>
      </c>
      <c r="W175" s="161" t="s">
        <v>1846</v>
      </c>
      <c r="X175" s="161"/>
      <c r="Y175" s="161"/>
      <c r="Z175" s="161"/>
      <c r="AA175" s="161"/>
      <c r="AB175" s="161" t="s">
        <v>1847</v>
      </c>
      <c r="AC175" s="161" t="s">
        <v>1658</v>
      </c>
      <c r="AD175" s="161"/>
      <c r="AE175" s="161"/>
      <c r="AF175" s="161"/>
      <c r="AG175" s="161"/>
      <c r="AH175" s="161"/>
      <c r="AI175" s="161"/>
      <c r="AJ175" s="161"/>
      <c r="AK175" s="161"/>
      <c r="AL175" s="161"/>
      <c r="AM175" s="161"/>
      <c r="AN175" s="161"/>
      <c r="AO175" s="161"/>
      <c r="AP175" s="161"/>
      <c r="AQ175" s="161"/>
      <c r="AR175" s="161"/>
      <c r="AS175" s="161"/>
      <c r="AT175" s="161"/>
      <c r="AU175" s="161"/>
      <c r="AV175" s="161"/>
      <c r="AW175" s="161"/>
      <c r="AX175" s="161"/>
      <c r="AY175" s="161"/>
      <c r="AZ175" s="161"/>
      <c r="BA175" s="161"/>
      <c r="BB175" s="161"/>
      <c r="BC175" s="161"/>
      <c r="BD175" s="161"/>
      <c r="BE175" s="161"/>
      <c r="BF175" s="161"/>
      <c r="BG175" s="161"/>
      <c r="BH175" s="161"/>
      <c r="BI175" s="161"/>
      <c r="BJ175" s="161"/>
      <c r="BK175" s="161"/>
      <c r="BL175" s="161"/>
      <c r="BM175" s="161"/>
    </row>
    <row r="176" spans="1:65" s="178" customFormat="1" hidden="1" outlineLevel="2" x14ac:dyDescent="0.25">
      <c r="A176" s="161">
        <v>581958</v>
      </c>
      <c r="B176" s="155" t="e">
        <v>#N/A</v>
      </c>
      <c r="C176" s="162" t="s">
        <v>1691</v>
      </c>
      <c r="D176" s="161" t="s">
        <v>8</v>
      </c>
      <c r="E176" s="161" t="s">
        <v>1580</v>
      </c>
      <c r="F176" s="161" t="s">
        <v>1597</v>
      </c>
      <c r="G176" s="161" t="s">
        <v>1785</v>
      </c>
      <c r="H176" s="161" t="s">
        <v>3</v>
      </c>
      <c r="I176" s="161" t="s">
        <v>1596</v>
      </c>
      <c r="J176" t="e">
        <v>#N/A</v>
      </c>
      <c r="K176" s="161" t="s">
        <v>3</v>
      </c>
      <c r="L176" s="163">
        <v>0</v>
      </c>
      <c r="M176" s="159">
        <v>-15000.001000000002</v>
      </c>
      <c r="N176" s="159">
        <v>75</v>
      </c>
      <c r="O176" s="161">
        <v>0.01</v>
      </c>
      <c r="P176" s="161">
        <v>5.0000000000000001E-3</v>
      </c>
      <c r="Q176" s="164">
        <v>36342</v>
      </c>
      <c r="R176" s="159">
        <v>-15000.001000000002</v>
      </c>
      <c r="S176" s="159">
        <v>75</v>
      </c>
      <c r="T176" s="161" t="s">
        <v>4</v>
      </c>
      <c r="U176" s="161" t="s">
        <v>1581</v>
      </c>
      <c r="V176" s="161" t="s">
        <v>778</v>
      </c>
      <c r="W176" s="161" t="s">
        <v>1846</v>
      </c>
      <c r="X176" s="161"/>
      <c r="Y176" s="161"/>
      <c r="Z176" s="161"/>
      <c r="AA176" s="161"/>
      <c r="AB176" s="161" t="s">
        <v>1847</v>
      </c>
      <c r="AC176" s="161" t="s">
        <v>1658</v>
      </c>
      <c r="AD176" s="161"/>
      <c r="AE176" s="161"/>
      <c r="AF176" s="161"/>
      <c r="AG176" s="161"/>
      <c r="AH176" s="161"/>
      <c r="AI176" s="161"/>
      <c r="AJ176" s="161"/>
      <c r="AK176" s="161"/>
      <c r="AL176" s="161"/>
      <c r="AM176" s="161"/>
      <c r="AN176" s="161"/>
      <c r="AO176" s="161"/>
      <c r="AP176" s="161"/>
      <c r="AQ176" s="161"/>
      <c r="AR176" s="161"/>
      <c r="AS176" s="161"/>
      <c r="AT176" s="161"/>
      <c r="AU176" s="161"/>
      <c r="AV176" s="161"/>
      <c r="AW176" s="161"/>
      <c r="AX176" s="161"/>
      <c r="AY176" s="161"/>
      <c r="AZ176" s="161"/>
      <c r="BA176" s="161"/>
      <c r="BB176" s="161"/>
      <c r="BC176" s="161"/>
      <c r="BD176" s="161"/>
      <c r="BE176" s="161"/>
      <c r="BF176" s="161"/>
      <c r="BG176" s="161"/>
      <c r="BH176" s="161"/>
      <c r="BI176" s="161"/>
      <c r="BJ176" s="161"/>
      <c r="BK176" s="161"/>
      <c r="BL176" s="161"/>
      <c r="BM176" s="161"/>
    </row>
    <row r="177" spans="1:65" s="178" customFormat="1" hidden="1" outlineLevel="2" x14ac:dyDescent="0.25">
      <c r="A177" s="161">
        <v>581958</v>
      </c>
      <c r="B177" s="155" t="e">
        <v>#N/A</v>
      </c>
      <c r="C177" s="162" t="s">
        <v>1691</v>
      </c>
      <c r="D177" s="161" t="s">
        <v>137</v>
      </c>
      <c r="E177" s="161" t="s">
        <v>1580</v>
      </c>
      <c r="F177" s="161" t="s">
        <v>1597</v>
      </c>
      <c r="G177" s="161" t="s">
        <v>1789</v>
      </c>
      <c r="H177" s="161" t="s">
        <v>744</v>
      </c>
      <c r="I177" s="161" t="s">
        <v>1596</v>
      </c>
      <c r="J177" t="e">
        <v>#N/A</v>
      </c>
      <c r="K177" s="161" t="s">
        <v>744</v>
      </c>
      <c r="L177" s="163">
        <v>0</v>
      </c>
      <c r="M177" s="159">
        <v>-620000</v>
      </c>
      <c r="N177" s="159">
        <v>-1549.9380000000001</v>
      </c>
      <c r="O177" s="161">
        <v>1.0000000000000001E-7</v>
      </c>
      <c r="P177" s="161">
        <v>2.5000000000000001E-3</v>
      </c>
      <c r="Q177" s="164">
        <v>36342</v>
      </c>
      <c r="R177" s="159">
        <v>-620000</v>
      </c>
      <c r="S177" s="159">
        <v>-1549.9380000000001</v>
      </c>
      <c r="T177" s="161" t="s">
        <v>1002</v>
      </c>
      <c r="U177" s="161" t="s">
        <v>1581</v>
      </c>
      <c r="V177" s="161" t="s">
        <v>778</v>
      </c>
      <c r="W177" s="161" t="s">
        <v>1849</v>
      </c>
      <c r="X177" s="161"/>
      <c r="Y177" s="161"/>
      <c r="Z177" s="161"/>
      <c r="AA177" s="161"/>
      <c r="AB177" s="161" t="s">
        <v>1847</v>
      </c>
      <c r="AC177" s="161" t="s">
        <v>1658</v>
      </c>
      <c r="AD177" s="161"/>
      <c r="AE177" s="161"/>
      <c r="AF177" s="161"/>
      <c r="AG177" s="161"/>
      <c r="AH177" s="161"/>
      <c r="AI177" s="161"/>
      <c r="AJ177" s="161"/>
      <c r="AK177" s="161"/>
      <c r="AL177" s="161"/>
      <c r="AM177" s="161"/>
      <c r="AN177" s="161"/>
      <c r="AO177" s="161"/>
      <c r="AP177" s="161"/>
      <c r="AQ177" s="161"/>
      <c r="AR177" s="161"/>
      <c r="AS177" s="161"/>
      <c r="AT177" s="161"/>
      <c r="AU177" s="161"/>
      <c r="AV177" s="161"/>
      <c r="AW177" s="161"/>
      <c r="AX177" s="161"/>
      <c r="AY177" s="161"/>
      <c r="AZ177" s="161"/>
      <c r="BA177" s="161"/>
      <c r="BB177" s="161"/>
      <c r="BC177" s="161"/>
      <c r="BD177" s="161"/>
      <c r="BE177" s="161"/>
      <c r="BF177" s="161"/>
      <c r="BG177" s="161"/>
      <c r="BH177" s="161"/>
      <c r="BI177" s="161"/>
      <c r="BJ177" s="161"/>
      <c r="BK177" s="161"/>
      <c r="BL177" s="161"/>
      <c r="BM177" s="161"/>
    </row>
    <row r="178" spans="1:65" s="178" customFormat="1" hidden="1" outlineLevel="2" x14ac:dyDescent="0.25">
      <c r="A178" s="165">
        <v>13825</v>
      </c>
      <c r="B178" s="155" t="e">
        <v>#N/A</v>
      </c>
      <c r="C178" s="166" t="s">
        <v>1691</v>
      </c>
      <c r="D178" s="165" t="s">
        <v>138</v>
      </c>
      <c r="E178" s="165" t="s">
        <v>1860</v>
      </c>
      <c r="F178" s="165" t="s">
        <v>1655</v>
      </c>
      <c r="G178" s="165" t="s">
        <v>758</v>
      </c>
      <c r="H178" s="165" t="s">
        <v>1706</v>
      </c>
      <c r="I178" s="165" t="s">
        <v>1584</v>
      </c>
      <c r="J178" t="e">
        <v>#N/A</v>
      </c>
      <c r="K178" s="165" t="s">
        <v>744</v>
      </c>
      <c r="L178" s="165">
        <v>80000</v>
      </c>
      <c r="M178" s="165">
        <v>0</v>
      </c>
      <c r="N178" s="159">
        <v>1440</v>
      </c>
      <c r="O178" s="167">
        <v>36339</v>
      </c>
      <c r="P178" s="165" t="s">
        <v>1657</v>
      </c>
      <c r="Q178" s="165" t="s">
        <v>1580</v>
      </c>
      <c r="R178" s="165" t="s">
        <v>1844</v>
      </c>
      <c r="S178" s="165">
        <v>0</v>
      </c>
      <c r="T178" s="165">
        <v>0</v>
      </c>
      <c r="U178" s="165">
        <v>0</v>
      </c>
      <c r="V178" s="165"/>
      <c r="W178" s="165"/>
      <c r="X178" s="165"/>
      <c r="Y178" s="165">
        <v>0.11</v>
      </c>
      <c r="Z178" s="165">
        <v>0.128</v>
      </c>
      <c r="AA178" s="165">
        <v>1440</v>
      </c>
      <c r="AB178" s="165" t="s">
        <v>1658</v>
      </c>
      <c r="AC178" s="165" t="s">
        <v>1658</v>
      </c>
      <c r="AD178" s="165" t="s">
        <v>773</v>
      </c>
      <c r="AE178" s="165">
        <v>0</v>
      </c>
      <c r="AF178" s="165">
        <v>0</v>
      </c>
      <c r="AG178" s="165"/>
      <c r="AH178" s="165"/>
      <c r="AI178" s="165"/>
      <c r="AJ178" s="165">
        <v>0</v>
      </c>
      <c r="AK178" s="165">
        <v>0</v>
      </c>
      <c r="AL178" s="165"/>
      <c r="AM178" s="165"/>
      <c r="AN178" s="165"/>
      <c r="AO178" s="165">
        <v>0.1125</v>
      </c>
      <c r="AP178" s="165" t="s">
        <v>1659</v>
      </c>
      <c r="AQ178" s="165" t="s">
        <v>1583</v>
      </c>
      <c r="AR178" s="165" t="s">
        <v>1660</v>
      </c>
      <c r="AS178" s="167">
        <v>36342</v>
      </c>
      <c r="AT178" s="167">
        <v>36372</v>
      </c>
      <c r="AU178" s="165" t="s">
        <v>1584</v>
      </c>
      <c r="AV178" s="165"/>
      <c r="AW178" s="165" t="s">
        <v>1496</v>
      </c>
      <c r="AX178" s="165" t="s">
        <v>1498</v>
      </c>
      <c r="AY178" s="165" t="s">
        <v>1498</v>
      </c>
      <c r="AZ178" s="165" t="s">
        <v>771</v>
      </c>
      <c r="BA178" s="165" t="s">
        <v>1090</v>
      </c>
      <c r="BB178" s="167">
        <v>36342</v>
      </c>
      <c r="BC178" s="165" t="s">
        <v>1855</v>
      </c>
      <c r="BD178" s="165" t="s">
        <v>778</v>
      </c>
      <c r="BE178" s="165" t="s">
        <v>1002</v>
      </c>
      <c r="BF178" s="165" t="s">
        <v>773</v>
      </c>
      <c r="BG178" s="165"/>
      <c r="BH178" s="165"/>
      <c r="BI178" s="165"/>
      <c r="BJ178" s="165"/>
      <c r="BK178" s="165"/>
      <c r="BL178" s="165"/>
      <c r="BM178" s="165"/>
    </row>
    <row r="179" spans="1:65" s="178" customFormat="1" hidden="1" outlineLevel="2" x14ac:dyDescent="0.25">
      <c r="A179" s="165">
        <v>13825</v>
      </c>
      <c r="B179" s="155" t="e">
        <v>#N/A</v>
      </c>
      <c r="C179" s="166" t="s">
        <v>1691</v>
      </c>
      <c r="D179" s="165" t="s">
        <v>203</v>
      </c>
      <c r="E179" s="165" t="s">
        <v>1799</v>
      </c>
      <c r="F179" s="165" t="s">
        <v>1655</v>
      </c>
      <c r="G179" s="165" t="s">
        <v>1656</v>
      </c>
      <c r="H179" s="165" t="s">
        <v>1704</v>
      </c>
      <c r="I179" s="165" t="s">
        <v>1584</v>
      </c>
      <c r="J179" t="e">
        <v>#N/A</v>
      </c>
      <c r="K179" s="165" t="s">
        <v>745</v>
      </c>
      <c r="L179" s="165">
        <v>465000</v>
      </c>
      <c r="M179" s="165">
        <v>0</v>
      </c>
      <c r="N179" s="159">
        <v>-126898.5</v>
      </c>
      <c r="O179" s="167">
        <v>35033</v>
      </c>
      <c r="P179" s="165" t="s">
        <v>1657</v>
      </c>
      <c r="Q179" s="165" t="s">
        <v>1580</v>
      </c>
      <c r="R179" s="165" t="s">
        <v>1844</v>
      </c>
      <c r="S179" s="165">
        <v>0</v>
      </c>
      <c r="T179" s="165">
        <v>0</v>
      </c>
      <c r="U179" s="165">
        <v>0</v>
      </c>
      <c r="V179" s="165"/>
      <c r="W179" s="165"/>
      <c r="X179" s="165"/>
      <c r="Y179" s="165">
        <v>0.50120000000000009</v>
      </c>
      <c r="Z179" s="165">
        <v>0.22830000000000003</v>
      </c>
      <c r="AA179" s="165">
        <v>-126898.5</v>
      </c>
      <c r="AB179" s="165" t="s">
        <v>1658</v>
      </c>
      <c r="AC179" s="165" t="s">
        <v>1658</v>
      </c>
      <c r="AD179" s="165" t="s">
        <v>773</v>
      </c>
      <c r="AE179" s="165">
        <v>0</v>
      </c>
      <c r="AF179" s="165">
        <v>0</v>
      </c>
      <c r="AG179" s="165"/>
      <c r="AH179" s="165"/>
      <c r="AI179" s="165"/>
      <c r="AJ179" s="165">
        <v>0</v>
      </c>
      <c r="AK179" s="165">
        <v>0</v>
      </c>
      <c r="AL179" s="165"/>
      <c r="AM179" s="165"/>
      <c r="AN179" s="165"/>
      <c r="AO179" s="165">
        <v>-0.18349990000000002</v>
      </c>
      <c r="AP179" s="165" t="s">
        <v>1659</v>
      </c>
      <c r="AQ179" s="165" t="s">
        <v>1583</v>
      </c>
      <c r="AR179" s="165" t="s">
        <v>1660</v>
      </c>
      <c r="AS179" s="167">
        <v>35370</v>
      </c>
      <c r="AT179" s="167">
        <v>39021</v>
      </c>
      <c r="AU179" s="165" t="s">
        <v>1584</v>
      </c>
      <c r="AV179" s="165"/>
      <c r="AW179" s="165" t="s">
        <v>1496</v>
      </c>
      <c r="AX179" s="165" t="s">
        <v>1497</v>
      </c>
      <c r="AY179" s="165" t="s">
        <v>1498</v>
      </c>
      <c r="AZ179" s="165" t="s">
        <v>771</v>
      </c>
      <c r="BA179" s="165" t="s">
        <v>1090</v>
      </c>
      <c r="BB179" s="167">
        <v>36342</v>
      </c>
      <c r="BC179" s="165" t="s">
        <v>1848</v>
      </c>
      <c r="BD179" s="165" t="s">
        <v>778</v>
      </c>
      <c r="BE179" s="165" t="s">
        <v>746</v>
      </c>
      <c r="BF179" s="165" t="s">
        <v>773</v>
      </c>
      <c r="BG179" s="165"/>
      <c r="BH179" s="165"/>
      <c r="BI179" s="165"/>
      <c r="BJ179" s="165"/>
      <c r="BK179" s="165"/>
      <c r="BL179" s="165"/>
      <c r="BM179" s="165"/>
    </row>
    <row r="180" spans="1:65" s="178" customFormat="1" hidden="1" outlineLevel="2" x14ac:dyDescent="0.25">
      <c r="A180" s="161">
        <v>581958</v>
      </c>
      <c r="B180" s="155" t="e">
        <v>#N/A</v>
      </c>
      <c r="C180" s="162" t="s">
        <v>1691</v>
      </c>
      <c r="D180" s="161" t="s">
        <v>203</v>
      </c>
      <c r="E180" s="161" t="s">
        <v>1580</v>
      </c>
      <c r="F180" s="161" t="s">
        <v>773</v>
      </c>
      <c r="G180" s="161" t="s">
        <v>1704</v>
      </c>
      <c r="H180" s="161" t="s">
        <v>745</v>
      </c>
      <c r="I180" s="161" t="s">
        <v>1584</v>
      </c>
      <c r="J180" t="e">
        <v>#N/A</v>
      </c>
      <c r="K180" s="161" t="s">
        <v>745</v>
      </c>
      <c r="L180" s="163">
        <v>0</v>
      </c>
      <c r="M180" s="159">
        <v>465000</v>
      </c>
      <c r="N180" s="159">
        <v>-4.6500000000000007E-2</v>
      </c>
      <c r="O180" s="161">
        <v>1.0000000000000001E-7</v>
      </c>
      <c r="P180" s="161">
        <v>0</v>
      </c>
      <c r="Q180" s="164">
        <v>36342</v>
      </c>
      <c r="R180" s="159">
        <v>465000</v>
      </c>
      <c r="S180" s="159">
        <v>-4.6500000000000007E-2</v>
      </c>
      <c r="T180" s="161" t="s">
        <v>746</v>
      </c>
      <c r="U180" s="161" t="s">
        <v>1581</v>
      </c>
      <c r="V180" s="161" t="s">
        <v>778</v>
      </c>
      <c r="W180" s="161" t="s">
        <v>1846</v>
      </c>
      <c r="X180" s="161"/>
      <c r="Y180" s="161"/>
      <c r="Z180" s="161"/>
      <c r="AA180" s="161"/>
      <c r="AB180" s="161" t="s">
        <v>1847</v>
      </c>
      <c r="AC180" s="161" t="s">
        <v>1658</v>
      </c>
      <c r="AD180" s="161"/>
      <c r="AE180" s="161"/>
      <c r="AF180" s="161"/>
      <c r="AG180" s="161"/>
      <c r="AH180" s="161"/>
      <c r="AI180" s="161"/>
      <c r="AJ180" s="161"/>
      <c r="AK180" s="161"/>
      <c r="AL180" s="161"/>
      <c r="AM180" s="161"/>
      <c r="AN180" s="161"/>
      <c r="AO180" s="161"/>
      <c r="AP180" s="161"/>
      <c r="AQ180" s="161"/>
      <c r="AR180" s="161"/>
      <c r="AS180" s="161"/>
      <c r="AT180" s="161"/>
      <c r="AU180" s="161"/>
      <c r="AV180" s="161"/>
      <c r="AW180" s="161"/>
      <c r="AX180" s="161"/>
      <c r="AY180" s="161"/>
      <c r="AZ180" s="161"/>
      <c r="BA180" s="161"/>
      <c r="BB180" s="161"/>
      <c r="BC180" s="161"/>
      <c r="BD180" s="161"/>
      <c r="BE180" s="161"/>
      <c r="BF180" s="161"/>
      <c r="BG180" s="161"/>
      <c r="BH180" s="161"/>
      <c r="BI180" s="161"/>
      <c r="BJ180" s="161"/>
      <c r="BK180" s="161"/>
      <c r="BL180" s="161"/>
      <c r="BM180" s="161"/>
    </row>
    <row r="181" spans="1:65" s="178" customFormat="1" hidden="1" outlineLevel="2" x14ac:dyDescent="0.25">
      <c r="A181" s="165">
        <v>13825</v>
      </c>
      <c r="B181" s="155" t="e">
        <v>#N/A</v>
      </c>
      <c r="C181" s="166" t="s">
        <v>1691</v>
      </c>
      <c r="D181" s="165" t="s">
        <v>204</v>
      </c>
      <c r="E181" s="165" t="s">
        <v>1799</v>
      </c>
      <c r="F181" s="165" t="s">
        <v>1655</v>
      </c>
      <c r="G181" s="165" t="s">
        <v>1656</v>
      </c>
      <c r="H181" s="165" t="s">
        <v>205</v>
      </c>
      <c r="I181" s="165" t="s">
        <v>1584</v>
      </c>
      <c r="J181" t="e">
        <v>#N/A</v>
      </c>
      <c r="K181" s="165" t="s">
        <v>745</v>
      </c>
      <c r="L181" s="165">
        <v>232500</v>
      </c>
      <c r="M181" s="165">
        <v>0</v>
      </c>
      <c r="N181" s="159">
        <v>-36270</v>
      </c>
      <c r="O181" s="167">
        <v>35033</v>
      </c>
      <c r="P181" s="165" t="s">
        <v>1657</v>
      </c>
      <c r="Q181" s="165" t="s">
        <v>1580</v>
      </c>
      <c r="R181" s="165" t="s">
        <v>1844</v>
      </c>
      <c r="S181" s="165">
        <v>0</v>
      </c>
      <c r="T181" s="165">
        <v>0</v>
      </c>
      <c r="U181" s="165">
        <v>0</v>
      </c>
      <c r="V181" s="165"/>
      <c r="W181" s="165"/>
      <c r="X181" s="165"/>
      <c r="Y181" s="165">
        <v>0.47120000000000001</v>
      </c>
      <c r="Z181" s="165">
        <v>0.31519999999999998</v>
      </c>
      <c r="AA181" s="165">
        <v>-36270</v>
      </c>
      <c r="AB181" s="165" t="s">
        <v>1658</v>
      </c>
      <c r="AC181" s="165" t="s">
        <v>1658</v>
      </c>
      <c r="AD181" s="165" t="s">
        <v>773</v>
      </c>
      <c r="AE181" s="165">
        <v>0</v>
      </c>
      <c r="AF181" s="165">
        <v>0</v>
      </c>
      <c r="AG181" s="165"/>
      <c r="AH181" s="165"/>
      <c r="AI181" s="165"/>
      <c r="AJ181" s="165">
        <v>0</v>
      </c>
      <c r="AK181" s="165">
        <v>0</v>
      </c>
      <c r="AL181" s="165"/>
      <c r="AM181" s="165"/>
      <c r="AN181" s="165"/>
      <c r="AO181" s="165">
        <v>0.47120010000000001</v>
      </c>
      <c r="AP181" s="165" t="s">
        <v>1659</v>
      </c>
      <c r="AQ181" s="165" t="s">
        <v>1583</v>
      </c>
      <c r="AR181" s="165" t="s">
        <v>1660</v>
      </c>
      <c r="AS181" s="167">
        <v>35370</v>
      </c>
      <c r="AT181" s="167">
        <v>39021</v>
      </c>
      <c r="AU181" s="165" t="s">
        <v>1584</v>
      </c>
      <c r="AV181" s="165"/>
      <c r="AW181" s="165" t="s">
        <v>1496</v>
      </c>
      <c r="AX181" s="165" t="s">
        <v>1497</v>
      </c>
      <c r="AY181" s="165" t="s">
        <v>1498</v>
      </c>
      <c r="AZ181" s="165" t="s">
        <v>771</v>
      </c>
      <c r="BA181" s="165" t="s">
        <v>1090</v>
      </c>
      <c r="BB181" s="167">
        <v>36342</v>
      </c>
      <c r="BC181" s="165" t="s">
        <v>1848</v>
      </c>
      <c r="BD181" s="165" t="s">
        <v>778</v>
      </c>
      <c r="BE181" s="165" t="s">
        <v>746</v>
      </c>
      <c r="BF181" s="165" t="s">
        <v>773</v>
      </c>
      <c r="BG181" s="165"/>
      <c r="BH181" s="165"/>
      <c r="BI181" s="165"/>
      <c r="BJ181" s="165"/>
      <c r="BK181" s="165"/>
      <c r="BL181" s="165"/>
      <c r="BM181" s="165"/>
    </row>
    <row r="182" spans="1:65" s="178" customFormat="1" hidden="1" outlineLevel="2" x14ac:dyDescent="0.25">
      <c r="A182" s="161">
        <v>581958</v>
      </c>
      <c r="B182" s="155" t="e">
        <v>#N/A</v>
      </c>
      <c r="C182" s="162" t="s">
        <v>1691</v>
      </c>
      <c r="D182" s="161" t="s">
        <v>204</v>
      </c>
      <c r="E182" s="161" t="s">
        <v>1580</v>
      </c>
      <c r="F182" s="161" t="s">
        <v>773</v>
      </c>
      <c r="G182" s="161" t="s">
        <v>205</v>
      </c>
      <c r="H182" s="161" t="s">
        <v>745</v>
      </c>
      <c r="I182" s="161" t="s">
        <v>1584</v>
      </c>
      <c r="J182" t="e">
        <v>#N/A</v>
      </c>
      <c r="K182" s="161" t="s">
        <v>745</v>
      </c>
      <c r="L182" s="163">
        <v>0</v>
      </c>
      <c r="M182" s="159">
        <v>232500</v>
      </c>
      <c r="N182" s="159">
        <v>5231.2268000000004</v>
      </c>
      <c r="O182" s="161">
        <v>1.0000000000000001E-7</v>
      </c>
      <c r="P182" s="161">
        <v>2.2499999999999999E-2</v>
      </c>
      <c r="Q182" s="164">
        <v>36342</v>
      </c>
      <c r="R182" s="159">
        <v>232500</v>
      </c>
      <c r="S182" s="159">
        <v>5231.2268000000004</v>
      </c>
      <c r="T182" s="161" t="s">
        <v>746</v>
      </c>
      <c r="U182" s="161" t="s">
        <v>1581</v>
      </c>
      <c r="V182" s="161" t="s">
        <v>778</v>
      </c>
      <c r="W182" s="161" t="s">
        <v>1846</v>
      </c>
      <c r="X182" s="161"/>
      <c r="Y182" s="161"/>
      <c r="Z182" s="161"/>
      <c r="AA182" s="161"/>
      <c r="AB182" s="161" t="s">
        <v>1847</v>
      </c>
      <c r="AC182" s="161" t="s">
        <v>1658</v>
      </c>
      <c r="AD182" s="161"/>
      <c r="AE182" s="161"/>
      <c r="AF182" s="161"/>
      <c r="AG182" s="161"/>
      <c r="AH182" s="161"/>
      <c r="AI182" s="161"/>
      <c r="AJ182" s="161"/>
      <c r="AK182" s="161"/>
      <c r="AL182" s="161"/>
      <c r="AM182" s="161"/>
      <c r="AN182" s="161"/>
      <c r="AO182" s="161"/>
      <c r="AP182" s="161"/>
      <c r="AQ182" s="161"/>
      <c r="AR182" s="161"/>
      <c r="AS182" s="161"/>
      <c r="AT182" s="161"/>
      <c r="AU182" s="161"/>
      <c r="AV182" s="161"/>
      <c r="AW182" s="161"/>
      <c r="AX182" s="161"/>
      <c r="AY182" s="161"/>
      <c r="AZ182" s="161"/>
      <c r="BA182" s="161"/>
      <c r="BB182" s="161"/>
      <c r="BC182" s="161"/>
      <c r="BD182" s="161"/>
      <c r="BE182" s="161"/>
      <c r="BF182" s="161"/>
      <c r="BG182" s="161"/>
      <c r="BH182" s="161"/>
      <c r="BI182" s="161"/>
      <c r="BJ182" s="161"/>
      <c r="BK182" s="161"/>
      <c r="BL182" s="161"/>
      <c r="BM182" s="161"/>
    </row>
    <row r="183" spans="1:65" s="178" customFormat="1" hidden="1" outlineLevel="2" x14ac:dyDescent="0.25">
      <c r="A183" s="161">
        <v>581958</v>
      </c>
      <c r="B183" s="155" t="e">
        <v>#N/A</v>
      </c>
      <c r="C183" s="162" t="s">
        <v>1691</v>
      </c>
      <c r="D183" s="161" t="s">
        <v>206</v>
      </c>
      <c r="E183" s="161" t="s">
        <v>1580</v>
      </c>
      <c r="F183" s="161" t="s">
        <v>773</v>
      </c>
      <c r="G183" s="161" t="s">
        <v>1704</v>
      </c>
      <c r="H183" s="161" t="s">
        <v>745</v>
      </c>
      <c r="I183" s="161" t="s">
        <v>1596</v>
      </c>
      <c r="J183" t="e">
        <v>#N/A</v>
      </c>
      <c r="K183" s="161" t="s">
        <v>745</v>
      </c>
      <c r="L183" s="163">
        <v>0</v>
      </c>
      <c r="M183" s="159">
        <v>-232500</v>
      </c>
      <c r="N183" s="159">
        <v>2.3300000000000001E-2</v>
      </c>
      <c r="O183" s="161">
        <v>1.0000000000000001E-7</v>
      </c>
      <c r="P183" s="161">
        <v>0</v>
      </c>
      <c r="Q183" s="164">
        <v>36342</v>
      </c>
      <c r="R183" s="159">
        <v>-232500</v>
      </c>
      <c r="S183" s="159">
        <v>2.3300000000000001E-2</v>
      </c>
      <c r="T183" s="161" t="s">
        <v>746</v>
      </c>
      <c r="U183" s="161" t="s">
        <v>1581</v>
      </c>
      <c r="V183" s="161" t="s">
        <v>778</v>
      </c>
      <c r="W183" s="161" t="s">
        <v>1846</v>
      </c>
      <c r="X183" s="161"/>
      <c r="Y183" s="161"/>
      <c r="Z183" s="161"/>
      <c r="AA183" s="161"/>
      <c r="AB183" s="161" t="s">
        <v>1847</v>
      </c>
      <c r="AC183" s="161" t="s">
        <v>1658</v>
      </c>
      <c r="AD183" s="161"/>
      <c r="AE183" s="161"/>
      <c r="AF183" s="161"/>
      <c r="AG183" s="161"/>
      <c r="AH183" s="161"/>
      <c r="AI183" s="161"/>
      <c r="AJ183" s="161"/>
      <c r="AK183" s="161"/>
      <c r="AL183" s="161"/>
      <c r="AM183" s="161"/>
      <c r="AN183" s="161"/>
      <c r="AO183" s="161"/>
      <c r="AP183" s="161"/>
      <c r="AQ183" s="161"/>
      <c r="AR183" s="161"/>
      <c r="AS183" s="161"/>
      <c r="AT183" s="161"/>
      <c r="AU183" s="161"/>
      <c r="AV183" s="161"/>
      <c r="AW183" s="161"/>
      <c r="AX183" s="161"/>
      <c r="AY183" s="161"/>
      <c r="AZ183" s="161"/>
      <c r="BA183" s="161"/>
      <c r="BB183" s="161"/>
      <c r="BC183" s="161"/>
      <c r="BD183" s="161"/>
      <c r="BE183" s="161"/>
      <c r="BF183" s="161"/>
      <c r="BG183" s="161"/>
      <c r="BH183" s="161"/>
      <c r="BI183" s="161"/>
      <c r="BJ183" s="161"/>
      <c r="BK183" s="161"/>
      <c r="BL183" s="161"/>
      <c r="BM183" s="161"/>
    </row>
    <row r="184" spans="1:65" s="178" customFormat="1" hidden="1" outlineLevel="2" x14ac:dyDescent="0.25">
      <c r="A184" s="165">
        <v>13825</v>
      </c>
      <c r="B184" s="155" t="e">
        <v>#N/A</v>
      </c>
      <c r="C184" s="166" t="s">
        <v>1691</v>
      </c>
      <c r="D184" s="165" t="s">
        <v>206</v>
      </c>
      <c r="E184" s="165" t="s">
        <v>1799</v>
      </c>
      <c r="F184" s="165" t="s">
        <v>1655</v>
      </c>
      <c r="G184" s="165" t="s">
        <v>1656</v>
      </c>
      <c r="H184" s="165" t="s">
        <v>1704</v>
      </c>
      <c r="I184" s="165" t="s">
        <v>1596</v>
      </c>
      <c r="J184" t="e">
        <v>#N/A</v>
      </c>
      <c r="K184" s="165" t="s">
        <v>745</v>
      </c>
      <c r="L184" s="165">
        <v>-232500</v>
      </c>
      <c r="M184" s="165">
        <v>0</v>
      </c>
      <c r="N184" s="159">
        <v>63449.25</v>
      </c>
      <c r="O184" s="167">
        <v>35033</v>
      </c>
      <c r="P184" s="165" t="s">
        <v>1657</v>
      </c>
      <c r="Q184" s="165" t="s">
        <v>1580</v>
      </c>
      <c r="R184" s="165" t="s">
        <v>1844</v>
      </c>
      <c r="S184" s="165">
        <v>0</v>
      </c>
      <c r="T184" s="165">
        <v>0</v>
      </c>
      <c r="U184" s="165">
        <v>0</v>
      </c>
      <c r="V184" s="165"/>
      <c r="W184" s="165"/>
      <c r="X184" s="165"/>
      <c r="Y184" s="165">
        <v>0.50120000000000009</v>
      </c>
      <c r="Z184" s="165">
        <v>0.22830000000000003</v>
      </c>
      <c r="AA184" s="165">
        <v>63449.25</v>
      </c>
      <c r="AB184" s="165" t="s">
        <v>1658</v>
      </c>
      <c r="AC184" s="165" t="s">
        <v>1658</v>
      </c>
      <c r="AD184" s="165" t="s">
        <v>773</v>
      </c>
      <c r="AE184" s="165">
        <v>0</v>
      </c>
      <c r="AF184" s="165">
        <v>0</v>
      </c>
      <c r="AG184" s="165"/>
      <c r="AH184" s="165"/>
      <c r="AI184" s="165"/>
      <c r="AJ184" s="165">
        <v>0</v>
      </c>
      <c r="AK184" s="165">
        <v>0</v>
      </c>
      <c r="AL184" s="165"/>
      <c r="AM184" s="165"/>
      <c r="AN184" s="165"/>
      <c r="AO184" s="165">
        <v>-0.18349990000000002</v>
      </c>
      <c r="AP184" s="165" t="s">
        <v>1659</v>
      </c>
      <c r="AQ184" s="165" t="s">
        <v>1583</v>
      </c>
      <c r="AR184" s="165" t="s">
        <v>1660</v>
      </c>
      <c r="AS184" s="167">
        <v>35370</v>
      </c>
      <c r="AT184" s="167">
        <v>39021</v>
      </c>
      <c r="AU184" s="165" t="s">
        <v>1584</v>
      </c>
      <c r="AV184" s="165"/>
      <c r="AW184" s="165" t="s">
        <v>1496</v>
      </c>
      <c r="AX184" s="165" t="s">
        <v>1497</v>
      </c>
      <c r="AY184" s="165" t="s">
        <v>1498</v>
      </c>
      <c r="AZ184" s="165" t="s">
        <v>771</v>
      </c>
      <c r="BA184" s="165" t="s">
        <v>1090</v>
      </c>
      <c r="BB184" s="167">
        <v>36342</v>
      </c>
      <c r="BC184" s="165" t="s">
        <v>1848</v>
      </c>
      <c r="BD184" s="165" t="s">
        <v>778</v>
      </c>
      <c r="BE184" s="165" t="s">
        <v>746</v>
      </c>
      <c r="BF184" s="165" t="s">
        <v>773</v>
      </c>
      <c r="BG184" s="165"/>
      <c r="BH184" s="165"/>
      <c r="BI184" s="165"/>
      <c r="BJ184" s="165"/>
      <c r="BK184" s="165"/>
      <c r="BL184" s="165"/>
      <c r="BM184" s="165"/>
    </row>
    <row r="185" spans="1:65" s="178" customFormat="1" hidden="1" outlineLevel="2" x14ac:dyDescent="0.25">
      <c r="A185" s="161">
        <v>581958</v>
      </c>
      <c r="B185" s="155" t="e">
        <v>#N/A</v>
      </c>
      <c r="C185" s="162" t="s">
        <v>1691</v>
      </c>
      <c r="D185" s="161" t="s">
        <v>207</v>
      </c>
      <c r="E185" s="161" t="s">
        <v>1580</v>
      </c>
      <c r="F185" s="161" t="s">
        <v>773</v>
      </c>
      <c r="G185" s="161" t="s">
        <v>1704</v>
      </c>
      <c r="H185" s="161" t="s">
        <v>745</v>
      </c>
      <c r="I185" s="161" t="s">
        <v>1596</v>
      </c>
      <c r="J185" t="e">
        <v>#N/A</v>
      </c>
      <c r="K185" s="161" t="s">
        <v>745</v>
      </c>
      <c r="L185" s="163">
        <v>0</v>
      </c>
      <c r="M185" s="159">
        <v>-232500</v>
      </c>
      <c r="N185" s="159">
        <v>2.3300000000000001E-2</v>
      </c>
      <c r="O185" s="161">
        <v>1.0000000000000001E-7</v>
      </c>
      <c r="P185" s="161">
        <v>0</v>
      </c>
      <c r="Q185" s="164">
        <v>36342</v>
      </c>
      <c r="R185" s="159">
        <v>-232500</v>
      </c>
      <c r="S185" s="159">
        <v>2.3300000000000001E-2</v>
      </c>
      <c r="T185" s="161" t="s">
        <v>746</v>
      </c>
      <c r="U185" s="161" t="s">
        <v>1581</v>
      </c>
      <c r="V185" s="161" t="s">
        <v>778</v>
      </c>
      <c r="W185" s="161" t="s">
        <v>1846</v>
      </c>
      <c r="X185" s="161"/>
      <c r="Y185" s="161"/>
      <c r="Z185" s="161"/>
      <c r="AA185" s="161"/>
      <c r="AB185" s="161" t="s">
        <v>1847</v>
      </c>
      <c r="AC185" s="161" t="s">
        <v>1658</v>
      </c>
      <c r="AD185" s="161"/>
      <c r="AE185" s="161"/>
      <c r="AF185" s="161"/>
      <c r="AG185" s="161"/>
      <c r="AH185" s="161"/>
      <c r="AI185" s="161"/>
      <c r="AJ185" s="161"/>
      <c r="AK185" s="161"/>
      <c r="AL185" s="161"/>
      <c r="AM185" s="161"/>
      <c r="AN185" s="161"/>
      <c r="AO185" s="161"/>
      <c r="AP185" s="161"/>
      <c r="AQ185" s="161"/>
      <c r="AR185" s="161"/>
      <c r="AS185" s="161"/>
      <c r="AT185" s="161"/>
      <c r="AU185" s="161"/>
      <c r="AV185" s="161"/>
      <c r="AW185" s="161"/>
      <c r="AX185" s="161"/>
      <c r="AY185" s="161"/>
      <c r="AZ185" s="161"/>
      <c r="BA185" s="161"/>
      <c r="BB185" s="161"/>
      <c r="BC185" s="161"/>
      <c r="BD185" s="161"/>
      <c r="BE185" s="161"/>
      <c r="BF185" s="161"/>
      <c r="BG185" s="161"/>
      <c r="BH185" s="161"/>
      <c r="BI185" s="161"/>
      <c r="BJ185" s="161"/>
      <c r="BK185" s="161"/>
      <c r="BL185" s="161"/>
      <c r="BM185" s="161"/>
    </row>
    <row r="186" spans="1:65" s="178" customFormat="1" hidden="1" outlineLevel="2" x14ac:dyDescent="0.25">
      <c r="A186" s="165">
        <v>13825</v>
      </c>
      <c r="B186" s="155" t="e">
        <v>#N/A</v>
      </c>
      <c r="C186" s="166" t="s">
        <v>1691</v>
      </c>
      <c r="D186" s="165" t="s">
        <v>207</v>
      </c>
      <c r="E186" s="165" t="s">
        <v>1799</v>
      </c>
      <c r="F186" s="165" t="s">
        <v>1655</v>
      </c>
      <c r="G186" s="165" t="s">
        <v>1656</v>
      </c>
      <c r="H186" s="165" t="s">
        <v>1704</v>
      </c>
      <c r="I186" s="165" t="s">
        <v>1596</v>
      </c>
      <c r="J186" t="e">
        <v>#N/A</v>
      </c>
      <c r="K186" s="165" t="s">
        <v>745</v>
      </c>
      <c r="L186" s="165">
        <v>-232500</v>
      </c>
      <c r="M186" s="165">
        <v>0</v>
      </c>
      <c r="N186" s="159">
        <v>63449.25</v>
      </c>
      <c r="O186" s="167">
        <v>35709</v>
      </c>
      <c r="P186" s="165" t="s">
        <v>1657</v>
      </c>
      <c r="Q186" s="165" t="s">
        <v>1580</v>
      </c>
      <c r="R186" s="165" t="s">
        <v>1844</v>
      </c>
      <c r="S186" s="165">
        <v>0</v>
      </c>
      <c r="T186" s="165">
        <v>0</v>
      </c>
      <c r="U186" s="165">
        <v>0</v>
      </c>
      <c r="V186" s="165"/>
      <c r="W186" s="165"/>
      <c r="X186" s="165"/>
      <c r="Y186" s="165">
        <v>0.50120000000000009</v>
      </c>
      <c r="Z186" s="165">
        <v>0.22830000000000003</v>
      </c>
      <c r="AA186" s="165">
        <v>63449.25</v>
      </c>
      <c r="AB186" s="165" t="s">
        <v>1658</v>
      </c>
      <c r="AC186" s="165" t="s">
        <v>1658</v>
      </c>
      <c r="AD186" s="165" t="s">
        <v>773</v>
      </c>
      <c r="AE186" s="165">
        <v>0</v>
      </c>
      <c r="AF186" s="165">
        <v>0</v>
      </c>
      <c r="AG186" s="165"/>
      <c r="AH186" s="165"/>
      <c r="AI186" s="165"/>
      <c r="AJ186" s="165">
        <v>0</v>
      </c>
      <c r="AK186" s="165">
        <v>0</v>
      </c>
      <c r="AL186" s="165"/>
      <c r="AM186" s="165"/>
      <c r="AN186" s="165"/>
      <c r="AO186" s="165">
        <v>-0.18349990000000002</v>
      </c>
      <c r="AP186" s="165" t="s">
        <v>1659</v>
      </c>
      <c r="AQ186" s="165" t="s">
        <v>1583</v>
      </c>
      <c r="AR186" s="165" t="s">
        <v>1660</v>
      </c>
      <c r="AS186" s="167">
        <v>36100</v>
      </c>
      <c r="AT186" s="167">
        <v>39021</v>
      </c>
      <c r="AU186" s="165" t="s">
        <v>1584</v>
      </c>
      <c r="AV186" s="165"/>
      <c r="AW186" s="165" t="s">
        <v>1496</v>
      </c>
      <c r="AX186" s="165" t="s">
        <v>1497</v>
      </c>
      <c r="AY186" s="165" t="s">
        <v>1498</v>
      </c>
      <c r="AZ186" s="165" t="s">
        <v>771</v>
      </c>
      <c r="BA186" s="165" t="s">
        <v>1090</v>
      </c>
      <c r="BB186" s="167">
        <v>36342</v>
      </c>
      <c r="BC186" s="165" t="s">
        <v>1848</v>
      </c>
      <c r="BD186" s="165" t="s">
        <v>778</v>
      </c>
      <c r="BE186" s="165" t="s">
        <v>746</v>
      </c>
      <c r="BF186" s="165" t="s">
        <v>773</v>
      </c>
      <c r="BG186" s="165"/>
      <c r="BH186" s="165"/>
      <c r="BI186" s="165"/>
      <c r="BJ186" s="165"/>
      <c r="BK186" s="165"/>
      <c r="BL186" s="165"/>
      <c r="BM186" s="165"/>
    </row>
    <row r="187" spans="1:65" s="178" customFormat="1" hidden="1" outlineLevel="2" x14ac:dyDescent="0.25">
      <c r="A187" s="161">
        <v>581958</v>
      </c>
      <c r="B187" s="155" t="e">
        <v>#N/A</v>
      </c>
      <c r="C187" s="162" t="s">
        <v>1691</v>
      </c>
      <c r="D187" s="161" t="s">
        <v>208</v>
      </c>
      <c r="E187" s="161" t="s">
        <v>1580</v>
      </c>
      <c r="F187" s="161" t="s">
        <v>773</v>
      </c>
      <c r="G187" s="161" t="s">
        <v>205</v>
      </c>
      <c r="H187" s="161" t="s">
        <v>745</v>
      </c>
      <c r="I187" s="161" t="s">
        <v>1596</v>
      </c>
      <c r="J187" t="e">
        <v>#N/A</v>
      </c>
      <c r="K187" s="161" t="s">
        <v>745</v>
      </c>
      <c r="L187" s="163">
        <v>0</v>
      </c>
      <c r="M187" s="159">
        <v>-170500</v>
      </c>
      <c r="N187" s="159">
        <v>-3836.2330000000002</v>
      </c>
      <c r="O187" s="161">
        <v>1.0000000000000001E-7</v>
      </c>
      <c r="P187" s="161">
        <v>2.2499999999999999E-2</v>
      </c>
      <c r="Q187" s="164">
        <v>36342</v>
      </c>
      <c r="R187" s="159">
        <v>-170500</v>
      </c>
      <c r="S187" s="159">
        <v>-3836.2330000000002</v>
      </c>
      <c r="T187" s="161" t="s">
        <v>746</v>
      </c>
      <c r="U187" s="161" t="s">
        <v>1581</v>
      </c>
      <c r="V187" s="161" t="s">
        <v>778</v>
      </c>
      <c r="W187" s="161" t="s">
        <v>1846</v>
      </c>
      <c r="X187" s="161"/>
      <c r="Y187" s="161"/>
      <c r="Z187" s="161"/>
      <c r="AA187" s="161"/>
      <c r="AB187" s="161" t="s">
        <v>1847</v>
      </c>
      <c r="AC187" s="161" t="s">
        <v>1658</v>
      </c>
      <c r="AD187" s="161"/>
      <c r="AE187" s="161"/>
      <c r="AF187" s="161"/>
      <c r="AG187" s="161"/>
      <c r="AH187" s="161"/>
      <c r="AI187" s="161"/>
      <c r="AJ187" s="161"/>
      <c r="AK187" s="161"/>
      <c r="AL187" s="161"/>
      <c r="AM187" s="161"/>
      <c r="AN187" s="161"/>
      <c r="AO187" s="161"/>
      <c r="AP187" s="161"/>
      <c r="AQ187" s="161"/>
      <c r="AR187" s="161"/>
      <c r="AS187" s="161"/>
      <c r="AT187" s="161"/>
      <c r="AU187" s="161"/>
      <c r="AV187" s="161"/>
      <c r="AW187" s="161"/>
      <c r="AX187" s="161"/>
      <c r="AY187" s="161"/>
      <c r="AZ187" s="161"/>
      <c r="BA187" s="161"/>
      <c r="BB187" s="161"/>
      <c r="BC187" s="161"/>
      <c r="BD187" s="161"/>
      <c r="BE187" s="161"/>
      <c r="BF187" s="161"/>
      <c r="BG187" s="161"/>
      <c r="BH187" s="161"/>
      <c r="BI187" s="161"/>
      <c r="BJ187" s="161"/>
      <c r="BK187" s="161"/>
      <c r="BL187" s="161"/>
      <c r="BM187" s="161"/>
    </row>
    <row r="188" spans="1:65" s="178" customFormat="1" hidden="1" outlineLevel="2" x14ac:dyDescent="0.25">
      <c r="A188" s="165">
        <v>13825</v>
      </c>
      <c r="B188" s="155" t="e">
        <v>#N/A</v>
      </c>
      <c r="C188" s="166" t="s">
        <v>1691</v>
      </c>
      <c r="D188" s="165" t="s">
        <v>208</v>
      </c>
      <c r="E188" s="165" t="s">
        <v>1799</v>
      </c>
      <c r="F188" s="165" t="s">
        <v>1655</v>
      </c>
      <c r="G188" s="165" t="s">
        <v>1656</v>
      </c>
      <c r="H188" s="165" t="s">
        <v>205</v>
      </c>
      <c r="I188" s="165" t="s">
        <v>1596</v>
      </c>
      <c r="J188" t="e">
        <v>#N/A</v>
      </c>
      <c r="K188" s="165" t="s">
        <v>745</v>
      </c>
      <c r="L188" s="165">
        <v>-170500</v>
      </c>
      <c r="M188" s="165">
        <v>0</v>
      </c>
      <c r="N188" s="159">
        <v>26598</v>
      </c>
      <c r="O188" s="167">
        <v>35709</v>
      </c>
      <c r="P188" s="165" t="s">
        <v>1657</v>
      </c>
      <c r="Q188" s="165" t="s">
        <v>1580</v>
      </c>
      <c r="R188" s="165" t="s">
        <v>1844</v>
      </c>
      <c r="S188" s="165">
        <v>0</v>
      </c>
      <c r="T188" s="165">
        <v>0</v>
      </c>
      <c r="U188" s="165">
        <v>0</v>
      </c>
      <c r="V188" s="165"/>
      <c r="W188" s="165"/>
      <c r="X188" s="165"/>
      <c r="Y188" s="165">
        <v>0.47120000000000001</v>
      </c>
      <c r="Z188" s="165">
        <v>0.31519999999999998</v>
      </c>
      <c r="AA188" s="165">
        <v>26598</v>
      </c>
      <c r="AB188" s="165" t="s">
        <v>1658</v>
      </c>
      <c r="AC188" s="165" t="s">
        <v>1658</v>
      </c>
      <c r="AD188" s="165" t="s">
        <v>773</v>
      </c>
      <c r="AE188" s="165">
        <v>0</v>
      </c>
      <c r="AF188" s="165">
        <v>0</v>
      </c>
      <c r="AG188" s="165"/>
      <c r="AH188" s="165"/>
      <c r="AI188" s="165"/>
      <c r="AJ188" s="165">
        <v>0</v>
      </c>
      <c r="AK188" s="165">
        <v>0</v>
      </c>
      <c r="AL188" s="165"/>
      <c r="AM188" s="165"/>
      <c r="AN188" s="165"/>
      <c r="AO188" s="165">
        <v>-0.21349989999999999</v>
      </c>
      <c r="AP188" s="165" t="s">
        <v>1659</v>
      </c>
      <c r="AQ188" s="165" t="s">
        <v>1583</v>
      </c>
      <c r="AR188" s="165" t="s">
        <v>1660</v>
      </c>
      <c r="AS188" s="167">
        <v>36100</v>
      </c>
      <c r="AT188" s="167">
        <v>39021</v>
      </c>
      <c r="AU188" s="165" t="s">
        <v>1584</v>
      </c>
      <c r="AV188" s="165"/>
      <c r="AW188" s="165" t="s">
        <v>1496</v>
      </c>
      <c r="AX188" s="165" t="s">
        <v>1497</v>
      </c>
      <c r="AY188" s="165" t="s">
        <v>1498</v>
      </c>
      <c r="AZ188" s="165" t="s">
        <v>771</v>
      </c>
      <c r="BA188" s="165" t="s">
        <v>1090</v>
      </c>
      <c r="BB188" s="167">
        <v>36342</v>
      </c>
      <c r="BC188" s="165" t="s">
        <v>1848</v>
      </c>
      <c r="BD188" s="165" t="s">
        <v>778</v>
      </c>
      <c r="BE188" s="165" t="s">
        <v>746</v>
      </c>
      <c r="BF188" s="165" t="s">
        <v>773</v>
      </c>
      <c r="BG188" s="165"/>
      <c r="BH188" s="165"/>
      <c r="BI188" s="165"/>
      <c r="BJ188" s="165"/>
      <c r="BK188" s="165"/>
      <c r="BL188" s="165"/>
      <c r="BM188" s="165"/>
    </row>
    <row r="189" spans="1:65" s="178" customFormat="1" outlineLevel="1" collapsed="1" x14ac:dyDescent="0.25">
      <c r="A189" s="165"/>
      <c r="B189" s="155"/>
      <c r="C189" s="189" t="s">
        <v>1078</v>
      </c>
      <c r="D189" s="165"/>
      <c r="E189" s="165"/>
      <c r="F189" s="165"/>
      <c r="G189" s="165"/>
      <c r="H189" s="165"/>
      <c r="I189" s="165"/>
      <c r="J189"/>
      <c r="K189" s="165"/>
      <c r="L189" s="165"/>
      <c r="M189" s="165"/>
      <c r="N189" s="159">
        <f>SUBTOTAL(9,N173:N188)</f>
        <v>-7185.8691000000035</v>
      </c>
      <c r="O189" s="167"/>
      <c r="P189" s="165"/>
      <c r="Q189" s="165"/>
      <c r="R189" s="165"/>
      <c r="S189" s="165"/>
      <c r="T189" s="165"/>
      <c r="U189" s="165"/>
      <c r="V189" s="165"/>
      <c r="W189" s="165"/>
      <c r="X189" s="165"/>
      <c r="Y189" s="165"/>
      <c r="Z189" s="165"/>
      <c r="AA189" s="165"/>
      <c r="AB189" s="165"/>
      <c r="AC189" s="165"/>
      <c r="AD189" s="165"/>
      <c r="AE189" s="165"/>
      <c r="AF189" s="165"/>
      <c r="AG189" s="165"/>
      <c r="AH189" s="165"/>
      <c r="AI189" s="165"/>
      <c r="AJ189" s="165"/>
      <c r="AK189" s="165"/>
      <c r="AL189" s="165"/>
      <c r="AM189" s="165"/>
      <c r="AN189" s="165"/>
      <c r="AO189" s="165"/>
      <c r="AP189" s="165"/>
      <c r="AQ189" s="165"/>
      <c r="AR189" s="165"/>
      <c r="AS189" s="167"/>
      <c r="AT189" s="167"/>
      <c r="AU189" s="165"/>
      <c r="AV189" s="165"/>
      <c r="AW189" s="165"/>
      <c r="AX189" s="165"/>
      <c r="AY189" s="165"/>
      <c r="AZ189" s="165"/>
      <c r="BA189" s="165"/>
      <c r="BB189" s="167"/>
      <c r="BC189" s="165"/>
      <c r="BD189" s="165"/>
      <c r="BE189" s="165"/>
      <c r="BF189" s="165"/>
      <c r="BG189" s="165"/>
      <c r="BH189" s="165"/>
      <c r="BI189" s="165"/>
      <c r="BJ189" s="165"/>
      <c r="BK189" s="165"/>
      <c r="BL189" s="165"/>
      <c r="BM189" s="165"/>
    </row>
    <row r="190" spans="1:65" s="178" customFormat="1" hidden="1" outlineLevel="2" x14ac:dyDescent="0.25">
      <c r="A190" s="168">
        <v>13832</v>
      </c>
      <c r="B190" s="155" t="e">
        <v>#N/A</v>
      </c>
      <c r="C190" s="182" t="s">
        <v>88</v>
      </c>
      <c r="D190" s="168" t="s">
        <v>89</v>
      </c>
      <c r="E190" s="168" t="s">
        <v>90</v>
      </c>
      <c r="F190" s="168" t="s">
        <v>1655</v>
      </c>
      <c r="G190" s="168" t="s">
        <v>1494</v>
      </c>
      <c r="H190" s="168" t="s">
        <v>758</v>
      </c>
      <c r="I190" s="168" t="s">
        <v>1584</v>
      </c>
      <c r="J190" t="e">
        <v>#N/A</v>
      </c>
      <c r="K190" s="168" t="s">
        <v>1080</v>
      </c>
      <c r="L190" s="168">
        <v>310000</v>
      </c>
      <c r="M190" s="183">
        <v>0</v>
      </c>
      <c r="N190" s="159">
        <v>3100</v>
      </c>
      <c r="O190" s="168"/>
      <c r="P190" s="159">
        <v>3100</v>
      </c>
      <c r="Q190" s="159">
        <v>4663.1750000000002</v>
      </c>
      <c r="R190" s="168" t="s">
        <v>1499</v>
      </c>
      <c r="S190" s="184">
        <v>36319</v>
      </c>
      <c r="T190" s="168" t="s">
        <v>1580</v>
      </c>
      <c r="U190" s="168" t="s">
        <v>1844</v>
      </c>
      <c r="V190" s="168">
        <v>2.2920000000000003</v>
      </c>
      <c r="W190" s="168">
        <v>2.302</v>
      </c>
      <c r="X190" s="168">
        <v>3100</v>
      </c>
      <c r="Y190" s="168"/>
      <c r="Z190" s="168" t="s">
        <v>1658</v>
      </c>
      <c r="AA190" s="168" t="s">
        <v>1763</v>
      </c>
      <c r="AB190" s="168" t="s">
        <v>1588</v>
      </c>
      <c r="AC190" s="168">
        <v>0</v>
      </c>
      <c r="AD190" s="168">
        <v>0</v>
      </c>
      <c r="AE190" s="168">
        <v>0</v>
      </c>
      <c r="AF190" s="168"/>
      <c r="AG190" s="168"/>
      <c r="AH190" s="168"/>
      <c r="AI190" s="168"/>
      <c r="AJ190" s="168">
        <v>0</v>
      </c>
      <c r="AK190" s="168">
        <v>0</v>
      </c>
      <c r="AL190" s="168"/>
      <c r="AM190" s="168"/>
      <c r="AN190" s="168"/>
      <c r="AO190" s="168"/>
      <c r="AP190" s="168">
        <v>0</v>
      </c>
      <c r="AQ190" s="168">
        <v>0</v>
      </c>
      <c r="AR190" s="168"/>
      <c r="AS190" s="168"/>
      <c r="AT190" s="168"/>
      <c r="AU190" s="168"/>
      <c r="AV190" s="168">
        <v>2.2920001000000001</v>
      </c>
      <c r="AW190" s="168" t="s">
        <v>1659</v>
      </c>
      <c r="AX190" s="168" t="s">
        <v>1583</v>
      </c>
      <c r="AY190" s="168" t="s">
        <v>1660</v>
      </c>
      <c r="AZ190" s="184">
        <v>36342</v>
      </c>
      <c r="BA190" s="184">
        <v>36372</v>
      </c>
      <c r="BB190" s="168" t="s">
        <v>1584</v>
      </c>
      <c r="BC190" s="168"/>
      <c r="BD190" s="168" t="s">
        <v>1496</v>
      </c>
      <c r="BE190" s="168" t="s">
        <v>1497</v>
      </c>
      <c r="BF190" s="168" t="s">
        <v>1498</v>
      </c>
      <c r="BG190" s="168" t="s">
        <v>1845</v>
      </c>
      <c r="BH190" s="168" t="s">
        <v>1506</v>
      </c>
      <c r="BI190" s="184">
        <v>36342</v>
      </c>
      <c r="BJ190" s="168" t="s">
        <v>75</v>
      </c>
      <c r="BK190" s="168" t="s">
        <v>778</v>
      </c>
      <c r="BL190" s="168" t="s">
        <v>841</v>
      </c>
      <c r="BM190" s="168" t="s">
        <v>1470</v>
      </c>
    </row>
    <row r="191" spans="1:65" s="178" customFormat="1" hidden="1" outlineLevel="2" x14ac:dyDescent="0.25">
      <c r="A191" s="168">
        <v>13832</v>
      </c>
      <c r="B191" s="155" t="e">
        <v>#N/A</v>
      </c>
      <c r="C191" s="182" t="s">
        <v>88</v>
      </c>
      <c r="D191" s="168" t="s">
        <v>91</v>
      </c>
      <c r="E191" s="168" t="s">
        <v>90</v>
      </c>
      <c r="F191" s="168" t="s">
        <v>1655</v>
      </c>
      <c r="G191" s="168" t="s">
        <v>1494</v>
      </c>
      <c r="H191" s="168" t="s">
        <v>758</v>
      </c>
      <c r="I191" s="168" t="s">
        <v>1584</v>
      </c>
      <c r="J191" t="e">
        <v>#N/A</v>
      </c>
      <c r="K191" s="168" t="s">
        <v>1080</v>
      </c>
      <c r="L191" s="168">
        <v>310000</v>
      </c>
      <c r="M191" s="183">
        <v>0</v>
      </c>
      <c r="N191" s="159">
        <v>5425</v>
      </c>
      <c r="O191" s="168"/>
      <c r="P191" s="159">
        <v>5425</v>
      </c>
      <c r="Q191" s="159">
        <v>8160.5562500000005</v>
      </c>
      <c r="R191" s="168" t="s">
        <v>1499</v>
      </c>
      <c r="S191" s="184">
        <v>36328</v>
      </c>
      <c r="T191" s="168" t="s">
        <v>1580</v>
      </c>
      <c r="U191" s="168" t="s">
        <v>1844</v>
      </c>
      <c r="V191" s="168">
        <v>2.2845000000000004</v>
      </c>
      <c r="W191" s="168">
        <v>2.302</v>
      </c>
      <c r="X191" s="168">
        <v>5425</v>
      </c>
      <c r="Y191" s="168"/>
      <c r="Z191" s="168" t="s">
        <v>1658</v>
      </c>
      <c r="AA191" s="168" t="s">
        <v>1763</v>
      </c>
      <c r="AB191" s="168" t="s">
        <v>1588</v>
      </c>
      <c r="AC191" s="168">
        <v>0</v>
      </c>
      <c r="AD191" s="168">
        <v>0</v>
      </c>
      <c r="AE191" s="168">
        <v>0</v>
      </c>
      <c r="AF191" s="168"/>
      <c r="AG191" s="168"/>
      <c r="AH191" s="168"/>
      <c r="AI191" s="168"/>
      <c r="AJ191" s="168">
        <v>0</v>
      </c>
      <c r="AK191" s="168">
        <v>0</v>
      </c>
      <c r="AL191" s="168"/>
      <c r="AM191" s="168"/>
      <c r="AN191" s="168"/>
      <c r="AO191" s="168"/>
      <c r="AP191" s="168">
        <v>0</v>
      </c>
      <c r="AQ191" s="168">
        <v>0</v>
      </c>
      <c r="AR191" s="168"/>
      <c r="AS191" s="168"/>
      <c r="AT191" s="168"/>
      <c r="AU191" s="168"/>
      <c r="AV191" s="168">
        <v>2.2845001000000003</v>
      </c>
      <c r="AW191" s="168" t="s">
        <v>1659</v>
      </c>
      <c r="AX191" s="168" t="s">
        <v>1583</v>
      </c>
      <c r="AY191" s="168" t="s">
        <v>1660</v>
      </c>
      <c r="AZ191" s="184">
        <v>36342</v>
      </c>
      <c r="BA191" s="184">
        <v>36372</v>
      </c>
      <c r="BB191" s="168" t="s">
        <v>1584</v>
      </c>
      <c r="BC191" s="168"/>
      <c r="BD191" s="168" t="s">
        <v>1496</v>
      </c>
      <c r="BE191" s="168" t="s">
        <v>1497</v>
      </c>
      <c r="BF191" s="168" t="s">
        <v>1498</v>
      </c>
      <c r="BG191" s="168" t="s">
        <v>1845</v>
      </c>
      <c r="BH191" s="168" t="s">
        <v>1506</v>
      </c>
      <c r="BI191" s="184">
        <v>36342</v>
      </c>
      <c r="BJ191" s="168" t="s">
        <v>75</v>
      </c>
      <c r="BK191" s="168" t="s">
        <v>778</v>
      </c>
      <c r="BL191" s="168" t="s">
        <v>841</v>
      </c>
      <c r="BM191" s="168" t="s">
        <v>1470</v>
      </c>
    </row>
    <row r="192" spans="1:65" s="178" customFormat="1" hidden="1" outlineLevel="2" x14ac:dyDescent="0.25">
      <c r="A192" s="168">
        <v>13832</v>
      </c>
      <c r="B192" s="155" t="e">
        <v>#N/A</v>
      </c>
      <c r="C192" s="182" t="s">
        <v>88</v>
      </c>
      <c r="D192" s="168" t="s">
        <v>92</v>
      </c>
      <c r="E192" s="168" t="s">
        <v>93</v>
      </c>
      <c r="F192" s="168" t="s">
        <v>1655</v>
      </c>
      <c r="G192" s="168" t="s">
        <v>1507</v>
      </c>
      <c r="H192" s="168" t="s">
        <v>758</v>
      </c>
      <c r="I192" s="168" t="s">
        <v>1596</v>
      </c>
      <c r="J192" t="e">
        <v>#N/A</v>
      </c>
      <c r="K192" s="168" t="s">
        <v>1080</v>
      </c>
      <c r="L192" s="168">
        <v>-155000</v>
      </c>
      <c r="M192" s="183">
        <v>0</v>
      </c>
      <c r="N192" s="159">
        <v>-5115</v>
      </c>
      <c r="O192" s="168"/>
      <c r="P192" s="159">
        <v>-5115</v>
      </c>
      <c r="Q192" s="159">
        <v>-7694.2387500000004</v>
      </c>
      <c r="R192" s="168" t="s">
        <v>1499</v>
      </c>
      <c r="S192" s="184">
        <v>36339</v>
      </c>
      <c r="T192" s="168" t="s">
        <v>1580</v>
      </c>
      <c r="U192" s="168" t="s">
        <v>1844</v>
      </c>
      <c r="V192" s="168">
        <v>2.2670000000000003</v>
      </c>
      <c r="W192" s="168">
        <v>2.2999999999999998</v>
      </c>
      <c r="X192" s="168">
        <v>-5115</v>
      </c>
      <c r="Y192" s="168"/>
      <c r="Z192" s="168" t="s">
        <v>1658</v>
      </c>
      <c r="AA192" s="168" t="s">
        <v>1763</v>
      </c>
      <c r="AB192" s="168" t="s">
        <v>1588</v>
      </c>
      <c r="AC192" s="168">
        <v>0</v>
      </c>
      <c r="AD192" s="168">
        <v>0</v>
      </c>
      <c r="AE192" s="168">
        <v>0</v>
      </c>
      <c r="AF192" s="168"/>
      <c r="AG192" s="168"/>
      <c r="AH192" s="168"/>
      <c r="AI192" s="168"/>
      <c r="AJ192" s="168">
        <v>0</v>
      </c>
      <c r="AK192" s="168">
        <v>0</v>
      </c>
      <c r="AL192" s="168"/>
      <c r="AM192" s="168"/>
      <c r="AN192" s="168"/>
      <c r="AO192" s="168"/>
      <c r="AP192" s="168">
        <v>0</v>
      </c>
      <c r="AQ192" s="168">
        <v>0</v>
      </c>
      <c r="AR192" s="168"/>
      <c r="AS192" s="168"/>
      <c r="AT192" s="168"/>
      <c r="AU192" s="168"/>
      <c r="AV192" s="168">
        <v>2.2670001000000002</v>
      </c>
      <c r="AW192" s="168" t="s">
        <v>1659</v>
      </c>
      <c r="AX192" s="168" t="s">
        <v>1583</v>
      </c>
      <c r="AY192" s="168" t="s">
        <v>1660</v>
      </c>
      <c r="AZ192" s="184">
        <v>36342</v>
      </c>
      <c r="BA192" s="184">
        <v>36372</v>
      </c>
      <c r="BB192" s="168" t="s">
        <v>1584</v>
      </c>
      <c r="BC192" s="168"/>
      <c r="BD192" s="168" t="s">
        <v>1496</v>
      </c>
      <c r="BE192" s="168" t="s">
        <v>1497</v>
      </c>
      <c r="BF192" s="168" t="s">
        <v>1498</v>
      </c>
      <c r="BG192" s="168" t="s">
        <v>1845</v>
      </c>
      <c r="BH192" s="168" t="s">
        <v>1506</v>
      </c>
      <c r="BI192" s="184">
        <v>36342</v>
      </c>
      <c r="BJ192" s="168" t="s">
        <v>75</v>
      </c>
      <c r="BK192" s="168" t="s">
        <v>778</v>
      </c>
      <c r="BL192" s="168" t="s">
        <v>841</v>
      </c>
      <c r="BM192" s="168" t="s">
        <v>1470</v>
      </c>
    </row>
    <row r="193" spans="1:65" s="178" customFormat="1" hidden="1" outlineLevel="2" x14ac:dyDescent="0.25">
      <c r="A193" s="168">
        <v>13832</v>
      </c>
      <c r="B193" s="155" t="e">
        <v>#N/A</v>
      </c>
      <c r="C193" s="182" t="s">
        <v>88</v>
      </c>
      <c r="D193" s="168" t="s">
        <v>94</v>
      </c>
      <c r="E193" s="168" t="s">
        <v>93</v>
      </c>
      <c r="F193" s="168" t="s">
        <v>1655</v>
      </c>
      <c r="G193" s="168" t="s">
        <v>1507</v>
      </c>
      <c r="H193" s="168" t="s">
        <v>758</v>
      </c>
      <c r="I193" s="168" t="s">
        <v>1596</v>
      </c>
      <c r="J193" t="e">
        <v>#N/A</v>
      </c>
      <c r="K193" s="168" t="s">
        <v>1080</v>
      </c>
      <c r="L193" s="168">
        <v>-132866</v>
      </c>
      <c r="M193" s="183">
        <v>0</v>
      </c>
      <c r="N193" s="159">
        <v>-5048.8900000000003</v>
      </c>
      <c r="O193" s="168"/>
      <c r="P193" s="159">
        <v>-5048.8900000000003</v>
      </c>
      <c r="Q193" s="159">
        <v>-7594.7927825000006</v>
      </c>
      <c r="R193" s="168" t="s">
        <v>1499</v>
      </c>
      <c r="S193" s="184">
        <v>36339</v>
      </c>
      <c r="T193" s="168" t="s">
        <v>1580</v>
      </c>
      <c r="U193" s="168" t="s">
        <v>1844</v>
      </c>
      <c r="V193" s="168">
        <v>2.2620001000000003</v>
      </c>
      <c r="W193" s="168">
        <v>2.2999999999999998</v>
      </c>
      <c r="X193" s="168">
        <v>-5048.8900000000003</v>
      </c>
      <c r="Y193" s="168"/>
      <c r="Z193" s="168" t="s">
        <v>1658</v>
      </c>
      <c r="AA193" s="168" t="s">
        <v>1763</v>
      </c>
      <c r="AB193" s="168" t="s">
        <v>1588</v>
      </c>
      <c r="AC193" s="168">
        <v>0</v>
      </c>
      <c r="AD193" s="168">
        <v>0</v>
      </c>
      <c r="AE193" s="168">
        <v>0</v>
      </c>
      <c r="AF193" s="168"/>
      <c r="AG193" s="168"/>
      <c r="AH193" s="168"/>
      <c r="AI193" s="168"/>
      <c r="AJ193" s="168">
        <v>0</v>
      </c>
      <c r="AK193" s="168">
        <v>0</v>
      </c>
      <c r="AL193" s="168"/>
      <c r="AM193" s="168"/>
      <c r="AN193" s="168"/>
      <c r="AO193" s="168"/>
      <c r="AP193" s="168">
        <v>0</v>
      </c>
      <c r="AQ193" s="168">
        <v>0</v>
      </c>
      <c r="AR193" s="168"/>
      <c r="AS193" s="168"/>
      <c r="AT193" s="168"/>
      <c r="AU193" s="168"/>
      <c r="AV193" s="168">
        <v>2.2620002000000006</v>
      </c>
      <c r="AW193" s="168" t="s">
        <v>1659</v>
      </c>
      <c r="AX193" s="168" t="s">
        <v>1583</v>
      </c>
      <c r="AY193" s="168" t="s">
        <v>1660</v>
      </c>
      <c r="AZ193" s="184">
        <v>36342</v>
      </c>
      <c r="BA193" s="184">
        <v>36372</v>
      </c>
      <c r="BB193" s="168" t="s">
        <v>1584</v>
      </c>
      <c r="BC193" s="168"/>
      <c r="BD193" s="168" t="s">
        <v>1496</v>
      </c>
      <c r="BE193" s="168" t="s">
        <v>1497</v>
      </c>
      <c r="BF193" s="168" t="s">
        <v>1498</v>
      </c>
      <c r="BG193" s="168" t="s">
        <v>1845</v>
      </c>
      <c r="BH193" s="168" t="s">
        <v>1506</v>
      </c>
      <c r="BI193" s="184">
        <v>36342</v>
      </c>
      <c r="BJ193" s="168" t="s">
        <v>75</v>
      </c>
      <c r="BK193" s="168" t="s">
        <v>778</v>
      </c>
      <c r="BL193" s="168" t="s">
        <v>841</v>
      </c>
      <c r="BM193" s="168" t="s">
        <v>1470</v>
      </c>
    </row>
    <row r="194" spans="1:65" s="178" customFormat="1" hidden="1" outlineLevel="2" x14ac:dyDescent="0.25">
      <c r="A194" s="168">
        <v>13832</v>
      </c>
      <c r="B194" s="155" t="e">
        <v>#N/A</v>
      </c>
      <c r="C194" s="182" t="s">
        <v>88</v>
      </c>
      <c r="D194" s="168" t="s">
        <v>95</v>
      </c>
      <c r="E194" s="168" t="s">
        <v>93</v>
      </c>
      <c r="F194" s="168" t="s">
        <v>1655</v>
      </c>
      <c r="G194" s="168" t="s">
        <v>758</v>
      </c>
      <c r="H194" s="168"/>
      <c r="I194" s="168" t="s">
        <v>1596</v>
      </c>
      <c r="J194" t="e">
        <v>#N/A</v>
      </c>
      <c r="K194" s="168" t="s">
        <v>1080</v>
      </c>
      <c r="L194" s="168">
        <v>-132866</v>
      </c>
      <c r="M194" s="183">
        <v>0</v>
      </c>
      <c r="N194" s="159">
        <v>239.16</v>
      </c>
      <c r="O194" s="168"/>
      <c r="P194" s="159">
        <v>239.16</v>
      </c>
      <c r="Q194" s="159">
        <v>359.75643000000002</v>
      </c>
      <c r="R194" s="168" t="s">
        <v>1657</v>
      </c>
      <c r="S194" s="184">
        <v>36339</v>
      </c>
      <c r="T194" s="168" t="s">
        <v>1580</v>
      </c>
      <c r="U194" s="168" t="s">
        <v>1844</v>
      </c>
      <c r="V194" s="168">
        <v>2.2637999999999998</v>
      </c>
      <c r="W194" s="168">
        <v>2.262</v>
      </c>
      <c r="X194" s="168">
        <v>239.16</v>
      </c>
      <c r="Y194" s="168"/>
      <c r="Z194" s="168" t="s">
        <v>1658</v>
      </c>
      <c r="AA194" s="168" t="s">
        <v>1763</v>
      </c>
      <c r="AB194" s="168" t="s">
        <v>1588</v>
      </c>
      <c r="AC194" s="168">
        <v>0</v>
      </c>
      <c r="AD194" s="168">
        <v>0</v>
      </c>
      <c r="AE194" s="168">
        <v>0</v>
      </c>
      <c r="AF194" s="168"/>
      <c r="AG194" s="168"/>
      <c r="AH194" s="168"/>
      <c r="AI194" s="168"/>
      <c r="AJ194" s="168">
        <v>0</v>
      </c>
      <c r="AK194" s="168">
        <v>0</v>
      </c>
      <c r="AL194" s="168"/>
      <c r="AM194" s="168"/>
      <c r="AN194" s="168"/>
      <c r="AO194" s="168"/>
      <c r="AP194" s="168">
        <v>0</v>
      </c>
      <c r="AQ194" s="168">
        <v>0</v>
      </c>
      <c r="AR194" s="168"/>
      <c r="AS194" s="168"/>
      <c r="AT194" s="168"/>
      <c r="AU194" s="168"/>
      <c r="AV194" s="168">
        <v>2.2637999999999998</v>
      </c>
      <c r="AW194" s="168" t="s">
        <v>1659</v>
      </c>
      <c r="AX194" s="168" t="s">
        <v>1842</v>
      </c>
      <c r="AY194" s="168" t="s">
        <v>1660</v>
      </c>
      <c r="AZ194" s="184">
        <v>36342</v>
      </c>
      <c r="BA194" s="184">
        <v>36372</v>
      </c>
      <c r="BB194" s="168" t="s">
        <v>1584</v>
      </c>
      <c r="BC194" s="168"/>
      <c r="BD194" s="168" t="s">
        <v>1496</v>
      </c>
      <c r="BE194" s="168" t="s">
        <v>1497</v>
      </c>
      <c r="BF194" s="168" t="s">
        <v>1498</v>
      </c>
      <c r="BG194" s="168" t="s">
        <v>1845</v>
      </c>
      <c r="BH194" s="168" t="s">
        <v>1506</v>
      </c>
      <c r="BI194" s="184">
        <v>36342</v>
      </c>
      <c r="BJ194" s="168" t="s">
        <v>75</v>
      </c>
      <c r="BK194" s="168" t="s">
        <v>778</v>
      </c>
      <c r="BL194" s="168" t="s">
        <v>841</v>
      </c>
      <c r="BM194" s="168" t="s">
        <v>1470</v>
      </c>
    </row>
    <row r="195" spans="1:65" s="178" customFormat="1" hidden="1" outlineLevel="2" x14ac:dyDescent="0.25">
      <c r="A195" s="168">
        <v>13832</v>
      </c>
      <c r="B195" s="155" t="e">
        <v>#N/A</v>
      </c>
      <c r="C195" s="182" t="s">
        <v>88</v>
      </c>
      <c r="D195" s="168" t="s">
        <v>96</v>
      </c>
      <c r="E195" s="168" t="s">
        <v>97</v>
      </c>
      <c r="F195" s="168" t="s">
        <v>1655</v>
      </c>
      <c r="G195" s="168" t="s">
        <v>1688</v>
      </c>
      <c r="H195" s="168" t="s">
        <v>758</v>
      </c>
      <c r="I195" s="168" t="s">
        <v>1596</v>
      </c>
      <c r="J195" t="e">
        <v>#N/A</v>
      </c>
      <c r="K195" s="168" t="s">
        <v>1080</v>
      </c>
      <c r="L195" s="168">
        <v>-155000</v>
      </c>
      <c r="M195" s="183">
        <v>0</v>
      </c>
      <c r="N195" s="159">
        <v>-9764.98</v>
      </c>
      <c r="O195" s="168"/>
      <c r="P195" s="159">
        <v>-9764.98</v>
      </c>
      <c r="Q195" s="159">
        <v>-14688.971165000001</v>
      </c>
      <c r="R195" s="168" t="s">
        <v>1499</v>
      </c>
      <c r="S195" s="184">
        <v>36340</v>
      </c>
      <c r="T195" s="168" t="s">
        <v>1580</v>
      </c>
      <c r="U195" s="168" t="s">
        <v>1844</v>
      </c>
      <c r="V195" s="168">
        <v>2.2620001000000003</v>
      </c>
      <c r="W195" s="168">
        <v>2.3250000000000002</v>
      </c>
      <c r="X195" s="168">
        <v>-9764.98</v>
      </c>
      <c r="Y195" s="168"/>
      <c r="Z195" s="168" t="s">
        <v>1658</v>
      </c>
      <c r="AA195" s="168" t="s">
        <v>1763</v>
      </c>
      <c r="AB195" s="168" t="s">
        <v>1588</v>
      </c>
      <c r="AC195" s="168">
        <v>0</v>
      </c>
      <c r="AD195" s="168">
        <v>0</v>
      </c>
      <c r="AE195" s="168">
        <v>0</v>
      </c>
      <c r="AF195" s="168"/>
      <c r="AG195" s="168"/>
      <c r="AH195" s="168"/>
      <c r="AI195" s="168"/>
      <c r="AJ195" s="168">
        <v>0</v>
      </c>
      <c r="AK195" s="168">
        <v>0</v>
      </c>
      <c r="AL195" s="168"/>
      <c r="AM195" s="168"/>
      <c r="AN195" s="168"/>
      <c r="AO195" s="168"/>
      <c r="AP195" s="168">
        <v>0</v>
      </c>
      <c r="AQ195" s="168">
        <v>0</v>
      </c>
      <c r="AR195" s="168"/>
      <c r="AS195" s="168"/>
      <c r="AT195" s="168"/>
      <c r="AU195" s="168"/>
      <c r="AV195" s="168">
        <v>2.2620002000000006</v>
      </c>
      <c r="AW195" s="168" t="s">
        <v>1659</v>
      </c>
      <c r="AX195" s="168" t="s">
        <v>1583</v>
      </c>
      <c r="AY195" s="168" t="s">
        <v>1660</v>
      </c>
      <c r="AZ195" s="184">
        <v>36342</v>
      </c>
      <c r="BA195" s="184">
        <v>36372</v>
      </c>
      <c r="BB195" s="168" t="s">
        <v>1584</v>
      </c>
      <c r="BC195" s="168"/>
      <c r="BD195" s="168" t="s">
        <v>1496</v>
      </c>
      <c r="BE195" s="168" t="s">
        <v>1497</v>
      </c>
      <c r="BF195" s="168" t="s">
        <v>1498</v>
      </c>
      <c r="BG195" s="168" t="s">
        <v>1845</v>
      </c>
      <c r="BH195" s="168" t="s">
        <v>1506</v>
      </c>
      <c r="BI195" s="184">
        <v>36342</v>
      </c>
      <c r="BJ195" s="168" t="s">
        <v>75</v>
      </c>
      <c r="BK195" s="168" t="s">
        <v>778</v>
      </c>
      <c r="BL195" s="168" t="s">
        <v>841</v>
      </c>
      <c r="BM195" s="168" t="s">
        <v>1470</v>
      </c>
    </row>
    <row r="196" spans="1:65" s="178" customFormat="1" hidden="1" outlineLevel="2" x14ac:dyDescent="0.25">
      <c r="A196" s="168">
        <v>13832</v>
      </c>
      <c r="B196" s="155" t="e">
        <v>#N/A</v>
      </c>
      <c r="C196" s="182" t="s">
        <v>88</v>
      </c>
      <c r="D196" s="168" t="s">
        <v>98</v>
      </c>
      <c r="E196" s="168" t="s">
        <v>97</v>
      </c>
      <c r="F196" s="168" t="s">
        <v>1655</v>
      </c>
      <c r="G196" s="168" t="s">
        <v>758</v>
      </c>
      <c r="H196" s="168"/>
      <c r="I196" s="168" t="s">
        <v>1596</v>
      </c>
      <c r="J196" t="e">
        <v>#N/A</v>
      </c>
      <c r="K196" s="168" t="s">
        <v>1080</v>
      </c>
      <c r="L196" s="168">
        <v>-155000</v>
      </c>
      <c r="M196" s="183">
        <v>0</v>
      </c>
      <c r="N196" s="159">
        <v>10540</v>
      </c>
      <c r="O196" s="168"/>
      <c r="P196" s="159">
        <v>10540</v>
      </c>
      <c r="Q196" s="159">
        <v>15854.795</v>
      </c>
      <c r="R196" s="168" t="s">
        <v>1657</v>
      </c>
      <c r="S196" s="184">
        <v>36340</v>
      </c>
      <c r="T196" s="168" t="s">
        <v>1580</v>
      </c>
      <c r="U196" s="168" t="s">
        <v>1844</v>
      </c>
      <c r="V196" s="168">
        <v>2.33</v>
      </c>
      <c r="W196" s="168">
        <v>2.262</v>
      </c>
      <c r="X196" s="168">
        <v>10540</v>
      </c>
      <c r="Y196" s="168"/>
      <c r="Z196" s="168" t="s">
        <v>1658</v>
      </c>
      <c r="AA196" s="168" t="s">
        <v>1763</v>
      </c>
      <c r="AB196" s="168" t="s">
        <v>1588</v>
      </c>
      <c r="AC196" s="168">
        <v>0</v>
      </c>
      <c r="AD196" s="168">
        <v>0</v>
      </c>
      <c r="AE196" s="168">
        <v>0</v>
      </c>
      <c r="AF196" s="168"/>
      <c r="AG196" s="168"/>
      <c r="AH196" s="168"/>
      <c r="AI196" s="168"/>
      <c r="AJ196" s="168">
        <v>0</v>
      </c>
      <c r="AK196" s="168">
        <v>0</v>
      </c>
      <c r="AL196" s="168"/>
      <c r="AM196" s="168"/>
      <c r="AN196" s="168"/>
      <c r="AO196" s="168"/>
      <c r="AP196" s="168">
        <v>0</v>
      </c>
      <c r="AQ196" s="168">
        <v>0</v>
      </c>
      <c r="AR196" s="168"/>
      <c r="AS196" s="168"/>
      <c r="AT196" s="168"/>
      <c r="AU196" s="168"/>
      <c r="AV196" s="168">
        <v>2.33</v>
      </c>
      <c r="AW196" s="168" t="s">
        <v>1659</v>
      </c>
      <c r="AX196" s="168" t="s">
        <v>1583</v>
      </c>
      <c r="AY196" s="168" t="s">
        <v>1660</v>
      </c>
      <c r="AZ196" s="184">
        <v>36342</v>
      </c>
      <c r="BA196" s="184">
        <v>36372</v>
      </c>
      <c r="BB196" s="168" t="s">
        <v>1584</v>
      </c>
      <c r="BC196" s="168"/>
      <c r="BD196" s="168" t="s">
        <v>1496</v>
      </c>
      <c r="BE196" s="168" t="s">
        <v>1497</v>
      </c>
      <c r="BF196" s="168" t="s">
        <v>1498</v>
      </c>
      <c r="BG196" s="168" t="s">
        <v>1845</v>
      </c>
      <c r="BH196" s="168" t="s">
        <v>1506</v>
      </c>
      <c r="BI196" s="184">
        <v>36342</v>
      </c>
      <c r="BJ196" s="168" t="s">
        <v>75</v>
      </c>
      <c r="BK196" s="168" t="s">
        <v>778</v>
      </c>
      <c r="BL196" s="168" t="s">
        <v>841</v>
      </c>
      <c r="BM196" s="168" t="s">
        <v>1470</v>
      </c>
    </row>
    <row r="197" spans="1:65" s="178" customFormat="1" hidden="1" outlineLevel="2" x14ac:dyDescent="0.25">
      <c r="A197" s="168">
        <v>13832</v>
      </c>
      <c r="B197" s="155" t="e">
        <v>#N/A</v>
      </c>
      <c r="C197" s="182" t="s">
        <v>88</v>
      </c>
      <c r="D197" s="168" t="s">
        <v>99</v>
      </c>
      <c r="E197" s="168" t="s">
        <v>97</v>
      </c>
      <c r="F197" s="168" t="s">
        <v>1655</v>
      </c>
      <c r="G197" s="168" t="s">
        <v>1688</v>
      </c>
      <c r="H197" s="168" t="s">
        <v>758</v>
      </c>
      <c r="I197" s="168" t="s">
        <v>1596</v>
      </c>
      <c r="J197" t="e">
        <v>#N/A</v>
      </c>
      <c r="K197" s="168" t="s">
        <v>1080</v>
      </c>
      <c r="L197" s="168">
        <v>-155000</v>
      </c>
      <c r="M197" s="183">
        <v>0</v>
      </c>
      <c r="N197" s="159">
        <v>-9764.98</v>
      </c>
      <c r="O197" s="168"/>
      <c r="P197" s="159">
        <v>-9764.98</v>
      </c>
      <c r="Q197" s="159">
        <v>-14688.971165000001</v>
      </c>
      <c r="R197" s="168" t="s">
        <v>1499</v>
      </c>
      <c r="S197" s="184">
        <v>36340</v>
      </c>
      <c r="T197" s="168" t="s">
        <v>1580</v>
      </c>
      <c r="U197" s="168" t="s">
        <v>1844</v>
      </c>
      <c r="V197" s="168">
        <v>2.2620001000000003</v>
      </c>
      <c r="W197" s="168">
        <v>2.3250000000000002</v>
      </c>
      <c r="X197" s="168">
        <v>-9764.98</v>
      </c>
      <c r="Y197" s="168"/>
      <c r="Z197" s="168" t="s">
        <v>1658</v>
      </c>
      <c r="AA197" s="168" t="s">
        <v>1763</v>
      </c>
      <c r="AB197" s="168" t="s">
        <v>1588</v>
      </c>
      <c r="AC197" s="168">
        <v>0</v>
      </c>
      <c r="AD197" s="168">
        <v>0</v>
      </c>
      <c r="AE197" s="168">
        <v>0</v>
      </c>
      <c r="AF197" s="168"/>
      <c r="AG197" s="168"/>
      <c r="AH197" s="168"/>
      <c r="AI197" s="168"/>
      <c r="AJ197" s="168">
        <v>0</v>
      </c>
      <c r="AK197" s="168">
        <v>0</v>
      </c>
      <c r="AL197" s="168"/>
      <c r="AM197" s="168"/>
      <c r="AN197" s="168"/>
      <c r="AO197" s="168"/>
      <c r="AP197" s="168">
        <v>0</v>
      </c>
      <c r="AQ197" s="168">
        <v>0</v>
      </c>
      <c r="AR197" s="168"/>
      <c r="AS197" s="168"/>
      <c r="AT197" s="168"/>
      <c r="AU197" s="168"/>
      <c r="AV197" s="168">
        <v>2.2620002000000006</v>
      </c>
      <c r="AW197" s="168" t="s">
        <v>1659</v>
      </c>
      <c r="AX197" s="168" t="s">
        <v>1583</v>
      </c>
      <c r="AY197" s="168" t="s">
        <v>1660</v>
      </c>
      <c r="AZ197" s="184">
        <v>36342</v>
      </c>
      <c r="BA197" s="184">
        <v>36372</v>
      </c>
      <c r="BB197" s="168" t="s">
        <v>1584</v>
      </c>
      <c r="BC197" s="168"/>
      <c r="BD197" s="168" t="s">
        <v>1496</v>
      </c>
      <c r="BE197" s="168" t="s">
        <v>1497</v>
      </c>
      <c r="BF197" s="168" t="s">
        <v>1498</v>
      </c>
      <c r="BG197" s="168" t="s">
        <v>1845</v>
      </c>
      <c r="BH197" s="168" t="s">
        <v>1506</v>
      </c>
      <c r="BI197" s="184">
        <v>36342</v>
      </c>
      <c r="BJ197" s="168" t="s">
        <v>75</v>
      </c>
      <c r="BK197" s="168" t="s">
        <v>778</v>
      </c>
      <c r="BL197" s="168" t="s">
        <v>841</v>
      </c>
      <c r="BM197" s="168" t="s">
        <v>1470</v>
      </c>
    </row>
    <row r="198" spans="1:65" s="178" customFormat="1" hidden="1" outlineLevel="2" x14ac:dyDescent="0.25">
      <c r="A198" s="168">
        <v>13832</v>
      </c>
      <c r="B198" s="155" t="e">
        <v>#N/A</v>
      </c>
      <c r="C198" s="182" t="s">
        <v>88</v>
      </c>
      <c r="D198" s="168" t="s">
        <v>100</v>
      </c>
      <c r="E198" s="168" t="s">
        <v>97</v>
      </c>
      <c r="F198" s="168" t="s">
        <v>1655</v>
      </c>
      <c r="G198" s="168" t="s">
        <v>758</v>
      </c>
      <c r="H198" s="168"/>
      <c r="I198" s="168" t="s">
        <v>1596</v>
      </c>
      <c r="J198" t="e">
        <v>#N/A</v>
      </c>
      <c r="K198" s="168" t="s">
        <v>1080</v>
      </c>
      <c r="L198" s="168">
        <v>-155000</v>
      </c>
      <c r="M198" s="183">
        <v>0</v>
      </c>
      <c r="N198" s="159">
        <v>10540</v>
      </c>
      <c r="O198" s="168"/>
      <c r="P198" s="159">
        <v>10540</v>
      </c>
      <c r="Q198" s="159">
        <v>15854.795</v>
      </c>
      <c r="R198" s="168" t="s">
        <v>1657</v>
      </c>
      <c r="S198" s="184">
        <v>36340</v>
      </c>
      <c r="T198" s="168" t="s">
        <v>1580</v>
      </c>
      <c r="U198" s="168" t="s">
        <v>1844</v>
      </c>
      <c r="V198" s="168">
        <v>2.33</v>
      </c>
      <c r="W198" s="168">
        <v>2.262</v>
      </c>
      <c r="X198" s="168">
        <v>10540</v>
      </c>
      <c r="Y198" s="168"/>
      <c r="Z198" s="168" t="s">
        <v>1658</v>
      </c>
      <c r="AA198" s="168" t="s">
        <v>1763</v>
      </c>
      <c r="AB198" s="168" t="s">
        <v>1588</v>
      </c>
      <c r="AC198" s="168">
        <v>0</v>
      </c>
      <c r="AD198" s="168">
        <v>0</v>
      </c>
      <c r="AE198" s="168">
        <v>0</v>
      </c>
      <c r="AF198" s="168"/>
      <c r="AG198" s="168"/>
      <c r="AH198" s="168"/>
      <c r="AI198" s="168"/>
      <c r="AJ198" s="168">
        <v>0</v>
      </c>
      <c r="AK198" s="168">
        <v>0</v>
      </c>
      <c r="AL198" s="168"/>
      <c r="AM198" s="168"/>
      <c r="AN198" s="168"/>
      <c r="AO198" s="168"/>
      <c r="AP198" s="168">
        <v>0</v>
      </c>
      <c r="AQ198" s="168">
        <v>0</v>
      </c>
      <c r="AR198" s="168"/>
      <c r="AS198" s="168"/>
      <c r="AT198" s="168"/>
      <c r="AU198" s="168"/>
      <c r="AV198" s="168">
        <v>2.33</v>
      </c>
      <c r="AW198" s="168" t="s">
        <v>1659</v>
      </c>
      <c r="AX198" s="168" t="s">
        <v>1583</v>
      </c>
      <c r="AY198" s="168" t="s">
        <v>1660</v>
      </c>
      <c r="AZ198" s="184">
        <v>36342</v>
      </c>
      <c r="BA198" s="184">
        <v>36372</v>
      </c>
      <c r="BB198" s="168" t="s">
        <v>1584</v>
      </c>
      <c r="BC198" s="168"/>
      <c r="BD198" s="168" t="s">
        <v>1496</v>
      </c>
      <c r="BE198" s="168" t="s">
        <v>1497</v>
      </c>
      <c r="BF198" s="168" t="s">
        <v>1498</v>
      </c>
      <c r="BG198" s="168" t="s">
        <v>1845</v>
      </c>
      <c r="BH198" s="168" t="s">
        <v>1506</v>
      </c>
      <c r="BI198" s="184">
        <v>36342</v>
      </c>
      <c r="BJ198" s="168" t="s">
        <v>75</v>
      </c>
      <c r="BK198" s="168" t="s">
        <v>778</v>
      </c>
      <c r="BL198" s="168" t="s">
        <v>841</v>
      </c>
      <c r="BM198" s="168" t="s">
        <v>1470</v>
      </c>
    </row>
    <row r="199" spans="1:65" s="178" customFormat="1" hidden="1" outlineLevel="2" x14ac:dyDescent="0.25">
      <c r="A199" s="168">
        <v>13832</v>
      </c>
      <c r="B199" s="155" t="e">
        <v>#N/A</v>
      </c>
      <c r="C199" s="182" t="s">
        <v>88</v>
      </c>
      <c r="D199" s="168" t="s">
        <v>101</v>
      </c>
      <c r="E199" s="168" t="s">
        <v>97</v>
      </c>
      <c r="F199" s="168" t="s">
        <v>1655</v>
      </c>
      <c r="G199" s="168" t="s">
        <v>1688</v>
      </c>
      <c r="H199" s="168" t="s">
        <v>758</v>
      </c>
      <c r="I199" s="168" t="s">
        <v>1596</v>
      </c>
      <c r="J199" t="e">
        <v>#N/A</v>
      </c>
      <c r="K199" s="168" t="s">
        <v>1080</v>
      </c>
      <c r="L199" s="168">
        <v>-310000</v>
      </c>
      <c r="M199" s="183">
        <v>0</v>
      </c>
      <c r="N199" s="159">
        <v>-19529.97</v>
      </c>
      <c r="O199" s="168"/>
      <c r="P199" s="159">
        <v>-19529.97</v>
      </c>
      <c r="Q199" s="159">
        <v>-29377.957372500005</v>
      </c>
      <c r="R199" s="168" t="s">
        <v>1499</v>
      </c>
      <c r="S199" s="184">
        <v>36340</v>
      </c>
      <c r="T199" s="168" t="s">
        <v>1580</v>
      </c>
      <c r="U199" s="168" t="s">
        <v>1844</v>
      </c>
      <c r="V199" s="168">
        <v>2.2620001000000003</v>
      </c>
      <c r="W199" s="168">
        <v>2.3250000000000002</v>
      </c>
      <c r="X199" s="168">
        <v>-19529.97</v>
      </c>
      <c r="Y199" s="168"/>
      <c r="Z199" s="168" t="s">
        <v>1658</v>
      </c>
      <c r="AA199" s="168" t="s">
        <v>1763</v>
      </c>
      <c r="AB199" s="168" t="s">
        <v>1588</v>
      </c>
      <c r="AC199" s="168">
        <v>0</v>
      </c>
      <c r="AD199" s="168">
        <v>0</v>
      </c>
      <c r="AE199" s="168">
        <v>0</v>
      </c>
      <c r="AF199" s="168"/>
      <c r="AG199" s="168"/>
      <c r="AH199" s="168"/>
      <c r="AI199" s="168"/>
      <c r="AJ199" s="168">
        <v>0</v>
      </c>
      <c r="AK199" s="168">
        <v>0</v>
      </c>
      <c r="AL199" s="168"/>
      <c r="AM199" s="168"/>
      <c r="AN199" s="168"/>
      <c r="AO199" s="168"/>
      <c r="AP199" s="168">
        <v>0</v>
      </c>
      <c r="AQ199" s="168">
        <v>0</v>
      </c>
      <c r="AR199" s="168"/>
      <c r="AS199" s="168"/>
      <c r="AT199" s="168"/>
      <c r="AU199" s="168"/>
      <c r="AV199" s="168">
        <v>2.2620002000000006</v>
      </c>
      <c r="AW199" s="168" t="s">
        <v>1659</v>
      </c>
      <c r="AX199" s="168" t="s">
        <v>1583</v>
      </c>
      <c r="AY199" s="168" t="s">
        <v>1660</v>
      </c>
      <c r="AZ199" s="184">
        <v>36342</v>
      </c>
      <c r="BA199" s="184">
        <v>36372</v>
      </c>
      <c r="BB199" s="168" t="s">
        <v>1584</v>
      </c>
      <c r="BC199" s="168"/>
      <c r="BD199" s="168" t="s">
        <v>1496</v>
      </c>
      <c r="BE199" s="168" t="s">
        <v>1497</v>
      </c>
      <c r="BF199" s="168" t="s">
        <v>1498</v>
      </c>
      <c r="BG199" s="168" t="s">
        <v>1845</v>
      </c>
      <c r="BH199" s="168" t="s">
        <v>1506</v>
      </c>
      <c r="BI199" s="184">
        <v>36342</v>
      </c>
      <c r="BJ199" s="168" t="s">
        <v>75</v>
      </c>
      <c r="BK199" s="168" t="s">
        <v>778</v>
      </c>
      <c r="BL199" s="168" t="s">
        <v>841</v>
      </c>
      <c r="BM199" s="168" t="s">
        <v>1470</v>
      </c>
    </row>
    <row r="200" spans="1:65" s="178" customFormat="1" hidden="1" outlineLevel="2" x14ac:dyDescent="0.25">
      <c r="A200" s="168">
        <v>13832</v>
      </c>
      <c r="B200" s="155" t="e">
        <v>#N/A</v>
      </c>
      <c r="C200" s="182" t="s">
        <v>88</v>
      </c>
      <c r="D200" s="168" t="s">
        <v>102</v>
      </c>
      <c r="E200" s="168" t="s">
        <v>97</v>
      </c>
      <c r="F200" s="168" t="s">
        <v>1655</v>
      </c>
      <c r="G200" s="168" t="s">
        <v>758</v>
      </c>
      <c r="H200" s="168"/>
      <c r="I200" s="168" t="s">
        <v>1596</v>
      </c>
      <c r="J200" t="e">
        <v>#N/A</v>
      </c>
      <c r="K200" s="168" t="s">
        <v>1080</v>
      </c>
      <c r="L200" s="168">
        <v>-310000</v>
      </c>
      <c r="M200" s="183">
        <v>0</v>
      </c>
      <c r="N200" s="159">
        <v>33480</v>
      </c>
      <c r="O200" s="168"/>
      <c r="P200" s="159">
        <v>33480</v>
      </c>
      <c r="Q200" s="159">
        <v>50362.29</v>
      </c>
      <c r="R200" s="168" t="s">
        <v>1657</v>
      </c>
      <c r="S200" s="184">
        <v>36340</v>
      </c>
      <c r="T200" s="168" t="s">
        <v>1580</v>
      </c>
      <c r="U200" s="168" t="s">
        <v>1844</v>
      </c>
      <c r="V200" s="168">
        <v>2.37</v>
      </c>
      <c r="W200" s="168">
        <v>2.262</v>
      </c>
      <c r="X200" s="168">
        <v>33480</v>
      </c>
      <c r="Y200" s="168"/>
      <c r="Z200" s="168" t="s">
        <v>1658</v>
      </c>
      <c r="AA200" s="168" t="s">
        <v>1763</v>
      </c>
      <c r="AB200" s="168" t="s">
        <v>1588</v>
      </c>
      <c r="AC200" s="168">
        <v>0</v>
      </c>
      <c r="AD200" s="168">
        <v>0</v>
      </c>
      <c r="AE200" s="168">
        <v>0</v>
      </c>
      <c r="AF200" s="168"/>
      <c r="AG200" s="168"/>
      <c r="AH200" s="168"/>
      <c r="AI200" s="168"/>
      <c r="AJ200" s="168">
        <v>0</v>
      </c>
      <c r="AK200" s="168">
        <v>0</v>
      </c>
      <c r="AL200" s="168"/>
      <c r="AM200" s="168"/>
      <c r="AN200" s="168"/>
      <c r="AO200" s="168"/>
      <c r="AP200" s="168">
        <v>0</v>
      </c>
      <c r="AQ200" s="168">
        <v>0</v>
      </c>
      <c r="AR200" s="168"/>
      <c r="AS200" s="168"/>
      <c r="AT200" s="168"/>
      <c r="AU200" s="168"/>
      <c r="AV200" s="168">
        <v>2.37</v>
      </c>
      <c r="AW200" s="168" t="s">
        <v>1659</v>
      </c>
      <c r="AX200" s="168" t="s">
        <v>1583</v>
      </c>
      <c r="AY200" s="168" t="s">
        <v>1660</v>
      </c>
      <c r="AZ200" s="184">
        <v>36342</v>
      </c>
      <c r="BA200" s="184">
        <v>36372</v>
      </c>
      <c r="BB200" s="168" t="s">
        <v>1584</v>
      </c>
      <c r="BC200" s="168"/>
      <c r="BD200" s="168" t="s">
        <v>1496</v>
      </c>
      <c r="BE200" s="168" t="s">
        <v>1497</v>
      </c>
      <c r="BF200" s="168" t="s">
        <v>1498</v>
      </c>
      <c r="BG200" s="168" t="s">
        <v>1845</v>
      </c>
      <c r="BH200" s="168" t="s">
        <v>1506</v>
      </c>
      <c r="BI200" s="184">
        <v>36342</v>
      </c>
      <c r="BJ200" s="168" t="s">
        <v>75</v>
      </c>
      <c r="BK200" s="168" t="s">
        <v>778</v>
      </c>
      <c r="BL200" s="168" t="s">
        <v>841</v>
      </c>
      <c r="BM200" s="168" t="s">
        <v>1470</v>
      </c>
    </row>
    <row r="201" spans="1:65" s="178" customFormat="1" hidden="1" outlineLevel="2" x14ac:dyDescent="0.25">
      <c r="A201" s="168">
        <v>13832</v>
      </c>
      <c r="B201" s="155" t="e">
        <v>#N/A</v>
      </c>
      <c r="C201" s="182" t="s">
        <v>88</v>
      </c>
      <c r="D201" s="168" t="s">
        <v>103</v>
      </c>
      <c r="E201" s="168" t="s">
        <v>97</v>
      </c>
      <c r="F201" s="168" t="s">
        <v>1655</v>
      </c>
      <c r="G201" s="168" t="s">
        <v>1688</v>
      </c>
      <c r="H201" s="168" t="s">
        <v>758</v>
      </c>
      <c r="I201" s="168" t="s">
        <v>1596</v>
      </c>
      <c r="J201" t="e">
        <v>#N/A</v>
      </c>
      <c r="K201" s="168" t="s">
        <v>1080</v>
      </c>
      <c r="L201" s="168">
        <v>-155000</v>
      </c>
      <c r="M201" s="183">
        <v>0</v>
      </c>
      <c r="N201" s="159">
        <v>-9764.98</v>
      </c>
      <c r="O201" s="168"/>
      <c r="P201" s="159">
        <v>-9764.98</v>
      </c>
      <c r="Q201" s="159">
        <v>-14688.971165000001</v>
      </c>
      <c r="R201" s="168" t="s">
        <v>1499</v>
      </c>
      <c r="S201" s="184">
        <v>36340</v>
      </c>
      <c r="T201" s="168" t="s">
        <v>1580</v>
      </c>
      <c r="U201" s="168" t="s">
        <v>1844</v>
      </c>
      <c r="V201" s="168">
        <v>2.2620001000000003</v>
      </c>
      <c r="W201" s="168">
        <v>2.3250000000000002</v>
      </c>
      <c r="X201" s="168">
        <v>-9764.98</v>
      </c>
      <c r="Y201" s="168"/>
      <c r="Z201" s="168" t="s">
        <v>1658</v>
      </c>
      <c r="AA201" s="168" t="s">
        <v>1763</v>
      </c>
      <c r="AB201" s="168" t="s">
        <v>1588</v>
      </c>
      <c r="AC201" s="168">
        <v>0</v>
      </c>
      <c r="AD201" s="168">
        <v>0</v>
      </c>
      <c r="AE201" s="168">
        <v>0</v>
      </c>
      <c r="AF201" s="168"/>
      <c r="AG201" s="168"/>
      <c r="AH201" s="168"/>
      <c r="AI201" s="168"/>
      <c r="AJ201" s="168">
        <v>0</v>
      </c>
      <c r="AK201" s="168">
        <v>0</v>
      </c>
      <c r="AL201" s="168"/>
      <c r="AM201" s="168"/>
      <c r="AN201" s="168"/>
      <c r="AO201" s="168"/>
      <c r="AP201" s="168">
        <v>0</v>
      </c>
      <c r="AQ201" s="168">
        <v>0</v>
      </c>
      <c r="AR201" s="168"/>
      <c r="AS201" s="168"/>
      <c r="AT201" s="168"/>
      <c r="AU201" s="168"/>
      <c r="AV201" s="168">
        <v>2.2620002000000006</v>
      </c>
      <c r="AW201" s="168" t="s">
        <v>1659</v>
      </c>
      <c r="AX201" s="168" t="s">
        <v>1583</v>
      </c>
      <c r="AY201" s="168" t="s">
        <v>1660</v>
      </c>
      <c r="AZ201" s="184">
        <v>36342</v>
      </c>
      <c r="BA201" s="184">
        <v>36372</v>
      </c>
      <c r="BB201" s="168" t="s">
        <v>1584</v>
      </c>
      <c r="BC201" s="168"/>
      <c r="BD201" s="168" t="s">
        <v>1496</v>
      </c>
      <c r="BE201" s="168" t="s">
        <v>1497</v>
      </c>
      <c r="BF201" s="168" t="s">
        <v>1498</v>
      </c>
      <c r="BG201" s="168" t="s">
        <v>1845</v>
      </c>
      <c r="BH201" s="168" t="s">
        <v>1506</v>
      </c>
      <c r="BI201" s="184">
        <v>36342</v>
      </c>
      <c r="BJ201" s="168" t="s">
        <v>75</v>
      </c>
      <c r="BK201" s="168" t="s">
        <v>778</v>
      </c>
      <c r="BL201" s="168" t="s">
        <v>841</v>
      </c>
      <c r="BM201" s="168" t="s">
        <v>1470</v>
      </c>
    </row>
    <row r="202" spans="1:65" s="178" customFormat="1" hidden="1" outlineLevel="2" x14ac:dyDescent="0.25">
      <c r="A202" s="168">
        <v>13832</v>
      </c>
      <c r="B202" s="155" t="e">
        <v>#N/A</v>
      </c>
      <c r="C202" s="182" t="s">
        <v>88</v>
      </c>
      <c r="D202" s="168" t="s">
        <v>104</v>
      </c>
      <c r="E202" s="168" t="s">
        <v>97</v>
      </c>
      <c r="F202" s="168" t="s">
        <v>1655</v>
      </c>
      <c r="G202" s="168" t="s">
        <v>758</v>
      </c>
      <c r="H202" s="168"/>
      <c r="I202" s="168" t="s">
        <v>1596</v>
      </c>
      <c r="J202" t="e">
        <v>#N/A</v>
      </c>
      <c r="K202" s="168" t="s">
        <v>1080</v>
      </c>
      <c r="L202" s="168">
        <v>-155000</v>
      </c>
      <c r="M202" s="183">
        <v>0</v>
      </c>
      <c r="N202" s="159">
        <v>16740</v>
      </c>
      <c r="O202" s="168"/>
      <c r="P202" s="159">
        <v>16740</v>
      </c>
      <c r="Q202" s="159">
        <v>25181.145</v>
      </c>
      <c r="R202" s="168" t="s">
        <v>1657</v>
      </c>
      <c r="S202" s="184">
        <v>36340</v>
      </c>
      <c r="T202" s="168" t="s">
        <v>1580</v>
      </c>
      <c r="U202" s="168" t="s">
        <v>1844</v>
      </c>
      <c r="V202" s="168">
        <v>2.37</v>
      </c>
      <c r="W202" s="168">
        <v>2.262</v>
      </c>
      <c r="X202" s="168">
        <v>16740</v>
      </c>
      <c r="Y202" s="168"/>
      <c r="Z202" s="168" t="s">
        <v>1658</v>
      </c>
      <c r="AA202" s="168" t="s">
        <v>1763</v>
      </c>
      <c r="AB202" s="168" t="s">
        <v>1588</v>
      </c>
      <c r="AC202" s="168">
        <v>0</v>
      </c>
      <c r="AD202" s="168">
        <v>0</v>
      </c>
      <c r="AE202" s="168">
        <v>0</v>
      </c>
      <c r="AF202" s="168"/>
      <c r="AG202" s="168"/>
      <c r="AH202" s="168"/>
      <c r="AI202" s="168"/>
      <c r="AJ202" s="168">
        <v>0</v>
      </c>
      <c r="AK202" s="168">
        <v>0</v>
      </c>
      <c r="AL202" s="168"/>
      <c r="AM202" s="168"/>
      <c r="AN202" s="168"/>
      <c r="AO202" s="168"/>
      <c r="AP202" s="168">
        <v>0</v>
      </c>
      <c r="AQ202" s="168">
        <v>0</v>
      </c>
      <c r="AR202" s="168"/>
      <c r="AS202" s="168"/>
      <c r="AT202" s="168"/>
      <c r="AU202" s="168"/>
      <c r="AV202" s="168">
        <v>2.37</v>
      </c>
      <c r="AW202" s="168" t="s">
        <v>1659</v>
      </c>
      <c r="AX202" s="168" t="s">
        <v>1583</v>
      </c>
      <c r="AY202" s="168" t="s">
        <v>1660</v>
      </c>
      <c r="AZ202" s="184">
        <v>36342</v>
      </c>
      <c r="BA202" s="184">
        <v>36372</v>
      </c>
      <c r="BB202" s="168" t="s">
        <v>1584</v>
      </c>
      <c r="BC202" s="168"/>
      <c r="BD202" s="168" t="s">
        <v>1496</v>
      </c>
      <c r="BE202" s="168" t="s">
        <v>1497</v>
      </c>
      <c r="BF202" s="168" t="s">
        <v>1498</v>
      </c>
      <c r="BG202" s="168" t="s">
        <v>1845</v>
      </c>
      <c r="BH202" s="168" t="s">
        <v>1506</v>
      </c>
      <c r="BI202" s="184">
        <v>36342</v>
      </c>
      <c r="BJ202" s="168" t="s">
        <v>75</v>
      </c>
      <c r="BK202" s="168" t="s">
        <v>778</v>
      </c>
      <c r="BL202" s="168" t="s">
        <v>841</v>
      </c>
      <c r="BM202" s="168" t="s">
        <v>1470</v>
      </c>
    </row>
    <row r="203" spans="1:65" s="178" customFormat="1" hidden="1" outlineLevel="2" x14ac:dyDescent="0.25">
      <c r="A203" s="168">
        <v>13832</v>
      </c>
      <c r="B203" s="155" t="e">
        <v>#N/A</v>
      </c>
      <c r="C203" s="182" t="s">
        <v>88</v>
      </c>
      <c r="D203" s="168" t="s">
        <v>105</v>
      </c>
      <c r="E203" s="168" t="s">
        <v>90</v>
      </c>
      <c r="F203" s="168" t="s">
        <v>1655</v>
      </c>
      <c r="G203" s="168" t="s">
        <v>1494</v>
      </c>
      <c r="H203" s="168" t="s">
        <v>758</v>
      </c>
      <c r="I203" s="168" t="s">
        <v>1596</v>
      </c>
      <c r="J203" t="e">
        <v>#N/A</v>
      </c>
      <c r="K203" s="168" t="s">
        <v>1080</v>
      </c>
      <c r="L203" s="168">
        <v>-300000</v>
      </c>
      <c r="M203" s="183">
        <v>0</v>
      </c>
      <c r="N203" s="159">
        <v>-11999.97</v>
      </c>
      <c r="O203" s="168"/>
      <c r="P203" s="159">
        <v>-11999.97</v>
      </c>
      <c r="Q203" s="159">
        <v>-18050.954872499999</v>
      </c>
      <c r="R203" s="168" t="s">
        <v>1499</v>
      </c>
      <c r="S203" s="184">
        <v>36340</v>
      </c>
      <c r="T203" s="168" t="s">
        <v>1580</v>
      </c>
      <c r="U203" s="168" t="s">
        <v>1844</v>
      </c>
      <c r="V203" s="168">
        <v>2.2620001000000003</v>
      </c>
      <c r="W203" s="168">
        <v>2.302</v>
      </c>
      <c r="X203" s="168">
        <v>-11999.97</v>
      </c>
      <c r="Y203" s="168"/>
      <c r="Z203" s="168" t="s">
        <v>1658</v>
      </c>
      <c r="AA203" s="168" t="s">
        <v>1763</v>
      </c>
      <c r="AB203" s="168" t="s">
        <v>1588</v>
      </c>
      <c r="AC203" s="168">
        <v>0</v>
      </c>
      <c r="AD203" s="168">
        <v>0</v>
      </c>
      <c r="AE203" s="168">
        <v>0</v>
      </c>
      <c r="AF203" s="168"/>
      <c r="AG203" s="168"/>
      <c r="AH203" s="168"/>
      <c r="AI203" s="168"/>
      <c r="AJ203" s="168">
        <v>0</v>
      </c>
      <c r="AK203" s="168">
        <v>0</v>
      </c>
      <c r="AL203" s="168"/>
      <c r="AM203" s="168"/>
      <c r="AN203" s="168"/>
      <c r="AO203" s="168"/>
      <c r="AP203" s="168">
        <v>0</v>
      </c>
      <c r="AQ203" s="168">
        <v>0</v>
      </c>
      <c r="AR203" s="168"/>
      <c r="AS203" s="168"/>
      <c r="AT203" s="168"/>
      <c r="AU203" s="168"/>
      <c r="AV203" s="168">
        <v>2.2620002000000006</v>
      </c>
      <c r="AW203" s="168" t="s">
        <v>1659</v>
      </c>
      <c r="AX203" s="168" t="s">
        <v>1583</v>
      </c>
      <c r="AY203" s="168" t="s">
        <v>1660</v>
      </c>
      <c r="AZ203" s="184">
        <v>36343</v>
      </c>
      <c r="BA203" s="184">
        <v>36372</v>
      </c>
      <c r="BB203" s="168" t="s">
        <v>1584</v>
      </c>
      <c r="BC203" s="168"/>
      <c r="BD203" s="168" t="s">
        <v>1496</v>
      </c>
      <c r="BE203" s="168" t="s">
        <v>1498</v>
      </c>
      <c r="BF203" s="168" t="s">
        <v>1498</v>
      </c>
      <c r="BG203" s="168" t="s">
        <v>1845</v>
      </c>
      <c r="BH203" s="168" t="s">
        <v>1506</v>
      </c>
      <c r="BI203" s="184">
        <v>36342</v>
      </c>
      <c r="BJ203" s="168" t="s">
        <v>75</v>
      </c>
      <c r="BK203" s="168" t="s">
        <v>778</v>
      </c>
      <c r="BL203" s="168" t="s">
        <v>841</v>
      </c>
      <c r="BM203" s="168" t="s">
        <v>1470</v>
      </c>
    </row>
    <row r="204" spans="1:65" s="178" customFormat="1" hidden="1" outlineLevel="2" x14ac:dyDescent="0.25">
      <c r="A204" s="168">
        <v>13832</v>
      </c>
      <c r="B204" s="155" t="e">
        <v>#N/A</v>
      </c>
      <c r="C204" s="182" t="s">
        <v>88</v>
      </c>
      <c r="D204" s="168" t="s">
        <v>106</v>
      </c>
      <c r="E204" s="168" t="s">
        <v>90</v>
      </c>
      <c r="F204" s="168" t="s">
        <v>1655</v>
      </c>
      <c r="G204" s="168" t="s">
        <v>758</v>
      </c>
      <c r="H204" s="168"/>
      <c r="I204" s="168" t="s">
        <v>1596</v>
      </c>
      <c r="J204" t="e">
        <v>#N/A</v>
      </c>
      <c r="K204" s="168" t="s">
        <v>1080</v>
      </c>
      <c r="L204" s="168">
        <v>-300000</v>
      </c>
      <c r="M204" s="183">
        <v>0</v>
      </c>
      <c r="N204" s="159">
        <v>32400</v>
      </c>
      <c r="O204" s="168"/>
      <c r="P204" s="159">
        <v>32400</v>
      </c>
      <c r="Q204" s="159">
        <v>48737.7</v>
      </c>
      <c r="R204" s="168" t="s">
        <v>1657</v>
      </c>
      <c r="S204" s="184">
        <v>36340</v>
      </c>
      <c r="T204" s="168" t="s">
        <v>1580</v>
      </c>
      <c r="U204" s="168" t="s">
        <v>1844</v>
      </c>
      <c r="V204" s="168">
        <v>2.37</v>
      </c>
      <c r="W204" s="168">
        <v>2.262</v>
      </c>
      <c r="X204" s="168">
        <v>32400</v>
      </c>
      <c r="Y204" s="168"/>
      <c r="Z204" s="168" t="s">
        <v>1658</v>
      </c>
      <c r="AA204" s="168" t="s">
        <v>1763</v>
      </c>
      <c r="AB204" s="168" t="s">
        <v>1588</v>
      </c>
      <c r="AC204" s="168">
        <v>0</v>
      </c>
      <c r="AD204" s="168">
        <v>0</v>
      </c>
      <c r="AE204" s="168">
        <v>0</v>
      </c>
      <c r="AF204" s="168"/>
      <c r="AG204" s="168"/>
      <c r="AH204" s="168"/>
      <c r="AI204" s="168"/>
      <c r="AJ204" s="168">
        <v>0</v>
      </c>
      <c r="AK204" s="168">
        <v>0</v>
      </c>
      <c r="AL204" s="168"/>
      <c r="AM204" s="168"/>
      <c r="AN204" s="168"/>
      <c r="AO204" s="168"/>
      <c r="AP204" s="168">
        <v>0</v>
      </c>
      <c r="AQ204" s="168">
        <v>0</v>
      </c>
      <c r="AR204" s="168"/>
      <c r="AS204" s="168"/>
      <c r="AT204" s="168"/>
      <c r="AU204" s="168"/>
      <c r="AV204" s="168">
        <v>2.37</v>
      </c>
      <c r="AW204" s="168" t="s">
        <v>1659</v>
      </c>
      <c r="AX204" s="168" t="s">
        <v>1583</v>
      </c>
      <c r="AY204" s="168" t="s">
        <v>1660</v>
      </c>
      <c r="AZ204" s="184">
        <v>36343</v>
      </c>
      <c r="BA204" s="184">
        <v>36372</v>
      </c>
      <c r="BB204" s="168" t="s">
        <v>1584</v>
      </c>
      <c r="BC204" s="168"/>
      <c r="BD204" s="168" t="s">
        <v>1496</v>
      </c>
      <c r="BE204" s="168" t="s">
        <v>1498</v>
      </c>
      <c r="BF204" s="168" t="s">
        <v>1498</v>
      </c>
      <c r="BG204" s="168" t="s">
        <v>1845</v>
      </c>
      <c r="BH204" s="168" t="s">
        <v>1506</v>
      </c>
      <c r="BI204" s="184">
        <v>36342</v>
      </c>
      <c r="BJ204" s="168" t="s">
        <v>75</v>
      </c>
      <c r="BK204" s="168" t="s">
        <v>778</v>
      </c>
      <c r="BL204" s="168" t="s">
        <v>841</v>
      </c>
      <c r="BM204" s="168" t="s">
        <v>1470</v>
      </c>
    </row>
    <row r="205" spans="1:65" s="178" customFormat="1" outlineLevel="1" collapsed="1" x14ac:dyDescent="0.25">
      <c r="A205" s="168"/>
      <c r="B205" s="155"/>
      <c r="C205" s="190" t="s">
        <v>219</v>
      </c>
      <c r="D205" s="168"/>
      <c r="E205" s="168"/>
      <c r="F205" s="168"/>
      <c r="G205" s="168"/>
      <c r="H205" s="168"/>
      <c r="I205" s="168"/>
      <c r="J205"/>
      <c r="K205" s="168"/>
      <c r="L205" s="168"/>
      <c r="M205" s="183"/>
      <c r="N205" s="159">
        <f>SUBTOTAL(9,N190:N204)</f>
        <v>41475.39</v>
      </c>
      <c r="O205" s="168"/>
      <c r="P205" s="159"/>
      <c r="Q205" s="159"/>
      <c r="R205" s="168"/>
      <c r="S205" s="184"/>
      <c r="T205" s="168"/>
      <c r="U205" s="168"/>
      <c r="V205" s="168"/>
      <c r="W205" s="168"/>
      <c r="X205" s="168"/>
      <c r="Y205" s="168"/>
      <c r="Z205" s="168"/>
      <c r="AA205" s="168"/>
      <c r="AB205" s="168"/>
      <c r="AC205" s="168"/>
      <c r="AD205" s="168"/>
      <c r="AE205" s="168"/>
      <c r="AF205" s="168"/>
      <c r="AG205" s="168"/>
      <c r="AH205" s="168"/>
      <c r="AI205" s="168"/>
      <c r="AJ205" s="168"/>
      <c r="AK205" s="168"/>
      <c r="AL205" s="168"/>
      <c r="AM205" s="168"/>
      <c r="AN205" s="168"/>
      <c r="AO205" s="168"/>
      <c r="AP205" s="168"/>
      <c r="AQ205" s="168"/>
      <c r="AR205" s="168"/>
      <c r="AS205" s="168"/>
      <c r="AT205" s="168"/>
      <c r="AU205" s="168"/>
      <c r="AV205" s="168"/>
      <c r="AW205" s="168"/>
      <c r="AX205" s="168"/>
      <c r="AY205" s="168"/>
      <c r="AZ205" s="184"/>
      <c r="BA205" s="184"/>
      <c r="BB205" s="168"/>
      <c r="BC205" s="168"/>
      <c r="BD205" s="168"/>
      <c r="BE205" s="168"/>
      <c r="BF205" s="168"/>
      <c r="BG205" s="168"/>
      <c r="BH205" s="168"/>
      <c r="BI205" s="184"/>
      <c r="BJ205" s="168"/>
      <c r="BK205" s="168"/>
      <c r="BL205" s="168"/>
      <c r="BM205" s="168"/>
    </row>
    <row r="206" spans="1:65" s="178" customFormat="1" hidden="1" outlineLevel="2" x14ac:dyDescent="0.25">
      <c r="A206" s="175">
        <v>580548</v>
      </c>
      <c r="B206" s="155" t="e">
        <v>#N/A</v>
      </c>
      <c r="C206" s="176" t="s">
        <v>201</v>
      </c>
      <c r="D206" s="175" t="s">
        <v>202</v>
      </c>
      <c r="E206" s="175" t="s">
        <v>1580</v>
      </c>
      <c r="F206" s="175" t="s">
        <v>1807</v>
      </c>
      <c r="G206" s="175" t="s">
        <v>1595</v>
      </c>
      <c r="H206" s="175" t="s">
        <v>747</v>
      </c>
      <c r="I206" s="175" t="s">
        <v>1596</v>
      </c>
      <c r="J206" t="e">
        <v>#N/A</v>
      </c>
      <c r="K206" s="175" t="s">
        <v>747</v>
      </c>
      <c r="L206" s="163">
        <v>0</v>
      </c>
      <c r="M206" s="159">
        <v>-7791702.9980000006</v>
      </c>
      <c r="N206" s="159">
        <v>77917.809200000003</v>
      </c>
      <c r="O206" s="175">
        <v>1.0000000000000001E-7</v>
      </c>
      <c r="P206" s="175">
        <v>-0.01</v>
      </c>
      <c r="Q206" s="177">
        <v>36342</v>
      </c>
      <c r="R206" s="159">
        <v>-7791702.9980000006</v>
      </c>
      <c r="S206" s="159">
        <v>77917.809200000003</v>
      </c>
      <c r="T206" s="175" t="s">
        <v>748</v>
      </c>
      <c r="U206" s="175" t="s">
        <v>963</v>
      </c>
      <c r="V206" s="175" t="s">
        <v>778</v>
      </c>
      <c r="W206" s="175" t="s">
        <v>1849</v>
      </c>
      <c r="X206" s="175"/>
      <c r="Y206" s="175"/>
      <c r="Z206" s="175"/>
      <c r="AA206" s="175"/>
      <c r="AB206" s="175" t="s">
        <v>1747</v>
      </c>
      <c r="AC206" s="175" t="s">
        <v>1584</v>
      </c>
      <c r="AD206" s="175"/>
      <c r="AE206" s="175"/>
      <c r="AF206" s="175"/>
      <c r="AG206" s="175"/>
      <c r="AH206" s="175"/>
      <c r="AI206" s="175"/>
      <c r="AJ206" s="175"/>
      <c r="AK206" s="175"/>
      <c r="AL206" s="175"/>
      <c r="AM206" s="175"/>
      <c r="AN206" s="175"/>
      <c r="AO206" s="175"/>
      <c r="AP206" s="175"/>
      <c r="AQ206" s="175"/>
      <c r="AR206" s="175"/>
      <c r="AS206" s="175"/>
      <c r="AT206" s="175"/>
      <c r="AU206" s="175"/>
      <c r="AV206" s="175"/>
      <c r="AW206" s="175"/>
      <c r="AX206" s="175"/>
      <c r="AY206" s="175"/>
      <c r="AZ206" s="175"/>
      <c r="BA206" s="175"/>
      <c r="BB206" s="175"/>
      <c r="BC206" s="175"/>
      <c r="BD206" s="175"/>
      <c r="BE206" s="175"/>
      <c r="BF206" s="175"/>
      <c r="BG206" s="175"/>
      <c r="BH206" s="175"/>
      <c r="BI206" s="175"/>
      <c r="BJ206" s="175"/>
      <c r="BK206" s="175"/>
      <c r="BL206" s="175"/>
      <c r="BM206" s="175"/>
    </row>
    <row r="207" spans="1:65" s="178" customFormat="1" outlineLevel="1" collapsed="1" x14ac:dyDescent="0.25">
      <c r="A207" s="175"/>
      <c r="B207" s="155"/>
      <c r="C207" s="191" t="s">
        <v>220</v>
      </c>
      <c r="D207" s="175"/>
      <c r="E207" s="175"/>
      <c r="F207" s="175"/>
      <c r="G207" s="175"/>
      <c r="H207" s="175"/>
      <c r="I207" s="175"/>
      <c r="J207"/>
      <c r="K207" s="175"/>
      <c r="L207" s="163"/>
      <c r="M207" s="159"/>
      <c r="N207" s="159">
        <f>SUBTOTAL(9,N206:N206)</f>
        <v>77917.809200000003</v>
      </c>
      <c r="O207" s="175"/>
      <c r="P207" s="175"/>
      <c r="Q207" s="177"/>
      <c r="R207" s="159"/>
      <c r="S207" s="159"/>
      <c r="T207" s="175"/>
      <c r="U207" s="175"/>
      <c r="V207" s="175"/>
      <c r="W207" s="175"/>
      <c r="X207" s="175"/>
      <c r="Y207" s="175"/>
      <c r="Z207" s="175"/>
      <c r="AA207" s="175"/>
      <c r="AB207" s="175"/>
      <c r="AC207" s="175"/>
      <c r="AD207" s="175"/>
      <c r="AE207" s="175"/>
      <c r="AF207" s="175"/>
      <c r="AG207" s="175"/>
      <c r="AH207" s="175"/>
      <c r="AI207" s="175"/>
      <c r="AJ207" s="175"/>
      <c r="AK207" s="175"/>
      <c r="AL207" s="175"/>
      <c r="AM207" s="175"/>
      <c r="AN207" s="175"/>
      <c r="AO207" s="175"/>
      <c r="AP207" s="175"/>
      <c r="AQ207" s="175"/>
      <c r="AR207" s="175"/>
      <c r="AS207" s="175"/>
      <c r="AT207" s="175"/>
      <c r="AU207" s="175"/>
      <c r="AV207" s="175"/>
      <c r="AW207" s="175"/>
      <c r="AX207" s="175"/>
      <c r="AY207" s="175"/>
      <c r="AZ207" s="175"/>
      <c r="BA207" s="175"/>
      <c r="BB207" s="175"/>
      <c r="BC207" s="175"/>
      <c r="BD207" s="175"/>
      <c r="BE207" s="175"/>
      <c r="BF207" s="175"/>
      <c r="BG207" s="175"/>
      <c r="BH207" s="175"/>
      <c r="BI207" s="175"/>
      <c r="BJ207" s="175"/>
      <c r="BK207" s="175"/>
      <c r="BL207" s="175"/>
      <c r="BM207" s="175"/>
    </row>
    <row r="208" spans="1:65" s="178" customFormat="1" hidden="1" outlineLevel="2" x14ac:dyDescent="0.25">
      <c r="A208" s="161">
        <v>581958</v>
      </c>
      <c r="B208" s="155" t="e">
        <v>#N/A</v>
      </c>
      <c r="C208" s="162" t="s">
        <v>1851</v>
      </c>
      <c r="D208" s="161" t="s">
        <v>11</v>
      </c>
      <c r="E208" s="161" t="s">
        <v>1580</v>
      </c>
      <c r="F208" s="161" t="s">
        <v>1666</v>
      </c>
      <c r="G208" s="161" t="s">
        <v>1857</v>
      </c>
      <c r="H208" s="161" t="s">
        <v>1858</v>
      </c>
      <c r="I208" s="161" t="s">
        <v>1584</v>
      </c>
      <c r="J208" t="e">
        <v>#N/A</v>
      </c>
      <c r="K208" s="161" t="s">
        <v>1858</v>
      </c>
      <c r="L208" s="163">
        <v>0</v>
      </c>
      <c r="M208" s="159">
        <v>697500</v>
      </c>
      <c r="N208" s="159">
        <v>6626.25</v>
      </c>
      <c r="O208" s="161">
        <v>-5.0000000000000001E-3</v>
      </c>
      <c r="P208" s="161">
        <v>4.5000000000000005E-3</v>
      </c>
      <c r="Q208" s="164">
        <v>36342</v>
      </c>
      <c r="R208" s="159">
        <v>697500</v>
      </c>
      <c r="S208" s="159">
        <v>6626.25</v>
      </c>
      <c r="T208" s="161" t="s">
        <v>1859</v>
      </c>
      <c r="U208" s="161" t="s">
        <v>1853</v>
      </c>
      <c r="V208" s="161" t="s">
        <v>778</v>
      </c>
      <c r="W208" s="161" t="s">
        <v>1849</v>
      </c>
      <c r="X208" s="161"/>
      <c r="Y208" s="161"/>
      <c r="Z208" s="161"/>
      <c r="AA208" s="161"/>
      <c r="AB208" s="161" t="s">
        <v>1847</v>
      </c>
      <c r="AC208" s="161" t="s">
        <v>1658</v>
      </c>
      <c r="AD208" s="161"/>
      <c r="AE208" s="161"/>
      <c r="AF208" s="161"/>
      <c r="AG208" s="161"/>
      <c r="AH208" s="161"/>
      <c r="AI208" s="161"/>
      <c r="AJ208" s="161"/>
      <c r="AK208" s="161"/>
      <c r="AL208" s="161"/>
      <c r="AM208" s="161"/>
      <c r="AN208" s="161"/>
      <c r="AO208" s="161"/>
      <c r="AP208" s="161"/>
      <c r="AQ208" s="161"/>
      <c r="AR208" s="161"/>
      <c r="AS208" s="161"/>
      <c r="AT208" s="161"/>
      <c r="AU208" s="161"/>
      <c r="AV208" s="161"/>
      <c r="AW208" s="161"/>
      <c r="AX208" s="161"/>
      <c r="AY208" s="161"/>
      <c r="AZ208" s="161"/>
      <c r="BA208" s="161"/>
      <c r="BB208" s="161"/>
      <c r="BC208" s="161"/>
      <c r="BD208" s="161"/>
      <c r="BE208" s="161"/>
      <c r="BF208" s="161"/>
      <c r="BG208" s="161"/>
      <c r="BH208" s="161"/>
      <c r="BI208" s="161"/>
      <c r="BJ208" s="161"/>
      <c r="BK208" s="161"/>
      <c r="BL208" s="161"/>
      <c r="BM208" s="161"/>
    </row>
    <row r="209" spans="1:65" s="178" customFormat="1" hidden="1" outlineLevel="2" x14ac:dyDescent="0.25">
      <c r="A209" s="161">
        <v>581958</v>
      </c>
      <c r="B209" s="155" t="e">
        <v>#N/A</v>
      </c>
      <c r="C209" s="162" t="s">
        <v>1851</v>
      </c>
      <c r="D209" s="161" t="s">
        <v>16</v>
      </c>
      <c r="E209" s="161" t="s">
        <v>1580</v>
      </c>
      <c r="F209" s="161" t="s">
        <v>1666</v>
      </c>
      <c r="G209" s="161" t="s">
        <v>1857</v>
      </c>
      <c r="H209" s="161" t="s">
        <v>1858</v>
      </c>
      <c r="I209" s="161" t="s">
        <v>1584</v>
      </c>
      <c r="J209" t="e">
        <v>#N/A</v>
      </c>
      <c r="K209" s="161" t="s">
        <v>1858</v>
      </c>
      <c r="L209" s="163">
        <v>0</v>
      </c>
      <c r="M209" s="159">
        <v>465000</v>
      </c>
      <c r="N209" s="159">
        <v>6742.5</v>
      </c>
      <c r="O209" s="161">
        <v>-0.01</v>
      </c>
      <c r="P209" s="161">
        <v>4.5000000000000005E-3</v>
      </c>
      <c r="Q209" s="164">
        <v>36342</v>
      </c>
      <c r="R209" s="159">
        <v>465000</v>
      </c>
      <c r="S209" s="159">
        <v>6742.5</v>
      </c>
      <c r="T209" s="161" t="s">
        <v>1859</v>
      </c>
      <c r="U209" s="161" t="s">
        <v>1853</v>
      </c>
      <c r="V209" s="161" t="s">
        <v>778</v>
      </c>
      <c r="W209" s="161" t="s">
        <v>1849</v>
      </c>
      <c r="X209" s="161"/>
      <c r="Y209" s="161"/>
      <c r="Z209" s="161"/>
      <c r="AA209" s="161"/>
      <c r="AB209" s="161" t="s">
        <v>1847</v>
      </c>
      <c r="AC209" s="161" t="s">
        <v>1658</v>
      </c>
      <c r="AD209" s="161"/>
      <c r="AE209" s="161"/>
      <c r="AF209" s="161"/>
      <c r="AG209" s="161"/>
      <c r="AH209" s="161"/>
      <c r="AI209" s="161"/>
      <c r="AJ209" s="161"/>
      <c r="AK209" s="161"/>
      <c r="AL209" s="161"/>
      <c r="AM209" s="161"/>
      <c r="AN209" s="161"/>
      <c r="AO209" s="161"/>
      <c r="AP209" s="161"/>
      <c r="AQ209" s="161"/>
      <c r="AR209" s="161"/>
      <c r="AS209" s="161"/>
      <c r="AT209" s="161"/>
      <c r="AU209" s="161"/>
      <c r="AV209" s="161"/>
      <c r="AW209" s="161"/>
      <c r="AX209" s="161"/>
      <c r="AY209" s="161"/>
      <c r="AZ209" s="161"/>
      <c r="BA209" s="161"/>
      <c r="BB209" s="161"/>
      <c r="BC209" s="161"/>
      <c r="BD209" s="161"/>
      <c r="BE209" s="161"/>
      <c r="BF209" s="161"/>
      <c r="BG209" s="161"/>
      <c r="BH209" s="161"/>
      <c r="BI209" s="161"/>
      <c r="BJ209" s="161"/>
      <c r="BK209" s="161"/>
      <c r="BL209" s="161"/>
      <c r="BM209" s="161"/>
    </row>
    <row r="210" spans="1:65" s="178" customFormat="1" hidden="1" outlineLevel="2" x14ac:dyDescent="0.25">
      <c r="A210" s="179">
        <v>13897</v>
      </c>
      <c r="B210" s="155" t="e">
        <v>#N/A</v>
      </c>
      <c r="C210" s="180" t="s">
        <v>1851</v>
      </c>
      <c r="D210" s="179" t="s">
        <v>17</v>
      </c>
      <c r="E210" s="179" t="s">
        <v>18</v>
      </c>
      <c r="F210" s="179" t="s">
        <v>1655</v>
      </c>
      <c r="G210" s="179" t="s">
        <v>1656</v>
      </c>
      <c r="H210" s="179" t="s">
        <v>1010</v>
      </c>
      <c r="I210" s="179" t="s">
        <v>1584</v>
      </c>
      <c r="J210" t="e">
        <v>#N/A</v>
      </c>
      <c r="K210" s="179" t="s">
        <v>19</v>
      </c>
      <c r="L210" s="179">
        <v>310000</v>
      </c>
      <c r="M210" s="179">
        <v>0</v>
      </c>
      <c r="N210" s="159">
        <v>-204600</v>
      </c>
      <c r="O210" s="181">
        <v>36263</v>
      </c>
      <c r="P210" s="179" t="s">
        <v>1657</v>
      </c>
      <c r="Q210" s="179" t="s">
        <v>1580</v>
      </c>
      <c r="R210" s="179" t="s">
        <v>1844</v>
      </c>
      <c r="S210" s="179">
        <v>2.6408</v>
      </c>
      <c r="T210" s="179">
        <v>2.2717000000000001</v>
      </c>
      <c r="U210" s="179">
        <v>-114421</v>
      </c>
      <c r="V210" s="179" t="s">
        <v>1084</v>
      </c>
      <c r="W210" s="179" t="s">
        <v>20</v>
      </c>
      <c r="X210" s="179" t="s">
        <v>765</v>
      </c>
      <c r="Y210" s="179">
        <v>-4.0800000000000003E-2</v>
      </c>
      <c r="Z210" s="179">
        <v>-0.33170000000000005</v>
      </c>
      <c r="AA210" s="179">
        <v>-90179</v>
      </c>
      <c r="AB210" s="179" t="s">
        <v>1084</v>
      </c>
      <c r="AC210" s="179" t="s">
        <v>20</v>
      </c>
      <c r="AD210" s="179" t="s">
        <v>765</v>
      </c>
      <c r="AE210" s="179">
        <v>0</v>
      </c>
      <c r="AF210" s="179">
        <v>0</v>
      </c>
      <c r="AG210" s="179"/>
      <c r="AH210" s="179"/>
      <c r="AI210" s="179"/>
      <c r="AJ210" s="179">
        <v>0</v>
      </c>
      <c r="AK210" s="179">
        <v>0</v>
      </c>
      <c r="AL210" s="179"/>
      <c r="AM210" s="179"/>
      <c r="AN210" s="179"/>
      <c r="AO210" s="179">
        <v>2.6475</v>
      </c>
      <c r="AP210" s="179" t="s">
        <v>1659</v>
      </c>
      <c r="AQ210" s="179" t="s">
        <v>1583</v>
      </c>
      <c r="AR210" s="179" t="s">
        <v>1660</v>
      </c>
      <c r="AS210" s="181">
        <v>36342</v>
      </c>
      <c r="AT210" s="181">
        <v>40633</v>
      </c>
      <c r="AU210" s="179" t="s">
        <v>1584</v>
      </c>
      <c r="AV210" s="179"/>
      <c r="AW210" s="179" t="s">
        <v>1496</v>
      </c>
      <c r="AX210" s="179" t="s">
        <v>1497</v>
      </c>
      <c r="AY210" s="179" t="s">
        <v>1498</v>
      </c>
      <c r="AZ210" s="179" t="s">
        <v>1075</v>
      </c>
      <c r="BA210" s="179" t="s">
        <v>21</v>
      </c>
      <c r="BB210" s="181">
        <v>36342</v>
      </c>
      <c r="BC210" s="179" t="s">
        <v>1848</v>
      </c>
      <c r="BD210" s="179" t="s">
        <v>778</v>
      </c>
      <c r="BE210" s="179" t="s">
        <v>1859</v>
      </c>
      <c r="BF210" s="179"/>
      <c r="BG210" s="179"/>
      <c r="BH210" s="179"/>
      <c r="BI210" s="179"/>
      <c r="BJ210" s="179"/>
      <c r="BK210" s="179"/>
      <c r="BL210" s="179"/>
      <c r="BM210" s="179"/>
    </row>
    <row r="211" spans="1:65" s="178" customFormat="1" hidden="1" outlineLevel="2" x14ac:dyDescent="0.25">
      <c r="A211" s="161">
        <v>581958</v>
      </c>
      <c r="B211" s="155" t="e">
        <v>#N/A</v>
      </c>
      <c r="C211" s="162" t="s">
        <v>1851</v>
      </c>
      <c r="D211" s="161" t="s">
        <v>139</v>
      </c>
      <c r="E211" s="161" t="s">
        <v>1580</v>
      </c>
      <c r="F211" s="161" t="s">
        <v>1666</v>
      </c>
      <c r="G211" s="161" t="s">
        <v>1696</v>
      </c>
      <c r="H211" s="161" t="s">
        <v>1752</v>
      </c>
      <c r="I211" s="161" t="s">
        <v>1584</v>
      </c>
      <c r="J211" t="e">
        <v>#N/A</v>
      </c>
      <c r="K211" s="161" t="s">
        <v>1752</v>
      </c>
      <c r="L211" s="163">
        <v>0</v>
      </c>
      <c r="M211" s="159">
        <v>93806</v>
      </c>
      <c r="N211" s="159">
        <v>-1969.9260000000002</v>
      </c>
      <c r="O211" s="161">
        <v>2.1000000000000001E-2</v>
      </c>
      <c r="P211" s="161">
        <v>0</v>
      </c>
      <c r="Q211" s="164">
        <v>36342</v>
      </c>
      <c r="R211" s="159">
        <v>93806</v>
      </c>
      <c r="S211" s="159">
        <v>-1969.9260000000002</v>
      </c>
      <c r="T211" s="161" t="s">
        <v>1753</v>
      </c>
      <c r="U211" s="161" t="s">
        <v>1853</v>
      </c>
      <c r="V211" s="161" t="s">
        <v>778</v>
      </c>
      <c r="W211" s="161" t="s">
        <v>1849</v>
      </c>
      <c r="X211" s="161"/>
      <c r="Y211" s="161"/>
      <c r="Z211" s="161"/>
      <c r="AA211" s="161"/>
      <c r="AB211" s="161" t="s">
        <v>1847</v>
      </c>
      <c r="AC211" s="161" t="s">
        <v>1658</v>
      </c>
      <c r="AD211" s="161"/>
      <c r="AE211" s="161"/>
      <c r="AF211" s="161"/>
      <c r="AG211" s="161"/>
      <c r="AH211" s="161"/>
      <c r="AI211" s="161"/>
      <c r="AJ211" s="161"/>
      <c r="AK211" s="161"/>
      <c r="AL211" s="161"/>
      <c r="AM211" s="161"/>
      <c r="AN211" s="161"/>
      <c r="AO211" s="161"/>
      <c r="AP211" s="161"/>
      <c r="AQ211" s="161"/>
      <c r="AR211" s="161"/>
      <c r="AS211" s="161"/>
      <c r="AT211" s="161"/>
      <c r="AU211" s="161"/>
      <c r="AV211" s="161"/>
      <c r="AW211" s="161"/>
      <c r="AX211" s="161"/>
      <c r="AY211" s="161"/>
      <c r="AZ211" s="161"/>
      <c r="BA211" s="161"/>
      <c r="BB211" s="161"/>
      <c r="BC211" s="161"/>
      <c r="BD211" s="161"/>
      <c r="BE211" s="161"/>
      <c r="BF211" s="161"/>
      <c r="BG211" s="161"/>
      <c r="BH211" s="161"/>
      <c r="BI211" s="161"/>
      <c r="BJ211" s="161"/>
      <c r="BK211" s="161"/>
      <c r="BL211" s="161"/>
      <c r="BM211" s="161"/>
    </row>
    <row r="212" spans="1:65" s="178" customFormat="1" hidden="1" outlineLevel="2" x14ac:dyDescent="0.25">
      <c r="A212" s="161">
        <v>581958</v>
      </c>
      <c r="B212" s="155" t="e">
        <v>#N/A</v>
      </c>
      <c r="C212" s="162" t="s">
        <v>1851</v>
      </c>
      <c r="D212" s="161" t="s">
        <v>140</v>
      </c>
      <c r="E212" s="161" t="s">
        <v>1580</v>
      </c>
      <c r="F212" s="161" t="s">
        <v>1666</v>
      </c>
      <c r="G212" s="161" t="s">
        <v>1696</v>
      </c>
      <c r="H212" s="161" t="s">
        <v>1752</v>
      </c>
      <c r="I212" s="161" t="s">
        <v>1584</v>
      </c>
      <c r="J212" t="e">
        <v>#N/A</v>
      </c>
      <c r="K212" s="161" t="s">
        <v>1752</v>
      </c>
      <c r="L212" s="163">
        <v>0</v>
      </c>
      <c r="M212" s="159">
        <v>280891</v>
      </c>
      <c r="N212" s="159">
        <v>-5898.7110000000002</v>
      </c>
      <c r="O212" s="161">
        <v>2.1000000000000001E-2</v>
      </c>
      <c r="P212" s="161">
        <v>0</v>
      </c>
      <c r="Q212" s="164">
        <v>36342</v>
      </c>
      <c r="R212" s="159">
        <v>280891</v>
      </c>
      <c r="S212" s="159">
        <v>-5898.7110000000002</v>
      </c>
      <c r="T212" s="161" t="s">
        <v>1753</v>
      </c>
      <c r="U212" s="161" t="s">
        <v>1853</v>
      </c>
      <c r="V212" s="161" t="s">
        <v>778</v>
      </c>
      <c r="W212" s="161" t="s">
        <v>1849</v>
      </c>
      <c r="X212" s="161"/>
      <c r="Y212" s="161"/>
      <c r="Z212" s="161"/>
      <c r="AA212" s="161"/>
      <c r="AB212" s="161" t="s">
        <v>1847</v>
      </c>
      <c r="AC212" s="161" t="s">
        <v>1658</v>
      </c>
      <c r="AD212" s="161"/>
      <c r="AE212" s="161"/>
      <c r="AF212" s="161"/>
      <c r="AG212" s="161"/>
      <c r="AH212" s="161"/>
      <c r="AI212" s="161"/>
      <c r="AJ212" s="161"/>
      <c r="AK212" s="161"/>
      <c r="AL212" s="161"/>
      <c r="AM212" s="161"/>
      <c r="AN212" s="161"/>
      <c r="AO212" s="161"/>
      <c r="AP212" s="161"/>
      <c r="AQ212" s="161"/>
      <c r="AR212" s="161"/>
      <c r="AS212" s="161"/>
      <c r="AT212" s="161"/>
      <c r="AU212" s="161"/>
      <c r="AV212" s="161"/>
      <c r="AW212" s="161"/>
      <c r="AX212" s="161"/>
      <c r="AY212" s="161"/>
      <c r="AZ212" s="161"/>
      <c r="BA212" s="161"/>
      <c r="BB212" s="161"/>
      <c r="BC212" s="161"/>
      <c r="BD212" s="161"/>
      <c r="BE212" s="161"/>
      <c r="BF212" s="161"/>
      <c r="BG212" s="161"/>
      <c r="BH212" s="161"/>
      <c r="BI212" s="161"/>
      <c r="BJ212" s="161"/>
      <c r="BK212" s="161"/>
      <c r="BL212" s="161"/>
      <c r="BM212" s="161"/>
    </row>
    <row r="213" spans="1:65" s="178" customFormat="1" hidden="1" outlineLevel="2" x14ac:dyDescent="0.25">
      <c r="A213" s="161">
        <v>581958</v>
      </c>
      <c r="B213" s="155" t="e">
        <v>#N/A</v>
      </c>
      <c r="C213" s="162" t="s">
        <v>1851</v>
      </c>
      <c r="D213" s="161" t="s">
        <v>141</v>
      </c>
      <c r="E213" s="161" t="s">
        <v>1580</v>
      </c>
      <c r="F213" s="161" t="s">
        <v>1666</v>
      </c>
      <c r="G213" s="161" t="s">
        <v>1696</v>
      </c>
      <c r="H213" s="161" t="s">
        <v>1752</v>
      </c>
      <c r="I213" s="161" t="s">
        <v>1596</v>
      </c>
      <c r="J213" t="e">
        <v>#N/A</v>
      </c>
      <c r="K213" s="161" t="s">
        <v>1752</v>
      </c>
      <c r="L213" s="163">
        <v>0</v>
      </c>
      <c r="M213" s="159">
        <v>-6200</v>
      </c>
      <c r="N213" s="159">
        <v>-62</v>
      </c>
      <c r="O213" s="161">
        <v>-0.01</v>
      </c>
      <c r="P213" s="161">
        <v>0</v>
      </c>
      <c r="Q213" s="164">
        <v>36342</v>
      </c>
      <c r="R213" s="159">
        <v>-6200</v>
      </c>
      <c r="S213" s="159">
        <v>-62</v>
      </c>
      <c r="T213" s="161" t="s">
        <v>1753</v>
      </c>
      <c r="U213" s="161" t="s">
        <v>1853</v>
      </c>
      <c r="V213" s="161" t="s">
        <v>778</v>
      </c>
      <c r="W213" s="161" t="s">
        <v>1849</v>
      </c>
      <c r="X213" s="161"/>
      <c r="Y213" s="161"/>
      <c r="Z213" s="161"/>
      <c r="AA213" s="161"/>
      <c r="AB213" s="161" t="s">
        <v>1847</v>
      </c>
      <c r="AC213" s="161" t="s">
        <v>1658</v>
      </c>
      <c r="AD213" s="161"/>
      <c r="AE213" s="161"/>
      <c r="AF213" s="161"/>
      <c r="AG213" s="161"/>
      <c r="AH213" s="161"/>
      <c r="AI213" s="161"/>
      <c r="AJ213" s="161"/>
      <c r="AK213" s="161"/>
      <c r="AL213" s="161"/>
      <c r="AM213" s="161"/>
      <c r="AN213" s="161"/>
      <c r="AO213" s="161"/>
      <c r="AP213" s="161"/>
      <c r="AQ213" s="161"/>
      <c r="AR213" s="161"/>
      <c r="AS213" s="161"/>
      <c r="AT213" s="161"/>
      <c r="AU213" s="161"/>
      <c r="AV213" s="161"/>
      <c r="AW213" s="161"/>
      <c r="AX213" s="161"/>
      <c r="AY213" s="161"/>
      <c r="AZ213" s="161"/>
      <c r="BA213" s="161"/>
      <c r="BB213" s="161"/>
      <c r="BC213" s="161"/>
      <c r="BD213" s="161"/>
      <c r="BE213" s="161"/>
      <c r="BF213" s="161"/>
      <c r="BG213" s="161"/>
      <c r="BH213" s="161"/>
      <c r="BI213" s="161"/>
      <c r="BJ213" s="161"/>
      <c r="BK213" s="161"/>
      <c r="BL213" s="161"/>
      <c r="BM213" s="161"/>
    </row>
    <row r="214" spans="1:65" s="178" customFormat="1" hidden="1" outlineLevel="2" x14ac:dyDescent="0.25">
      <c r="A214" s="161">
        <v>581958</v>
      </c>
      <c r="B214" s="155" t="e">
        <v>#N/A</v>
      </c>
      <c r="C214" s="162" t="s">
        <v>1851</v>
      </c>
      <c r="D214" s="161" t="s">
        <v>142</v>
      </c>
      <c r="E214" s="161" t="s">
        <v>1580</v>
      </c>
      <c r="F214" s="161" t="s">
        <v>1666</v>
      </c>
      <c r="G214" s="161" t="s">
        <v>1695</v>
      </c>
      <c r="H214" s="161" t="s">
        <v>1752</v>
      </c>
      <c r="I214" s="161" t="s">
        <v>1596</v>
      </c>
      <c r="J214" t="e">
        <v>#N/A</v>
      </c>
      <c r="K214" s="161" t="s">
        <v>1752</v>
      </c>
      <c r="L214" s="163">
        <v>0</v>
      </c>
      <c r="M214" s="159">
        <v>-26350</v>
      </c>
      <c r="N214" s="159">
        <v>-131.7474</v>
      </c>
      <c r="O214" s="161">
        <v>1.0000000000000001E-7</v>
      </c>
      <c r="P214" s="161">
        <v>5.0000000000000001E-3</v>
      </c>
      <c r="Q214" s="164">
        <v>36342</v>
      </c>
      <c r="R214" s="159">
        <v>-26350</v>
      </c>
      <c r="S214" s="159">
        <v>-131.7474</v>
      </c>
      <c r="T214" s="161" t="s">
        <v>1753</v>
      </c>
      <c r="U214" s="161" t="s">
        <v>1853</v>
      </c>
      <c r="V214" s="161" t="s">
        <v>778</v>
      </c>
      <c r="W214" s="161" t="s">
        <v>1849</v>
      </c>
      <c r="X214" s="161"/>
      <c r="Y214" s="161"/>
      <c r="Z214" s="161"/>
      <c r="AA214" s="161"/>
      <c r="AB214" s="161" t="s">
        <v>1847</v>
      </c>
      <c r="AC214" s="161" t="s">
        <v>1658</v>
      </c>
      <c r="AD214" s="161"/>
      <c r="AE214" s="161"/>
      <c r="AF214" s="161"/>
      <c r="AG214" s="161"/>
      <c r="AH214" s="161"/>
      <c r="AI214" s="161"/>
      <c r="AJ214" s="161"/>
      <c r="AK214" s="161"/>
      <c r="AL214" s="161"/>
      <c r="AM214" s="161"/>
      <c r="AN214" s="161"/>
      <c r="AO214" s="161"/>
      <c r="AP214" s="161"/>
      <c r="AQ214" s="161"/>
      <c r="AR214" s="161"/>
      <c r="AS214" s="161"/>
      <c r="AT214" s="161"/>
      <c r="AU214" s="161"/>
      <c r="AV214" s="161"/>
      <c r="AW214" s="161"/>
      <c r="AX214" s="161"/>
      <c r="AY214" s="161"/>
      <c r="AZ214" s="161"/>
      <c r="BA214" s="161"/>
      <c r="BB214" s="161"/>
      <c r="BC214" s="161"/>
      <c r="BD214" s="161"/>
      <c r="BE214" s="161"/>
      <c r="BF214" s="161"/>
      <c r="BG214" s="161"/>
      <c r="BH214" s="161"/>
      <c r="BI214" s="161"/>
      <c r="BJ214" s="161"/>
      <c r="BK214" s="161"/>
      <c r="BL214" s="161"/>
      <c r="BM214" s="161"/>
    </row>
    <row r="215" spans="1:65" s="178" customFormat="1" hidden="1" outlineLevel="2" x14ac:dyDescent="0.25">
      <c r="A215" s="161">
        <v>581958</v>
      </c>
      <c r="B215" s="155" t="e">
        <v>#N/A</v>
      </c>
      <c r="C215" s="162" t="s">
        <v>1851</v>
      </c>
      <c r="D215" s="161" t="s">
        <v>143</v>
      </c>
      <c r="E215" s="161" t="s">
        <v>1580</v>
      </c>
      <c r="F215" s="161" t="s">
        <v>1666</v>
      </c>
      <c r="G215" s="161" t="s">
        <v>1695</v>
      </c>
      <c r="H215" s="161" t="s">
        <v>1752</v>
      </c>
      <c r="I215" s="161" t="s">
        <v>1596</v>
      </c>
      <c r="J215" t="e">
        <v>#N/A</v>
      </c>
      <c r="K215" s="161" t="s">
        <v>1752</v>
      </c>
      <c r="L215" s="163">
        <v>0</v>
      </c>
      <c r="M215" s="159">
        <v>-24800</v>
      </c>
      <c r="N215" s="159">
        <v>-123.9975</v>
      </c>
      <c r="O215" s="161">
        <v>1.0000000000000001E-7</v>
      </c>
      <c r="P215" s="161">
        <v>5.0000000000000001E-3</v>
      </c>
      <c r="Q215" s="164">
        <v>36342</v>
      </c>
      <c r="R215" s="159">
        <v>-24800</v>
      </c>
      <c r="S215" s="159">
        <v>-123.9975</v>
      </c>
      <c r="T215" s="161" t="s">
        <v>1753</v>
      </c>
      <c r="U215" s="161" t="s">
        <v>1853</v>
      </c>
      <c r="V215" s="161" t="s">
        <v>778</v>
      </c>
      <c r="W215" s="161" t="s">
        <v>1849</v>
      </c>
      <c r="X215" s="161"/>
      <c r="Y215" s="161"/>
      <c r="Z215" s="161"/>
      <c r="AA215" s="161"/>
      <c r="AB215" s="161" t="s">
        <v>1847</v>
      </c>
      <c r="AC215" s="161" t="s">
        <v>1658</v>
      </c>
      <c r="AD215" s="161"/>
      <c r="AE215" s="161"/>
      <c r="AF215" s="161"/>
      <c r="AG215" s="161"/>
      <c r="AH215" s="161"/>
      <c r="AI215" s="161"/>
      <c r="AJ215" s="161"/>
      <c r="AK215" s="161"/>
      <c r="AL215" s="161"/>
      <c r="AM215" s="161"/>
      <c r="AN215" s="161"/>
      <c r="AO215" s="161"/>
      <c r="AP215" s="161"/>
      <c r="AQ215" s="161"/>
      <c r="AR215" s="161"/>
      <c r="AS215" s="161"/>
      <c r="AT215" s="161"/>
      <c r="AU215" s="161"/>
      <c r="AV215" s="161"/>
      <c r="AW215" s="161"/>
      <c r="AX215" s="161"/>
      <c r="AY215" s="161"/>
      <c r="AZ215" s="161"/>
      <c r="BA215" s="161"/>
      <c r="BB215" s="161"/>
      <c r="BC215" s="161"/>
      <c r="BD215" s="161"/>
      <c r="BE215" s="161"/>
      <c r="BF215" s="161"/>
      <c r="BG215" s="161"/>
      <c r="BH215" s="161"/>
      <c r="BI215" s="161"/>
      <c r="BJ215" s="161"/>
      <c r="BK215" s="161"/>
      <c r="BL215" s="161"/>
      <c r="BM215" s="161"/>
    </row>
    <row r="216" spans="1:65" s="178" customFormat="1" hidden="1" outlineLevel="2" x14ac:dyDescent="0.25">
      <c r="A216" s="161">
        <v>581958</v>
      </c>
      <c r="B216" s="155" t="e">
        <v>#N/A</v>
      </c>
      <c r="C216" s="162" t="s">
        <v>1851</v>
      </c>
      <c r="D216" s="161" t="s">
        <v>144</v>
      </c>
      <c r="E216" s="161" t="s">
        <v>1580</v>
      </c>
      <c r="F216" s="161" t="s">
        <v>1666</v>
      </c>
      <c r="G216" s="161" t="s">
        <v>145</v>
      </c>
      <c r="H216" s="161" t="s">
        <v>1752</v>
      </c>
      <c r="I216" s="161" t="s">
        <v>1584</v>
      </c>
      <c r="J216" t="e">
        <v>#N/A</v>
      </c>
      <c r="K216" s="161" t="s">
        <v>1752</v>
      </c>
      <c r="L216" s="163">
        <v>0</v>
      </c>
      <c r="M216" s="159">
        <v>31000</v>
      </c>
      <c r="N216" s="159">
        <v>-155</v>
      </c>
      <c r="O216" s="161">
        <v>-1.4999999999999999E-2</v>
      </c>
      <c r="P216" s="161">
        <v>-0.02</v>
      </c>
      <c r="Q216" s="164">
        <v>36342</v>
      </c>
      <c r="R216" s="159">
        <v>31000</v>
      </c>
      <c r="S216" s="159">
        <v>-155</v>
      </c>
      <c r="T216" s="161" t="s">
        <v>1753</v>
      </c>
      <c r="U216" s="161" t="s">
        <v>1853</v>
      </c>
      <c r="V216" s="161" t="s">
        <v>778</v>
      </c>
      <c r="W216" s="161" t="s">
        <v>1849</v>
      </c>
      <c r="X216" s="161"/>
      <c r="Y216" s="161"/>
      <c r="Z216" s="161"/>
      <c r="AA216" s="161"/>
      <c r="AB216" s="161" t="s">
        <v>1847</v>
      </c>
      <c r="AC216" s="161" t="s">
        <v>1658</v>
      </c>
      <c r="AD216" s="161"/>
      <c r="AE216" s="161"/>
      <c r="AF216" s="161"/>
      <c r="AG216" s="161"/>
      <c r="AH216" s="161"/>
      <c r="AI216" s="161"/>
      <c r="AJ216" s="161"/>
      <c r="AK216" s="161"/>
      <c r="AL216" s="161"/>
      <c r="AM216" s="161"/>
      <c r="AN216" s="161"/>
      <c r="AO216" s="161"/>
      <c r="AP216" s="161"/>
      <c r="AQ216" s="161"/>
      <c r="AR216" s="161"/>
      <c r="AS216" s="161"/>
      <c r="AT216" s="161"/>
      <c r="AU216" s="161"/>
      <c r="AV216" s="161"/>
      <c r="AW216" s="161"/>
      <c r="AX216" s="161"/>
      <c r="AY216" s="161"/>
      <c r="AZ216" s="161"/>
      <c r="BA216" s="161"/>
      <c r="BB216" s="161"/>
      <c r="BC216" s="161"/>
      <c r="BD216" s="161"/>
      <c r="BE216" s="161"/>
      <c r="BF216" s="161"/>
      <c r="BG216" s="161"/>
      <c r="BH216" s="161"/>
      <c r="BI216" s="161"/>
      <c r="BJ216" s="161"/>
      <c r="BK216" s="161"/>
      <c r="BL216" s="161"/>
      <c r="BM216" s="161"/>
    </row>
    <row r="217" spans="1:65" s="178" customFormat="1" hidden="1" outlineLevel="2" x14ac:dyDescent="0.25">
      <c r="A217" s="161">
        <v>581958</v>
      </c>
      <c r="B217" s="155" t="e">
        <v>#N/A</v>
      </c>
      <c r="C217" s="162" t="s">
        <v>1851</v>
      </c>
      <c r="D217" s="161" t="s">
        <v>146</v>
      </c>
      <c r="E217" s="161" t="s">
        <v>1580</v>
      </c>
      <c r="F217" s="161" t="s">
        <v>1666</v>
      </c>
      <c r="G217" s="161" t="s">
        <v>147</v>
      </c>
      <c r="H217" s="161" t="s">
        <v>1752</v>
      </c>
      <c r="I217" s="161" t="s">
        <v>1596</v>
      </c>
      <c r="J217" t="e">
        <v>#N/A</v>
      </c>
      <c r="K217" s="161" t="s">
        <v>1752</v>
      </c>
      <c r="L217" s="163">
        <v>0</v>
      </c>
      <c r="M217" s="159">
        <v>-155000</v>
      </c>
      <c r="N217" s="159">
        <v>3100</v>
      </c>
      <c r="O217" s="161">
        <v>0.11</v>
      </c>
      <c r="P217" s="161">
        <v>0.09</v>
      </c>
      <c r="Q217" s="164">
        <v>36342</v>
      </c>
      <c r="R217" s="159">
        <v>-155000</v>
      </c>
      <c r="S217" s="159">
        <v>3100</v>
      </c>
      <c r="T217" s="161" t="s">
        <v>1753</v>
      </c>
      <c r="U217" s="161"/>
      <c r="V217" s="161" t="s">
        <v>778</v>
      </c>
      <c r="W217" s="161" t="s">
        <v>1849</v>
      </c>
      <c r="X217" s="161"/>
      <c r="Y217" s="161"/>
      <c r="Z217" s="161"/>
      <c r="AA217" s="161"/>
      <c r="AB217" s="161" t="s">
        <v>1847</v>
      </c>
      <c r="AC217" s="161" t="s">
        <v>1658</v>
      </c>
      <c r="AD217" s="161"/>
      <c r="AE217" s="161"/>
      <c r="AF217" s="161"/>
      <c r="AG217" s="161"/>
      <c r="AH217" s="161"/>
      <c r="AI217" s="161"/>
      <c r="AJ217" s="161"/>
      <c r="AK217" s="161"/>
      <c r="AL217" s="161"/>
      <c r="AM217" s="161"/>
      <c r="AN217" s="161"/>
      <c r="AO217" s="161"/>
      <c r="AP217" s="161"/>
      <c r="AQ217" s="161"/>
      <c r="AR217" s="161"/>
      <c r="AS217" s="161"/>
      <c r="AT217" s="161"/>
      <c r="AU217" s="161"/>
      <c r="AV217" s="161"/>
      <c r="AW217" s="161"/>
      <c r="AX217" s="161"/>
      <c r="AY217" s="161"/>
      <c r="AZ217" s="161"/>
      <c r="BA217" s="161"/>
      <c r="BB217" s="161"/>
      <c r="BC217" s="161"/>
      <c r="BD217" s="161"/>
      <c r="BE217" s="161"/>
      <c r="BF217" s="161"/>
      <c r="BG217" s="161"/>
      <c r="BH217" s="161"/>
      <c r="BI217" s="161"/>
      <c r="BJ217" s="161"/>
      <c r="BK217" s="161"/>
      <c r="BL217" s="161"/>
      <c r="BM217" s="161"/>
    </row>
    <row r="218" spans="1:65" s="178" customFormat="1" hidden="1" outlineLevel="2" x14ac:dyDescent="0.25">
      <c r="A218" s="161">
        <v>581958</v>
      </c>
      <c r="B218" s="155" t="e">
        <v>#N/A</v>
      </c>
      <c r="C218" s="162" t="s">
        <v>1851</v>
      </c>
      <c r="D218" s="161" t="s">
        <v>148</v>
      </c>
      <c r="E218" s="161" t="s">
        <v>1580</v>
      </c>
      <c r="F218" s="161" t="s">
        <v>1666</v>
      </c>
      <c r="G218" s="161" t="s">
        <v>149</v>
      </c>
      <c r="H218" s="161" t="s">
        <v>1752</v>
      </c>
      <c r="I218" s="161" t="s">
        <v>1584</v>
      </c>
      <c r="J218" t="e">
        <v>#N/A</v>
      </c>
      <c r="K218" s="161" t="s">
        <v>1752</v>
      </c>
      <c r="L218" s="163">
        <v>0</v>
      </c>
      <c r="M218" s="159">
        <v>310000</v>
      </c>
      <c r="N218" s="159">
        <v>3100</v>
      </c>
      <c r="O218" s="161">
        <v>-5.0000000000000001E-3</v>
      </c>
      <c r="P218" s="161">
        <v>5.0000000000000001E-3</v>
      </c>
      <c r="Q218" s="164">
        <v>36342</v>
      </c>
      <c r="R218" s="159">
        <v>310000</v>
      </c>
      <c r="S218" s="159">
        <v>3100</v>
      </c>
      <c r="T218" s="161" t="s">
        <v>1753</v>
      </c>
      <c r="U218" s="161" t="s">
        <v>1853</v>
      </c>
      <c r="V218" s="161" t="s">
        <v>778</v>
      </c>
      <c r="W218" s="161" t="s">
        <v>1849</v>
      </c>
      <c r="X218" s="161"/>
      <c r="Y218" s="161"/>
      <c r="Z218" s="161"/>
      <c r="AA218" s="161"/>
      <c r="AB218" s="161" t="s">
        <v>1847</v>
      </c>
      <c r="AC218" s="161" t="s">
        <v>1658</v>
      </c>
      <c r="AD218" s="161"/>
      <c r="AE218" s="161"/>
      <c r="AF218" s="161"/>
      <c r="AG218" s="161"/>
      <c r="AH218" s="161"/>
      <c r="AI218" s="161"/>
      <c r="AJ218" s="161"/>
      <c r="AK218" s="161"/>
      <c r="AL218" s="161"/>
      <c r="AM218" s="161"/>
      <c r="AN218" s="161"/>
      <c r="AO218" s="161"/>
      <c r="AP218" s="161"/>
      <c r="AQ218" s="161"/>
      <c r="AR218" s="161"/>
      <c r="AS218" s="161"/>
      <c r="AT218" s="161"/>
      <c r="AU218" s="161"/>
      <c r="AV218" s="161"/>
      <c r="AW218" s="161"/>
      <c r="AX218" s="161"/>
      <c r="AY218" s="161"/>
      <c r="AZ218" s="161"/>
      <c r="BA218" s="161"/>
      <c r="BB218" s="161"/>
      <c r="BC218" s="161"/>
      <c r="BD218" s="161"/>
      <c r="BE218" s="161"/>
      <c r="BF218" s="161"/>
      <c r="BG218" s="161"/>
      <c r="BH218" s="161"/>
      <c r="BI218" s="161"/>
      <c r="BJ218" s="161"/>
      <c r="BK218" s="161"/>
      <c r="BL218" s="161"/>
      <c r="BM218" s="161"/>
    </row>
    <row r="219" spans="1:65" s="178" customFormat="1" hidden="1" outlineLevel="2" x14ac:dyDescent="0.25">
      <c r="A219" s="161">
        <v>581958</v>
      </c>
      <c r="B219" s="155" t="e">
        <v>#N/A</v>
      </c>
      <c r="C219" s="162" t="s">
        <v>1851</v>
      </c>
      <c r="D219" s="161" t="s">
        <v>150</v>
      </c>
      <c r="E219" s="161" t="s">
        <v>1580</v>
      </c>
      <c r="F219" s="161" t="s">
        <v>1666</v>
      </c>
      <c r="G219" s="161" t="s">
        <v>1695</v>
      </c>
      <c r="H219" s="161" t="s">
        <v>1752</v>
      </c>
      <c r="I219" s="161" t="s">
        <v>1584</v>
      </c>
      <c r="J219" t="e">
        <v>#N/A</v>
      </c>
      <c r="K219" s="161" t="s">
        <v>1752</v>
      </c>
      <c r="L219" s="163">
        <v>0</v>
      </c>
      <c r="M219" s="159">
        <v>155000</v>
      </c>
      <c r="N219" s="159">
        <v>-775</v>
      </c>
      <c r="O219" s="161">
        <v>0.01</v>
      </c>
      <c r="P219" s="161">
        <v>5.0000000000000001E-3</v>
      </c>
      <c r="Q219" s="164">
        <v>36342</v>
      </c>
      <c r="R219" s="159">
        <v>155000</v>
      </c>
      <c r="S219" s="159">
        <v>-775</v>
      </c>
      <c r="T219" s="161" t="s">
        <v>1753</v>
      </c>
      <c r="U219" s="161" t="s">
        <v>1853</v>
      </c>
      <c r="V219" s="161" t="s">
        <v>778</v>
      </c>
      <c r="W219" s="161" t="s">
        <v>1849</v>
      </c>
      <c r="X219" s="161"/>
      <c r="Y219" s="161"/>
      <c r="Z219" s="161"/>
      <c r="AA219" s="161"/>
      <c r="AB219" s="161" t="s">
        <v>1847</v>
      </c>
      <c r="AC219" s="161" t="s">
        <v>1658</v>
      </c>
      <c r="AD219" s="161"/>
      <c r="AE219" s="161"/>
      <c r="AF219" s="161"/>
      <c r="AG219" s="161"/>
      <c r="AH219" s="161"/>
      <c r="AI219" s="161"/>
      <c r="AJ219" s="161"/>
      <c r="AK219" s="161"/>
      <c r="AL219" s="161"/>
      <c r="AM219" s="161"/>
      <c r="AN219" s="161"/>
      <c r="AO219" s="161"/>
      <c r="AP219" s="161"/>
      <c r="AQ219" s="161"/>
      <c r="AR219" s="161"/>
      <c r="AS219" s="161"/>
      <c r="AT219" s="161"/>
      <c r="AU219" s="161"/>
      <c r="AV219" s="161"/>
      <c r="AW219" s="161"/>
      <c r="AX219" s="161"/>
      <c r="AY219" s="161"/>
      <c r="AZ219" s="161"/>
      <c r="BA219" s="161"/>
      <c r="BB219" s="161"/>
      <c r="BC219" s="161"/>
      <c r="BD219" s="161"/>
      <c r="BE219" s="161"/>
      <c r="BF219" s="161"/>
      <c r="BG219" s="161"/>
      <c r="BH219" s="161"/>
      <c r="BI219" s="161"/>
      <c r="BJ219" s="161"/>
      <c r="BK219" s="161"/>
      <c r="BL219" s="161"/>
      <c r="BM219" s="161"/>
    </row>
    <row r="220" spans="1:65" s="178" customFormat="1" hidden="1" outlineLevel="2" x14ac:dyDescent="0.25">
      <c r="A220" s="161">
        <v>581958</v>
      </c>
      <c r="B220" s="155" t="e">
        <v>#N/A</v>
      </c>
      <c r="C220" s="162" t="s">
        <v>1851</v>
      </c>
      <c r="D220" s="161" t="s">
        <v>151</v>
      </c>
      <c r="E220" s="161" t="s">
        <v>1580</v>
      </c>
      <c r="F220" s="161" t="s">
        <v>1666</v>
      </c>
      <c r="G220" s="161" t="s">
        <v>1698</v>
      </c>
      <c r="H220" s="161" t="s">
        <v>1752</v>
      </c>
      <c r="I220" s="161" t="s">
        <v>1584</v>
      </c>
      <c r="J220" t="e">
        <v>#N/A</v>
      </c>
      <c r="K220" s="161" t="s">
        <v>1752</v>
      </c>
      <c r="L220" s="163">
        <v>0</v>
      </c>
      <c r="M220" s="159">
        <v>310000</v>
      </c>
      <c r="N220" s="159">
        <v>1550</v>
      </c>
      <c r="O220" s="161">
        <v>-5.0000000000000001E-3</v>
      </c>
      <c r="P220" s="161">
        <v>0</v>
      </c>
      <c r="Q220" s="164">
        <v>36342</v>
      </c>
      <c r="R220" s="159">
        <v>310000</v>
      </c>
      <c r="S220" s="159">
        <v>1550</v>
      </c>
      <c r="T220" s="161" t="s">
        <v>1753</v>
      </c>
      <c r="U220" s="161" t="s">
        <v>1853</v>
      </c>
      <c r="V220" s="161" t="s">
        <v>778</v>
      </c>
      <c r="W220" s="161" t="s">
        <v>1849</v>
      </c>
      <c r="X220" s="161"/>
      <c r="Y220" s="161"/>
      <c r="Z220" s="161"/>
      <c r="AA220" s="161"/>
      <c r="AB220" s="161" t="s">
        <v>1847</v>
      </c>
      <c r="AC220" s="161" t="s">
        <v>1658</v>
      </c>
      <c r="AD220" s="161"/>
      <c r="AE220" s="161"/>
      <c r="AF220" s="161"/>
      <c r="AG220" s="161"/>
      <c r="AH220" s="161"/>
      <c r="AI220" s="161"/>
      <c r="AJ220" s="161"/>
      <c r="AK220" s="161"/>
      <c r="AL220" s="161"/>
      <c r="AM220" s="161"/>
      <c r="AN220" s="161"/>
      <c r="AO220" s="161"/>
      <c r="AP220" s="161"/>
      <c r="AQ220" s="161"/>
      <c r="AR220" s="161"/>
      <c r="AS220" s="161"/>
      <c r="AT220" s="161"/>
      <c r="AU220" s="161"/>
      <c r="AV220" s="161"/>
      <c r="AW220" s="161"/>
      <c r="AX220" s="161"/>
      <c r="AY220" s="161"/>
      <c r="AZ220" s="161"/>
      <c r="BA220" s="161"/>
      <c r="BB220" s="161"/>
      <c r="BC220" s="161"/>
      <c r="BD220" s="161"/>
      <c r="BE220" s="161"/>
      <c r="BF220" s="161"/>
      <c r="BG220" s="161"/>
      <c r="BH220" s="161"/>
      <c r="BI220" s="161"/>
      <c r="BJ220" s="161"/>
      <c r="BK220" s="161"/>
      <c r="BL220" s="161"/>
      <c r="BM220" s="161"/>
    </row>
    <row r="221" spans="1:65" s="178" customFormat="1" hidden="1" outlineLevel="2" x14ac:dyDescent="0.25">
      <c r="A221" s="161">
        <v>581958</v>
      </c>
      <c r="B221" s="155" t="e">
        <v>#N/A</v>
      </c>
      <c r="C221" s="162" t="s">
        <v>1851</v>
      </c>
      <c r="D221" s="161" t="s">
        <v>152</v>
      </c>
      <c r="E221" s="161" t="s">
        <v>1580</v>
      </c>
      <c r="F221" s="161" t="s">
        <v>1666</v>
      </c>
      <c r="G221" s="161" t="s">
        <v>1695</v>
      </c>
      <c r="H221" s="161" t="s">
        <v>1752</v>
      </c>
      <c r="I221" s="161" t="s">
        <v>1596</v>
      </c>
      <c r="J221" t="e">
        <v>#N/A</v>
      </c>
      <c r="K221" s="161" t="s">
        <v>1752</v>
      </c>
      <c r="L221" s="163">
        <v>0</v>
      </c>
      <c r="M221" s="159">
        <v>-155000</v>
      </c>
      <c r="N221" s="159">
        <v>-774.98450000000003</v>
      </c>
      <c r="O221" s="161">
        <v>1.0000000000000001E-7</v>
      </c>
      <c r="P221" s="161">
        <v>5.0000000000000001E-3</v>
      </c>
      <c r="Q221" s="164">
        <v>36342</v>
      </c>
      <c r="R221" s="159">
        <v>-155000</v>
      </c>
      <c r="S221" s="159">
        <v>-774.98450000000003</v>
      </c>
      <c r="T221" s="161" t="s">
        <v>1753</v>
      </c>
      <c r="U221" s="161" t="s">
        <v>1853</v>
      </c>
      <c r="V221" s="161" t="s">
        <v>778</v>
      </c>
      <c r="W221" s="161" t="s">
        <v>1849</v>
      </c>
      <c r="X221" s="161"/>
      <c r="Y221" s="161"/>
      <c r="Z221" s="161"/>
      <c r="AA221" s="161"/>
      <c r="AB221" s="161" t="s">
        <v>1847</v>
      </c>
      <c r="AC221" s="161" t="s">
        <v>1658</v>
      </c>
      <c r="AD221" s="161"/>
      <c r="AE221" s="161"/>
      <c r="AF221" s="161"/>
      <c r="AG221" s="161"/>
      <c r="AH221" s="161"/>
      <c r="AI221" s="161"/>
      <c r="AJ221" s="161"/>
      <c r="AK221" s="161"/>
      <c r="AL221" s="161"/>
      <c r="AM221" s="161"/>
      <c r="AN221" s="161"/>
      <c r="AO221" s="161"/>
      <c r="AP221" s="161"/>
      <c r="AQ221" s="161"/>
      <c r="AR221" s="161"/>
      <c r="AS221" s="161"/>
      <c r="AT221" s="161"/>
      <c r="AU221" s="161"/>
      <c r="AV221" s="161"/>
      <c r="AW221" s="161"/>
      <c r="AX221" s="161"/>
      <c r="AY221" s="161"/>
      <c r="AZ221" s="161"/>
      <c r="BA221" s="161"/>
      <c r="BB221" s="161"/>
      <c r="BC221" s="161"/>
      <c r="BD221" s="161"/>
      <c r="BE221" s="161"/>
      <c r="BF221" s="161"/>
      <c r="BG221" s="161"/>
      <c r="BH221" s="161"/>
      <c r="BI221" s="161"/>
      <c r="BJ221" s="161"/>
      <c r="BK221" s="161"/>
      <c r="BL221" s="161"/>
      <c r="BM221" s="161"/>
    </row>
    <row r="222" spans="1:65" s="178" customFormat="1" hidden="1" outlineLevel="2" x14ac:dyDescent="0.25">
      <c r="A222" s="165">
        <v>13825</v>
      </c>
      <c r="B222" s="155" t="e">
        <v>#N/A</v>
      </c>
      <c r="C222" s="166" t="s">
        <v>1851</v>
      </c>
      <c r="D222" s="165" t="s">
        <v>152</v>
      </c>
      <c r="E222" s="165" t="s">
        <v>153</v>
      </c>
      <c r="F222" s="165" t="s">
        <v>1655</v>
      </c>
      <c r="G222" s="165" t="s">
        <v>758</v>
      </c>
      <c r="H222" s="165" t="s">
        <v>1695</v>
      </c>
      <c r="I222" s="165" t="s">
        <v>1596</v>
      </c>
      <c r="J222" t="e">
        <v>#N/A</v>
      </c>
      <c r="K222" s="165" t="s">
        <v>1752</v>
      </c>
      <c r="L222" s="165">
        <v>-155000</v>
      </c>
      <c r="M222" s="165">
        <v>0</v>
      </c>
      <c r="N222" s="159">
        <v>17050.02</v>
      </c>
      <c r="O222" s="167">
        <v>36318</v>
      </c>
      <c r="P222" s="165" t="s">
        <v>1657</v>
      </c>
      <c r="Q222" s="165" t="s">
        <v>1580</v>
      </c>
      <c r="R222" s="165" t="s">
        <v>1844</v>
      </c>
      <c r="S222" s="165">
        <v>2.1</v>
      </c>
      <c r="T222" s="165">
        <v>2.262</v>
      </c>
      <c r="U222" s="165">
        <v>-25110</v>
      </c>
      <c r="V222" s="165" t="s">
        <v>1658</v>
      </c>
      <c r="W222" s="165" t="s">
        <v>1658</v>
      </c>
      <c r="X222" s="165" t="s">
        <v>1666</v>
      </c>
      <c r="Y222" s="165">
        <v>1.0000000000000001E-7</v>
      </c>
      <c r="Z222" s="165">
        <v>-0.27200000000000002</v>
      </c>
      <c r="AA222" s="165">
        <v>42160.02</v>
      </c>
      <c r="AB222" s="165" t="s">
        <v>1658</v>
      </c>
      <c r="AC222" s="165" t="s">
        <v>1658</v>
      </c>
      <c r="AD222" s="165" t="s">
        <v>1666</v>
      </c>
      <c r="AE222" s="165">
        <v>0</v>
      </c>
      <c r="AF222" s="165">
        <v>0</v>
      </c>
      <c r="AG222" s="165"/>
      <c r="AH222" s="165"/>
      <c r="AI222" s="165"/>
      <c r="AJ222" s="165">
        <v>0</v>
      </c>
      <c r="AK222" s="165">
        <v>0</v>
      </c>
      <c r="AL222" s="165"/>
      <c r="AM222" s="165"/>
      <c r="AN222" s="165"/>
      <c r="AO222" s="165">
        <v>2.1000002000000002</v>
      </c>
      <c r="AP222" s="165" t="s">
        <v>1659</v>
      </c>
      <c r="AQ222" s="165" t="s">
        <v>1583</v>
      </c>
      <c r="AR222" s="165" t="s">
        <v>1660</v>
      </c>
      <c r="AS222" s="167">
        <v>36342</v>
      </c>
      <c r="AT222" s="167">
        <v>36372</v>
      </c>
      <c r="AU222" s="165" t="s">
        <v>1584</v>
      </c>
      <c r="AV222" s="165"/>
      <c r="AW222" s="165" t="s">
        <v>1496</v>
      </c>
      <c r="AX222" s="165" t="s">
        <v>1497</v>
      </c>
      <c r="AY222" s="165" t="s">
        <v>1498</v>
      </c>
      <c r="AZ222" s="165" t="s">
        <v>771</v>
      </c>
      <c r="BA222" s="165" t="s">
        <v>1090</v>
      </c>
      <c r="BB222" s="167">
        <v>36342</v>
      </c>
      <c r="BC222" s="165" t="s">
        <v>1855</v>
      </c>
      <c r="BD222" s="165" t="s">
        <v>778</v>
      </c>
      <c r="BE222" s="165" t="s">
        <v>1753</v>
      </c>
      <c r="BF222" s="165" t="s">
        <v>1666</v>
      </c>
      <c r="BG222" s="165"/>
      <c r="BH222" s="165"/>
      <c r="BI222" s="165"/>
      <c r="BJ222" s="165"/>
      <c r="BK222" s="165"/>
      <c r="BL222" s="165"/>
      <c r="BM222" s="165"/>
    </row>
    <row r="223" spans="1:65" s="178" customFormat="1" hidden="1" outlineLevel="2" x14ac:dyDescent="0.25">
      <c r="A223" s="161">
        <v>581958</v>
      </c>
      <c r="B223" s="155" t="e">
        <v>#N/A</v>
      </c>
      <c r="C223" s="162" t="s">
        <v>1851</v>
      </c>
      <c r="D223" s="161" t="s">
        <v>154</v>
      </c>
      <c r="E223" s="161" t="s">
        <v>1580</v>
      </c>
      <c r="F223" s="161" t="s">
        <v>1666</v>
      </c>
      <c r="G223" s="161" t="s">
        <v>1696</v>
      </c>
      <c r="H223" s="161" t="s">
        <v>1752</v>
      </c>
      <c r="I223" s="161" t="s">
        <v>1596</v>
      </c>
      <c r="J223" t="e">
        <v>#N/A</v>
      </c>
      <c r="K223" s="161" t="s">
        <v>1752</v>
      </c>
      <c r="L223" s="163">
        <v>0</v>
      </c>
      <c r="M223" s="159">
        <v>-310000</v>
      </c>
      <c r="N223" s="159">
        <v>775</v>
      </c>
      <c r="O223" s="161">
        <v>2.5000000000000001E-3</v>
      </c>
      <c r="P223" s="161">
        <v>0</v>
      </c>
      <c r="Q223" s="164">
        <v>36342</v>
      </c>
      <c r="R223" s="159">
        <v>-310000</v>
      </c>
      <c r="S223" s="159">
        <v>775</v>
      </c>
      <c r="T223" s="161" t="s">
        <v>1753</v>
      </c>
      <c r="U223" s="161" t="s">
        <v>1853</v>
      </c>
      <c r="V223" s="161" t="s">
        <v>778</v>
      </c>
      <c r="W223" s="161" t="s">
        <v>1849</v>
      </c>
      <c r="X223" s="161"/>
      <c r="Y223" s="161"/>
      <c r="Z223" s="161"/>
      <c r="AA223" s="161"/>
      <c r="AB223" s="161" t="s">
        <v>1847</v>
      </c>
      <c r="AC223" s="161" t="s">
        <v>1658</v>
      </c>
      <c r="AD223" s="161"/>
      <c r="AE223" s="161"/>
      <c r="AF223" s="161"/>
      <c r="AG223" s="161"/>
      <c r="AH223" s="161"/>
      <c r="AI223" s="161"/>
      <c r="AJ223" s="161"/>
      <c r="AK223" s="161"/>
      <c r="AL223" s="161"/>
      <c r="AM223" s="161"/>
      <c r="AN223" s="161"/>
      <c r="AO223" s="161"/>
      <c r="AP223" s="161"/>
      <c r="AQ223" s="161"/>
      <c r="AR223" s="161"/>
      <c r="AS223" s="161"/>
      <c r="AT223" s="161"/>
      <c r="AU223" s="161"/>
      <c r="AV223" s="161"/>
      <c r="AW223" s="161"/>
      <c r="AX223" s="161"/>
      <c r="AY223" s="161"/>
      <c r="AZ223" s="161"/>
      <c r="BA223" s="161"/>
      <c r="BB223" s="161"/>
      <c r="BC223" s="161"/>
      <c r="BD223" s="161"/>
      <c r="BE223" s="161"/>
      <c r="BF223" s="161"/>
      <c r="BG223" s="161"/>
      <c r="BH223" s="161"/>
      <c r="BI223" s="161"/>
      <c r="BJ223" s="161"/>
      <c r="BK223" s="161"/>
      <c r="BL223" s="161"/>
      <c r="BM223" s="161"/>
    </row>
    <row r="224" spans="1:65" s="178" customFormat="1" hidden="1" outlineLevel="2" x14ac:dyDescent="0.25">
      <c r="A224" s="165">
        <v>13825</v>
      </c>
      <c r="B224" s="155" t="e">
        <v>#N/A</v>
      </c>
      <c r="C224" s="166" t="s">
        <v>1851</v>
      </c>
      <c r="D224" s="165" t="s">
        <v>155</v>
      </c>
      <c r="E224" s="165" t="s">
        <v>156</v>
      </c>
      <c r="F224" s="165" t="s">
        <v>1655</v>
      </c>
      <c r="G224" s="165" t="s">
        <v>758</v>
      </c>
      <c r="H224" s="165" t="s">
        <v>1696</v>
      </c>
      <c r="I224" s="165" t="s">
        <v>1596</v>
      </c>
      <c r="J224" t="e">
        <v>#N/A</v>
      </c>
      <c r="K224" s="165" t="s">
        <v>1752</v>
      </c>
      <c r="L224" s="165">
        <v>-155000</v>
      </c>
      <c r="M224" s="165">
        <v>0</v>
      </c>
      <c r="N224" s="159">
        <v>-8215</v>
      </c>
      <c r="O224" s="167">
        <v>36319</v>
      </c>
      <c r="P224" s="165" t="s">
        <v>1657</v>
      </c>
      <c r="Q224" s="165" t="s">
        <v>1580</v>
      </c>
      <c r="R224" s="165" t="s">
        <v>1844</v>
      </c>
      <c r="S224" s="165">
        <v>0</v>
      </c>
      <c r="T224" s="165">
        <v>0</v>
      </c>
      <c r="U224" s="165">
        <v>0</v>
      </c>
      <c r="V224" s="165"/>
      <c r="W224" s="165"/>
      <c r="X224" s="165"/>
      <c r="Y224" s="165">
        <v>-0.26500000000000001</v>
      </c>
      <c r="Z224" s="165">
        <v>-0.21199999999999999</v>
      </c>
      <c r="AA224" s="165">
        <v>-8215</v>
      </c>
      <c r="AB224" s="165" t="s">
        <v>1658</v>
      </c>
      <c r="AC224" s="165" t="s">
        <v>1658</v>
      </c>
      <c r="AD224" s="165" t="s">
        <v>1666</v>
      </c>
      <c r="AE224" s="165">
        <v>0</v>
      </c>
      <c r="AF224" s="165">
        <v>0</v>
      </c>
      <c r="AG224" s="165"/>
      <c r="AH224" s="165"/>
      <c r="AI224" s="165"/>
      <c r="AJ224" s="165">
        <v>0</v>
      </c>
      <c r="AK224" s="165">
        <v>0</v>
      </c>
      <c r="AL224" s="165"/>
      <c r="AM224" s="165"/>
      <c r="AN224" s="165"/>
      <c r="AO224" s="165">
        <v>-0.26499990000000007</v>
      </c>
      <c r="AP224" s="165" t="s">
        <v>1659</v>
      </c>
      <c r="AQ224" s="165" t="s">
        <v>1583</v>
      </c>
      <c r="AR224" s="165" t="s">
        <v>1660</v>
      </c>
      <c r="AS224" s="167">
        <v>36342</v>
      </c>
      <c r="AT224" s="167">
        <v>36372</v>
      </c>
      <c r="AU224" s="165" t="s">
        <v>1584</v>
      </c>
      <c r="AV224" s="165"/>
      <c r="AW224" s="165" t="s">
        <v>1496</v>
      </c>
      <c r="AX224" s="165" t="s">
        <v>1497</v>
      </c>
      <c r="AY224" s="165" t="s">
        <v>1498</v>
      </c>
      <c r="AZ224" s="165" t="s">
        <v>771</v>
      </c>
      <c r="BA224" s="165" t="s">
        <v>1090</v>
      </c>
      <c r="BB224" s="167">
        <v>36342</v>
      </c>
      <c r="BC224" s="165" t="s">
        <v>1855</v>
      </c>
      <c r="BD224" s="165" t="s">
        <v>778</v>
      </c>
      <c r="BE224" s="165" t="s">
        <v>1753</v>
      </c>
      <c r="BF224" s="165" t="s">
        <v>1666</v>
      </c>
      <c r="BG224" s="165"/>
      <c r="BH224" s="165"/>
      <c r="BI224" s="165"/>
      <c r="BJ224" s="165"/>
      <c r="BK224" s="165"/>
      <c r="BL224" s="165"/>
      <c r="BM224" s="165"/>
    </row>
    <row r="225" spans="1:65" s="178" customFormat="1" hidden="1" outlineLevel="2" x14ac:dyDescent="0.25">
      <c r="A225" s="161">
        <v>581958</v>
      </c>
      <c r="B225" s="155" t="e">
        <v>#N/A</v>
      </c>
      <c r="C225" s="162" t="s">
        <v>1851</v>
      </c>
      <c r="D225" s="161" t="s">
        <v>155</v>
      </c>
      <c r="E225" s="161" t="s">
        <v>1580</v>
      </c>
      <c r="F225" s="161" t="s">
        <v>1666</v>
      </c>
      <c r="G225" s="161" t="s">
        <v>1696</v>
      </c>
      <c r="H225" s="161" t="s">
        <v>1752</v>
      </c>
      <c r="I225" s="161" t="s">
        <v>1596</v>
      </c>
      <c r="J225" t="e">
        <v>#N/A</v>
      </c>
      <c r="K225" s="161" t="s">
        <v>1752</v>
      </c>
      <c r="L225" s="163">
        <v>0</v>
      </c>
      <c r="M225" s="159">
        <v>-155000</v>
      </c>
      <c r="N225" s="159">
        <v>1.5500000000000002E-2</v>
      </c>
      <c r="O225" s="161">
        <v>1.0000000000000001E-7</v>
      </c>
      <c r="P225" s="161">
        <v>0</v>
      </c>
      <c r="Q225" s="164">
        <v>36342</v>
      </c>
      <c r="R225" s="159">
        <v>-155000</v>
      </c>
      <c r="S225" s="159">
        <v>1.5500000000000002E-2</v>
      </c>
      <c r="T225" s="161" t="s">
        <v>1753</v>
      </c>
      <c r="U225" s="161" t="s">
        <v>1853</v>
      </c>
      <c r="V225" s="161" t="s">
        <v>778</v>
      </c>
      <c r="W225" s="161" t="s">
        <v>1849</v>
      </c>
      <c r="X225" s="161"/>
      <c r="Y225" s="161"/>
      <c r="Z225" s="161"/>
      <c r="AA225" s="161"/>
      <c r="AB225" s="161" t="s">
        <v>1847</v>
      </c>
      <c r="AC225" s="161" t="s">
        <v>1658</v>
      </c>
      <c r="AD225" s="161"/>
      <c r="AE225" s="161"/>
      <c r="AF225" s="161"/>
      <c r="AG225" s="161"/>
      <c r="AH225" s="161"/>
      <c r="AI225" s="161"/>
      <c r="AJ225" s="161"/>
      <c r="AK225" s="161"/>
      <c r="AL225" s="161"/>
      <c r="AM225" s="161"/>
      <c r="AN225" s="161"/>
      <c r="AO225" s="161"/>
      <c r="AP225" s="161"/>
      <c r="AQ225" s="161"/>
      <c r="AR225" s="161"/>
      <c r="AS225" s="161"/>
      <c r="AT225" s="161"/>
      <c r="AU225" s="161"/>
      <c r="AV225" s="161"/>
      <c r="AW225" s="161"/>
      <c r="AX225" s="161"/>
      <c r="AY225" s="161"/>
      <c r="AZ225" s="161"/>
      <c r="BA225" s="161"/>
      <c r="BB225" s="161"/>
      <c r="BC225" s="161"/>
      <c r="BD225" s="161"/>
      <c r="BE225" s="161"/>
      <c r="BF225" s="161"/>
      <c r="BG225" s="161"/>
      <c r="BH225" s="161"/>
      <c r="BI225" s="161"/>
      <c r="BJ225" s="161"/>
      <c r="BK225" s="161"/>
      <c r="BL225" s="161"/>
      <c r="BM225" s="161"/>
    </row>
    <row r="226" spans="1:65" s="178" customFormat="1" hidden="1" outlineLevel="2" x14ac:dyDescent="0.25">
      <c r="A226" s="161">
        <v>581958</v>
      </c>
      <c r="B226" s="155" t="e">
        <v>#N/A</v>
      </c>
      <c r="C226" s="162" t="s">
        <v>1851</v>
      </c>
      <c r="D226" s="161" t="s">
        <v>157</v>
      </c>
      <c r="E226" s="161" t="s">
        <v>1580</v>
      </c>
      <c r="F226" s="161" t="s">
        <v>1666</v>
      </c>
      <c r="G226" s="161" t="s">
        <v>1695</v>
      </c>
      <c r="H226" s="161" t="s">
        <v>1752</v>
      </c>
      <c r="I226" s="161" t="s">
        <v>1596</v>
      </c>
      <c r="J226" t="e">
        <v>#N/A</v>
      </c>
      <c r="K226" s="161" t="s">
        <v>1752</v>
      </c>
      <c r="L226" s="163">
        <v>0</v>
      </c>
      <c r="M226" s="159">
        <v>-155000</v>
      </c>
      <c r="N226" s="159">
        <v>-774.98450000000003</v>
      </c>
      <c r="O226" s="161">
        <v>1.0000000000000001E-7</v>
      </c>
      <c r="P226" s="161">
        <v>5.0000000000000001E-3</v>
      </c>
      <c r="Q226" s="164">
        <v>36342</v>
      </c>
      <c r="R226" s="159">
        <v>-155000</v>
      </c>
      <c r="S226" s="159">
        <v>-774.98450000000003</v>
      </c>
      <c r="T226" s="161" t="s">
        <v>1753</v>
      </c>
      <c r="U226" s="161" t="s">
        <v>1853</v>
      </c>
      <c r="V226" s="161" t="s">
        <v>778</v>
      </c>
      <c r="W226" s="161" t="s">
        <v>1849</v>
      </c>
      <c r="X226" s="161"/>
      <c r="Y226" s="161"/>
      <c r="Z226" s="161"/>
      <c r="AA226" s="161"/>
      <c r="AB226" s="161" t="s">
        <v>1847</v>
      </c>
      <c r="AC226" s="161" t="s">
        <v>1658</v>
      </c>
      <c r="AD226" s="161"/>
      <c r="AE226" s="161"/>
      <c r="AF226" s="161"/>
      <c r="AG226" s="161"/>
      <c r="AH226" s="161"/>
      <c r="AI226" s="161"/>
      <c r="AJ226" s="161"/>
      <c r="AK226" s="161"/>
      <c r="AL226" s="161"/>
      <c r="AM226" s="161"/>
      <c r="AN226" s="161"/>
      <c r="AO226" s="161"/>
      <c r="AP226" s="161"/>
      <c r="AQ226" s="161"/>
      <c r="AR226" s="161"/>
      <c r="AS226" s="161"/>
      <c r="AT226" s="161"/>
      <c r="AU226" s="161"/>
      <c r="AV226" s="161"/>
      <c r="AW226" s="161"/>
      <c r="AX226" s="161"/>
      <c r="AY226" s="161"/>
      <c r="AZ226" s="161"/>
      <c r="BA226" s="161"/>
      <c r="BB226" s="161"/>
      <c r="BC226" s="161"/>
      <c r="BD226" s="161"/>
      <c r="BE226" s="161"/>
      <c r="BF226" s="161"/>
      <c r="BG226" s="161"/>
      <c r="BH226" s="161"/>
      <c r="BI226" s="161"/>
      <c r="BJ226" s="161"/>
      <c r="BK226" s="161"/>
      <c r="BL226" s="161"/>
      <c r="BM226" s="161"/>
    </row>
    <row r="227" spans="1:65" s="178" customFormat="1" hidden="1" outlineLevel="2" x14ac:dyDescent="0.25">
      <c r="A227" s="165">
        <v>13825</v>
      </c>
      <c r="B227" s="155" t="e">
        <v>#N/A</v>
      </c>
      <c r="C227" s="166" t="s">
        <v>1851</v>
      </c>
      <c r="D227" s="165" t="s">
        <v>157</v>
      </c>
      <c r="E227" s="165" t="s">
        <v>153</v>
      </c>
      <c r="F227" s="165" t="s">
        <v>1655</v>
      </c>
      <c r="G227" s="165" t="s">
        <v>758</v>
      </c>
      <c r="H227" s="165" t="s">
        <v>1695</v>
      </c>
      <c r="I227" s="165" t="s">
        <v>1596</v>
      </c>
      <c r="J227" t="e">
        <v>#N/A</v>
      </c>
      <c r="K227" s="165" t="s">
        <v>1752</v>
      </c>
      <c r="L227" s="165">
        <v>-155000</v>
      </c>
      <c r="M227" s="165">
        <v>0</v>
      </c>
      <c r="N227" s="159">
        <v>15500</v>
      </c>
      <c r="O227" s="167">
        <v>36320</v>
      </c>
      <c r="P227" s="165" t="s">
        <v>1657</v>
      </c>
      <c r="Q227" s="165" t="s">
        <v>1580</v>
      </c>
      <c r="R227" s="165" t="s">
        <v>1844</v>
      </c>
      <c r="S227" s="165">
        <v>2.4500000000000002</v>
      </c>
      <c r="T227" s="165">
        <v>2.262</v>
      </c>
      <c r="U227" s="165">
        <v>29140</v>
      </c>
      <c r="V227" s="165" t="s">
        <v>1658</v>
      </c>
      <c r="W227" s="165" t="s">
        <v>1658</v>
      </c>
      <c r="X227" s="165" t="s">
        <v>1666</v>
      </c>
      <c r="Y227" s="165">
        <v>-0.36</v>
      </c>
      <c r="Z227" s="165">
        <v>-0.27200000000000002</v>
      </c>
      <c r="AA227" s="165">
        <v>-13640</v>
      </c>
      <c r="AB227" s="165" t="s">
        <v>1658</v>
      </c>
      <c r="AC227" s="165" t="s">
        <v>1658</v>
      </c>
      <c r="AD227" s="165" t="s">
        <v>1666</v>
      </c>
      <c r="AE227" s="165">
        <v>0</v>
      </c>
      <c r="AF227" s="165">
        <v>0</v>
      </c>
      <c r="AG227" s="165"/>
      <c r="AH227" s="165"/>
      <c r="AI227" s="165"/>
      <c r="AJ227" s="165">
        <v>0</v>
      </c>
      <c r="AK227" s="165">
        <v>0</v>
      </c>
      <c r="AL227" s="165"/>
      <c r="AM227" s="165"/>
      <c r="AN227" s="165"/>
      <c r="AO227" s="165">
        <v>2.0900001000000001</v>
      </c>
      <c r="AP227" s="165" t="s">
        <v>1659</v>
      </c>
      <c r="AQ227" s="165" t="s">
        <v>1583</v>
      </c>
      <c r="AR227" s="165" t="s">
        <v>1660</v>
      </c>
      <c r="AS227" s="167">
        <v>36342</v>
      </c>
      <c r="AT227" s="167">
        <v>36372</v>
      </c>
      <c r="AU227" s="165" t="s">
        <v>1584</v>
      </c>
      <c r="AV227" s="165"/>
      <c r="AW227" s="165" t="s">
        <v>1496</v>
      </c>
      <c r="AX227" s="165" t="s">
        <v>1497</v>
      </c>
      <c r="AY227" s="165" t="s">
        <v>1498</v>
      </c>
      <c r="AZ227" s="165" t="s">
        <v>771</v>
      </c>
      <c r="BA227" s="165" t="s">
        <v>1090</v>
      </c>
      <c r="BB227" s="167">
        <v>36342</v>
      </c>
      <c r="BC227" s="165" t="s">
        <v>1855</v>
      </c>
      <c r="BD227" s="165" t="s">
        <v>778</v>
      </c>
      <c r="BE227" s="165" t="s">
        <v>1753</v>
      </c>
      <c r="BF227" s="165" t="s">
        <v>1666</v>
      </c>
      <c r="BG227" s="165"/>
      <c r="BH227" s="165"/>
      <c r="BI227" s="165"/>
      <c r="BJ227" s="165"/>
      <c r="BK227" s="165"/>
      <c r="BL227" s="165"/>
      <c r="BM227" s="165"/>
    </row>
    <row r="228" spans="1:65" s="178" customFormat="1" hidden="1" outlineLevel="2" x14ac:dyDescent="0.25">
      <c r="A228" s="161">
        <v>581958</v>
      </c>
      <c r="B228" s="155" t="e">
        <v>#N/A</v>
      </c>
      <c r="C228" s="162" t="s">
        <v>1851</v>
      </c>
      <c r="D228" s="161" t="s">
        <v>158</v>
      </c>
      <c r="E228" s="161" t="s">
        <v>1580</v>
      </c>
      <c r="F228" s="161" t="s">
        <v>1666</v>
      </c>
      <c r="G228" s="161" t="s">
        <v>1010</v>
      </c>
      <c r="H228" s="161" t="s">
        <v>1752</v>
      </c>
      <c r="I228" s="161" t="s">
        <v>1584</v>
      </c>
      <c r="J228" t="e">
        <v>#N/A</v>
      </c>
      <c r="K228" s="161" t="s">
        <v>1752</v>
      </c>
      <c r="L228" s="163">
        <v>0</v>
      </c>
      <c r="M228" s="159">
        <v>155000</v>
      </c>
      <c r="N228" s="159">
        <v>775</v>
      </c>
      <c r="O228" s="161">
        <v>5.0000000000000001E-3</v>
      </c>
      <c r="P228" s="161">
        <v>0.01</v>
      </c>
      <c r="Q228" s="164">
        <v>36342</v>
      </c>
      <c r="R228" s="159">
        <v>155000</v>
      </c>
      <c r="S228" s="159">
        <v>775</v>
      </c>
      <c r="T228" s="161" t="s">
        <v>1753</v>
      </c>
      <c r="U228" s="161" t="s">
        <v>1853</v>
      </c>
      <c r="V228" s="161" t="s">
        <v>778</v>
      </c>
      <c r="W228" s="161" t="s">
        <v>1849</v>
      </c>
      <c r="X228" s="161"/>
      <c r="Y228" s="161"/>
      <c r="Z228" s="161"/>
      <c r="AA228" s="161"/>
      <c r="AB228" s="161" t="s">
        <v>1847</v>
      </c>
      <c r="AC228" s="161" t="s">
        <v>1658</v>
      </c>
      <c r="AD228" s="161"/>
      <c r="AE228" s="161"/>
      <c r="AF228" s="161"/>
      <c r="AG228" s="161"/>
      <c r="AH228" s="161"/>
      <c r="AI228" s="161"/>
      <c r="AJ228" s="161"/>
      <c r="AK228" s="161"/>
      <c r="AL228" s="161"/>
      <c r="AM228" s="161"/>
      <c r="AN228" s="161"/>
      <c r="AO228" s="161"/>
      <c r="AP228" s="161"/>
      <c r="AQ228" s="161"/>
      <c r="AR228" s="161"/>
      <c r="AS228" s="161"/>
      <c r="AT228" s="161"/>
      <c r="AU228" s="161"/>
      <c r="AV228" s="161"/>
      <c r="AW228" s="161"/>
      <c r="AX228" s="161"/>
      <c r="AY228" s="161"/>
      <c r="AZ228" s="161"/>
      <c r="BA228" s="161"/>
      <c r="BB228" s="161"/>
      <c r="BC228" s="161"/>
      <c r="BD228" s="161"/>
      <c r="BE228" s="161"/>
      <c r="BF228" s="161"/>
      <c r="BG228" s="161"/>
      <c r="BH228" s="161"/>
      <c r="BI228" s="161"/>
      <c r="BJ228" s="161"/>
      <c r="BK228" s="161"/>
      <c r="BL228" s="161"/>
      <c r="BM228" s="161"/>
    </row>
    <row r="229" spans="1:65" s="179" customFormat="1" hidden="1" outlineLevel="2" x14ac:dyDescent="0.25">
      <c r="A229" s="161">
        <v>581958</v>
      </c>
      <c r="B229" s="155" t="e">
        <v>#N/A</v>
      </c>
      <c r="C229" s="162" t="s">
        <v>1851</v>
      </c>
      <c r="D229" s="161" t="s">
        <v>159</v>
      </c>
      <c r="E229" s="161" t="s">
        <v>1580</v>
      </c>
      <c r="F229" s="161" t="s">
        <v>1666</v>
      </c>
      <c r="G229" s="161" t="s">
        <v>1696</v>
      </c>
      <c r="H229" s="161" t="s">
        <v>1752</v>
      </c>
      <c r="I229" s="161" t="s">
        <v>1596</v>
      </c>
      <c r="J229" t="e">
        <v>#N/A</v>
      </c>
      <c r="K229" s="161" t="s">
        <v>1752</v>
      </c>
      <c r="L229" s="163">
        <v>0</v>
      </c>
      <c r="M229" s="159">
        <v>-155000</v>
      </c>
      <c r="N229" s="159">
        <v>1.5500000000000002E-2</v>
      </c>
      <c r="O229" s="161">
        <v>1.0000000000000001E-7</v>
      </c>
      <c r="P229" s="161">
        <v>0</v>
      </c>
      <c r="Q229" s="164">
        <v>36342</v>
      </c>
      <c r="R229" s="159">
        <v>-155000</v>
      </c>
      <c r="S229" s="159">
        <v>1.5500000000000002E-2</v>
      </c>
      <c r="T229" s="161" t="s">
        <v>1753</v>
      </c>
      <c r="U229" s="161" t="s">
        <v>1853</v>
      </c>
      <c r="V229" s="161" t="s">
        <v>778</v>
      </c>
      <c r="W229" s="161" t="s">
        <v>1849</v>
      </c>
      <c r="X229" s="161"/>
      <c r="Y229" s="161"/>
      <c r="Z229" s="161"/>
      <c r="AA229" s="161"/>
      <c r="AB229" s="161" t="s">
        <v>1847</v>
      </c>
      <c r="AC229" s="161" t="s">
        <v>1658</v>
      </c>
      <c r="AD229" s="161"/>
      <c r="AE229" s="161"/>
      <c r="AF229" s="161"/>
      <c r="AG229" s="161"/>
      <c r="AH229" s="161"/>
      <c r="AI229" s="161"/>
      <c r="AJ229" s="161"/>
      <c r="AK229" s="161"/>
      <c r="AL229" s="161"/>
      <c r="AM229" s="161"/>
      <c r="AN229" s="161"/>
      <c r="AO229" s="161"/>
      <c r="AP229" s="161"/>
      <c r="AQ229" s="161"/>
      <c r="AR229" s="161"/>
      <c r="AS229" s="161"/>
      <c r="AT229" s="161"/>
      <c r="AU229" s="161"/>
      <c r="AV229" s="161"/>
      <c r="AW229" s="161"/>
      <c r="AX229" s="161"/>
      <c r="AY229" s="161"/>
      <c r="AZ229" s="161"/>
      <c r="BA229" s="161"/>
      <c r="BB229" s="161"/>
      <c r="BC229" s="161"/>
      <c r="BD229" s="161"/>
      <c r="BE229" s="161"/>
      <c r="BF229" s="161"/>
      <c r="BG229" s="161"/>
      <c r="BH229" s="161"/>
      <c r="BI229" s="161"/>
      <c r="BJ229" s="161"/>
      <c r="BK229" s="161"/>
      <c r="BL229" s="161"/>
      <c r="BM229" s="161"/>
    </row>
    <row r="230" spans="1:65" s="179" customFormat="1" hidden="1" outlineLevel="2" x14ac:dyDescent="0.25">
      <c r="A230" s="165">
        <v>13825</v>
      </c>
      <c r="B230" s="155" t="e">
        <v>#N/A</v>
      </c>
      <c r="C230" s="166" t="s">
        <v>1851</v>
      </c>
      <c r="D230" s="165" t="s">
        <v>159</v>
      </c>
      <c r="E230" s="165" t="s">
        <v>1667</v>
      </c>
      <c r="F230" s="165" t="s">
        <v>1655</v>
      </c>
      <c r="G230" s="165" t="s">
        <v>758</v>
      </c>
      <c r="H230" s="165" t="s">
        <v>1696</v>
      </c>
      <c r="I230" s="165" t="s">
        <v>1596</v>
      </c>
      <c r="J230" t="e">
        <v>#N/A</v>
      </c>
      <c r="K230" s="165" t="s">
        <v>1752</v>
      </c>
      <c r="L230" s="165">
        <v>-155000</v>
      </c>
      <c r="M230" s="165">
        <v>0</v>
      </c>
      <c r="N230" s="159">
        <v>19375.02</v>
      </c>
      <c r="O230" s="167">
        <v>36320</v>
      </c>
      <c r="P230" s="165" t="s">
        <v>1657</v>
      </c>
      <c r="Q230" s="165" t="s">
        <v>1580</v>
      </c>
      <c r="R230" s="165" t="s">
        <v>1844</v>
      </c>
      <c r="S230" s="165">
        <v>2.1749999999999998</v>
      </c>
      <c r="T230" s="165">
        <v>2.262</v>
      </c>
      <c r="U230" s="165">
        <v>-13485</v>
      </c>
      <c r="V230" s="165" t="s">
        <v>1658</v>
      </c>
      <c r="W230" s="165" t="s">
        <v>1658</v>
      </c>
      <c r="X230" s="165" t="s">
        <v>1666</v>
      </c>
      <c r="Y230" s="165">
        <v>1.0000000000000001E-7</v>
      </c>
      <c r="Z230" s="165">
        <v>-0.21199999999999999</v>
      </c>
      <c r="AA230" s="165">
        <v>32860.019999999997</v>
      </c>
      <c r="AB230" s="165" t="s">
        <v>1658</v>
      </c>
      <c r="AC230" s="165" t="s">
        <v>1658</v>
      </c>
      <c r="AD230" s="165" t="s">
        <v>1666</v>
      </c>
      <c r="AE230" s="165">
        <v>0</v>
      </c>
      <c r="AF230" s="165">
        <v>0</v>
      </c>
      <c r="AG230" s="165"/>
      <c r="AH230" s="165"/>
      <c r="AI230" s="165"/>
      <c r="AJ230" s="165">
        <v>0</v>
      </c>
      <c r="AK230" s="165">
        <v>0</v>
      </c>
      <c r="AL230" s="165"/>
      <c r="AM230" s="165"/>
      <c r="AN230" s="165"/>
      <c r="AO230" s="165">
        <v>2.1750002000000004</v>
      </c>
      <c r="AP230" s="165" t="s">
        <v>1659</v>
      </c>
      <c r="AQ230" s="165" t="s">
        <v>1583</v>
      </c>
      <c r="AR230" s="165" t="s">
        <v>1660</v>
      </c>
      <c r="AS230" s="167">
        <v>36342</v>
      </c>
      <c r="AT230" s="167">
        <v>36372</v>
      </c>
      <c r="AU230" s="165" t="s">
        <v>1584</v>
      </c>
      <c r="AV230" s="165"/>
      <c r="AW230" s="165" t="s">
        <v>1496</v>
      </c>
      <c r="AX230" s="165" t="s">
        <v>1497</v>
      </c>
      <c r="AY230" s="165" t="s">
        <v>1498</v>
      </c>
      <c r="AZ230" s="165" t="s">
        <v>771</v>
      </c>
      <c r="BA230" s="165" t="s">
        <v>1090</v>
      </c>
      <c r="BB230" s="167">
        <v>36342</v>
      </c>
      <c r="BC230" s="165" t="s">
        <v>1855</v>
      </c>
      <c r="BD230" s="165" t="s">
        <v>778</v>
      </c>
      <c r="BE230" s="165" t="s">
        <v>1753</v>
      </c>
      <c r="BF230" s="165" t="s">
        <v>1666</v>
      </c>
      <c r="BG230" s="165"/>
      <c r="BH230" s="165"/>
      <c r="BI230" s="165"/>
      <c r="BJ230" s="165"/>
      <c r="BK230" s="165"/>
      <c r="BL230" s="165"/>
      <c r="BM230" s="165"/>
    </row>
    <row r="231" spans="1:65" s="179" customFormat="1" hidden="1" outlineLevel="2" x14ac:dyDescent="0.25">
      <c r="A231" s="161">
        <v>581958</v>
      </c>
      <c r="B231" s="155" t="e">
        <v>#N/A</v>
      </c>
      <c r="C231" s="162" t="s">
        <v>1851</v>
      </c>
      <c r="D231" s="161" t="s">
        <v>160</v>
      </c>
      <c r="E231" s="161" t="s">
        <v>1580</v>
      </c>
      <c r="F231" s="161" t="s">
        <v>1666</v>
      </c>
      <c r="G231" s="161" t="s">
        <v>1857</v>
      </c>
      <c r="H231" s="161" t="s">
        <v>1752</v>
      </c>
      <c r="I231" s="161" t="s">
        <v>1584</v>
      </c>
      <c r="J231" t="e">
        <v>#N/A</v>
      </c>
      <c r="K231" s="161" t="s">
        <v>1752</v>
      </c>
      <c r="L231" s="163">
        <v>0</v>
      </c>
      <c r="M231" s="159">
        <v>310000</v>
      </c>
      <c r="N231" s="159">
        <v>-3255</v>
      </c>
      <c r="O231" s="161">
        <v>1.4999999999999999E-2</v>
      </c>
      <c r="P231" s="161">
        <v>4.5000000000000005E-3</v>
      </c>
      <c r="Q231" s="164">
        <v>36342</v>
      </c>
      <c r="R231" s="159">
        <v>310000</v>
      </c>
      <c r="S231" s="159">
        <v>-3255</v>
      </c>
      <c r="T231" s="161" t="s">
        <v>1753</v>
      </c>
      <c r="U231" s="161" t="s">
        <v>1853</v>
      </c>
      <c r="V231" s="161" t="s">
        <v>778</v>
      </c>
      <c r="W231" s="161" t="s">
        <v>1849</v>
      </c>
      <c r="X231" s="161"/>
      <c r="Y231" s="161"/>
      <c r="Z231" s="161"/>
      <c r="AA231" s="161"/>
      <c r="AB231" s="161" t="s">
        <v>1847</v>
      </c>
      <c r="AC231" s="161" t="s">
        <v>1658</v>
      </c>
      <c r="AD231" s="161"/>
      <c r="AE231" s="161"/>
      <c r="AF231" s="161"/>
      <c r="AG231" s="161"/>
      <c r="AH231" s="161"/>
      <c r="AI231" s="161"/>
      <c r="AJ231" s="161"/>
      <c r="AK231" s="161"/>
      <c r="AL231" s="161"/>
      <c r="AM231" s="161"/>
      <c r="AN231" s="161"/>
      <c r="AO231" s="161"/>
      <c r="AP231" s="161"/>
      <c r="AQ231" s="161"/>
      <c r="AR231" s="161"/>
      <c r="AS231" s="161"/>
      <c r="AT231" s="161"/>
      <c r="AU231" s="161"/>
      <c r="AV231" s="161"/>
      <c r="AW231" s="161"/>
      <c r="AX231" s="161"/>
      <c r="AY231" s="161"/>
      <c r="AZ231" s="161"/>
      <c r="BA231" s="161"/>
      <c r="BB231" s="161"/>
      <c r="BC231" s="161"/>
      <c r="BD231" s="161"/>
      <c r="BE231" s="161"/>
      <c r="BF231" s="161"/>
      <c r="BG231" s="161"/>
      <c r="BH231" s="161"/>
      <c r="BI231" s="161"/>
      <c r="BJ231" s="161"/>
      <c r="BK231" s="161"/>
      <c r="BL231" s="161"/>
      <c r="BM231" s="161"/>
    </row>
    <row r="232" spans="1:65" s="179" customFormat="1" hidden="1" outlineLevel="2" x14ac:dyDescent="0.25">
      <c r="A232" s="165">
        <v>13825</v>
      </c>
      <c r="B232" s="155" t="e">
        <v>#N/A</v>
      </c>
      <c r="C232" s="166" t="s">
        <v>1851</v>
      </c>
      <c r="D232" s="165" t="s">
        <v>161</v>
      </c>
      <c r="E232" s="165" t="s">
        <v>156</v>
      </c>
      <c r="F232" s="165" t="s">
        <v>1655</v>
      </c>
      <c r="G232" s="165" t="s">
        <v>758</v>
      </c>
      <c r="H232" s="165" t="s">
        <v>1696</v>
      </c>
      <c r="I232" s="165" t="s">
        <v>1596</v>
      </c>
      <c r="J232" t="e">
        <v>#N/A</v>
      </c>
      <c r="K232" s="165" t="s">
        <v>1752</v>
      </c>
      <c r="L232" s="165">
        <v>-155000</v>
      </c>
      <c r="M232" s="165">
        <v>0</v>
      </c>
      <c r="N232" s="159">
        <v>-5115</v>
      </c>
      <c r="O232" s="167">
        <v>36321</v>
      </c>
      <c r="P232" s="165" t="s">
        <v>1657</v>
      </c>
      <c r="Q232" s="165" t="s">
        <v>1580</v>
      </c>
      <c r="R232" s="165" t="s">
        <v>1844</v>
      </c>
      <c r="S232" s="165">
        <v>2.262</v>
      </c>
      <c r="T232" s="165">
        <v>2.262</v>
      </c>
      <c r="U232" s="165">
        <v>0</v>
      </c>
      <c r="V232" s="165" t="s">
        <v>1658</v>
      </c>
      <c r="W232" s="165" t="s">
        <v>1658</v>
      </c>
      <c r="X232" s="165" t="s">
        <v>1666</v>
      </c>
      <c r="Y232" s="165">
        <v>-0.245</v>
      </c>
      <c r="Z232" s="165">
        <v>-0.21199999999999999</v>
      </c>
      <c r="AA232" s="165">
        <v>-5115</v>
      </c>
      <c r="AB232" s="165" t="s">
        <v>1658</v>
      </c>
      <c r="AC232" s="165" t="s">
        <v>1658</v>
      </c>
      <c r="AD232" s="165" t="s">
        <v>1666</v>
      </c>
      <c r="AE232" s="165">
        <v>0</v>
      </c>
      <c r="AF232" s="165">
        <v>0</v>
      </c>
      <c r="AG232" s="165"/>
      <c r="AH232" s="165"/>
      <c r="AI232" s="165"/>
      <c r="AJ232" s="165">
        <v>0</v>
      </c>
      <c r="AK232" s="165">
        <v>0</v>
      </c>
      <c r="AL232" s="165"/>
      <c r="AM232" s="165"/>
      <c r="AN232" s="165"/>
      <c r="AO232" s="165">
        <v>2.0170001000000002</v>
      </c>
      <c r="AP232" s="165" t="s">
        <v>1659</v>
      </c>
      <c r="AQ232" s="165" t="s">
        <v>0</v>
      </c>
      <c r="AR232" s="165" t="s">
        <v>1660</v>
      </c>
      <c r="AS232" s="167">
        <v>36342</v>
      </c>
      <c r="AT232" s="167">
        <v>36372</v>
      </c>
      <c r="AU232" s="165" t="s">
        <v>1584</v>
      </c>
      <c r="AV232" s="165"/>
      <c r="AW232" s="165" t="s">
        <v>1496</v>
      </c>
      <c r="AX232" s="165" t="s">
        <v>1497</v>
      </c>
      <c r="AY232" s="165" t="s">
        <v>1498</v>
      </c>
      <c r="AZ232" s="165" t="s">
        <v>771</v>
      </c>
      <c r="BA232" s="165" t="s">
        <v>1090</v>
      </c>
      <c r="BB232" s="167">
        <v>36342</v>
      </c>
      <c r="BC232" s="165" t="s">
        <v>1855</v>
      </c>
      <c r="BD232" s="165" t="s">
        <v>778</v>
      </c>
      <c r="BE232" s="165" t="s">
        <v>1753</v>
      </c>
      <c r="BF232" s="165" t="s">
        <v>1666</v>
      </c>
      <c r="BG232" s="165"/>
      <c r="BH232" s="165"/>
      <c r="BI232" s="165"/>
      <c r="BJ232" s="165"/>
      <c r="BK232" s="165"/>
      <c r="BL232" s="165"/>
      <c r="BM232" s="165"/>
    </row>
    <row r="233" spans="1:65" s="174" customFormat="1" hidden="1" outlineLevel="2" x14ac:dyDescent="0.25">
      <c r="A233" s="161">
        <v>581958</v>
      </c>
      <c r="B233" s="155" t="e">
        <v>#N/A</v>
      </c>
      <c r="C233" s="162" t="s">
        <v>1851</v>
      </c>
      <c r="D233" s="161" t="s">
        <v>161</v>
      </c>
      <c r="E233" s="161" t="s">
        <v>1580</v>
      </c>
      <c r="F233" s="161" t="s">
        <v>1666</v>
      </c>
      <c r="G233" s="161" t="s">
        <v>1696</v>
      </c>
      <c r="H233" s="161" t="s">
        <v>1752</v>
      </c>
      <c r="I233" s="161" t="s">
        <v>1596</v>
      </c>
      <c r="J233" t="e">
        <v>#N/A</v>
      </c>
      <c r="K233" s="161" t="s">
        <v>1752</v>
      </c>
      <c r="L233" s="163">
        <v>0</v>
      </c>
      <c r="M233" s="159">
        <v>-155000</v>
      </c>
      <c r="N233" s="159">
        <v>1.5500000000000002E-2</v>
      </c>
      <c r="O233" s="161">
        <v>1.0000000000000001E-7</v>
      </c>
      <c r="P233" s="161">
        <v>0</v>
      </c>
      <c r="Q233" s="164">
        <v>36342</v>
      </c>
      <c r="R233" s="159">
        <v>-155000</v>
      </c>
      <c r="S233" s="159">
        <v>1.5500000000000002E-2</v>
      </c>
      <c r="T233" s="161" t="s">
        <v>1753</v>
      </c>
      <c r="U233" s="161" t="s">
        <v>1853</v>
      </c>
      <c r="V233" s="161" t="s">
        <v>778</v>
      </c>
      <c r="W233" s="161" t="s">
        <v>1849</v>
      </c>
      <c r="X233" s="161"/>
      <c r="Y233" s="161"/>
      <c r="Z233" s="161"/>
      <c r="AA233" s="161"/>
      <c r="AB233" s="161" t="s">
        <v>1847</v>
      </c>
      <c r="AC233" s="161" t="s">
        <v>1658</v>
      </c>
      <c r="AD233" s="161"/>
      <c r="AE233" s="161"/>
      <c r="AF233" s="161"/>
      <c r="AG233" s="161"/>
      <c r="AH233" s="161"/>
      <c r="AI233" s="161"/>
      <c r="AJ233" s="161"/>
      <c r="AK233" s="161"/>
      <c r="AL233" s="161"/>
      <c r="AM233" s="161"/>
      <c r="AN233" s="161"/>
      <c r="AO233" s="161"/>
      <c r="AP233" s="161"/>
      <c r="AQ233" s="161"/>
      <c r="AR233" s="161"/>
      <c r="AS233" s="161"/>
      <c r="AT233" s="161"/>
      <c r="AU233" s="161"/>
      <c r="AV233" s="161"/>
      <c r="AW233" s="161"/>
      <c r="AX233" s="161"/>
      <c r="AY233" s="161"/>
      <c r="AZ233" s="161"/>
      <c r="BA233" s="161"/>
      <c r="BB233" s="161"/>
      <c r="BC233" s="161"/>
      <c r="BD233" s="161"/>
      <c r="BE233" s="161"/>
      <c r="BF233" s="161"/>
      <c r="BG233" s="161"/>
      <c r="BH233" s="161"/>
      <c r="BI233" s="161"/>
      <c r="BJ233" s="161"/>
      <c r="BK233" s="161"/>
      <c r="BL233" s="161"/>
      <c r="BM233" s="161"/>
    </row>
    <row r="234" spans="1:65" s="174" customFormat="1" hidden="1" outlineLevel="2" x14ac:dyDescent="0.25">
      <c r="A234" s="161">
        <v>581958</v>
      </c>
      <c r="B234" s="155" t="e">
        <v>#N/A</v>
      </c>
      <c r="C234" s="162" t="s">
        <v>1851</v>
      </c>
      <c r="D234" s="161" t="s">
        <v>162</v>
      </c>
      <c r="E234" s="161" t="s">
        <v>1580</v>
      </c>
      <c r="F234" s="161" t="s">
        <v>1666</v>
      </c>
      <c r="G234" s="161" t="s">
        <v>1698</v>
      </c>
      <c r="H234" s="161" t="s">
        <v>1752</v>
      </c>
      <c r="I234" s="161" t="s">
        <v>1584</v>
      </c>
      <c r="J234" t="e">
        <v>#N/A</v>
      </c>
      <c r="K234" s="161" t="s">
        <v>1752</v>
      </c>
      <c r="L234" s="163">
        <v>0</v>
      </c>
      <c r="M234" s="159">
        <v>124000</v>
      </c>
      <c r="N234" s="159">
        <v>-1.24E-2</v>
      </c>
      <c r="O234" s="161">
        <v>1.0000000000000001E-7</v>
      </c>
      <c r="P234" s="161">
        <v>0</v>
      </c>
      <c r="Q234" s="164">
        <v>36342</v>
      </c>
      <c r="R234" s="159">
        <v>124000</v>
      </c>
      <c r="S234" s="159">
        <v>-1.24E-2</v>
      </c>
      <c r="T234" s="161" t="s">
        <v>1753</v>
      </c>
      <c r="U234" s="161" t="s">
        <v>1853</v>
      </c>
      <c r="V234" s="161" t="s">
        <v>778</v>
      </c>
      <c r="W234" s="161" t="s">
        <v>1849</v>
      </c>
      <c r="X234" s="161"/>
      <c r="Y234" s="161"/>
      <c r="Z234" s="161"/>
      <c r="AA234" s="161"/>
      <c r="AB234" s="161" t="s">
        <v>1847</v>
      </c>
      <c r="AC234" s="161" t="s">
        <v>1658</v>
      </c>
      <c r="AD234" s="161"/>
      <c r="AE234" s="161"/>
      <c r="AF234" s="161"/>
      <c r="AG234" s="161"/>
      <c r="AH234" s="161"/>
      <c r="AI234" s="161"/>
      <c r="AJ234" s="161"/>
      <c r="AK234" s="161"/>
      <c r="AL234" s="161"/>
      <c r="AM234" s="161"/>
      <c r="AN234" s="161"/>
      <c r="AO234" s="161"/>
      <c r="AP234" s="161"/>
      <c r="AQ234" s="161"/>
      <c r="AR234" s="161"/>
      <c r="AS234" s="161"/>
      <c r="AT234" s="161"/>
      <c r="AU234" s="161"/>
      <c r="AV234" s="161"/>
      <c r="AW234" s="161"/>
      <c r="AX234" s="161"/>
      <c r="AY234" s="161"/>
      <c r="AZ234" s="161"/>
      <c r="BA234" s="161"/>
      <c r="BB234" s="161"/>
      <c r="BC234" s="161"/>
      <c r="BD234" s="161"/>
      <c r="BE234" s="161"/>
      <c r="BF234" s="161"/>
      <c r="BG234" s="161"/>
      <c r="BH234" s="161"/>
      <c r="BI234" s="161"/>
      <c r="BJ234" s="161"/>
      <c r="BK234" s="161"/>
      <c r="BL234" s="161"/>
      <c r="BM234" s="161"/>
    </row>
    <row r="235" spans="1:65" s="185" customFormat="1" hidden="1" outlineLevel="2" x14ac:dyDescent="0.25">
      <c r="A235" s="165">
        <v>13825</v>
      </c>
      <c r="B235" s="155" t="e">
        <v>#N/A</v>
      </c>
      <c r="C235" s="166" t="s">
        <v>1851</v>
      </c>
      <c r="D235" s="165" t="s">
        <v>162</v>
      </c>
      <c r="E235" s="165" t="s">
        <v>1852</v>
      </c>
      <c r="F235" s="165" t="s">
        <v>1655</v>
      </c>
      <c r="G235" s="165" t="s">
        <v>758</v>
      </c>
      <c r="H235" s="165" t="s">
        <v>1698</v>
      </c>
      <c r="I235" s="165" t="s">
        <v>1584</v>
      </c>
      <c r="J235" t="e">
        <v>#N/A</v>
      </c>
      <c r="K235" s="165" t="s">
        <v>1752</v>
      </c>
      <c r="L235" s="165">
        <v>124000</v>
      </c>
      <c r="M235" s="165">
        <v>0</v>
      </c>
      <c r="N235" s="159">
        <v>2479.9899999999998</v>
      </c>
      <c r="O235" s="167">
        <v>36322</v>
      </c>
      <c r="P235" s="165" t="s">
        <v>1657</v>
      </c>
      <c r="Q235" s="165" t="s">
        <v>1580</v>
      </c>
      <c r="R235" s="165" t="s">
        <v>1844</v>
      </c>
      <c r="S235" s="165">
        <v>2.36</v>
      </c>
      <c r="T235" s="165">
        <v>2.262</v>
      </c>
      <c r="U235" s="165">
        <v>-12152</v>
      </c>
      <c r="V235" s="165" t="s">
        <v>1658</v>
      </c>
      <c r="W235" s="165" t="s">
        <v>1658</v>
      </c>
      <c r="X235" s="165" t="s">
        <v>1666</v>
      </c>
      <c r="Y235" s="165">
        <v>1.0000000000000001E-7</v>
      </c>
      <c r="Z235" s="165">
        <v>0.11800000000000001</v>
      </c>
      <c r="AA235" s="165">
        <v>14631.99</v>
      </c>
      <c r="AB235" s="165" t="s">
        <v>1658</v>
      </c>
      <c r="AC235" s="165" t="s">
        <v>1658</v>
      </c>
      <c r="AD235" s="165" t="s">
        <v>1666</v>
      </c>
      <c r="AE235" s="165">
        <v>0</v>
      </c>
      <c r="AF235" s="165">
        <v>0</v>
      </c>
      <c r="AG235" s="165"/>
      <c r="AH235" s="165"/>
      <c r="AI235" s="165"/>
      <c r="AJ235" s="165">
        <v>0</v>
      </c>
      <c r="AK235" s="165">
        <v>0</v>
      </c>
      <c r="AL235" s="165"/>
      <c r="AM235" s="165"/>
      <c r="AN235" s="165"/>
      <c r="AO235" s="165">
        <v>2.3600002000000004</v>
      </c>
      <c r="AP235" s="165" t="s">
        <v>1659</v>
      </c>
      <c r="AQ235" s="165" t="s">
        <v>1583</v>
      </c>
      <c r="AR235" s="165" t="s">
        <v>1660</v>
      </c>
      <c r="AS235" s="167">
        <v>36342</v>
      </c>
      <c r="AT235" s="167">
        <v>36372</v>
      </c>
      <c r="AU235" s="165" t="s">
        <v>1584</v>
      </c>
      <c r="AV235" s="165"/>
      <c r="AW235" s="165" t="s">
        <v>1496</v>
      </c>
      <c r="AX235" s="165" t="s">
        <v>1497</v>
      </c>
      <c r="AY235" s="165" t="s">
        <v>1498</v>
      </c>
      <c r="AZ235" s="165" t="s">
        <v>771</v>
      </c>
      <c r="BA235" s="165" t="s">
        <v>1090</v>
      </c>
      <c r="BB235" s="167">
        <v>36342</v>
      </c>
      <c r="BC235" s="165" t="s">
        <v>1855</v>
      </c>
      <c r="BD235" s="165" t="s">
        <v>778</v>
      </c>
      <c r="BE235" s="165" t="s">
        <v>1753</v>
      </c>
      <c r="BF235" s="165" t="s">
        <v>1666</v>
      </c>
      <c r="BG235" s="165"/>
      <c r="BH235" s="165"/>
      <c r="BI235" s="165"/>
      <c r="BJ235" s="165"/>
      <c r="BK235" s="165"/>
      <c r="BL235" s="165"/>
      <c r="BM235" s="165"/>
    </row>
    <row r="236" spans="1:65" s="173" customFormat="1" hidden="1" outlineLevel="2" x14ac:dyDescent="0.25">
      <c r="A236" s="161">
        <v>581958</v>
      </c>
      <c r="B236" s="155" t="e">
        <v>#N/A</v>
      </c>
      <c r="C236" s="162" t="s">
        <v>1851</v>
      </c>
      <c r="D236" s="161" t="s">
        <v>163</v>
      </c>
      <c r="E236" s="161" t="s">
        <v>1580</v>
      </c>
      <c r="F236" s="161" t="s">
        <v>1666</v>
      </c>
      <c r="G236" s="161" t="s">
        <v>1698</v>
      </c>
      <c r="H236" s="161" t="s">
        <v>1752</v>
      </c>
      <c r="I236" s="161" t="s">
        <v>1584</v>
      </c>
      <c r="J236" t="e">
        <v>#N/A</v>
      </c>
      <c r="K236" s="161" t="s">
        <v>1752</v>
      </c>
      <c r="L236" s="163">
        <v>0</v>
      </c>
      <c r="M236" s="159">
        <v>155000</v>
      </c>
      <c r="N236" s="159">
        <v>-1.5500000000000002E-2</v>
      </c>
      <c r="O236" s="161">
        <v>1.0000000000000001E-7</v>
      </c>
      <c r="P236" s="161">
        <v>0</v>
      </c>
      <c r="Q236" s="164">
        <v>36342</v>
      </c>
      <c r="R236" s="159">
        <v>155000</v>
      </c>
      <c r="S236" s="159">
        <v>-1.5500000000000002E-2</v>
      </c>
      <c r="T236" s="161" t="s">
        <v>1753</v>
      </c>
      <c r="U236" s="161" t="s">
        <v>1853</v>
      </c>
      <c r="V236" s="161" t="s">
        <v>778</v>
      </c>
      <c r="W236" s="161" t="s">
        <v>1849</v>
      </c>
      <c r="X236" s="161"/>
      <c r="Y236" s="161"/>
      <c r="Z236" s="161"/>
      <c r="AA236" s="161"/>
      <c r="AB236" s="161" t="s">
        <v>1847</v>
      </c>
      <c r="AC236" s="161" t="s">
        <v>1658</v>
      </c>
      <c r="AD236" s="161"/>
      <c r="AE236" s="161"/>
      <c r="AF236" s="161"/>
      <c r="AG236" s="161"/>
      <c r="AH236" s="161"/>
      <c r="AI236" s="161"/>
      <c r="AJ236" s="161"/>
      <c r="AK236" s="161"/>
      <c r="AL236" s="161"/>
      <c r="AM236" s="161"/>
      <c r="AN236" s="161"/>
      <c r="AO236" s="161"/>
      <c r="AP236" s="161"/>
      <c r="AQ236" s="161"/>
      <c r="AR236" s="161"/>
      <c r="AS236" s="161"/>
      <c r="AT236" s="161"/>
      <c r="AU236" s="161"/>
      <c r="AV236" s="161"/>
      <c r="AW236" s="161"/>
      <c r="AX236" s="161"/>
      <c r="AY236" s="161"/>
      <c r="AZ236" s="161"/>
      <c r="BA236" s="161"/>
      <c r="BB236" s="161"/>
      <c r="BC236" s="161"/>
      <c r="BD236" s="161"/>
      <c r="BE236" s="161"/>
      <c r="BF236" s="161"/>
      <c r="BG236" s="161"/>
      <c r="BH236" s="161"/>
      <c r="BI236" s="161"/>
      <c r="BJ236" s="161"/>
      <c r="BK236" s="161"/>
      <c r="BL236" s="161"/>
      <c r="BM236" s="161"/>
    </row>
    <row r="237" spans="1:65" s="173" customFormat="1" hidden="1" outlineLevel="2" x14ac:dyDescent="0.25">
      <c r="A237" s="165">
        <v>13825</v>
      </c>
      <c r="B237" s="155" t="e">
        <v>#N/A</v>
      </c>
      <c r="C237" s="166" t="s">
        <v>1851</v>
      </c>
      <c r="D237" s="165" t="s">
        <v>163</v>
      </c>
      <c r="E237" s="165" t="s">
        <v>164</v>
      </c>
      <c r="F237" s="165" t="s">
        <v>1655</v>
      </c>
      <c r="G237" s="165" t="s">
        <v>758</v>
      </c>
      <c r="H237" s="165" t="s">
        <v>1698</v>
      </c>
      <c r="I237" s="165" t="s">
        <v>1584</v>
      </c>
      <c r="J237" t="e">
        <v>#N/A</v>
      </c>
      <c r="K237" s="165" t="s">
        <v>1752</v>
      </c>
      <c r="L237" s="165">
        <v>155000</v>
      </c>
      <c r="M237" s="165">
        <v>0</v>
      </c>
      <c r="N237" s="159">
        <v>1550</v>
      </c>
      <c r="O237" s="167">
        <v>36322</v>
      </c>
      <c r="P237" s="165" t="s">
        <v>1657</v>
      </c>
      <c r="Q237" s="165" t="s">
        <v>1580</v>
      </c>
      <c r="R237" s="165" t="s">
        <v>1844</v>
      </c>
      <c r="S237" s="165">
        <v>2.3650000000000002</v>
      </c>
      <c r="T237" s="165">
        <v>2.262</v>
      </c>
      <c r="U237" s="165">
        <v>-15965</v>
      </c>
      <c r="V237" s="165" t="s">
        <v>1658</v>
      </c>
      <c r="W237" s="165" t="s">
        <v>1658</v>
      </c>
      <c r="X237" s="165" t="s">
        <v>1666</v>
      </c>
      <c r="Y237" s="165">
        <v>5.0000000000000001E-3</v>
      </c>
      <c r="Z237" s="165">
        <v>0.11800000000000001</v>
      </c>
      <c r="AA237" s="165">
        <v>17515</v>
      </c>
      <c r="AB237" s="165" t="s">
        <v>1658</v>
      </c>
      <c r="AC237" s="165" t="s">
        <v>1658</v>
      </c>
      <c r="AD237" s="165" t="s">
        <v>1666</v>
      </c>
      <c r="AE237" s="165">
        <v>0</v>
      </c>
      <c r="AF237" s="165">
        <v>0</v>
      </c>
      <c r="AG237" s="165"/>
      <c r="AH237" s="165"/>
      <c r="AI237" s="165"/>
      <c r="AJ237" s="165">
        <v>0</v>
      </c>
      <c r="AK237" s="165">
        <v>0</v>
      </c>
      <c r="AL237" s="165"/>
      <c r="AM237" s="165"/>
      <c r="AN237" s="165"/>
      <c r="AO237" s="165">
        <v>2.3700000999999999</v>
      </c>
      <c r="AP237" s="165" t="s">
        <v>1659</v>
      </c>
      <c r="AQ237" s="165" t="s">
        <v>1583</v>
      </c>
      <c r="AR237" s="165" t="s">
        <v>1660</v>
      </c>
      <c r="AS237" s="167">
        <v>36342</v>
      </c>
      <c r="AT237" s="167">
        <v>36372</v>
      </c>
      <c r="AU237" s="165" t="s">
        <v>1584</v>
      </c>
      <c r="AV237" s="165"/>
      <c r="AW237" s="165" t="s">
        <v>1496</v>
      </c>
      <c r="AX237" s="165" t="s">
        <v>1497</v>
      </c>
      <c r="AY237" s="165" t="s">
        <v>1498</v>
      </c>
      <c r="AZ237" s="165" t="s">
        <v>771</v>
      </c>
      <c r="BA237" s="165" t="s">
        <v>1090</v>
      </c>
      <c r="BB237" s="167">
        <v>36342</v>
      </c>
      <c r="BC237" s="165" t="s">
        <v>1855</v>
      </c>
      <c r="BD237" s="165" t="s">
        <v>778</v>
      </c>
      <c r="BE237" s="165" t="s">
        <v>1753</v>
      </c>
      <c r="BF237" s="165" t="s">
        <v>1666</v>
      </c>
      <c r="BG237" s="165"/>
      <c r="BH237" s="165"/>
      <c r="BI237" s="165"/>
      <c r="BJ237" s="165"/>
      <c r="BK237" s="165"/>
      <c r="BL237" s="165"/>
      <c r="BM237" s="165"/>
    </row>
    <row r="238" spans="1:65" s="173" customFormat="1" hidden="1" outlineLevel="2" x14ac:dyDescent="0.25">
      <c r="A238" s="165">
        <v>13825</v>
      </c>
      <c r="B238" s="155" t="e">
        <v>#N/A</v>
      </c>
      <c r="C238" s="166" t="s">
        <v>1851</v>
      </c>
      <c r="D238" s="165" t="s">
        <v>165</v>
      </c>
      <c r="E238" s="165" t="s">
        <v>166</v>
      </c>
      <c r="F238" s="165" t="s">
        <v>1655</v>
      </c>
      <c r="G238" s="165" t="s">
        <v>758</v>
      </c>
      <c r="H238" s="165" t="s">
        <v>1696</v>
      </c>
      <c r="I238" s="165" t="s">
        <v>1584</v>
      </c>
      <c r="J238" t="e">
        <v>#N/A</v>
      </c>
      <c r="K238" s="165" t="s">
        <v>1752</v>
      </c>
      <c r="L238" s="165">
        <v>620000</v>
      </c>
      <c r="M238" s="165">
        <v>0</v>
      </c>
      <c r="N238" s="159">
        <v>-89900</v>
      </c>
      <c r="O238" s="167">
        <v>36327</v>
      </c>
      <c r="P238" s="165" t="s">
        <v>1657</v>
      </c>
      <c r="Q238" s="165" t="s">
        <v>1580</v>
      </c>
      <c r="R238" s="165" t="s">
        <v>1844</v>
      </c>
      <c r="S238" s="165">
        <v>2.34</v>
      </c>
      <c r="T238" s="165">
        <v>2.262</v>
      </c>
      <c r="U238" s="165">
        <v>-48360</v>
      </c>
      <c r="V238" s="165" t="s">
        <v>1658</v>
      </c>
      <c r="W238" s="165" t="s">
        <v>1658</v>
      </c>
      <c r="X238" s="165" t="s">
        <v>1666</v>
      </c>
      <c r="Y238" s="165">
        <v>-0.14499999999999999</v>
      </c>
      <c r="Z238" s="165">
        <v>-0.21199999999999999</v>
      </c>
      <c r="AA238" s="165">
        <v>-41540</v>
      </c>
      <c r="AB238" s="165" t="s">
        <v>1658</v>
      </c>
      <c r="AC238" s="165" t="s">
        <v>1658</v>
      </c>
      <c r="AD238" s="165" t="s">
        <v>1666</v>
      </c>
      <c r="AE238" s="165">
        <v>0</v>
      </c>
      <c r="AF238" s="165">
        <v>0</v>
      </c>
      <c r="AG238" s="165"/>
      <c r="AH238" s="165"/>
      <c r="AI238" s="165"/>
      <c r="AJ238" s="165">
        <v>0</v>
      </c>
      <c r="AK238" s="165">
        <v>0</v>
      </c>
      <c r="AL238" s="165"/>
      <c r="AM238" s="165"/>
      <c r="AN238" s="165"/>
      <c r="AO238" s="165">
        <v>2.1950001000000001</v>
      </c>
      <c r="AP238" s="165" t="s">
        <v>1659</v>
      </c>
      <c r="AQ238" s="165" t="s">
        <v>1583</v>
      </c>
      <c r="AR238" s="165" t="s">
        <v>1660</v>
      </c>
      <c r="AS238" s="167">
        <v>36342</v>
      </c>
      <c r="AT238" s="167">
        <v>36372</v>
      </c>
      <c r="AU238" s="165" t="s">
        <v>1584</v>
      </c>
      <c r="AV238" s="165"/>
      <c r="AW238" s="165" t="s">
        <v>1496</v>
      </c>
      <c r="AX238" s="165" t="s">
        <v>1497</v>
      </c>
      <c r="AY238" s="165" t="s">
        <v>1498</v>
      </c>
      <c r="AZ238" s="165" t="s">
        <v>771</v>
      </c>
      <c r="BA238" s="165" t="s">
        <v>1090</v>
      </c>
      <c r="BB238" s="167">
        <v>36342</v>
      </c>
      <c r="BC238" s="165" t="s">
        <v>1855</v>
      </c>
      <c r="BD238" s="165" t="s">
        <v>778</v>
      </c>
      <c r="BE238" s="165" t="s">
        <v>1753</v>
      </c>
      <c r="BF238" s="165" t="s">
        <v>1666</v>
      </c>
      <c r="BG238" s="165"/>
      <c r="BH238" s="165"/>
      <c r="BI238" s="165"/>
      <c r="BJ238" s="165"/>
      <c r="BK238" s="165"/>
      <c r="BL238" s="165"/>
      <c r="BM238" s="165"/>
    </row>
    <row r="239" spans="1:65" s="186" customFormat="1" hidden="1" outlineLevel="2" x14ac:dyDescent="0.25">
      <c r="A239" s="161">
        <v>581958</v>
      </c>
      <c r="B239" s="155" t="e">
        <v>#N/A</v>
      </c>
      <c r="C239" s="162" t="s">
        <v>1851</v>
      </c>
      <c r="D239" s="161" t="s">
        <v>165</v>
      </c>
      <c r="E239" s="161" t="s">
        <v>1580</v>
      </c>
      <c r="F239" s="161" t="s">
        <v>1666</v>
      </c>
      <c r="G239" s="161" t="s">
        <v>1696</v>
      </c>
      <c r="H239" s="161" t="s">
        <v>1752</v>
      </c>
      <c r="I239" s="161" t="s">
        <v>1584</v>
      </c>
      <c r="J239" t="e">
        <v>#N/A</v>
      </c>
      <c r="K239" s="161" t="s">
        <v>1752</v>
      </c>
      <c r="L239" s="163">
        <v>0</v>
      </c>
      <c r="M239" s="159">
        <v>620000</v>
      </c>
      <c r="N239" s="159">
        <v>-6.2000000000000006E-2</v>
      </c>
      <c r="O239" s="161">
        <v>1.0000000000000001E-7</v>
      </c>
      <c r="P239" s="161">
        <v>0</v>
      </c>
      <c r="Q239" s="164">
        <v>36342</v>
      </c>
      <c r="R239" s="159">
        <v>620000</v>
      </c>
      <c r="S239" s="159">
        <v>-6.2000000000000006E-2</v>
      </c>
      <c r="T239" s="161" t="s">
        <v>1753</v>
      </c>
      <c r="U239" s="161" t="s">
        <v>1853</v>
      </c>
      <c r="V239" s="161" t="s">
        <v>778</v>
      </c>
      <c r="W239" s="161" t="s">
        <v>1849</v>
      </c>
      <c r="X239" s="161"/>
      <c r="Y239" s="161"/>
      <c r="Z239" s="161"/>
      <c r="AA239" s="161"/>
      <c r="AB239" s="161" t="s">
        <v>1847</v>
      </c>
      <c r="AC239" s="161" t="s">
        <v>1658</v>
      </c>
      <c r="AD239" s="161"/>
      <c r="AE239" s="161"/>
      <c r="AF239" s="161"/>
      <c r="AG239" s="161"/>
      <c r="AH239" s="161"/>
      <c r="AI239" s="161"/>
      <c r="AJ239" s="161"/>
      <c r="AK239" s="161"/>
      <c r="AL239" s="161"/>
      <c r="AM239" s="161"/>
      <c r="AN239" s="161"/>
      <c r="AO239" s="161"/>
      <c r="AP239" s="161"/>
      <c r="AQ239" s="161"/>
      <c r="AR239" s="161"/>
      <c r="AS239" s="161"/>
      <c r="AT239" s="161"/>
      <c r="AU239" s="161"/>
      <c r="AV239" s="161"/>
      <c r="AW239" s="161"/>
      <c r="AX239" s="161"/>
      <c r="AY239" s="161"/>
      <c r="AZ239" s="161"/>
      <c r="BA239" s="161"/>
      <c r="BB239" s="161"/>
      <c r="BC239" s="161"/>
      <c r="BD239" s="161"/>
      <c r="BE239" s="161"/>
      <c r="BF239" s="161"/>
      <c r="BG239" s="161"/>
      <c r="BH239" s="161"/>
      <c r="BI239" s="161"/>
      <c r="BJ239" s="161"/>
      <c r="BK239" s="161"/>
      <c r="BL239" s="161"/>
      <c r="BM239" s="161"/>
    </row>
    <row r="240" spans="1:65" s="155" customFormat="1" hidden="1" outlineLevel="2" x14ac:dyDescent="0.25">
      <c r="A240" s="165">
        <v>13825</v>
      </c>
      <c r="B240" s="155" t="e">
        <v>#N/A</v>
      </c>
      <c r="C240" s="166" t="s">
        <v>1851</v>
      </c>
      <c r="D240" s="165" t="s">
        <v>167</v>
      </c>
      <c r="E240" s="165" t="s">
        <v>156</v>
      </c>
      <c r="F240" s="165" t="s">
        <v>1655</v>
      </c>
      <c r="G240" s="165" t="s">
        <v>758</v>
      </c>
      <c r="H240" s="165" t="s">
        <v>1696</v>
      </c>
      <c r="I240" s="165" t="s">
        <v>1596</v>
      </c>
      <c r="J240" t="e">
        <v>#N/A</v>
      </c>
      <c r="K240" s="165" t="s">
        <v>1752</v>
      </c>
      <c r="L240" s="165">
        <v>-310000</v>
      </c>
      <c r="M240" s="165">
        <v>0</v>
      </c>
      <c r="N240" s="159">
        <v>-7130</v>
      </c>
      <c r="O240" s="167">
        <v>36327</v>
      </c>
      <c r="P240" s="165" t="s">
        <v>1657</v>
      </c>
      <c r="Q240" s="165" t="s">
        <v>1580</v>
      </c>
      <c r="R240" s="165" t="s">
        <v>1844</v>
      </c>
      <c r="S240" s="165">
        <v>2.262</v>
      </c>
      <c r="T240" s="165">
        <v>2.262</v>
      </c>
      <c r="U240" s="165">
        <v>0</v>
      </c>
      <c r="V240" s="165" t="s">
        <v>1658</v>
      </c>
      <c r="W240" s="165" t="s">
        <v>1658</v>
      </c>
      <c r="X240" s="165" t="s">
        <v>1666</v>
      </c>
      <c r="Y240" s="165">
        <v>-0.23499999999999999</v>
      </c>
      <c r="Z240" s="165">
        <v>-0.21199999999999999</v>
      </c>
      <c r="AA240" s="165">
        <v>-7130</v>
      </c>
      <c r="AB240" s="165" t="s">
        <v>1658</v>
      </c>
      <c r="AC240" s="165" t="s">
        <v>1658</v>
      </c>
      <c r="AD240" s="165" t="s">
        <v>1666</v>
      </c>
      <c r="AE240" s="165">
        <v>0</v>
      </c>
      <c r="AF240" s="165">
        <v>0</v>
      </c>
      <c r="AG240" s="165"/>
      <c r="AH240" s="165"/>
      <c r="AI240" s="165"/>
      <c r="AJ240" s="165">
        <v>0</v>
      </c>
      <c r="AK240" s="165">
        <v>0</v>
      </c>
      <c r="AL240" s="165"/>
      <c r="AM240" s="165"/>
      <c r="AN240" s="165"/>
      <c r="AO240" s="165">
        <v>2.0270001000000004</v>
      </c>
      <c r="AP240" s="165" t="s">
        <v>1659</v>
      </c>
      <c r="AQ240" s="165" t="s">
        <v>0</v>
      </c>
      <c r="AR240" s="165" t="s">
        <v>1660</v>
      </c>
      <c r="AS240" s="167">
        <v>36342</v>
      </c>
      <c r="AT240" s="167">
        <v>36372</v>
      </c>
      <c r="AU240" s="165" t="s">
        <v>1584</v>
      </c>
      <c r="AV240" s="165"/>
      <c r="AW240" s="165" t="s">
        <v>1496</v>
      </c>
      <c r="AX240" s="165" t="s">
        <v>1497</v>
      </c>
      <c r="AY240" s="165" t="s">
        <v>1498</v>
      </c>
      <c r="AZ240" s="165" t="s">
        <v>771</v>
      </c>
      <c r="BA240" s="165" t="s">
        <v>1090</v>
      </c>
      <c r="BB240" s="167">
        <v>36342</v>
      </c>
      <c r="BC240" s="165" t="s">
        <v>1855</v>
      </c>
      <c r="BD240" s="165" t="s">
        <v>778</v>
      </c>
      <c r="BE240" s="165" t="s">
        <v>1753</v>
      </c>
      <c r="BF240" s="165" t="s">
        <v>1666</v>
      </c>
      <c r="BG240" s="165"/>
      <c r="BH240" s="165"/>
      <c r="BI240" s="165"/>
      <c r="BJ240" s="165"/>
      <c r="BK240" s="165"/>
      <c r="BL240" s="165"/>
      <c r="BM240" s="165"/>
    </row>
    <row r="241" spans="1:65" s="155" customFormat="1" hidden="1" outlineLevel="2" x14ac:dyDescent="0.25">
      <c r="A241" s="161">
        <v>581958</v>
      </c>
      <c r="B241" s="155" t="e">
        <v>#N/A</v>
      </c>
      <c r="C241" s="162" t="s">
        <v>1851</v>
      </c>
      <c r="D241" s="161" t="s">
        <v>167</v>
      </c>
      <c r="E241" s="161" t="s">
        <v>1580</v>
      </c>
      <c r="F241" s="161" t="s">
        <v>1666</v>
      </c>
      <c r="G241" s="161" t="s">
        <v>1696</v>
      </c>
      <c r="H241" s="161" t="s">
        <v>1752</v>
      </c>
      <c r="I241" s="161" t="s">
        <v>1596</v>
      </c>
      <c r="J241" t="e">
        <v>#N/A</v>
      </c>
      <c r="K241" s="161" t="s">
        <v>1752</v>
      </c>
      <c r="L241" s="163">
        <v>0</v>
      </c>
      <c r="M241" s="159">
        <v>-310000</v>
      </c>
      <c r="N241" s="159">
        <v>3.1000000000000003E-2</v>
      </c>
      <c r="O241" s="161">
        <v>1.0000000000000001E-7</v>
      </c>
      <c r="P241" s="161">
        <v>0</v>
      </c>
      <c r="Q241" s="164">
        <v>36342</v>
      </c>
      <c r="R241" s="159">
        <v>-310000</v>
      </c>
      <c r="S241" s="159">
        <v>3.1000000000000003E-2</v>
      </c>
      <c r="T241" s="161" t="s">
        <v>1753</v>
      </c>
      <c r="U241" s="161" t="s">
        <v>1853</v>
      </c>
      <c r="V241" s="161" t="s">
        <v>778</v>
      </c>
      <c r="W241" s="161" t="s">
        <v>1849</v>
      </c>
      <c r="X241" s="161"/>
      <c r="Y241" s="161"/>
      <c r="Z241" s="161"/>
      <c r="AA241" s="161"/>
      <c r="AB241" s="161" t="s">
        <v>1847</v>
      </c>
      <c r="AC241" s="161" t="s">
        <v>1658</v>
      </c>
      <c r="AD241" s="161"/>
      <c r="AE241" s="161"/>
      <c r="AF241" s="161"/>
      <c r="AG241" s="161"/>
      <c r="AH241" s="161"/>
      <c r="AI241" s="161"/>
      <c r="AJ241" s="161"/>
      <c r="AK241" s="161"/>
      <c r="AL241" s="161"/>
      <c r="AM241" s="161"/>
      <c r="AN241" s="161"/>
      <c r="AO241" s="161"/>
      <c r="AP241" s="161"/>
      <c r="AQ241" s="161"/>
      <c r="AR241" s="161"/>
      <c r="AS241" s="161"/>
      <c r="AT241" s="161"/>
      <c r="AU241" s="161"/>
      <c r="AV241" s="161"/>
      <c r="AW241" s="161"/>
      <c r="AX241" s="161"/>
      <c r="AY241" s="161"/>
      <c r="AZ241" s="161"/>
      <c r="BA241" s="161"/>
      <c r="BB241" s="161"/>
      <c r="BC241" s="161"/>
      <c r="BD241" s="161"/>
      <c r="BE241" s="161"/>
      <c r="BF241" s="161"/>
      <c r="BG241" s="161"/>
      <c r="BH241" s="161"/>
      <c r="BI241" s="161"/>
      <c r="BJ241" s="161"/>
      <c r="BK241" s="161"/>
      <c r="BL241" s="161"/>
      <c r="BM241" s="161"/>
    </row>
    <row r="242" spans="1:65" s="155" customFormat="1" hidden="1" outlineLevel="2" x14ac:dyDescent="0.25">
      <c r="A242" s="165">
        <v>13825</v>
      </c>
      <c r="B242" s="155" t="e">
        <v>#N/A</v>
      </c>
      <c r="C242" s="166" t="s">
        <v>1851</v>
      </c>
      <c r="D242" s="165" t="s">
        <v>168</v>
      </c>
      <c r="E242" s="165" t="s">
        <v>166</v>
      </c>
      <c r="F242" s="165" t="s">
        <v>1655</v>
      </c>
      <c r="G242" s="165" t="s">
        <v>758</v>
      </c>
      <c r="H242" s="165" t="s">
        <v>1697</v>
      </c>
      <c r="I242" s="165" t="s">
        <v>1596</v>
      </c>
      <c r="J242" t="e">
        <v>#N/A</v>
      </c>
      <c r="K242" s="165" t="s">
        <v>1752</v>
      </c>
      <c r="L242" s="165">
        <v>-155000</v>
      </c>
      <c r="M242" s="165">
        <v>0</v>
      </c>
      <c r="N242" s="159">
        <v>-2325</v>
      </c>
      <c r="O242" s="167">
        <v>36328</v>
      </c>
      <c r="P242" s="165" t="s">
        <v>1657</v>
      </c>
      <c r="Q242" s="165" t="s">
        <v>1580</v>
      </c>
      <c r="R242" s="165" t="s">
        <v>1844</v>
      </c>
      <c r="S242" s="165">
        <v>2.29</v>
      </c>
      <c r="T242" s="165">
        <v>2.262</v>
      </c>
      <c r="U242" s="165">
        <v>4340</v>
      </c>
      <c r="V242" s="165" t="s">
        <v>1658</v>
      </c>
      <c r="W242" s="165" t="s">
        <v>1658</v>
      </c>
      <c r="X242" s="165" t="s">
        <v>1666</v>
      </c>
      <c r="Y242" s="165">
        <v>-0.13500000000000001</v>
      </c>
      <c r="Z242" s="165">
        <v>-9.2000000000000012E-2</v>
      </c>
      <c r="AA242" s="165">
        <v>-6665</v>
      </c>
      <c r="AB242" s="165" t="s">
        <v>1658</v>
      </c>
      <c r="AC242" s="165" t="s">
        <v>1658</v>
      </c>
      <c r="AD242" s="165" t="s">
        <v>1666</v>
      </c>
      <c r="AE242" s="165">
        <v>0</v>
      </c>
      <c r="AF242" s="165">
        <v>0</v>
      </c>
      <c r="AG242" s="165"/>
      <c r="AH242" s="165"/>
      <c r="AI242" s="165"/>
      <c r="AJ242" s="165">
        <v>0</v>
      </c>
      <c r="AK242" s="165">
        <v>0</v>
      </c>
      <c r="AL242" s="165"/>
      <c r="AM242" s="165"/>
      <c r="AN242" s="165"/>
      <c r="AO242" s="165">
        <v>2.1550001000000001</v>
      </c>
      <c r="AP242" s="165" t="s">
        <v>1659</v>
      </c>
      <c r="AQ242" s="165" t="s">
        <v>1583</v>
      </c>
      <c r="AR242" s="165" t="s">
        <v>1660</v>
      </c>
      <c r="AS242" s="167">
        <v>36342</v>
      </c>
      <c r="AT242" s="167">
        <v>36372</v>
      </c>
      <c r="AU242" s="165" t="s">
        <v>1584</v>
      </c>
      <c r="AV242" s="165"/>
      <c r="AW242" s="165" t="s">
        <v>1496</v>
      </c>
      <c r="AX242" s="165" t="s">
        <v>1497</v>
      </c>
      <c r="AY242" s="165" t="s">
        <v>1498</v>
      </c>
      <c r="AZ242" s="165" t="s">
        <v>771</v>
      </c>
      <c r="BA242" s="165" t="s">
        <v>1090</v>
      </c>
      <c r="BB242" s="167">
        <v>36342</v>
      </c>
      <c r="BC242" s="165" t="s">
        <v>1855</v>
      </c>
      <c r="BD242" s="165" t="s">
        <v>778</v>
      </c>
      <c r="BE242" s="165" t="s">
        <v>1753</v>
      </c>
      <c r="BF242" s="165" t="s">
        <v>1666</v>
      </c>
      <c r="BG242" s="165"/>
      <c r="BH242" s="165"/>
      <c r="BI242" s="165"/>
      <c r="BJ242" s="165"/>
      <c r="BK242" s="165"/>
      <c r="BL242" s="165"/>
      <c r="BM242" s="165"/>
    </row>
    <row r="243" spans="1:65" s="155" customFormat="1" hidden="1" outlineLevel="2" x14ac:dyDescent="0.25">
      <c r="A243" s="161">
        <v>581958</v>
      </c>
      <c r="B243" s="155" t="e">
        <v>#N/A</v>
      </c>
      <c r="C243" s="162" t="s">
        <v>1851</v>
      </c>
      <c r="D243" s="161" t="s">
        <v>168</v>
      </c>
      <c r="E243" s="161" t="s">
        <v>1580</v>
      </c>
      <c r="F243" s="161" t="s">
        <v>1666</v>
      </c>
      <c r="G243" s="161" t="s">
        <v>1697</v>
      </c>
      <c r="H243" s="161" t="s">
        <v>1752</v>
      </c>
      <c r="I243" s="161" t="s">
        <v>1596</v>
      </c>
      <c r="J243" t="e">
        <v>#N/A</v>
      </c>
      <c r="K243" s="161" t="s">
        <v>1752</v>
      </c>
      <c r="L243" s="163">
        <v>0</v>
      </c>
      <c r="M243" s="159">
        <v>-155000</v>
      </c>
      <c r="N243" s="159">
        <v>-774.98450000000003</v>
      </c>
      <c r="O243" s="161">
        <v>1.0000000000000001E-7</v>
      </c>
      <c r="P243" s="161">
        <v>5.0000000000000001E-3</v>
      </c>
      <c r="Q243" s="164">
        <v>36342</v>
      </c>
      <c r="R243" s="159">
        <v>-155000</v>
      </c>
      <c r="S243" s="159">
        <v>-774.98450000000003</v>
      </c>
      <c r="T243" s="161" t="s">
        <v>1753</v>
      </c>
      <c r="U243" s="161" t="s">
        <v>1853</v>
      </c>
      <c r="V243" s="161" t="s">
        <v>778</v>
      </c>
      <c r="W243" s="161" t="s">
        <v>1849</v>
      </c>
      <c r="X243" s="161"/>
      <c r="Y243" s="161"/>
      <c r="Z243" s="161"/>
      <c r="AA243" s="161"/>
      <c r="AB243" s="161" t="s">
        <v>1847</v>
      </c>
      <c r="AC243" s="161" t="s">
        <v>1658</v>
      </c>
      <c r="AD243" s="161"/>
      <c r="AE243" s="161"/>
      <c r="AF243" s="161"/>
      <c r="AG243" s="161"/>
      <c r="AH243" s="161"/>
      <c r="AI243" s="161"/>
      <c r="AJ243" s="161"/>
      <c r="AK243" s="161"/>
      <c r="AL243" s="161"/>
      <c r="AM243" s="161"/>
      <c r="AN243" s="161"/>
      <c r="AO243" s="161"/>
      <c r="AP243" s="161"/>
      <c r="AQ243" s="161"/>
      <c r="AR243" s="161"/>
      <c r="AS243" s="161"/>
      <c r="AT243" s="161"/>
      <c r="AU243" s="161"/>
      <c r="AV243" s="161"/>
      <c r="AW243" s="161"/>
      <c r="AX243" s="161"/>
      <c r="AY243" s="161"/>
      <c r="AZ243" s="161"/>
      <c r="BA243" s="161"/>
      <c r="BB243" s="161"/>
      <c r="BC243" s="161"/>
      <c r="BD243" s="161"/>
      <c r="BE243" s="161"/>
      <c r="BF243" s="161"/>
      <c r="BG243" s="161"/>
      <c r="BH243" s="161"/>
      <c r="BI243" s="161"/>
      <c r="BJ243" s="161"/>
      <c r="BK243" s="161"/>
      <c r="BL243" s="161"/>
      <c r="BM243" s="161"/>
    </row>
    <row r="244" spans="1:65" s="155" customFormat="1" hidden="1" outlineLevel="2" x14ac:dyDescent="0.25">
      <c r="A244" s="161">
        <v>581958</v>
      </c>
      <c r="B244" s="155" t="e">
        <v>#N/A</v>
      </c>
      <c r="C244" s="162" t="s">
        <v>1851</v>
      </c>
      <c r="D244" s="161" t="s">
        <v>169</v>
      </c>
      <c r="E244" s="161" t="s">
        <v>1580</v>
      </c>
      <c r="F244" s="161" t="s">
        <v>1666</v>
      </c>
      <c r="G244" s="161" t="s">
        <v>1696</v>
      </c>
      <c r="H244" s="161" t="s">
        <v>1752</v>
      </c>
      <c r="I244" s="161" t="s">
        <v>1596</v>
      </c>
      <c r="J244" t="e">
        <v>#N/A</v>
      </c>
      <c r="K244" s="161" t="s">
        <v>1752</v>
      </c>
      <c r="L244" s="163">
        <v>0</v>
      </c>
      <c r="M244" s="159">
        <v>-310000</v>
      </c>
      <c r="N244" s="159">
        <v>3.1000000000000003E-2</v>
      </c>
      <c r="O244" s="161">
        <v>1.0000000000000001E-7</v>
      </c>
      <c r="P244" s="161">
        <v>0</v>
      </c>
      <c r="Q244" s="164">
        <v>36342</v>
      </c>
      <c r="R244" s="159">
        <v>-310000</v>
      </c>
      <c r="S244" s="159">
        <v>3.1000000000000003E-2</v>
      </c>
      <c r="T244" s="161" t="s">
        <v>1753</v>
      </c>
      <c r="U244" s="161" t="s">
        <v>1853</v>
      </c>
      <c r="V244" s="161" t="s">
        <v>778</v>
      </c>
      <c r="W244" s="161" t="s">
        <v>1849</v>
      </c>
      <c r="X244" s="161"/>
      <c r="Y244" s="161"/>
      <c r="Z244" s="161"/>
      <c r="AA244" s="161"/>
      <c r="AB244" s="161" t="s">
        <v>1847</v>
      </c>
      <c r="AC244" s="161" t="s">
        <v>1658</v>
      </c>
      <c r="AD244" s="161"/>
      <c r="AE244" s="161"/>
      <c r="AF244" s="161"/>
      <c r="AG244" s="161"/>
      <c r="AH244" s="161"/>
      <c r="AI244" s="161"/>
      <c r="AJ244" s="161"/>
      <c r="AK244" s="161"/>
      <c r="AL244" s="161"/>
      <c r="AM244" s="161"/>
      <c r="AN244" s="161"/>
      <c r="AO244" s="161"/>
      <c r="AP244" s="161"/>
      <c r="AQ244" s="161"/>
      <c r="AR244" s="161"/>
      <c r="AS244" s="161"/>
      <c r="AT244" s="161"/>
      <c r="AU244" s="161"/>
      <c r="AV244" s="161"/>
      <c r="AW244" s="161"/>
      <c r="AX244" s="161"/>
      <c r="AY244" s="161"/>
      <c r="AZ244" s="161"/>
      <c r="BA244" s="161"/>
      <c r="BB244" s="161"/>
      <c r="BC244" s="161"/>
      <c r="BD244" s="161"/>
      <c r="BE244" s="161"/>
      <c r="BF244" s="161"/>
      <c r="BG244" s="161"/>
      <c r="BH244" s="161"/>
      <c r="BI244" s="161"/>
      <c r="BJ244" s="161"/>
      <c r="BK244" s="161"/>
      <c r="BL244" s="161"/>
      <c r="BM244" s="161"/>
    </row>
    <row r="245" spans="1:65" s="155" customFormat="1" hidden="1" outlineLevel="2" x14ac:dyDescent="0.25">
      <c r="A245" s="165">
        <v>13825</v>
      </c>
      <c r="B245" s="155" t="e">
        <v>#N/A</v>
      </c>
      <c r="C245" s="166" t="s">
        <v>1851</v>
      </c>
      <c r="D245" s="165" t="s">
        <v>169</v>
      </c>
      <c r="E245" s="165" t="s">
        <v>156</v>
      </c>
      <c r="F245" s="165" t="s">
        <v>1655</v>
      </c>
      <c r="G245" s="165" t="s">
        <v>758</v>
      </c>
      <c r="H245" s="165" t="s">
        <v>1696</v>
      </c>
      <c r="I245" s="165" t="s">
        <v>1596</v>
      </c>
      <c r="J245" t="e">
        <v>#N/A</v>
      </c>
      <c r="K245" s="165" t="s">
        <v>1752</v>
      </c>
      <c r="L245" s="165">
        <v>-310000</v>
      </c>
      <c r="M245" s="165">
        <v>0</v>
      </c>
      <c r="N245" s="159">
        <v>8525</v>
      </c>
      <c r="O245" s="167">
        <v>36328</v>
      </c>
      <c r="P245" s="165" t="s">
        <v>1657</v>
      </c>
      <c r="Q245" s="165" t="s">
        <v>1580</v>
      </c>
      <c r="R245" s="165" t="s">
        <v>1844</v>
      </c>
      <c r="S245" s="165">
        <v>2.29</v>
      </c>
      <c r="T245" s="165">
        <v>2.262</v>
      </c>
      <c r="U245" s="165">
        <v>8680</v>
      </c>
      <c r="V245" s="165" t="s">
        <v>1658</v>
      </c>
      <c r="W245" s="165" t="s">
        <v>1658</v>
      </c>
      <c r="X245" s="165" t="s">
        <v>1666</v>
      </c>
      <c r="Y245" s="165">
        <v>-0.21249999999999999</v>
      </c>
      <c r="Z245" s="165">
        <v>-0.21199999999999999</v>
      </c>
      <c r="AA245" s="165">
        <v>-155</v>
      </c>
      <c r="AB245" s="165" t="s">
        <v>1658</v>
      </c>
      <c r="AC245" s="165" t="s">
        <v>1658</v>
      </c>
      <c r="AD245" s="165" t="s">
        <v>1666</v>
      </c>
      <c r="AE245" s="165">
        <v>0</v>
      </c>
      <c r="AF245" s="165">
        <v>0</v>
      </c>
      <c r="AG245" s="165"/>
      <c r="AH245" s="165"/>
      <c r="AI245" s="165"/>
      <c r="AJ245" s="165">
        <v>0</v>
      </c>
      <c r="AK245" s="165">
        <v>0</v>
      </c>
      <c r="AL245" s="165"/>
      <c r="AM245" s="165"/>
      <c r="AN245" s="165"/>
      <c r="AO245" s="165">
        <v>2.0775001</v>
      </c>
      <c r="AP245" s="165" t="s">
        <v>1659</v>
      </c>
      <c r="AQ245" s="165" t="s">
        <v>1583</v>
      </c>
      <c r="AR245" s="165" t="s">
        <v>1660</v>
      </c>
      <c r="AS245" s="167">
        <v>36342</v>
      </c>
      <c r="AT245" s="167">
        <v>36372</v>
      </c>
      <c r="AU245" s="165" t="s">
        <v>1584</v>
      </c>
      <c r="AV245" s="165"/>
      <c r="AW245" s="165" t="s">
        <v>1496</v>
      </c>
      <c r="AX245" s="165" t="s">
        <v>1497</v>
      </c>
      <c r="AY245" s="165" t="s">
        <v>1498</v>
      </c>
      <c r="AZ245" s="165" t="s">
        <v>771</v>
      </c>
      <c r="BA245" s="165" t="s">
        <v>1090</v>
      </c>
      <c r="BB245" s="167">
        <v>36342</v>
      </c>
      <c r="BC245" s="165" t="s">
        <v>1855</v>
      </c>
      <c r="BD245" s="165" t="s">
        <v>778</v>
      </c>
      <c r="BE245" s="165" t="s">
        <v>1753</v>
      </c>
      <c r="BF245" s="165" t="s">
        <v>1666</v>
      </c>
      <c r="BG245" s="165"/>
      <c r="BH245" s="165"/>
      <c r="BI245" s="165"/>
      <c r="BJ245" s="165"/>
      <c r="BK245" s="165"/>
      <c r="BL245" s="165"/>
      <c r="BM245" s="165"/>
    </row>
    <row r="246" spans="1:65" s="155" customFormat="1" hidden="1" outlineLevel="2" x14ac:dyDescent="0.25">
      <c r="A246" s="165">
        <v>13825</v>
      </c>
      <c r="B246" s="155" t="e">
        <v>#N/A</v>
      </c>
      <c r="C246" s="166" t="s">
        <v>1851</v>
      </c>
      <c r="D246" s="165" t="s">
        <v>170</v>
      </c>
      <c r="E246" s="165" t="s">
        <v>166</v>
      </c>
      <c r="F246" s="165" t="s">
        <v>1655</v>
      </c>
      <c r="G246" s="165" t="s">
        <v>758</v>
      </c>
      <c r="H246" s="165" t="s">
        <v>1697</v>
      </c>
      <c r="I246" s="165" t="s">
        <v>1596</v>
      </c>
      <c r="J246" t="e">
        <v>#N/A</v>
      </c>
      <c r="K246" s="165" t="s">
        <v>1752</v>
      </c>
      <c r="L246" s="165">
        <v>-310000</v>
      </c>
      <c r="M246" s="165">
        <v>0</v>
      </c>
      <c r="N246" s="159">
        <v>-14880</v>
      </c>
      <c r="O246" s="167">
        <v>36328</v>
      </c>
      <c r="P246" s="165" t="s">
        <v>1657</v>
      </c>
      <c r="Q246" s="165" t="s">
        <v>1580</v>
      </c>
      <c r="R246" s="165" t="s">
        <v>1844</v>
      </c>
      <c r="S246" s="165">
        <v>0</v>
      </c>
      <c r="T246" s="165">
        <v>0</v>
      </c>
      <c r="U246" s="165">
        <v>0</v>
      </c>
      <c r="V246" s="165"/>
      <c r="W246" s="165"/>
      <c r="X246" s="165"/>
      <c r="Y246" s="165">
        <v>-0.14000000000000001</v>
      </c>
      <c r="Z246" s="165">
        <v>-9.2000000000000012E-2</v>
      </c>
      <c r="AA246" s="165">
        <v>-14880</v>
      </c>
      <c r="AB246" s="165" t="s">
        <v>1658</v>
      </c>
      <c r="AC246" s="165" t="s">
        <v>1658</v>
      </c>
      <c r="AD246" s="165" t="s">
        <v>1666</v>
      </c>
      <c r="AE246" s="165">
        <v>0</v>
      </c>
      <c r="AF246" s="165">
        <v>0</v>
      </c>
      <c r="AG246" s="165"/>
      <c r="AH246" s="165"/>
      <c r="AI246" s="165"/>
      <c r="AJ246" s="165">
        <v>0</v>
      </c>
      <c r="AK246" s="165">
        <v>0</v>
      </c>
      <c r="AL246" s="165"/>
      <c r="AM246" s="165"/>
      <c r="AN246" s="165"/>
      <c r="AO246" s="165">
        <v>-0.13</v>
      </c>
      <c r="AP246" s="165" t="s">
        <v>1659</v>
      </c>
      <c r="AQ246" s="165" t="s">
        <v>1583</v>
      </c>
      <c r="AR246" s="165" t="s">
        <v>1660</v>
      </c>
      <c r="AS246" s="167">
        <v>36342</v>
      </c>
      <c r="AT246" s="167">
        <v>36372</v>
      </c>
      <c r="AU246" s="165" t="s">
        <v>1584</v>
      </c>
      <c r="AV246" s="165"/>
      <c r="AW246" s="165" t="s">
        <v>1496</v>
      </c>
      <c r="AX246" s="165" t="s">
        <v>1497</v>
      </c>
      <c r="AY246" s="165" t="s">
        <v>1498</v>
      </c>
      <c r="AZ246" s="165" t="s">
        <v>771</v>
      </c>
      <c r="BA246" s="165" t="s">
        <v>1090</v>
      </c>
      <c r="BB246" s="167">
        <v>36342</v>
      </c>
      <c r="BC246" s="165" t="s">
        <v>1855</v>
      </c>
      <c r="BD246" s="165" t="s">
        <v>778</v>
      </c>
      <c r="BE246" s="165" t="s">
        <v>1753</v>
      </c>
      <c r="BF246" s="165" t="s">
        <v>1666</v>
      </c>
      <c r="BG246" s="165"/>
      <c r="BH246" s="165"/>
      <c r="BI246" s="165"/>
      <c r="BJ246" s="165"/>
      <c r="BK246" s="165"/>
      <c r="BL246" s="165"/>
      <c r="BM246" s="165"/>
    </row>
    <row r="247" spans="1:65" s="155" customFormat="1" hidden="1" outlineLevel="2" x14ac:dyDescent="0.25">
      <c r="A247" s="161">
        <v>581958</v>
      </c>
      <c r="B247" s="155" t="e">
        <v>#N/A</v>
      </c>
      <c r="C247" s="162" t="s">
        <v>1851</v>
      </c>
      <c r="D247" s="161" t="s">
        <v>170</v>
      </c>
      <c r="E247" s="161" t="s">
        <v>1580</v>
      </c>
      <c r="F247" s="161" t="s">
        <v>1666</v>
      </c>
      <c r="G247" s="161" t="s">
        <v>1697</v>
      </c>
      <c r="H247" s="161" t="s">
        <v>1752</v>
      </c>
      <c r="I247" s="161" t="s">
        <v>1596</v>
      </c>
      <c r="J247" t="e">
        <v>#N/A</v>
      </c>
      <c r="K247" s="161" t="s">
        <v>1752</v>
      </c>
      <c r="L247" s="163">
        <v>0</v>
      </c>
      <c r="M247" s="159">
        <v>-310000</v>
      </c>
      <c r="N247" s="159">
        <v>1550</v>
      </c>
      <c r="O247" s="161">
        <v>0.01</v>
      </c>
      <c r="P247" s="161">
        <v>5.0000000000000001E-3</v>
      </c>
      <c r="Q247" s="164">
        <v>36342</v>
      </c>
      <c r="R247" s="159">
        <v>-310000</v>
      </c>
      <c r="S247" s="159">
        <v>1550</v>
      </c>
      <c r="T247" s="161" t="s">
        <v>1753</v>
      </c>
      <c r="U247" s="161" t="s">
        <v>1853</v>
      </c>
      <c r="V247" s="161" t="s">
        <v>778</v>
      </c>
      <c r="W247" s="161" t="s">
        <v>1849</v>
      </c>
      <c r="X247" s="161"/>
      <c r="Y247" s="161"/>
      <c r="Z247" s="161"/>
      <c r="AA247" s="161"/>
      <c r="AB247" s="161" t="s">
        <v>1847</v>
      </c>
      <c r="AC247" s="161" t="s">
        <v>1658</v>
      </c>
      <c r="AD247" s="161"/>
      <c r="AE247" s="161"/>
      <c r="AF247" s="161"/>
      <c r="AG247" s="161"/>
      <c r="AH247" s="161"/>
      <c r="AI247" s="161"/>
      <c r="AJ247" s="161"/>
      <c r="AK247" s="161"/>
      <c r="AL247" s="161"/>
      <c r="AM247" s="161"/>
      <c r="AN247" s="161"/>
      <c r="AO247" s="161"/>
      <c r="AP247" s="161"/>
      <c r="AQ247" s="161"/>
      <c r="AR247" s="161"/>
      <c r="AS247" s="161"/>
      <c r="AT247" s="161"/>
      <c r="AU247" s="161"/>
      <c r="AV247" s="161"/>
      <c r="AW247" s="161"/>
      <c r="AX247" s="161"/>
      <c r="AY247" s="161"/>
      <c r="AZ247" s="161"/>
      <c r="BA247" s="161"/>
      <c r="BB247" s="161"/>
      <c r="BC247" s="161"/>
      <c r="BD247" s="161"/>
      <c r="BE247" s="161"/>
      <c r="BF247" s="161"/>
      <c r="BG247" s="161"/>
      <c r="BH247" s="161"/>
      <c r="BI247" s="161"/>
      <c r="BJ247" s="161"/>
      <c r="BK247" s="161"/>
      <c r="BL247" s="161"/>
      <c r="BM247" s="161"/>
    </row>
    <row r="248" spans="1:65" s="155" customFormat="1" hidden="1" outlineLevel="2" x14ac:dyDescent="0.25">
      <c r="A248" s="165">
        <v>13825</v>
      </c>
      <c r="B248" s="155" t="e">
        <v>#N/A</v>
      </c>
      <c r="C248" s="166" t="s">
        <v>1851</v>
      </c>
      <c r="D248" s="165" t="s">
        <v>171</v>
      </c>
      <c r="E248" s="165" t="s">
        <v>166</v>
      </c>
      <c r="F248" s="165" t="s">
        <v>1655</v>
      </c>
      <c r="G248" s="165" t="s">
        <v>758</v>
      </c>
      <c r="H248" s="165" t="s">
        <v>1697</v>
      </c>
      <c r="I248" s="165" t="s">
        <v>1596</v>
      </c>
      <c r="J248" t="e">
        <v>#N/A</v>
      </c>
      <c r="K248" s="165" t="s">
        <v>1752</v>
      </c>
      <c r="L248" s="165">
        <v>-310000</v>
      </c>
      <c r="M248" s="165">
        <v>0</v>
      </c>
      <c r="N248" s="159">
        <v>-14880</v>
      </c>
      <c r="O248" s="167">
        <v>36328</v>
      </c>
      <c r="P248" s="165" t="s">
        <v>1657</v>
      </c>
      <c r="Q248" s="165" t="s">
        <v>1580</v>
      </c>
      <c r="R248" s="165" t="s">
        <v>1844</v>
      </c>
      <c r="S248" s="165">
        <v>0</v>
      </c>
      <c r="T248" s="165">
        <v>0</v>
      </c>
      <c r="U248" s="165">
        <v>0</v>
      </c>
      <c r="V248" s="165"/>
      <c r="W248" s="165"/>
      <c r="X248" s="165"/>
      <c r="Y248" s="165">
        <v>-0.14000000000000001</v>
      </c>
      <c r="Z248" s="165">
        <v>-9.2000000000000012E-2</v>
      </c>
      <c r="AA248" s="165">
        <v>-14880</v>
      </c>
      <c r="AB248" s="165" t="s">
        <v>1658</v>
      </c>
      <c r="AC248" s="165" t="s">
        <v>1658</v>
      </c>
      <c r="AD248" s="165" t="s">
        <v>1666</v>
      </c>
      <c r="AE248" s="165">
        <v>0</v>
      </c>
      <c r="AF248" s="165">
        <v>0</v>
      </c>
      <c r="AG248" s="165"/>
      <c r="AH248" s="165"/>
      <c r="AI248" s="165"/>
      <c r="AJ248" s="165">
        <v>0</v>
      </c>
      <c r="AK248" s="165">
        <v>0</v>
      </c>
      <c r="AL248" s="165"/>
      <c r="AM248" s="165"/>
      <c r="AN248" s="165"/>
      <c r="AO248" s="165">
        <v>-0.13</v>
      </c>
      <c r="AP248" s="165" t="s">
        <v>1659</v>
      </c>
      <c r="AQ248" s="165" t="s">
        <v>1583</v>
      </c>
      <c r="AR248" s="165" t="s">
        <v>1660</v>
      </c>
      <c r="AS248" s="167">
        <v>36342</v>
      </c>
      <c r="AT248" s="167">
        <v>36372</v>
      </c>
      <c r="AU248" s="165" t="s">
        <v>1584</v>
      </c>
      <c r="AV248" s="165"/>
      <c r="AW248" s="165" t="s">
        <v>1496</v>
      </c>
      <c r="AX248" s="165" t="s">
        <v>1497</v>
      </c>
      <c r="AY248" s="165" t="s">
        <v>1498</v>
      </c>
      <c r="AZ248" s="165" t="s">
        <v>771</v>
      </c>
      <c r="BA248" s="165" t="s">
        <v>1090</v>
      </c>
      <c r="BB248" s="167">
        <v>36342</v>
      </c>
      <c r="BC248" s="165" t="s">
        <v>1855</v>
      </c>
      <c r="BD248" s="165" t="s">
        <v>778</v>
      </c>
      <c r="BE248" s="165" t="s">
        <v>1753</v>
      </c>
      <c r="BF248" s="165" t="s">
        <v>1666</v>
      </c>
      <c r="BG248" s="165"/>
      <c r="BH248" s="165"/>
      <c r="BI248" s="165"/>
      <c r="BJ248" s="165"/>
      <c r="BK248" s="165"/>
      <c r="BL248" s="165"/>
      <c r="BM248" s="165"/>
    </row>
    <row r="249" spans="1:65" s="155" customFormat="1" hidden="1" outlineLevel="2" x14ac:dyDescent="0.25">
      <c r="A249" s="161">
        <v>581958</v>
      </c>
      <c r="B249" s="155" t="e">
        <v>#N/A</v>
      </c>
      <c r="C249" s="162" t="s">
        <v>1851</v>
      </c>
      <c r="D249" s="161" t="s">
        <v>171</v>
      </c>
      <c r="E249" s="161" t="s">
        <v>1580</v>
      </c>
      <c r="F249" s="161" t="s">
        <v>1666</v>
      </c>
      <c r="G249" s="161" t="s">
        <v>1697</v>
      </c>
      <c r="H249" s="161" t="s">
        <v>1752</v>
      </c>
      <c r="I249" s="161" t="s">
        <v>1596</v>
      </c>
      <c r="J249" t="e">
        <v>#N/A</v>
      </c>
      <c r="K249" s="161" t="s">
        <v>1752</v>
      </c>
      <c r="L249" s="163">
        <v>0</v>
      </c>
      <c r="M249" s="159">
        <v>-310000</v>
      </c>
      <c r="N249" s="159">
        <v>1550</v>
      </c>
      <c r="O249" s="161">
        <v>0.01</v>
      </c>
      <c r="P249" s="161">
        <v>5.0000000000000001E-3</v>
      </c>
      <c r="Q249" s="164">
        <v>36342</v>
      </c>
      <c r="R249" s="159">
        <v>-310000</v>
      </c>
      <c r="S249" s="159">
        <v>1550</v>
      </c>
      <c r="T249" s="161" t="s">
        <v>1753</v>
      </c>
      <c r="U249" s="161" t="s">
        <v>1853</v>
      </c>
      <c r="V249" s="161" t="s">
        <v>778</v>
      </c>
      <c r="W249" s="161" t="s">
        <v>1849</v>
      </c>
      <c r="X249" s="161"/>
      <c r="Y249" s="161"/>
      <c r="Z249" s="161"/>
      <c r="AA249" s="161"/>
      <c r="AB249" s="161" t="s">
        <v>1847</v>
      </c>
      <c r="AC249" s="161" t="s">
        <v>1658</v>
      </c>
      <c r="AD249" s="161"/>
      <c r="AE249" s="161"/>
      <c r="AF249" s="161"/>
      <c r="AG249" s="161"/>
      <c r="AH249" s="161"/>
      <c r="AI249" s="161"/>
      <c r="AJ249" s="161"/>
      <c r="AK249" s="161"/>
      <c r="AL249" s="161"/>
      <c r="AM249" s="161"/>
      <c r="AN249" s="161"/>
      <c r="AO249" s="161"/>
      <c r="AP249" s="161"/>
      <c r="AQ249" s="161"/>
      <c r="AR249" s="161"/>
      <c r="AS249" s="161"/>
      <c r="AT249" s="161"/>
      <c r="AU249" s="161"/>
      <c r="AV249" s="161"/>
      <c r="AW249" s="161"/>
      <c r="AX249" s="161"/>
      <c r="AY249" s="161"/>
      <c r="AZ249" s="161"/>
      <c r="BA249" s="161"/>
      <c r="BB249" s="161"/>
      <c r="BC249" s="161"/>
      <c r="BD249" s="161"/>
      <c r="BE249" s="161"/>
      <c r="BF249" s="161"/>
      <c r="BG249" s="161"/>
      <c r="BH249" s="161"/>
      <c r="BI249" s="161"/>
      <c r="BJ249" s="161"/>
      <c r="BK249" s="161"/>
      <c r="BL249" s="161"/>
      <c r="BM249" s="161"/>
    </row>
    <row r="250" spans="1:65" s="155" customFormat="1" hidden="1" outlineLevel="2" x14ac:dyDescent="0.25">
      <c r="A250" s="165">
        <v>13825</v>
      </c>
      <c r="B250" s="155" t="e">
        <v>#N/A</v>
      </c>
      <c r="C250" s="166" t="s">
        <v>1851</v>
      </c>
      <c r="D250" s="165" t="s">
        <v>172</v>
      </c>
      <c r="E250" s="165" t="s">
        <v>166</v>
      </c>
      <c r="F250" s="165" t="s">
        <v>1655</v>
      </c>
      <c r="G250" s="165" t="s">
        <v>758</v>
      </c>
      <c r="H250" s="165" t="s">
        <v>1697</v>
      </c>
      <c r="I250" s="165" t="s">
        <v>1596</v>
      </c>
      <c r="J250" t="e">
        <v>#N/A</v>
      </c>
      <c r="K250" s="165" t="s">
        <v>1752</v>
      </c>
      <c r="L250" s="165">
        <v>-310000</v>
      </c>
      <c r="M250" s="165">
        <v>0</v>
      </c>
      <c r="N250" s="159">
        <v>-11780</v>
      </c>
      <c r="O250" s="167">
        <v>36328</v>
      </c>
      <c r="P250" s="165" t="s">
        <v>1657</v>
      </c>
      <c r="Q250" s="165" t="s">
        <v>1580</v>
      </c>
      <c r="R250" s="165" t="s">
        <v>1844</v>
      </c>
      <c r="S250" s="165">
        <v>0</v>
      </c>
      <c r="T250" s="165">
        <v>0</v>
      </c>
      <c r="U250" s="165">
        <v>0</v>
      </c>
      <c r="V250" s="165"/>
      <c r="W250" s="165"/>
      <c r="X250" s="165"/>
      <c r="Y250" s="165">
        <v>-0.13</v>
      </c>
      <c r="Z250" s="165">
        <v>-9.2000000000000012E-2</v>
      </c>
      <c r="AA250" s="165">
        <v>-11780</v>
      </c>
      <c r="AB250" s="165" t="s">
        <v>1658</v>
      </c>
      <c r="AC250" s="165" t="s">
        <v>1658</v>
      </c>
      <c r="AD250" s="165" t="s">
        <v>1666</v>
      </c>
      <c r="AE250" s="165">
        <v>0</v>
      </c>
      <c r="AF250" s="165">
        <v>0</v>
      </c>
      <c r="AG250" s="165"/>
      <c r="AH250" s="165"/>
      <c r="AI250" s="165"/>
      <c r="AJ250" s="165">
        <v>0</v>
      </c>
      <c r="AK250" s="165">
        <v>0</v>
      </c>
      <c r="AL250" s="165"/>
      <c r="AM250" s="165"/>
      <c r="AN250" s="165"/>
      <c r="AO250" s="165">
        <v>-0.1299999</v>
      </c>
      <c r="AP250" s="165" t="s">
        <v>1659</v>
      </c>
      <c r="AQ250" s="165" t="s">
        <v>1583</v>
      </c>
      <c r="AR250" s="165" t="s">
        <v>1660</v>
      </c>
      <c r="AS250" s="167">
        <v>36342</v>
      </c>
      <c r="AT250" s="167">
        <v>36372</v>
      </c>
      <c r="AU250" s="165" t="s">
        <v>1584</v>
      </c>
      <c r="AV250" s="165"/>
      <c r="AW250" s="165" t="s">
        <v>1496</v>
      </c>
      <c r="AX250" s="165" t="s">
        <v>1497</v>
      </c>
      <c r="AY250" s="165" t="s">
        <v>1498</v>
      </c>
      <c r="AZ250" s="165" t="s">
        <v>771</v>
      </c>
      <c r="BA250" s="165" t="s">
        <v>1090</v>
      </c>
      <c r="BB250" s="167">
        <v>36342</v>
      </c>
      <c r="BC250" s="165" t="s">
        <v>1855</v>
      </c>
      <c r="BD250" s="165" t="s">
        <v>778</v>
      </c>
      <c r="BE250" s="165" t="s">
        <v>1753</v>
      </c>
      <c r="BF250" s="165" t="s">
        <v>1666</v>
      </c>
      <c r="BG250" s="165"/>
      <c r="BH250" s="165"/>
      <c r="BI250" s="165"/>
      <c r="BJ250" s="165"/>
      <c r="BK250" s="165"/>
      <c r="BL250" s="165"/>
      <c r="BM250" s="165"/>
    </row>
    <row r="251" spans="1:65" s="155" customFormat="1" hidden="1" outlineLevel="2" x14ac:dyDescent="0.25">
      <c r="A251" s="161">
        <v>581958</v>
      </c>
      <c r="B251" s="155" t="e">
        <v>#N/A</v>
      </c>
      <c r="C251" s="162" t="s">
        <v>1851</v>
      </c>
      <c r="D251" s="161" t="s">
        <v>172</v>
      </c>
      <c r="E251" s="161" t="s">
        <v>1580</v>
      </c>
      <c r="F251" s="161" t="s">
        <v>1666</v>
      </c>
      <c r="G251" s="161" t="s">
        <v>1697</v>
      </c>
      <c r="H251" s="161" t="s">
        <v>1752</v>
      </c>
      <c r="I251" s="161" t="s">
        <v>1596</v>
      </c>
      <c r="J251" t="e">
        <v>#N/A</v>
      </c>
      <c r="K251" s="161" t="s">
        <v>1752</v>
      </c>
      <c r="L251" s="163">
        <v>0</v>
      </c>
      <c r="M251" s="159">
        <v>-310000</v>
      </c>
      <c r="N251" s="159">
        <v>-1549.9690000000001</v>
      </c>
      <c r="O251" s="161">
        <v>1.0000000000000001E-7</v>
      </c>
      <c r="P251" s="161">
        <v>5.0000000000000001E-3</v>
      </c>
      <c r="Q251" s="164">
        <v>36342</v>
      </c>
      <c r="R251" s="159">
        <v>-310000</v>
      </c>
      <c r="S251" s="159">
        <v>-1549.9690000000001</v>
      </c>
      <c r="T251" s="161" t="s">
        <v>1753</v>
      </c>
      <c r="U251" s="161" t="s">
        <v>1853</v>
      </c>
      <c r="V251" s="161" t="s">
        <v>778</v>
      </c>
      <c r="W251" s="161" t="s">
        <v>1849</v>
      </c>
      <c r="X251" s="161"/>
      <c r="Y251" s="161"/>
      <c r="Z251" s="161"/>
      <c r="AA251" s="161"/>
      <c r="AB251" s="161" t="s">
        <v>1847</v>
      </c>
      <c r="AC251" s="161" t="s">
        <v>1658</v>
      </c>
      <c r="AD251" s="161"/>
      <c r="AE251" s="161"/>
      <c r="AF251" s="161"/>
      <c r="AG251" s="161"/>
      <c r="AH251" s="161"/>
      <c r="AI251" s="161"/>
      <c r="AJ251" s="161"/>
      <c r="AK251" s="161"/>
      <c r="AL251" s="161"/>
      <c r="AM251" s="161"/>
      <c r="AN251" s="161"/>
      <c r="AO251" s="161"/>
      <c r="AP251" s="161"/>
      <c r="AQ251" s="161"/>
      <c r="AR251" s="161"/>
      <c r="AS251" s="161"/>
      <c r="AT251" s="161"/>
      <c r="AU251" s="161"/>
      <c r="AV251" s="161"/>
      <c r="AW251" s="161"/>
      <c r="AX251" s="161"/>
      <c r="AY251" s="161"/>
      <c r="AZ251" s="161"/>
      <c r="BA251" s="161"/>
      <c r="BB251" s="161"/>
      <c r="BC251" s="161"/>
      <c r="BD251" s="161"/>
      <c r="BE251" s="161"/>
      <c r="BF251" s="161"/>
      <c r="BG251" s="161"/>
      <c r="BH251" s="161"/>
      <c r="BI251" s="161"/>
      <c r="BJ251" s="161"/>
      <c r="BK251" s="161"/>
      <c r="BL251" s="161"/>
      <c r="BM251" s="161"/>
    </row>
    <row r="252" spans="1:65" s="155" customFormat="1" hidden="1" outlineLevel="2" x14ac:dyDescent="0.25">
      <c r="A252" s="161">
        <v>581958</v>
      </c>
      <c r="B252" s="155" t="e">
        <v>#N/A</v>
      </c>
      <c r="C252" s="162" t="s">
        <v>1851</v>
      </c>
      <c r="D252" s="161" t="s">
        <v>173</v>
      </c>
      <c r="E252" s="161" t="s">
        <v>1580</v>
      </c>
      <c r="F252" s="161" t="s">
        <v>1666</v>
      </c>
      <c r="G252" s="161" t="s">
        <v>1695</v>
      </c>
      <c r="H252" s="161" t="s">
        <v>1752</v>
      </c>
      <c r="I252" s="161" t="s">
        <v>1596</v>
      </c>
      <c r="J252" t="e">
        <v>#N/A</v>
      </c>
      <c r="K252" s="161" t="s">
        <v>1752</v>
      </c>
      <c r="L252" s="163">
        <v>0</v>
      </c>
      <c r="M252" s="159">
        <v>-155000</v>
      </c>
      <c r="N252" s="159">
        <v>-774.98450000000003</v>
      </c>
      <c r="O252" s="161">
        <v>1.0000000000000001E-7</v>
      </c>
      <c r="P252" s="161">
        <v>5.0000000000000001E-3</v>
      </c>
      <c r="Q252" s="164">
        <v>36342</v>
      </c>
      <c r="R252" s="159">
        <v>-155000</v>
      </c>
      <c r="S252" s="159">
        <v>-774.98450000000003</v>
      </c>
      <c r="T252" s="161" t="s">
        <v>1753</v>
      </c>
      <c r="U252" s="161" t="s">
        <v>1853</v>
      </c>
      <c r="V252" s="161" t="s">
        <v>778</v>
      </c>
      <c r="W252" s="161" t="s">
        <v>1849</v>
      </c>
      <c r="X252" s="161"/>
      <c r="Y252" s="161"/>
      <c r="Z252" s="161"/>
      <c r="AA252" s="161"/>
      <c r="AB252" s="161" t="s">
        <v>1847</v>
      </c>
      <c r="AC252" s="161" t="s">
        <v>1658</v>
      </c>
      <c r="AD252" s="161"/>
      <c r="AE252" s="161"/>
      <c r="AF252" s="161"/>
      <c r="AG252" s="161"/>
      <c r="AH252" s="161"/>
      <c r="AI252" s="161"/>
      <c r="AJ252" s="161"/>
      <c r="AK252" s="161"/>
      <c r="AL252" s="161"/>
      <c r="AM252" s="161"/>
      <c r="AN252" s="161"/>
      <c r="AO252" s="161"/>
      <c r="AP252" s="161"/>
      <c r="AQ252" s="161"/>
      <c r="AR252" s="161"/>
      <c r="AS252" s="161"/>
      <c r="AT252" s="161"/>
      <c r="AU252" s="161"/>
      <c r="AV252" s="161"/>
      <c r="AW252" s="161"/>
      <c r="AX252" s="161"/>
      <c r="AY252" s="161"/>
      <c r="AZ252" s="161"/>
      <c r="BA252" s="161"/>
      <c r="BB252" s="161"/>
      <c r="BC252" s="161"/>
      <c r="BD252" s="161"/>
      <c r="BE252" s="161"/>
      <c r="BF252" s="161"/>
      <c r="BG252" s="161"/>
      <c r="BH252" s="161"/>
      <c r="BI252" s="161"/>
      <c r="BJ252" s="161"/>
      <c r="BK252" s="161"/>
      <c r="BL252" s="161"/>
      <c r="BM252" s="161"/>
    </row>
    <row r="253" spans="1:65" s="155" customFormat="1" hidden="1" outlineLevel="2" x14ac:dyDescent="0.25">
      <c r="A253" s="165">
        <v>13825</v>
      </c>
      <c r="B253" s="155" t="e">
        <v>#N/A</v>
      </c>
      <c r="C253" s="166" t="s">
        <v>1851</v>
      </c>
      <c r="D253" s="165" t="s">
        <v>173</v>
      </c>
      <c r="E253" s="165" t="s">
        <v>153</v>
      </c>
      <c r="F253" s="165" t="s">
        <v>1655</v>
      </c>
      <c r="G253" s="165" t="s">
        <v>758</v>
      </c>
      <c r="H253" s="165" t="s">
        <v>1695</v>
      </c>
      <c r="I253" s="165" t="s">
        <v>1596</v>
      </c>
      <c r="J253" t="e">
        <v>#N/A</v>
      </c>
      <c r="K253" s="165" t="s">
        <v>1752</v>
      </c>
      <c r="L253" s="165">
        <v>-155000</v>
      </c>
      <c r="M253" s="165">
        <v>0</v>
      </c>
      <c r="N253" s="159">
        <v>4650</v>
      </c>
      <c r="O253" s="167">
        <v>36328</v>
      </c>
      <c r="P253" s="165" t="s">
        <v>1657</v>
      </c>
      <c r="Q253" s="165" t="s">
        <v>1580</v>
      </c>
      <c r="R253" s="165" t="s">
        <v>1844</v>
      </c>
      <c r="S253" s="165">
        <v>2.2799999999999998</v>
      </c>
      <c r="T253" s="165">
        <v>2.262</v>
      </c>
      <c r="U253" s="165">
        <v>2790</v>
      </c>
      <c r="V253" s="165" t="s">
        <v>1658</v>
      </c>
      <c r="W253" s="165" t="s">
        <v>1658</v>
      </c>
      <c r="X253" s="165" t="s">
        <v>1666</v>
      </c>
      <c r="Y253" s="165">
        <v>-0.26</v>
      </c>
      <c r="Z253" s="165">
        <v>-0.27200000000000002</v>
      </c>
      <c r="AA253" s="165">
        <v>1860</v>
      </c>
      <c r="AB253" s="165" t="s">
        <v>1658</v>
      </c>
      <c r="AC253" s="165" t="s">
        <v>1658</v>
      </c>
      <c r="AD253" s="165" t="s">
        <v>1666</v>
      </c>
      <c r="AE253" s="165">
        <v>0</v>
      </c>
      <c r="AF253" s="165">
        <v>0</v>
      </c>
      <c r="AG253" s="165"/>
      <c r="AH253" s="165"/>
      <c r="AI253" s="165"/>
      <c r="AJ253" s="165">
        <v>0</v>
      </c>
      <c r="AK253" s="165">
        <v>0</v>
      </c>
      <c r="AL253" s="165"/>
      <c r="AM253" s="165"/>
      <c r="AN253" s="165"/>
      <c r="AO253" s="165">
        <v>2.0200000999999999</v>
      </c>
      <c r="AP253" s="165" t="s">
        <v>1659</v>
      </c>
      <c r="AQ253" s="165" t="s">
        <v>1583</v>
      </c>
      <c r="AR253" s="165" t="s">
        <v>1660</v>
      </c>
      <c r="AS253" s="167">
        <v>36342</v>
      </c>
      <c r="AT253" s="167">
        <v>36372</v>
      </c>
      <c r="AU253" s="165" t="s">
        <v>1584</v>
      </c>
      <c r="AV253" s="165"/>
      <c r="AW253" s="165" t="s">
        <v>1496</v>
      </c>
      <c r="AX253" s="165" t="s">
        <v>1497</v>
      </c>
      <c r="AY253" s="165" t="s">
        <v>1498</v>
      </c>
      <c r="AZ253" s="165" t="s">
        <v>771</v>
      </c>
      <c r="BA253" s="165" t="s">
        <v>1090</v>
      </c>
      <c r="BB253" s="167">
        <v>36342</v>
      </c>
      <c r="BC253" s="165" t="s">
        <v>1855</v>
      </c>
      <c r="BD253" s="165" t="s">
        <v>778</v>
      </c>
      <c r="BE253" s="165" t="s">
        <v>1753</v>
      </c>
      <c r="BF253" s="165" t="s">
        <v>1666</v>
      </c>
      <c r="BG253" s="165"/>
      <c r="BH253" s="165"/>
      <c r="BI253" s="165"/>
      <c r="BJ253" s="165"/>
      <c r="BK253" s="165"/>
      <c r="BL253" s="165"/>
      <c r="BM253" s="165"/>
    </row>
    <row r="254" spans="1:65" s="155" customFormat="1" hidden="1" outlineLevel="2" x14ac:dyDescent="0.25">
      <c r="A254" s="161">
        <v>581958</v>
      </c>
      <c r="B254" s="155" t="e">
        <v>#N/A</v>
      </c>
      <c r="C254" s="162" t="s">
        <v>1851</v>
      </c>
      <c r="D254" s="161" t="s">
        <v>174</v>
      </c>
      <c r="E254" s="161" t="s">
        <v>1580</v>
      </c>
      <c r="F254" s="161" t="s">
        <v>1666</v>
      </c>
      <c r="G254" s="161" t="s">
        <v>1697</v>
      </c>
      <c r="H254" s="161" t="s">
        <v>1752</v>
      </c>
      <c r="I254" s="161" t="s">
        <v>1596</v>
      </c>
      <c r="J254" t="e">
        <v>#N/A</v>
      </c>
      <c r="K254" s="161" t="s">
        <v>1752</v>
      </c>
      <c r="L254" s="163">
        <v>0</v>
      </c>
      <c r="M254" s="159">
        <v>-155000</v>
      </c>
      <c r="N254" s="159">
        <v>-774.98450000000003</v>
      </c>
      <c r="O254" s="161">
        <v>1.0000000000000001E-7</v>
      </c>
      <c r="P254" s="161">
        <v>5.0000000000000001E-3</v>
      </c>
      <c r="Q254" s="164">
        <v>36342</v>
      </c>
      <c r="R254" s="159">
        <v>-155000</v>
      </c>
      <c r="S254" s="159">
        <v>-774.98450000000003</v>
      </c>
      <c r="T254" s="161" t="s">
        <v>1753</v>
      </c>
      <c r="U254" s="161" t="s">
        <v>1853</v>
      </c>
      <c r="V254" s="161" t="s">
        <v>778</v>
      </c>
      <c r="W254" s="161" t="s">
        <v>1849</v>
      </c>
      <c r="X254" s="161"/>
      <c r="Y254" s="161"/>
      <c r="Z254" s="161"/>
      <c r="AA254" s="161"/>
      <c r="AB254" s="161" t="s">
        <v>1847</v>
      </c>
      <c r="AC254" s="161" t="s">
        <v>1658</v>
      </c>
      <c r="AD254" s="161"/>
      <c r="AE254" s="161"/>
      <c r="AF254" s="161"/>
      <c r="AG254" s="161"/>
      <c r="AH254" s="161"/>
      <c r="AI254" s="161"/>
      <c r="AJ254" s="161"/>
      <c r="AK254" s="161"/>
      <c r="AL254" s="161"/>
      <c r="AM254" s="161"/>
      <c r="AN254" s="161"/>
      <c r="AO254" s="161"/>
      <c r="AP254" s="161"/>
      <c r="AQ254" s="161"/>
      <c r="AR254" s="161"/>
      <c r="AS254" s="161"/>
      <c r="AT254" s="161"/>
      <c r="AU254" s="161"/>
      <c r="AV254" s="161"/>
      <c r="AW254" s="161"/>
      <c r="AX254" s="161"/>
      <c r="AY254" s="161"/>
      <c r="AZ254" s="161"/>
      <c r="BA254" s="161"/>
      <c r="BB254" s="161"/>
      <c r="BC254" s="161"/>
      <c r="BD254" s="161"/>
      <c r="BE254" s="161"/>
      <c r="BF254" s="161"/>
      <c r="BG254" s="161"/>
      <c r="BH254" s="161"/>
      <c r="BI254" s="161"/>
      <c r="BJ254" s="161"/>
      <c r="BK254" s="161"/>
      <c r="BL254" s="161"/>
      <c r="BM254" s="161"/>
    </row>
    <row r="255" spans="1:65" s="155" customFormat="1" hidden="1" outlineLevel="2" x14ac:dyDescent="0.25">
      <c r="A255" s="161">
        <v>581958</v>
      </c>
      <c r="B255" s="155" t="e">
        <v>#N/A</v>
      </c>
      <c r="C255" s="162" t="s">
        <v>1851</v>
      </c>
      <c r="D255" s="161" t="s">
        <v>175</v>
      </c>
      <c r="E255" s="161" t="s">
        <v>1580</v>
      </c>
      <c r="F255" s="161" t="s">
        <v>1666</v>
      </c>
      <c r="G255" s="161" t="s">
        <v>1697</v>
      </c>
      <c r="H255" s="161" t="s">
        <v>1752</v>
      </c>
      <c r="I255" s="161" t="s">
        <v>1596</v>
      </c>
      <c r="J255" t="e">
        <v>#N/A</v>
      </c>
      <c r="K255" s="161" t="s">
        <v>1752</v>
      </c>
      <c r="L255" s="163">
        <v>0</v>
      </c>
      <c r="M255" s="159">
        <v>-310000</v>
      </c>
      <c r="N255" s="159">
        <v>-1549.9690000000001</v>
      </c>
      <c r="O255" s="161">
        <v>1.0000000000000001E-7</v>
      </c>
      <c r="P255" s="161">
        <v>5.0000000000000001E-3</v>
      </c>
      <c r="Q255" s="164">
        <v>36342</v>
      </c>
      <c r="R255" s="159">
        <v>-310000</v>
      </c>
      <c r="S255" s="159">
        <v>-1549.9690000000001</v>
      </c>
      <c r="T255" s="161" t="s">
        <v>1753</v>
      </c>
      <c r="U255" s="161" t="s">
        <v>1853</v>
      </c>
      <c r="V255" s="161" t="s">
        <v>778</v>
      </c>
      <c r="W255" s="161" t="s">
        <v>1849</v>
      </c>
      <c r="X255" s="161"/>
      <c r="Y255" s="161"/>
      <c r="Z255" s="161"/>
      <c r="AA255" s="161"/>
      <c r="AB255" s="161" t="s">
        <v>1847</v>
      </c>
      <c r="AC255" s="161" t="s">
        <v>1658</v>
      </c>
      <c r="AD255" s="161"/>
      <c r="AE255" s="161"/>
      <c r="AF255" s="161"/>
      <c r="AG255" s="161"/>
      <c r="AH255" s="161"/>
      <c r="AI255" s="161"/>
      <c r="AJ255" s="161"/>
      <c r="AK255" s="161"/>
      <c r="AL255" s="161"/>
      <c r="AM255" s="161"/>
      <c r="AN255" s="161"/>
      <c r="AO255" s="161"/>
      <c r="AP255" s="161"/>
      <c r="AQ255" s="161"/>
      <c r="AR255" s="161"/>
      <c r="AS255" s="161"/>
      <c r="AT255" s="161"/>
      <c r="AU255" s="161"/>
      <c r="AV255" s="161"/>
      <c r="AW255" s="161"/>
      <c r="AX255" s="161"/>
      <c r="AY255" s="161"/>
      <c r="AZ255" s="161"/>
      <c r="BA255" s="161"/>
      <c r="BB255" s="161"/>
      <c r="BC255" s="161"/>
      <c r="BD255" s="161"/>
      <c r="BE255" s="161"/>
      <c r="BF255" s="161"/>
      <c r="BG255" s="161"/>
      <c r="BH255" s="161"/>
      <c r="BI255" s="161"/>
      <c r="BJ255" s="161"/>
      <c r="BK255" s="161"/>
      <c r="BL255" s="161"/>
      <c r="BM255" s="161"/>
    </row>
    <row r="256" spans="1:65" s="155" customFormat="1" hidden="1" outlineLevel="2" x14ac:dyDescent="0.25">
      <c r="A256" s="161">
        <v>581958</v>
      </c>
      <c r="B256" s="155" t="e">
        <v>#N/A</v>
      </c>
      <c r="C256" s="162" t="s">
        <v>1851</v>
      </c>
      <c r="D256" s="161" t="s">
        <v>176</v>
      </c>
      <c r="E256" s="161" t="s">
        <v>1580</v>
      </c>
      <c r="F256" s="161" t="s">
        <v>1666</v>
      </c>
      <c r="G256" s="161" t="s">
        <v>1697</v>
      </c>
      <c r="H256" s="161" t="s">
        <v>1752</v>
      </c>
      <c r="I256" s="161" t="s">
        <v>1584</v>
      </c>
      <c r="J256" t="e">
        <v>#N/A</v>
      </c>
      <c r="K256" s="161" t="s">
        <v>1752</v>
      </c>
      <c r="L256" s="163">
        <v>0</v>
      </c>
      <c r="M256" s="159">
        <v>155000</v>
      </c>
      <c r="N256" s="159">
        <v>774.98450000000003</v>
      </c>
      <c r="O256" s="161">
        <v>1.0000000000000001E-7</v>
      </c>
      <c r="P256" s="161">
        <v>5.0000000000000001E-3</v>
      </c>
      <c r="Q256" s="164">
        <v>36342</v>
      </c>
      <c r="R256" s="159">
        <v>155000</v>
      </c>
      <c r="S256" s="159">
        <v>774.98450000000003</v>
      </c>
      <c r="T256" s="161" t="s">
        <v>1753</v>
      </c>
      <c r="U256" s="161" t="s">
        <v>1853</v>
      </c>
      <c r="V256" s="161" t="s">
        <v>778</v>
      </c>
      <c r="W256" s="161" t="s">
        <v>1849</v>
      </c>
      <c r="X256" s="161"/>
      <c r="Y256" s="161"/>
      <c r="Z256" s="161"/>
      <c r="AA256" s="161"/>
      <c r="AB256" s="161" t="s">
        <v>1847</v>
      </c>
      <c r="AC256" s="161" t="s">
        <v>1658</v>
      </c>
      <c r="AD256" s="161"/>
      <c r="AE256" s="161"/>
      <c r="AF256" s="161"/>
      <c r="AG256" s="161"/>
      <c r="AH256" s="161"/>
      <c r="AI256" s="161"/>
      <c r="AJ256" s="161"/>
      <c r="AK256" s="161"/>
      <c r="AL256" s="161"/>
      <c r="AM256" s="161"/>
      <c r="AN256" s="161"/>
      <c r="AO256" s="161"/>
      <c r="AP256" s="161"/>
      <c r="AQ256" s="161"/>
      <c r="AR256" s="161"/>
      <c r="AS256" s="161"/>
      <c r="AT256" s="161"/>
      <c r="AU256" s="161"/>
      <c r="AV256" s="161"/>
      <c r="AW256" s="161"/>
      <c r="AX256" s="161"/>
      <c r="AY256" s="161"/>
      <c r="AZ256" s="161"/>
      <c r="BA256" s="161"/>
      <c r="BB256" s="161"/>
      <c r="BC256" s="161"/>
      <c r="BD256" s="161"/>
      <c r="BE256" s="161"/>
      <c r="BF256" s="161"/>
      <c r="BG256" s="161"/>
      <c r="BH256" s="161"/>
      <c r="BI256" s="161"/>
      <c r="BJ256" s="161"/>
      <c r="BK256" s="161"/>
      <c r="BL256" s="161"/>
      <c r="BM256" s="161"/>
    </row>
    <row r="257" spans="1:65" s="155" customFormat="1" hidden="1" outlineLevel="2" x14ac:dyDescent="0.25">
      <c r="A257" s="165">
        <v>13825</v>
      </c>
      <c r="B257" s="155" t="e">
        <v>#N/A</v>
      </c>
      <c r="C257" s="166" t="s">
        <v>1851</v>
      </c>
      <c r="D257" s="165" t="s">
        <v>176</v>
      </c>
      <c r="E257" s="165" t="s">
        <v>166</v>
      </c>
      <c r="F257" s="165" t="s">
        <v>1655</v>
      </c>
      <c r="G257" s="165" t="s">
        <v>758</v>
      </c>
      <c r="H257" s="165" t="s">
        <v>1697</v>
      </c>
      <c r="I257" s="165" t="s">
        <v>1584</v>
      </c>
      <c r="J257" t="e">
        <v>#N/A</v>
      </c>
      <c r="K257" s="165" t="s">
        <v>1752</v>
      </c>
      <c r="L257" s="165">
        <v>155000</v>
      </c>
      <c r="M257" s="165">
        <v>0</v>
      </c>
      <c r="N257" s="159">
        <v>6975</v>
      </c>
      <c r="O257" s="167">
        <v>36332</v>
      </c>
      <c r="P257" s="165" t="s">
        <v>1657</v>
      </c>
      <c r="Q257" s="165" t="s">
        <v>1580</v>
      </c>
      <c r="R257" s="165" t="s">
        <v>1844</v>
      </c>
      <c r="S257" s="165">
        <v>2.2400000000000002</v>
      </c>
      <c r="T257" s="165">
        <v>2.262</v>
      </c>
      <c r="U257" s="165">
        <v>3410</v>
      </c>
      <c r="V257" s="165" t="s">
        <v>1658</v>
      </c>
      <c r="W257" s="165" t="s">
        <v>1658</v>
      </c>
      <c r="X257" s="165" t="s">
        <v>1666</v>
      </c>
      <c r="Y257" s="165">
        <v>-0.115</v>
      </c>
      <c r="Z257" s="165">
        <v>-9.2000000000000012E-2</v>
      </c>
      <c r="AA257" s="165">
        <v>3565</v>
      </c>
      <c r="AB257" s="165" t="s">
        <v>1658</v>
      </c>
      <c r="AC257" s="165" t="s">
        <v>1658</v>
      </c>
      <c r="AD257" s="165" t="s">
        <v>1666</v>
      </c>
      <c r="AE257" s="165">
        <v>0</v>
      </c>
      <c r="AF257" s="165">
        <v>0</v>
      </c>
      <c r="AG257" s="165"/>
      <c r="AH257" s="165"/>
      <c r="AI257" s="165"/>
      <c r="AJ257" s="165">
        <v>0</v>
      </c>
      <c r="AK257" s="165">
        <v>0</v>
      </c>
      <c r="AL257" s="165"/>
      <c r="AM257" s="165"/>
      <c r="AN257" s="165"/>
      <c r="AO257" s="165">
        <v>2.1250001000000003</v>
      </c>
      <c r="AP257" s="165" t="s">
        <v>1659</v>
      </c>
      <c r="AQ257" s="165" t="s">
        <v>1583</v>
      </c>
      <c r="AR257" s="165" t="s">
        <v>1660</v>
      </c>
      <c r="AS257" s="167">
        <v>36342</v>
      </c>
      <c r="AT257" s="167">
        <v>36372</v>
      </c>
      <c r="AU257" s="165" t="s">
        <v>1584</v>
      </c>
      <c r="AV257" s="165"/>
      <c r="AW257" s="165" t="s">
        <v>1496</v>
      </c>
      <c r="AX257" s="165" t="s">
        <v>1497</v>
      </c>
      <c r="AY257" s="165" t="s">
        <v>1498</v>
      </c>
      <c r="AZ257" s="165" t="s">
        <v>771</v>
      </c>
      <c r="BA257" s="165" t="s">
        <v>1090</v>
      </c>
      <c r="BB257" s="167">
        <v>36342</v>
      </c>
      <c r="BC257" s="165" t="s">
        <v>1855</v>
      </c>
      <c r="BD257" s="165" t="s">
        <v>778</v>
      </c>
      <c r="BE257" s="165" t="s">
        <v>1753</v>
      </c>
      <c r="BF257" s="165" t="s">
        <v>1666</v>
      </c>
      <c r="BG257" s="165"/>
      <c r="BH257" s="165"/>
      <c r="BI257" s="165"/>
      <c r="BJ257" s="165"/>
      <c r="BK257" s="165"/>
      <c r="BL257" s="165"/>
      <c r="BM257" s="165"/>
    </row>
    <row r="258" spans="1:65" s="155" customFormat="1" hidden="1" outlineLevel="2" x14ac:dyDescent="0.25">
      <c r="A258" s="161">
        <v>581958</v>
      </c>
      <c r="B258" s="155" t="e">
        <v>#N/A</v>
      </c>
      <c r="C258" s="162" t="s">
        <v>1851</v>
      </c>
      <c r="D258" s="161" t="s">
        <v>177</v>
      </c>
      <c r="E258" s="161" t="s">
        <v>1580</v>
      </c>
      <c r="F258" s="161" t="s">
        <v>1666</v>
      </c>
      <c r="G258" s="161" t="s">
        <v>1695</v>
      </c>
      <c r="H258" s="161" t="s">
        <v>1752</v>
      </c>
      <c r="I258" s="161" t="s">
        <v>1584</v>
      </c>
      <c r="J258" t="e">
        <v>#N/A</v>
      </c>
      <c r="K258" s="161" t="s">
        <v>1752</v>
      </c>
      <c r="L258" s="163">
        <v>0</v>
      </c>
      <c r="M258" s="159">
        <v>155000</v>
      </c>
      <c r="N258" s="159">
        <v>774.98450000000003</v>
      </c>
      <c r="O258" s="161">
        <v>1.0000000000000001E-7</v>
      </c>
      <c r="P258" s="161">
        <v>5.0000000000000001E-3</v>
      </c>
      <c r="Q258" s="164">
        <v>36342</v>
      </c>
      <c r="R258" s="159">
        <v>155000</v>
      </c>
      <c r="S258" s="159">
        <v>774.98450000000003</v>
      </c>
      <c r="T258" s="161" t="s">
        <v>1753</v>
      </c>
      <c r="U258" s="161" t="s">
        <v>1853</v>
      </c>
      <c r="V258" s="161" t="s">
        <v>778</v>
      </c>
      <c r="W258" s="161" t="s">
        <v>1849</v>
      </c>
      <c r="X258" s="161"/>
      <c r="Y258" s="161"/>
      <c r="Z258" s="161"/>
      <c r="AA258" s="161"/>
      <c r="AB258" s="161" t="s">
        <v>1847</v>
      </c>
      <c r="AC258" s="161" t="s">
        <v>1658</v>
      </c>
      <c r="AD258" s="161"/>
      <c r="AE258" s="161"/>
      <c r="AF258" s="161"/>
      <c r="AG258" s="161"/>
      <c r="AH258" s="161"/>
      <c r="AI258" s="161"/>
      <c r="AJ258" s="161"/>
      <c r="AK258" s="161"/>
      <c r="AL258" s="161"/>
      <c r="AM258" s="161"/>
      <c r="AN258" s="161"/>
      <c r="AO258" s="161"/>
      <c r="AP258" s="161"/>
      <c r="AQ258" s="161"/>
      <c r="AR258" s="161"/>
      <c r="AS258" s="161"/>
      <c r="AT258" s="161"/>
      <c r="AU258" s="161"/>
      <c r="AV258" s="161"/>
      <c r="AW258" s="161"/>
      <c r="AX258" s="161"/>
      <c r="AY258" s="161"/>
      <c r="AZ258" s="161"/>
      <c r="BA258" s="161"/>
      <c r="BB258" s="161"/>
      <c r="BC258" s="161"/>
      <c r="BD258" s="161"/>
      <c r="BE258" s="161"/>
      <c r="BF258" s="161"/>
      <c r="BG258" s="161"/>
      <c r="BH258" s="161"/>
      <c r="BI258" s="161"/>
      <c r="BJ258" s="161"/>
      <c r="BK258" s="161"/>
      <c r="BL258" s="161"/>
      <c r="BM258" s="161"/>
    </row>
    <row r="259" spans="1:65" s="155" customFormat="1" hidden="1" outlineLevel="2" x14ac:dyDescent="0.25">
      <c r="A259" s="165">
        <v>13825</v>
      </c>
      <c r="B259" s="155" t="e">
        <v>#N/A</v>
      </c>
      <c r="C259" s="166" t="s">
        <v>1851</v>
      </c>
      <c r="D259" s="165" t="s">
        <v>177</v>
      </c>
      <c r="E259" s="165" t="s">
        <v>153</v>
      </c>
      <c r="F259" s="165" t="s">
        <v>1655</v>
      </c>
      <c r="G259" s="165" t="s">
        <v>758</v>
      </c>
      <c r="H259" s="165" t="s">
        <v>1695</v>
      </c>
      <c r="I259" s="165" t="s">
        <v>1584</v>
      </c>
      <c r="J259" t="e">
        <v>#N/A</v>
      </c>
      <c r="K259" s="165" t="s">
        <v>1752</v>
      </c>
      <c r="L259" s="165">
        <v>155000</v>
      </c>
      <c r="M259" s="165">
        <v>0</v>
      </c>
      <c r="N259" s="159">
        <v>2325</v>
      </c>
      <c r="O259" s="167">
        <v>36335</v>
      </c>
      <c r="P259" s="165" t="s">
        <v>1657</v>
      </c>
      <c r="Q259" s="165" t="s">
        <v>1580</v>
      </c>
      <c r="R259" s="165" t="s">
        <v>1844</v>
      </c>
      <c r="S259" s="165">
        <v>2.27</v>
      </c>
      <c r="T259" s="165">
        <v>2.262</v>
      </c>
      <c r="U259" s="165">
        <v>-1240</v>
      </c>
      <c r="V259" s="165" t="s">
        <v>1658</v>
      </c>
      <c r="W259" s="165" t="s">
        <v>1658</v>
      </c>
      <c r="X259" s="165" t="s">
        <v>1666</v>
      </c>
      <c r="Y259" s="165">
        <v>-0.29499999999999998</v>
      </c>
      <c r="Z259" s="165">
        <v>-0.27200000000000002</v>
      </c>
      <c r="AA259" s="165">
        <v>3565</v>
      </c>
      <c r="AB259" s="165" t="s">
        <v>1658</v>
      </c>
      <c r="AC259" s="165" t="s">
        <v>1658</v>
      </c>
      <c r="AD259" s="165" t="s">
        <v>1666</v>
      </c>
      <c r="AE259" s="165">
        <v>0</v>
      </c>
      <c r="AF259" s="165">
        <v>0</v>
      </c>
      <c r="AG259" s="165"/>
      <c r="AH259" s="165"/>
      <c r="AI259" s="165"/>
      <c r="AJ259" s="165">
        <v>0</v>
      </c>
      <c r="AK259" s="165">
        <v>0</v>
      </c>
      <c r="AL259" s="165"/>
      <c r="AM259" s="165"/>
      <c r="AN259" s="165"/>
      <c r="AO259" s="165">
        <v>1.9750001000000001</v>
      </c>
      <c r="AP259" s="165" t="s">
        <v>1659</v>
      </c>
      <c r="AQ259" s="165" t="s">
        <v>1583</v>
      </c>
      <c r="AR259" s="165" t="s">
        <v>1660</v>
      </c>
      <c r="AS259" s="167">
        <v>36342</v>
      </c>
      <c r="AT259" s="167">
        <v>36372</v>
      </c>
      <c r="AU259" s="165" t="s">
        <v>1584</v>
      </c>
      <c r="AV259" s="165"/>
      <c r="AW259" s="165" t="s">
        <v>1496</v>
      </c>
      <c r="AX259" s="165" t="s">
        <v>1497</v>
      </c>
      <c r="AY259" s="165" t="s">
        <v>1498</v>
      </c>
      <c r="AZ259" s="165" t="s">
        <v>771</v>
      </c>
      <c r="BA259" s="165" t="s">
        <v>1090</v>
      </c>
      <c r="BB259" s="167">
        <v>36342</v>
      </c>
      <c r="BC259" s="165" t="s">
        <v>1855</v>
      </c>
      <c r="BD259" s="165" t="s">
        <v>778</v>
      </c>
      <c r="BE259" s="165" t="s">
        <v>1753</v>
      </c>
      <c r="BF259" s="165" t="s">
        <v>1666</v>
      </c>
      <c r="BG259" s="165"/>
      <c r="BH259" s="165"/>
      <c r="BI259" s="165"/>
      <c r="BJ259" s="165"/>
      <c r="BK259" s="165"/>
      <c r="BL259" s="165"/>
      <c r="BM259" s="165"/>
    </row>
    <row r="260" spans="1:65" s="155" customFormat="1" hidden="1" outlineLevel="2" x14ac:dyDescent="0.25">
      <c r="A260" s="161">
        <v>581958</v>
      </c>
      <c r="B260" s="155" t="e">
        <v>#N/A</v>
      </c>
      <c r="C260" s="162" t="s">
        <v>1851</v>
      </c>
      <c r="D260" s="161" t="s">
        <v>178</v>
      </c>
      <c r="E260" s="161" t="s">
        <v>1580</v>
      </c>
      <c r="F260" s="161" t="s">
        <v>1666</v>
      </c>
      <c r="G260" s="161" t="s">
        <v>1697</v>
      </c>
      <c r="H260" s="161" t="s">
        <v>1752</v>
      </c>
      <c r="I260" s="161" t="s">
        <v>1584</v>
      </c>
      <c r="J260" t="e">
        <v>#N/A</v>
      </c>
      <c r="K260" s="161" t="s">
        <v>1752</v>
      </c>
      <c r="L260" s="163">
        <v>0</v>
      </c>
      <c r="M260" s="159">
        <v>310000</v>
      </c>
      <c r="N260" s="159">
        <v>1549.9690000000001</v>
      </c>
      <c r="O260" s="161">
        <v>1.0000000000000001E-7</v>
      </c>
      <c r="P260" s="161">
        <v>5.0000000000000001E-3</v>
      </c>
      <c r="Q260" s="164">
        <v>36342</v>
      </c>
      <c r="R260" s="159">
        <v>310000</v>
      </c>
      <c r="S260" s="159">
        <v>1549.9690000000001</v>
      </c>
      <c r="T260" s="161" t="s">
        <v>1753</v>
      </c>
      <c r="U260" s="161" t="s">
        <v>1853</v>
      </c>
      <c r="V260" s="161" t="s">
        <v>778</v>
      </c>
      <c r="W260" s="161" t="s">
        <v>1849</v>
      </c>
      <c r="X260" s="161"/>
      <c r="Y260" s="161"/>
      <c r="Z260" s="161"/>
      <c r="AA260" s="161"/>
      <c r="AB260" s="161" t="s">
        <v>1847</v>
      </c>
      <c r="AC260" s="161" t="s">
        <v>1658</v>
      </c>
      <c r="AD260" s="161"/>
      <c r="AE260" s="161"/>
      <c r="AF260" s="161"/>
      <c r="AG260" s="161"/>
      <c r="AH260" s="161"/>
      <c r="AI260" s="161"/>
      <c r="AJ260" s="161"/>
      <c r="AK260" s="161"/>
      <c r="AL260" s="161"/>
      <c r="AM260" s="161"/>
      <c r="AN260" s="161"/>
      <c r="AO260" s="161"/>
      <c r="AP260" s="161"/>
      <c r="AQ260" s="161"/>
      <c r="AR260" s="161"/>
      <c r="AS260" s="161"/>
      <c r="AT260" s="161"/>
      <c r="AU260" s="161"/>
      <c r="AV260" s="161"/>
      <c r="AW260" s="161"/>
      <c r="AX260" s="161"/>
      <c r="AY260" s="161"/>
      <c r="AZ260" s="161"/>
      <c r="BA260" s="161"/>
      <c r="BB260" s="161"/>
      <c r="BC260" s="161"/>
      <c r="BD260" s="161"/>
      <c r="BE260" s="161"/>
      <c r="BF260" s="161"/>
      <c r="BG260" s="161"/>
      <c r="BH260" s="161"/>
      <c r="BI260" s="161"/>
      <c r="BJ260" s="161"/>
      <c r="BK260" s="161"/>
      <c r="BL260" s="161"/>
      <c r="BM260" s="161"/>
    </row>
    <row r="261" spans="1:65" s="155" customFormat="1" hidden="1" outlineLevel="2" x14ac:dyDescent="0.25">
      <c r="A261" s="165">
        <v>13825</v>
      </c>
      <c r="B261" s="155" t="e">
        <v>#N/A</v>
      </c>
      <c r="C261" s="166" t="s">
        <v>1851</v>
      </c>
      <c r="D261" s="165" t="s">
        <v>178</v>
      </c>
      <c r="E261" s="165" t="s">
        <v>166</v>
      </c>
      <c r="F261" s="165" t="s">
        <v>1655</v>
      </c>
      <c r="G261" s="165" t="s">
        <v>758</v>
      </c>
      <c r="H261" s="165" t="s">
        <v>1697</v>
      </c>
      <c r="I261" s="165" t="s">
        <v>1584</v>
      </c>
      <c r="J261" t="e">
        <v>#N/A</v>
      </c>
      <c r="K261" s="165" t="s">
        <v>1752</v>
      </c>
      <c r="L261" s="165">
        <v>310000</v>
      </c>
      <c r="M261" s="165">
        <v>0</v>
      </c>
      <c r="N261" s="159">
        <v>12400</v>
      </c>
      <c r="O261" s="167">
        <v>36335</v>
      </c>
      <c r="P261" s="165" t="s">
        <v>1657</v>
      </c>
      <c r="Q261" s="165" t="s">
        <v>1580</v>
      </c>
      <c r="R261" s="165" t="s">
        <v>1844</v>
      </c>
      <c r="S261" s="165">
        <v>2.2599999999999998</v>
      </c>
      <c r="T261" s="165">
        <v>2.262</v>
      </c>
      <c r="U261" s="165">
        <v>620</v>
      </c>
      <c r="V261" s="165" t="s">
        <v>1658</v>
      </c>
      <c r="W261" s="165" t="s">
        <v>1658</v>
      </c>
      <c r="X261" s="165" t="s">
        <v>1666</v>
      </c>
      <c r="Y261" s="165">
        <v>-0.13</v>
      </c>
      <c r="Z261" s="165">
        <v>-9.2000000000000012E-2</v>
      </c>
      <c r="AA261" s="165">
        <v>11780</v>
      </c>
      <c r="AB261" s="165" t="s">
        <v>1658</v>
      </c>
      <c r="AC261" s="165" t="s">
        <v>1658</v>
      </c>
      <c r="AD261" s="165" t="s">
        <v>1666</v>
      </c>
      <c r="AE261" s="165">
        <v>0</v>
      </c>
      <c r="AF261" s="165">
        <v>0</v>
      </c>
      <c r="AG261" s="165"/>
      <c r="AH261" s="165"/>
      <c r="AI261" s="165"/>
      <c r="AJ261" s="165">
        <v>0</v>
      </c>
      <c r="AK261" s="165">
        <v>0</v>
      </c>
      <c r="AL261" s="165"/>
      <c r="AM261" s="165"/>
      <c r="AN261" s="165"/>
      <c r="AO261" s="165">
        <v>2.1300001000000002</v>
      </c>
      <c r="AP261" s="165" t="s">
        <v>1659</v>
      </c>
      <c r="AQ261" s="165" t="s">
        <v>1583</v>
      </c>
      <c r="AR261" s="165" t="s">
        <v>1660</v>
      </c>
      <c r="AS261" s="167">
        <v>36342</v>
      </c>
      <c r="AT261" s="167">
        <v>36372</v>
      </c>
      <c r="AU261" s="165" t="s">
        <v>1584</v>
      </c>
      <c r="AV261" s="165"/>
      <c r="AW261" s="165" t="s">
        <v>1496</v>
      </c>
      <c r="AX261" s="165" t="s">
        <v>1497</v>
      </c>
      <c r="AY261" s="165" t="s">
        <v>1498</v>
      </c>
      <c r="AZ261" s="165" t="s">
        <v>771</v>
      </c>
      <c r="BA261" s="165" t="s">
        <v>1090</v>
      </c>
      <c r="BB261" s="167">
        <v>36342</v>
      </c>
      <c r="BC261" s="165" t="s">
        <v>1855</v>
      </c>
      <c r="BD261" s="165" t="s">
        <v>778</v>
      </c>
      <c r="BE261" s="165" t="s">
        <v>1753</v>
      </c>
      <c r="BF261" s="165" t="s">
        <v>1666</v>
      </c>
      <c r="BG261" s="165"/>
      <c r="BH261" s="165"/>
      <c r="BI261" s="165"/>
      <c r="BJ261" s="165"/>
      <c r="BK261" s="165"/>
      <c r="BL261" s="165"/>
      <c r="BM261" s="165"/>
    </row>
    <row r="262" spans="1:65" s="155" customFormat="1" hidden="1" outlineLevel="2" x14ac:dyDescent="0.25">
      <c r="A262" s="165">
        <v>13825</v>
      </c>
      <c r="B262" s="155" t="e">
        <v>#N/A</v>
      </c>
      <c r="C262" s="166" t="s">
        <v>1851</v>
      </c>
      <c r="D262" s="165" t="s">
        <v>179</v>
      </c>
      <c r="E262" s="165" t="s">
        <v>156</v>
      </c>
      <c r="F262" s="165" t="s">
        <v>1655</v>
      </c>
      <c r="G262" s="165" t="s">
        <v>758</v>
      </c>
      <c r="H262" s="165" t="s">
        <v>1696</v>
      </c>
      <c r="I262" s="165" t="s">
        <v>1596</v>
      </c>
      <c r="J262" t="e">
        <v>#N/A</v>
      </c>
      <c r="K262" s="165" t="s">
        <v>1752</v>
      </c>
      <c r="L262" s="165">
        <v>-310000</v>
      </c>
      <c r="M262" s="165">
        <v>0</v>
      </c>
      <c r="N262" s="159">
        <v>-12400</v>
      </c>
      <c r="O262" s="167">
        <v>36335</v>
      </c>
      <c r="P262" s="165" t="s">
        <v>1657</v>
      </c>
      <c r="Q262" s="165" t="s">
        <v>1580</v>
      </c>
      <c r="R262" s="165" t="s">
        <v>1844</v>
      </c>
      <c r="S262" s="165">
        <v>2.2599999999999998</v>
      </c>
      <c r="T262" s="165">
        <v>2.262</v>
      </c>
      <c r="U262" s="165">
        <v>-620</v>
      </c>
      <c r="V262" s="165" t="s">
        <v>1658</v>
      </c>
      <c r="W262" s="165" t="s">
        <v>1658</v>
      </c>
      <c r="X262" s="165" t="s">
        <v>1666</v>
      </c>
      <c r="Y262" s="165">
        <v>-0.25</v>
      </c>
      <c r="Z262" s="165">
        <v>-0.21199999999999999</v>
      </c>
      <c r="AA262" s="165">
        <v>-11780</v>
      </c>
      <c r="AB262" s="165" t="s">
        <v>1658</v>
      </c>
      <c r="AC262" s="165" t="s">
        <v>1658</v>
      </c>
      <c r="AD262" s="165" t="s">
        <v>1666</v>
      </c>
      <c r="AE262" s="165">
        <v>0</v>
      </c>
      <c r="AF262" s="165">
        <v>0</v>
      </c>
      <c r="AG262" s="165"/>
      <c r="AH262" s="165"/>
      <c r="AI262" s="165"/>
      <c r="AJ262" s="165">
        <v>0</v>
      </c>
      <c r="AK262" s="165">
        <v>0</v>
      </c>
      <c r="AL262" s="165"/>
      <c r="AM262" s="165"/>
      <c r="AN262" s="165"/>
      <c r="AO262" s="165">
        <v>2.0100001000000001</v>
      </c>
      <c r="AP262" s="165" t="s">
        <v>1659</v>
      </c>
      <c r="AQ262" s="165" t="s">
        <v>1583</v>
      </c>
      <c r="AR262" s="165" t="s">
        <v>1660</v>
      </c>
      <c r="AS262" s="167">
        <v>36342</v>
      </c>
      <c r="AT262" s="167">
        <v>36372</v>
      </c>
      <c r="AU262" s="165" t="s">
        <v>1584</v>
      </c>
      <c r="AV262" s="165"/>
      <c r="AW262" s="165" t="s">
        <v>1496</v>
      </c>
      <c r="AX262" s="165" t="s">
        <v>1497</v>
      </c>
      <c r="AY262" s="165" t="s">
        <v>1498</v>
      </c>
      <c r="AZ262" s="165" t="s">
        <v>771</v>
      </c>
      <c r="BA262" s="165" t="s">
        <v>1090</v>
      </c>
      <c r="BB262" s="167">
        <v>36342</v>
      </c>
      <c r="BC262" s="165" t="s">
        <v>1855</v>
      </c>
      <c r="BD262" s="165" t="s">
        <v>778</v>
      </c>
      <c r="BE262" s="165" t="s">
        <v>1753</v>
      </c>
      <c r="BF262" s="165" t="s">
        <v>1666</v>
      </c>
      <c r="BG262" s="165"/>
      <c r="BH262" s="165"/>
      <c r="BI262" s="165"/>
      <c r="BJ262" s="165"/>
      <c r="BK262" s="165"/>
      <c r="BL262" s="165"/>
      <c r="BM262" s="165"/>
    </row>
    <row r="263" spans="1:65" s="155" customFormat="1" hidden="1" outlineLevel="2" x14ac:dyDescent="0.25">
      <c r="A263" s="161">
        <v>581958</v>
      </c>
      <c r="B263" s="155" t="e">
        <v>#N/A</v>
      </c>
      <c r="C263" s="162" t="s">
        <v>1851</v>
      </c>
      <c r="D263" s="161" t="s">
        <v>179</v>
      </c>
      <c r="E263" s="161" t="s">
        <v>1580</v>
      </c>
      <c r="F263" s="161" t="s">
        <v>1666</v>
      </c>
      <c r="G263" s="161" t="s">
        <v>1696</v>
      </c>
      <c r="H263" s="161" t="s">
        <v>1752</v>
      </c>
      <c r="I263" s="161" t="s">
        <v>1596</v>
      </c>
      <c r="J263" t="e">
        <v>#N/A</v>
      </c>
      <c r="K263" s="161" t="s">
        <v>1752</v>
      </c>
      <c r="L263" s="163">
        <v>0</v>
      </c>
      <c r="M263" s="159">
        <v>-310000</v>
      </c>
      <c r="N263" s="159">
        <v>3.1000000000000003E-2</v>
      </c>
      <c r="O263" s="161">
        <v>1.0000000000000001E-7</v>
      </c>
      <c r="P263" s="161">
        <v>0</v>
      </c>
      <c r="Q263" s="164">
        <v>36342</v>
      </c>
      <c r="R263" s="159">
        <v>-310000</v>
      </c>
      <c r="S263" s="159">
        <v>3.1000000000000003E-2</v>
      </c>
      <c r="T263" s="161" t="s">
        <v>1753</v>
      </c>
      <c r="U263" s="161" t="s">
        <v>1853</v>
      </c>
      <c r="V263" s="161" t="s">
        <v>778</v>
      </c>
      <c r="W263" s="161" t="s">
        <v>1849</v>
      </c>
      <c r="X263" s="161"/>
      <c r="Y263" s="161"/>
      <c r="Z263" s="161"/>
      <c r="AA263" s="161"/>
      <c r="AB263" s="161" t="s">
        <v>1847</v>
      </c>
      <c r="AC263" s="161" t="s">
        <v>1658</v>
      </c>
      <c r="AD263" s="161"/>
      <c r="AE263" s="161"/>
      <c r="AF263" s="161"/>
      <c r="AG263" s="161"/>
      <c r="AH263" s="161"/>
      <c r="AI263" s="161"/>
      <c r="AJ263" s="161"/>
      <c r="AK263" s="161"/>
      <c r="AL263" s="161"/>
      <c r="AM263" s="161"/>
      <c r="AN263" s="161"/>
      <c r="AO263" s="161"/>
      <c r="AP263" s="161"/>
      <c r="AQ263" s="161"/>
      <c r="AR263" s="161"/>
      <c r="AS263" s="161"/>
      <c r="AT263" s="161"/>
      <c r="AU263" s="161"/>
      <c r="AV263" s="161"/>
      <c r="AW263" s="161"/>
      <c r="AX263" s="161"/>
      <c r="AY263" s="161"/>
      <c r="AZ263" s="161"/>
      <c r="BA263" s="161"/>
      <c r="BB263" s="161"/>
      <c r="BC263" s="161"/>
      <c r="BD263" s="161"/>
      <c r="BE263" s="161"/>
      <c r="BF263" s="161"/>
      <c r="BG263" s="161"/>
      <c r="BH263" s="161"/>
      <c r="BI263" s="161"/>
      <c r="BJ263" s="161"/>
      <c r="BK263" s="161"/>
      <c r="BL263" s="161"/>
      <c r="BM263" s="161"/>
    </row>
    <row r="264" spans="1:65" s="155" customFormat="1" hidden="1" outlineLevel="2" x14ac:dyDescent="0.25">
      <c r="A264" s="161">
        <v>581958</v>
      </c>
      <c r="B264" s="155" t="e">
        <v>#N/A</v>
      </c>
      <c r="C264" s="162" t="s">
        <v>1851</v>
      </c>
      <c r="D264" s="161" t="s">
        <v>180</v>
      </c>
      <c r="E264" s="161" t="s">
        <v>1580</v>
      </c>
      <c r="F264" s="161" t="s">
        <v>1666</v>
      </c>
      <c r="G264" s="161" t="s">
        <v>1697</v>
      </c>
      <c r="H264" s="161" t="s">
        <v>1752</v>
      </c>
      <c r="I264" s="161" t="s">
        <v>1596</v>
      </c>
      <c r="J264" t="e">
        <v>#N/A</v>
      </c>
      <c r="K264" s="161" t="s">
        <v>1752</v>
      </c>
      <c r="L264" s="163">
        <v>0</v>
      </c>
      <c r="M264" s="159">
        <v>-155000</v>
      </c>
      <c r="N264" s="159">
        <v>-387.5</v>
      </c>
      <c r="O264" s="161">
        <v>2.5000000000000001E-3</v>
      </c>
      <c r="P264" s="161">
        <v>5.0000000000000001E-3</v>
      </c>
      <c r="Q264" s="164">
        <v>36342</v>
      </c>
      <c r="R264" s="159">
        <v>-155000</v>
      </c>
      <c r="S264" s="159">
        <v>-387.5</v>
      </c>
      <c r="T264" s="161" t="s">
        <v>1753</v>
      </c>
      <c r="U264" s="161" t="s">
        <v>1853</v>
      </c>
      <c r="V264" s="161" t="s">
        <v>778</v>
      </c>
      <c r="W264" s="161" t="s">
        <v>1849</v>
      </c>
      <c r="X264" s="161"/>
      <c r="Y264" s="161"/>
      <c r="Z264" s="161"/>
      <c r="AA264" s="161"/>
      <c r="AB264" s="161" t="s">
        <v>1847</v>
      </c>
      <c r="AC264" s="161" t="s">
        <v>1658</v>
      </c>
      <c r="AD264" s="161"/>
      <c r="AE264" s="161"/>
      <c r="AF264" s="161"/>
      <c r="AG264" s="161"/>
      <c r="AH264" s="161"/>
      <c r="AI264" s="161"/>
      <c r="AJ264" s="161"/>
      <c r="AK264" s="161"/>
      <c r="AL264" s="161"/>
      <c r="AM264" s="161"/>
      <c r="AN264" s="161"/>
      <c r="AO264" s="161"/>
      <c r="AP264" s="161"/>
      <c r="AQ264" s="161"/>
      <c r="AR264" s="161"/>
      <c r="AS264" s="161"/>
      <c r="AT264" s="161"/>
      <c r="AU264" s="161"/>
      <c r="AV264" s="161"/>
      <c r="AW264" s="161"/>
      <c r="AX264" s="161"/>
      <c r="AY264" s="161"/>
      <c r="AZ264" s="161"/>
      <c r="BA264" s="161"/>
      <c r="BB264" s="161"/>
      <c r="BC264" s="161"/>
      <c r="BD264" s="161"/>
      <c r="BE264" s="161"/>
      <c r="BF264" s="161"/>
      <c r="BG264" s="161"/>
      <c r="BH264" s="161"/>
      <c r="BI264" s="161"/>
      <c r="BJ264" s="161"/>
      <c r="BK264" s="161"/>
      <c r="BL264" s="161"/>
      <c r="BM264" s="161"/>
    </row>
    <row r="265" spans="1:65" s="155" customFormat="1" hidden="1" outlineLevel="2" x14ac:dyDescent="0.25">
      <c r="A265" s="165">
        <v>13825</v>
      </c>
      <c r="B265" s="155" t="e">
        <v>#N/A</v>
      </c>
      <c r="C265" s="166" t="s">
        <v>1851</v>
      </c>
      <c r="D265" s="165" t="s">
        <v>181</v>
      </c>
      <c r="E265" s="165" t="s">
        <v>153</v>
      </c>
      <c r="F265" s="165" t="s">
        <v>1655</v>
      </c>
      <c r="G265" s="165" t="s">
        <v>758</v>
      </c>
      <c r="H265" s="165" t="s">
        <v>1695</v>
      </c>
      <c r="I265" s="165" t="s">
        <v>1584</v>
      </c>
      <c r="J265" t="e">
        <v>#N/A</v>
      </c>
      <c r="K265" s="165" t="s">
        <v>1752</v>
      </c>
      <c r="L265" s="165">
        <v>310000</v>
      </c>
      <c r="M265" s="165">
        <v>0</v>
      </c>
      <c r="N265" s="159">
        <v>-3100</v>
      </c>
      <c r="O265" s="167">
        <v>36335</v>
      </c>
      <c r="P265" s="165" t="s">
        <v>1657</v>
      </c>
      <c r="Q265" s="165" t="s">
        <v>1580</v>
      </c>
      <c r="R265" s="165" t="s">
        <v>1844</v>
      </c>
      <c r="S265" s="165">
        <v>2.2949999999999999</v>
      </c>
      <c r="T265" s="165">
        <v>2.262</v>
      </c>
      <c r="U265" s="165">
        <v>-10230</v>
      </c>
      <c r="V265" s="165" t="s">
        <v>1658</v>
      </c>
      <c r="W265" s="165" t="s">
        <v>1658</v>
      </c>
      <c r="X265" s="165" t="s">
        <v>1666</v>
      </c>
      <c r="Y265" s="165">
        <v>-0.29499999999999998</v>
      </c>
      <c r="Z265" s="165">
        <v>-0.27200000000000002</v>
      </c>
      <c r="AA265" s="165">
        <v>7130</v>
      </c>
      <c r="AB265" s="165" t="s">
        <v>1658</v>
      </c>
      <c r="AC265" s="165" t="s">
        <v>1658</v>
      </c>
      <c r="AD265" s="165" t="s">
        <v>1666</v>
      </c>
      <c r="AE265" s="165">
        <v>0</v>
      </c>
      <c r="AF265" s="165">
        <v>0</v>
      </c>
      <c r="AG265" s="165"/>
      <c r="AH265" s="165"/>
      <c r="AI265" s="165"/>
      <c r="AJ265" s="165">
        <v>0</v>
      </c>
      <c r="AK265" s="165">
        <v>0</v>
      </c>
      <c r="AL265" s="165"/>
      <c r="AM265" s="165"/>
      <c r="AN265" s="165"/>
      <c r="AO265" s="165">
        <v>2.0000001000000003</v>
      </c>
      <c r="AP265" s="165" t="s">
        <v>1659</v>
      </c>
      <c r="AQ265" s="165" t="s">
        <v>1583</v>
      </c>
      <c r="AR265" s="165" t="s">
        <v>1660</v>
      </c>
      <c r="AS265" s="167">
        <v>36342</v>
      </c>
      <c r="AT265" s="167">
        <v>36372</v>
      </c>
      <c r="AU265" s="165" t="s">
        <v>1584</v>
      </c>
      <c r="AV265" s="165"/>
      <c r="AW265" s="165" t="s">
        <v>1496</v>
      </c>
      <c r="AX265" s="165" t="s">
        <v>1497</v>
      </c>
      <c r="AY265" s="165" t="s">
        <v>1498</v>
      </c>
      <c r="AZ265" s="165" t="s">
        <v>771</v>
      </c>
      <c r="BA265" s="165" t="s">
        <v>1090</v>
      </c>
      <c r="BB265" s="167">
        <v>36342</v>
      </c>
      <c r="BC265" s="165" t="s">
        <v>1855</v>
      </c>
      <c r="BD265" s="165" t="s">
        <v>778</v>
      </c>
      <c r="BE265" s="165" t="s">
        <v>1753</v>
      </c>
      <c r="BF265" s="165" t="s">
        <v>1666</v>
      </c>
      <c r="BG265" s="165"/>
      <c r="BH265" s="165"/>
      <c r="BI265" s="165"/>
      <c r="BJ265" s="165"/>
      <c r="BK265" s="165"/>
      <c r="BL265" s="165"/>
      <c r="BM265" s="165"/>
    </row>
    <row r="266" spans="1:65" s="155" customFormat="1" hidden="1" outlineLevel="2" x14ac:dyDescent="0.25">
      <c r="A266" s="161">
        <v>581958</v>
      </c>
      <c r="B266" s="155" t="e">
        <v>#N/A</v>
      </c>
      <c r="C266" s="162" t="s">
        <v>1851</v>
      </c>
      <c r="D266" s="161" t="s">
        <v>181</v>
      </c>
      <c r="E266" s="161" t="s">
        <v>1580</v>
      </c>
      <c r="F266" s="161" t="s">
        <v>1666</v>
      </c>
      <c r="G266" s="161" t="s">
        <v>1695</v>
      </c>
      <c r="H266" s="161" t="s">
        <v>1752</v>
      </c>
      <c r="I266" s="161" t="s">
        <v>1584</v>
      </c>
      <c r="J266" t="e">
        <v>#N/A</v>
      </c>
      <c r="K266" s="161" t="s">
        <v>1752</v>
      </c>
      <c r="L266" s="163">
        <v>0</v>
      </c>
      <c r="M266" s="159">
        <v>310000</v>
      </c>
      <c r="N266" s="159">
        <v>1549.9690000000001</v>
      </c>
      <c r="O266" s="161">
        <v>1.0000000000000001E-7</v>
      </c>
      <c r="P266" s="161">
        <v>5.0000000000000001E-3</v>
      </c>
      <c r="Q266" s="164">
        <v>36342</v>
      </c>
      <c r="R266" s="159">
        <v>310000</v>
      </c>
      <c r="S266" s="159">
        <v>1549.9690000000001</v>
      </c>
      <c r="T266" s="161" t="s">
        <v>1753</v>
      </c>
      <c r="U266" s="161" t="s">
        <v>1853</v>
      </c>
      <c r="V266" s="161" t="s">
        <v>778</v>
      </c>
      <c r="W266" s="161" t="s">
        <v>1849</v>
      </c>
      <c r="X266" s="161"/>
      <c r="Y266" s="161"/>
      <c r="Z266" s="161"/>
      <c r="AA266" s="161"/>
      <c r="AB266" s="161" t="s">
        <v>1847</v>
      </c>
      <c r="AC266" s="161" t="s">
        <v>1658</v>
      </c>
      <c r="AD266" s="161"/>
      <c r="AE266" s="161"/>
      <c r="AF266" s="161"/>
      <c r="AG266" s="161"/>
      <c r="AH266" s="161"/>
      <c r="AI266" s="161"/>
      <c r="AJ266" s="161"/>
      <c r="AK266" s="161"/>
      <c r="AL266" s="161"/>
      <c r="AM266" s="161"/>
      <c r="AN266" s="161"/>
      <c r="AO266" s="161"/>
      <c r="AP266" s="161"/>
      <c r="AQ266" s="161"/>
      <c r="AR266" s="161"/>
      <c r="AS266" s="161"/>
      <c r="AT266" s="161"/>
      <c r="AU266" s="161"/>
      <c r="AV266" s="161"/>
      <c r="AW266" s="161"/>
      <c r="AX266" s="161"/>
      <c r="AY266" s="161"/>
      <c r="AZ266" s="161"/>
      <c r="BA266" s="161"/>
      <c r="BB266" s="161"/>
      <c r="BC266" s="161"/>
      <c r="BD266" s="161"/>
      <c r="BE266" s="161"/>
      <c r="BF266" s="161"/>
      <c r="BG266" s="161"/>
      <c r="BH266" s="161"/>
      <c r="BI266" s="161"/>
      <c r="BJ266" s="161"/>
      <c r="BK266" s="161"/>
      <c r="BL266" s="161"/>
      <c r="BM266" s="161"/>
    </row>
    <row r="267" spans="1:65" s="155" customFormat="1" hidden="1" outlineLevel="2" x14ac:dyDescent="0.25">
      <c r="A267" s="165">
        <v>13825</v>
      </c>
      <c r="B267" s="155" t="e">
        <v>#N/A</v>
      </c>
      <c r="C267" s="166" t="s">
        <v>1851</v>
      </c>
      <c r="D267" s="165" t="s">
        <v>182</v>
      </c>
      <c r="E267" s="165" t="s">
        <v>153</v>
      </c>
      <c r="F267" s="165" t="s">
        <v>1655</v>
      </c>
      <c r="G267" s="165" t="s">
        <v>758</v>
      </c>
      <c r="H267" s="165" t="s">
        <v>1695</v>
      </c>
      <c r="I267" s="165" t="s">
        <v>1596</v>
      </c>
      <c r="J267" t="e">
        <v>#N/A</v>
      </c>
      <c r="K267" s="165" t="s">
        <v>1752</v>
      </c>
      <c r="L267" s="165">
        <v>-310000</v>
      </c>
      <c r="M267" s="165">
        <v>0</v>
      </c>
      <c r="N267" s="159">
        <v>-1550</v>
      </c>
      <c r="O267" s="167">
        <v>36339</v>
      </c>
      <c r="P267" s="165" t="s">
        <v>1657</v>
      </c>
      <c r="Q267" s="165" t="s">
        <v>1580</v>
      </c>
      <c r="R267" s="165" t="s">
        <v>1844</v>
      </c>
      <c r="S267" s="165">
        <v>2.2400000000000002</v>
      </c>
      <c r="T267" s="165">
        <v>2.262</v>
      </c>
      <c r="U267" s="165">
        <v>-6820</v>
      </c>
      <c r="V267" s="165" t="s">
        <v>1658</v>
      </c>
      <c r="W267" s="165" t="s">
        <v>1658</v>
      </c>
      <c r="X267" s="165" t="s">
        <v>1666</v>
      </c>
      <c r="Y267" s="165">
        <v>-0.255</v>
      </c>
      <c r="Z267" s="165">
        <v>-0.27200000000000002</v>
      </c>
      <c r="AA267" s="165">
        <v>5270</v>
      </c>
      <c r="AB267" s="165" t="s">
        <v>1658</v>
      </c>
      <c r="AC267" s="165" t="s">
        <v>1658</v>
      </c>
      <c r="AD267" s="165" t="s">
        <v>1666</v>
      </c>
      <c r="AE267" s="165">
        <v>0</v>
      </c>
      <c r="AF267" s="165">
        <v>0</v>
      </c>
      <c r="AG267" s="165"/>
      <c r="AH267" s="165"/>
      <c r="AI267" s="165"/>
      <c r="AJ267" s="165">
        <v>0</v>
      </c>
      <c r="AK267" s="165">
        <v>0</v>
      </c>
      <c r="AL267" s="165"/>
      <c r="AM267" s="165"/>
      <c r="AN267" s="165"/>
      <c r="AO267" s="165">
        <v>1.9850001000000002</v>
      </c>
      <c r="AP267" s="165" t="s">
        <v>1659</v>
      </c>
      <c r="AQ267" s="165" t="s">
        <v>1583</v>
      </c>
      <c r="AR267" s="165" t="s">
        <v>1660</v>
      </c>
      <c r="AS267" s="167">
        <v>36342</v>
      </c>
      <c r="AT267" s="167">
        <v>36372</v>
      </c>
      <c r="AU267" s="165" t="s">
        <v>1584</v>
      </c>
      <c r="AV267" s="165"/>
      <c r="AW267" s="165" t="s">
        <v>1496</v>
      </c>
      <c r="AX267" s="165" t="s">
        <v>1497</v>
      </c>
      <c r="AY267" s="165" t="s">
        <v>1498</v>
      </c>
      <c r="AZ267" s="165" t="s">
        <v>771</v>
      </c>
      <c r="BA267" s="165" t="s">
        <v>1090</v>
      </c>
      <c r="BB267" s="167">
        <v>36342</v>
      </c>
      <c r="BC267" s="165" t="s">
        <v>1855</v>
      </c>
      <c r="BD267" s="165" t="s">
        <v>778</v>
      </c>
      <c r="BE267" s="165" t="s">
        <v>1753</v>
      </c>
      <c r="BF267" s="165" t="s">
        <v>1666</v>
      </c>
      <c r="BG267" s="165"/>
      <c r="BH267" s="165"/>
      <c r="BI267" s="165"/>
      <c r="BJ267" s="165"/>
      <c r="BK267" s="165"/>
      <c r="BL267" s="165"/>
      <c r="BM267" s="165"/>
    </row>
    <row r="268" spans="1:65" s="155" customFormat="1" hidden="1" outlineLevel="2" x14ac:dyDescent="0.25">
      <c r="A268" s="161">
        <v>581958</v>
      </c>
      <c r="B268" s="155" t="e">
        <v>#N/A</v>
      </c>
      <c r="C268" s="162" t="s">
        <v>1851</v>
      </c>
      <c r="D268" s="161" t="s">
        <v>182</v>
      </c>
      <c r="E268" s="161" t="s">
        <v>1580</v>
      </c>
      <c r="F268" s="161" t="s">
        <v>1666</v>
      </c>
      <c r="G268" s="161" t="s">
        <v>1695</v>
      </c>
      <c r="H268" s="161" t="s">
        <v>1752</v>
      </c>
      <c r="I268" s="161" t="s">
        <v>1596</v>
      </c>
      <c r="J268" t="e">
        <v>#N/A</v>
      </c>
      <c r="K268" s="161" t="s">
        <v>1752</v>
      </c>
      <c r="L268" s="163">
        <v>0</v>
      </c>
      <c r="M268" s="159">
        <v>-310000</v>
      </c>
      <c r="N268" s="159">
        <v>-1549.9690000000001</v>
      </c>
      <c r="O268" s="161">
        <v>1.0000000000000001E-7</v>
      </c>
      <c r="P268" s="161">
        <v>5.0000000000000001E-3</v>
      </c>
      <c r="Q268" s="164">
        <v>36342</v>
      </c>
      <c r="R268" s="159">
        <v>-310000</v>
      </c>
      <c r="S268" s="159">
        <v>-1549.9690000000001</v>
      </c>
      <c r="T268" s="161" t="s">
        <v>1753</v>
      </c>
      <c r="U268" s="161" t="s">
        <v>1853</v>
      </c>
      <c r="V268" s="161" t="s">
        <v>778</v>
      </c>
      <c r="W268" s="161" t="s">
        <v>1849</v>
      </c>
      <c r="X268" s="161"/>
      <c r="Y268" s="161"/>
      <c r="Z268" s="161"/>
      <c r="AA268" s="161"/>
      <c r="AB268" s="161" t="s">
        <v>1847</v>
      </c>
      <c r="AC268" s="161" t="s">
        <v>1658</v>
      </c>
      <c r="AD268" s="161"/>
      <c r="AE268" s="161"/>
      <c r="AF268" s="161"/>
      <c r="AG268" s="161"/>
      <c r="AH268" s="161"/>
      <c r="AI268" s="161"/>
      <c r="AJ268" s="161"/>
      <c r="AK268" s="161"/>
      <c r="AL268" s="161"/>
      <c r="AM268" s="161"/>
      <c r="AN268" s="161"/>
      <c r="AO268" s="161"/>
      <c r="AP268" s="161"/>
      <c r="AQ268" s="161"/>
      <c r="AR268" s="161"/>
      <c r="AS268" s="161"/>
      <c r="AT268" s="161"/>
      <c r="AU268" s="161"/>
      <c r="AV268" s="161"/>
      <c r="AW268" s="161"/>
      <c r="AX268" s="161"/>
      <c r="AY268" s="161"/>
      <c r="AZ268" s="161"/>
      <c r="BA268" s="161"/>
      <c r="BB268" s="161"/>
      <c r="BC268" s="161"/>
      <c r="BD268" s="161"/>
      <c r="BE268" s="161"/>
      <c r="BF268" s="161"/>
      <c r="BG268" s="161"/>
      <c r="BH268" s="161"/>
      <c r="BI268" s="161"/>
      <c r="BJ268" s="161"/>
      <c r="BK268" s="161"/>
      <c r="BL268" s="161"/>
      <c r="BM268" s="161"/>
    </row>
    <row r="269" spans="1:65" s="155" customFormat="1" hidden="1" outlineLevel="2" x14ac:dyDescent="0.25">
      <c r="A269" s="165">
        <v>13825</v>
      </c>
      <c r="B269" s="155" t="e">
        <v>#N/A</v>
      </c>
      <c r="C269" s="166" t="s">
        <v>1851</v>
      </c>
      <c r="D269" s="165" t="s">
        <v>183</v>
      </c>
      <c r="E269" s="165" t="s">
        <v>18</v>
      </c>
      <c r="F269" s="165" t="s">
        <v>1655</v>
      </c>
      <c r="G269" s="165" t="s">
        <v>758</v>
      </c>
      <c r="H269" s="165" t="s">
        <v>1010</v>
      </c>
      <c r="I269" s="165" t="s">
        <v>1584</v>
      </c>
      <c r="J269" t="e">
        <v>#N/A</v>
      </c>
      <c r="K269" s="165" t="s">
        <v>1752</v>
      </c>
      <c r="L269" s="165">
        <v>155000</v>
      </c>
      <c r="M269" s="165">
        <v>0</v>
      </c>
      <c r="N269" s="159">
        <v>-5425.02</v>
      </c>
      <c r="O269" s="167">
        <v>36340</v>
      </c>
      <c r="P269" s="165" t="s">
        <v>1657</v>
      </c>
      <c r="Q269" s="165" t="s">
        <v>1580</v>
      </c>
      <c r="R269" s="165" t="s">
        <v>1844</v>
      </c>
      <c r="S269" s="165">
        <v>1.9750000000000001</v>
      </c>
      <c r="T269" s="165">
        <v>2.262</v>
      </c>
      <c r="U269" s="165">
        <v>44485</v>
      </c>
      <c r="V269" s="165" t="s">
        <v>1658</v>
      </c>
      <c r="W269" s="165" t="s">
        <v>1658</v>
      </c>
      <c r="X269" s="165" t="s">
        <v>1666</v>
      </c>
      <c r="Y269" s="165">
        <v>1.0000000000000001E-7</v>
      </c>
      <c r="Z269" s="165">
        <v>-0.32200000000000001</v>
      </c>
      <c r="AA269" s="165">
        <v>-49910.02</v>
      </c>
      <c r="AB269" s="165" t="s">
        <v>1658</v>
      </c>
      <c r="AC269" s="165" t="s">
        <v>1658</v>
      </c>
      <c r="AD269" s="165" t="s">
        <v>1666</v>
      </c>
      <c r="AE269" s="165">
        <v>0</v>
      </c>
      <c r="AF269" s="165">
        <v>0</v>
      </c>
      <c r="AG269" s="165"/>
      <c r="AH269" s="165"/>
      <c r="AI269" s="165"/>
      <c r="AJ269" s="165">
        <v>0</v>
      </c>
      <c r="AK269" s="165">
        <v>0</v>
      </c>
      <c r="AL269" s="165"/>
      <c r="AM269" s="165"/>
      <c r="AN269" s="165"/>
      <c r="AO269" s="165">
        <v>1.9750002000000002</v>
      </c>
      <c r="AP269" s="165" t="s">
        <v>1659</v>
      </c>
      <c r="AQ269" s="165" t="s">
        <v>1583</v>
      </c>
      <c r="AR269" s="165" t="s">
        <v>1660</v>
      </c>
      <c r="AS269" s="167">
        <v>36342</v>
      </c>
      <c r="AT269" s="167">
        <v>36372</v>
      </c>
      <c r="AU269" s="165" t="s">
        <v>1584</v>
      </c>
      <c r="AV269" s="165"/>
      <c r="AW269" s="165" t="s">
        <v>1496</v>
      </c>
      <c r="AX269" s="165" t="s">
        <v>1497</v>
      </c>
      <c r="AY269" s="165" t="s">
        <v>1498</v>
      </c>
      <c r="AZ269" s="165" t="s">
        <v>771</v>
      </c>
      <c r="BA269" s="165" t="s">
        <v>1090</v>
      </c>
      <c r="BB269" s="167">
        <v>36342</v>
      </c>
      <c r="BC269" s="165" t="s">
        <v>1855</v>
      </c>
      <c r="BD269" s="165" t="s">
        <v>778</v>
      </c>
      <c r="BE269" s="165" t="s">
        <v>1753</v>
      </c>
      <c r="BF269" s="165" t="s">
        <v>1666</v>
      </c>
      <c r="BG269" s="165"/>
      <c r="BH269" s="165"/>
      <c r="BI269" s="165"/>
      <c r="BJ269" s="165"/>
      <c r="BK269" s="165"/>
      <c r="BL269" s="165"/>
      <c r="BM269" s="165"/>
    </row>
    <row r="270" spans="1:65" s="155" customFormat="1" hidden="1" outlineLevel="2" x14ac:dyDescent="0.25">
      <c r="A270" s="161">
        <v>581958</v>
      </c>
      <c r="B270" s="155" t="e">
        <v>#N/A</v>
      </c>
      <c r="C270" s="162" t="s">
        <v>1851</v>
      </c>
      <c r="D270" s="161" t="s">
        <v>183</v>
      </c>
      <c r="E270" s="161" t="s">
        <v>1580</v>
      </c>
      <c r="F270" s="161" t="s">
        <v>1666</v>
      </c>
      <c r="G270" s="161" t="s">
        <v>1010</v>
      </c>
      <c r="H270" s="161" t="s">
        <v>1752</v>
      </c>
      <c r="I270" s="161" t="s">
        <v>1584</v>
      </c>
      <c r="J270" t="e">
        <v>#N/A</v>
      </c>
      <c r="K270" s="161" t="s">
        <v>1752</v>
      </c>
      <c r="L270" s="163">
        <v>0</v>
      </c>
      <c r="M270" s="159">
        <v>155000</v>
      </c>
      <c r="N270" s="159">
        <v>1549.9845000000003</v>
      </c>
      <c r="O270" s="161">
        <v>1.0000000000000001E-7</v>
      </c>
      <c r="P270" s="161">
        <v>0.01</v>
      </c>
      <c r="Q270" s="164">
        <v>36342</v>
      </c>
      <c r="R270" s="159">
        <v>155000</v>
      </c>
      <c r="S270" s="159">
        <v>1549.9845000000003</v>
      </c>
      <c r="T270" s="161" t="s">
        <v>1753</v>
      </c>
      <c r="U270" s="161" t="s">
        <v>1853</v>
      </c>
      <c r="V270" s="161" t="s">
        <v>778</v>
      </c>
      <c r="W270" s="161" t="s">
        <v>1849</v>
      </c>
      <c r="X270" s="161"/>
      <c r="Y270" s="161"/>
      <c r="Z270" s="161"/>
      <c r="AA270" s="161"/>
      <c r="AB270" s="161" t="s">
        <v>1847</v>
      </c>
      <c r="AC270" s="161" t="s">
        <v>1658</v>
      </c>
      <c r="AD270" s="161"/>
      <c r="AE270" s="161"/>
      <c r="AF270" s="161"/>
      <c r="AG270" s="161"/>
      <c r="AH270" s="161"/>
      <c r="AI270" s="161"/>
      <c r="AJ270" s="161"/>
      <c r="AK270" s="161"/>
      <c r="AL270" s="161"/>
      <c r="AM270" s="161"/>
      <c r="AN270" s="161"/>
      <c r="AO270" s="161"/>
      <c r="AP270" s="161"/>
      <c r="AQ270" s="161"/>
      <c r="AR270" s="161"/>
      <c r="AS270" s="161"/>
      <c r="AT270" s="161"/>
      <c r="AU270" s="161"/>
      <c r="AV270" s="161"/>
      <c r="AW270" s="161"/>
      <c r="AX270" s="161"/>
      <c r="AY270" s="161"/>
      <c r="AZ270" s="161"/>
      <c r="BA270" s="161"/>
      <c r="BB270" s="161"/>
      <c r="BC270" s="161"/>
      <c r="BD270" s="161"/>
      <c r="BE270" s="161"/>
      <c r="BF270" s="161"/>
      <c r="BG270" s="161"/>
      <c r="BH270" s="161"/>
      <c r="BI270" s="161"/>
      <c r="BJ270" s="161"/>
      <c r="BK270" s="161"/>
      <c r="BL270" s="161"/>
      <c r="BM270" s="161"/>
    </row>
    <row r="271" spans="1:65" s="155" customFormat="1" hidden="1" outlineLevel="2" x14ac:dyDescent="0.25">
      <c r="A271" s="161">
        <v>581958</v>
      </c>
      <c r="B271" s="155" t="e">
        <v>#N/A</v>
      </c>
      <c r="C271" s="162" t="s">
        <v>1851</v>
      </c>
      <c r="D271" s="161" t="s">
        <v>184</v>
      </c>
      <c r="E271" s="161" t="s">
        <v>1580</v>
      </c>
      <c r="F271" s="161" t="s">
        <v>1666</v>
      </c>
      <c r="G271" s="161" t="s">
        <v>1695</v>
      </c>
      <c r="H271" s="161" t="s">
        <v>1752</v>
      </c>
      <c r="I271" s="161" t="s">
        <v>1596</v>
      </c>
      <c r="J271" t="e">
        <v>#N/A</v>
      </c>
      <c r="K271" s="161" t="s">
        <v>1752</v>
      </c>
      <c r="L271" s="163">
        <v>0</v>
      </c>
      <c r="M271" s="159">
        <v>-155000</v>
      </c>
      <c r="N271" s="159">
        <v>-774.98450000000003</v>
      </c>
      <c r="O271" s="161">
        <v>1.0000000000000001E-7</v>
      </c>
      <c r="P271" s="161">
        <v>5.0000000000000001E-3</v>
      </c>
      <c r="Q271" s="164">
        <v>36342</v>
      </c>
      <c r="R271" s="159">
        <v>-155000</v>
      </c>
      <c r="S271" s="159">
        <v>-774.98450000000003</v>
      </c>
      <c r="T271" s="161" t="s">
        <v>1753</v>
      </c>
      <c r="U271" s="161" t="s">
        <v>1853</v>
      </c>
      <c r="V271" s="161" t="s">
        <v>778</v>
      </c>
      <c r="W271" s="161" t="s">
        <v>1849</v>
      </c>
      <c r="X271" s="161"/>
      <c r="Y271" s="161"/>
      <c r="Z271" s="161"/>
      <c r="AA271" s="161"/>
      <c r="AB271" s="161" t="s">
        <v>1847</v>
      </c>
      <c r="AC271" s="161" t="s">
        <v>1658</v>
      </c>
      <c r="AD271" s="161"/>
      <c r="AE271" s="161"/>
      <c r="AF271" s="161"/>
      <c r="AG271" s="161"/>
      <c r="AH271" s="161"/>
      <c r="AI271" s="161"/>
      <c r="AJ271" s="161"/>
      <c r="AK271" s="161"/>
      <c r="AL271" s="161"/>
      <c r="AM271" s="161"/>
      <c r="AN271" s="161"/>
      <c r="AO271" s="161"/>
      <c r="AP271" s="161"/>
      <c r="AQ271" s="161"/>
      <c r="AR271" s="161"/>
      <c r="AS271" s="161"/>
      <c r="AT271" s="161"/>
      <c r="AU271" s="161"/>
      <c r="AV271" s="161"/>
      <c r="AW271" s="161"/>
      <c r="AX271" s="161"/>
      <c r="AY271" s="161"/>
      <c r="AZ271" s="161"/>
      <c r="BA271" s="161"/>
      <c r="BB271" s="161"/>
      <c r="BC271" s="161"/>
      <c r="BD271" s="161"/>
      <c r="BE271" s="161"/>
      <c r="BF271" s="161"/>
      <c r="BG271" s="161"/>
      <c r="BH271" s="161"/>
      <c r="BI271" s="161"/>
      <c r="BJ271" s="161"/>
      <c r="BK271" s="161"/>
      <c r="BL271" s="161"/>
      <c r="BM271" s="161"/>
    </row>
    <row r="272" spans="1:65" s="155" customFormat="1" hidden="1" outlineLevel="2" x14ac:dyDescent="0.25">
      <c r="A272" s="165">
        <v>13825</v>
      </c>
      <c r="B272" s="155" t="e">
        <v>#N/A</v>
      </c>
      <c r="C272" s="166" t="s">
        <v>1851</v>
      </c>
      <c r="D272" s="165" t="s">
        <v>184</v>
      </c>
      <c r="E272" s="165" t="s">
        <v>185</v>
      </c>
      <c r="F272" s="165" t="s">
        <v>1655</v>
      </c>
      <c r="G272" s="165" t="s">
        <v>758</v>
      </c>
      <c r="H272" s="165" t="s">
        <v>1695</v>
      </c>
      <c r="I272" s="165" t="s">
        <v>1596</v>
      </c>
      <c r="J272" t="e">
        <v>#N/A</v>
      </c>
      <c r="K272" s="165" t="s">
        <v>1752</v>
      </c>
      <c r="L272" s="165">
        <v>-155000</v>
      </c>
      <c r="M272" s="165">
        <v>0</v>
      </c>
      <c r="N272" s="159">
        <v>6975.02</v>
      </c>
      <c r="O272" s="167">
        <v>36340</v>
      </c>
      <c r="P272" s="165" t="s">
        <v>1657</v>
      </c>
      <c r="Q272" s="165" t="s">
        <v>1580</v>
      </c>
      <c r="R272" s="165" t="s">
        <v>1844</v>
      </c>
      <c r="S272" s="165">
        <v>2.0350000000000001</v>
      </c>
      <c r="T272" s="165">
        <v>2.262</v>
      </c>
      <c r="U272" s="165">
        <v>-35185</v>
      </c>
      <c r="V272" s="165" t="s">
        <v>1658</v>
      </c>
      <c r="W272" s="165" t="s">
        <v>1658</v>
      </c>
      <c r="X272" s="165" t="s">
        <v>1666</v>
      </c>
      <c r="Y272" s="165">
        <v>1.0000000000000001E-7</v>
      </c>
      <c r="Z272" s="165">
        <v>-0.27200000000000002</v>
      </c>
      <c r="AA272" s="165">
        <v>42160.02</v>
      </c>
      <c r="AB272" s="165" t="s">
        <v>1658</v>
      </c>
      <c r="AC272" s="165" t="s">
        <v>1658</v>
      </c>
      <c r="AD272" s="165" t="s">
        <v>1666</v>
      </c>
      <c r="AE272" s="165">
        <v>0</v>
      </c>
      <c r="AF272" s="165">
        <v>0</v>
      </c>
      <c r="AG272" s="165"/>
      <c r="AH272" s="165"/>
      <c r="AI272" s="165"/>
      <c r="AJ272" s="165">
        <v>0</v>
      </c>
      <c r="AK272" s="165">
        <v>0</v>
      </c>
      <c r="AL272" s="165"/>
      <c r="AM272" s="165"/>
      <c r="AN272" s="165"/>
      <c r="AO272" s="165">
        <v>2.0350002000000003</v>
      </c>
      <c r="AP272" s="165" t="s">
        <v>1659</v>
      </c>
      <c r="AQ272" s="165" t="s">
        <v>1583</v>
      </c>
      <c r="AR272" s="165" t="s">
        <v>1660</v>
      </c>
      <c r="AS272" s="167">
        <v>36342</v>
      </c>
      <c r="AT272" s="167">
        <v>36372</v>
      </c>
      <c r="AU272" s="165" t="s">
        <v>1584</v>
      </c>
      <c r="AV272" s="165"/>
      <c r="AW272" s="165" t="s">
        <v>1496</v>
      </c>
      <c r="AX272" s="165" t="s">
        <v>1497</v>
      </c>
      <c r="AY272" s="165" t="s">
        <v>1498</v>
      </c>
      <c r="AZ272" s="165" t="s">
        <v>771</v>
      </c>
      <c r="BA272" s="165" t="s">
        <v>1090</v>
      </c>
      <c r="BB272" s="167">
        <v>36342</v>
      </c>
      <c r="BC272" s="165" t="s">
        <v>1855</v>
      </c>
      <c r="BD272" s="165" t="s">
        <v>778</v>
      </c>
      <c r="BE272" s="165" t="s">
        <v>1753</v>
      </c>
      <c r="BF272" s="165" t="s">
        <v>1666</v>
      </c>
      <c r="BG272" s="165"/>
      <c r="BH272" s="165"/>
      <c r="BI272" s="165"/>
      <c r="BJ272" s="165"/>
      <c r="BK272" s="165"/>
      <c r="BL272" s="165"/>
      <c r="BM272" s="165"/>
    </row>
    <row r="273" spans="1:65" s="155" customFormat="1" hidden="1" outlineLevel="2" x14ac:dyDescent="0.25">
      <c r="A273" s="161">
        <v>581958</v>
      </c>
      <c r="B273" s="155" t="e">
        <v>#N/A</v>
      </c>
      <c r="C273" s="162" t="s">
        <v>1851</v>
      </c>
      <c r="D273" s="161" t="s">
        <v>186</v>
      </c>
      <c r="E273" s="161" t="s">
        <v>1580</v>
      </c>
      <c r="F273" s="161" t="s">
        <v>1666</v>
      </c>
      <c r="G273" s="161" t="s">
        <v>1857</v>
      </c>
      <c r="H273" s="161" t="s">
        <v>1752</v>
      </c>
      <c r="I273" s="161" t="s">
        <v>1596</v>
      </c>
      <c r="J273" t="e">
        <v>#N/A</v>
      </c>
      <c r="K273" s="161" t="s">
        <v>1752</v>
      </c>
      <c r="L273" s="163">
        <v>0</v>
      </c>
      <c r="M273" s="159">
        <v>-155000</v>
      </c>
      <c r="N273" s="159">
        <v>-697.48450000000003</v>
      </c>
      <c r="O273" s="161">
        <v>1.0000000000000001E-7</v>
      </c>
      <c r="P273" s="161">
        <v>4.5000000000000005E-3</v>
      </c>
      <c r="Q273" s="164">
        <v>36342</v>
      </c>
      <c r="R273" s="159">
        <v>-155000</v>
      </c>
      <c r="S273" s="159">
        <v>-697.48450000000003</v>
      </c>
      <c r="T273" s="161" t="s">
        <v>1753</v>
      </c>
      <c r="U273" s="161" t="s">
        <v>1853</v>
      </c>
      <c r="V273" s="161" t="s">
        <v>778</v>
      </c>
      <c r="W273" s="161" t="s">
        <v>1849</v>
      </c>
      <c r="X273" s="161"/>
      <c r="Y273" s="161"/>
      <c r="Z273" s="161"/>
      <c r="AA273" s="161"/>
      <c r="AB273" s="161" t="s">
        <v>1847</v>
      </c>
      <c r="AC273" s="161" t="s">
        <v>1658</v>
      </c>
      <c r="AD273" s="161"/>
      <c r="AE273" s="161"/>
      <c r="AF273" s="161"/>
      <c r="AG273" s="161"/>
      <c r="AH273" s="161"/>
      <c r="AI273" s="161"/>
      <c r="AJ273" s="161"/>
      <c r="AK273" s="161"/>
      <c r="AL273" s="161"/>
      <c r="AM273" s="161"/>
      <c r="AN273" s="161"/>
      <c r="AO273" s="161"/>
      <c r="AP273" s="161"/>
      <c r="AQ273" s="161"/>
      <c r="AR273" s="161"/>
      <c r="AS273" s="161"/>
      <c r="AT273" s="161"/>
      <c r="AU273" s="161"/>
      <c r="AV273" s="161"/>
      <c r="AW273" s="161"/>
      <c r="AX273" s="161"/>
      <c r="AY273" s="161"/>
      <c r="AZ273" s="161"/>
      <c r="BA273" s="161"/>
      <c r="BB273" s="161"/>
      <c r="BC273" s="161"/>
      <c r="BD273" s="161"/>
      <c r="BE273" s="161"/>
      <c r="BF273" s="161"/>
      <c r="BG273" s="161"/>
      <c r="BH273" s="161"/>
      <c r="BI273" s="161"/>
      <c r="BJ273" s="161"/>
      <c r="BK273" s="161"/>
      <c r="BL273" s="161"/>
      <c r="BM273" s="161"/>
    </row>
    <row r="274" spans="1:65" s="187" customFormat="1" ht="12.75" hidden="1" customHeight="1" outlineLevel="2" x14ac:dyDescent="0.25">
      <c r="A274" s="165">
        <v>13825</v>
      </c>
      <c r="B274" s="155" t="e">
        <v>#N/A</v>
      </c>
      <c r="C274" s="166" t="s">
        <v>1851</v>
      </c>
      <c r="D274" s="165" t="s">
        <v>186</v>
      </c>
      <c r="E274" s="165" t="s">
        <v>187</v>
      </c>
      <c r="F274" s="165" t="s">
        <v>1655</v>
      </c>
      <c r="G274" s="165" t="s">
        <v>758</v>
      </c>
      <c r="H274" s="165" t="s">
        <v>1857</v>
      </c>
      <c r="I274" s="165" t="s">
        <v>1596</v>
      </c>
      <c r="J274" t="e">
        <v>#N/A</v>
      </c>
      <c r="K274" s="165" t="s">
        <v>1752</v>
      </c>
      <c r="L274" s="165">
        <v>-155000</v>
      </c>
      <c r="M274" s="165">
        <v>0</v>
      </c>
      <c r="N274" s="159">
        <v>6200.02</v>
      </c>
      <c r="O274" s="167">
        <v>36340</v>
      </c>
      <c r="P274" s="165" t="s">
        <v>1657</v>
      </c>
      <c r="Q274" s="165" t="s">
        <v>1580</v>
      </c>
      <c r="R274" s="165" t="s">
        <v>1844</v>
      </c>
      <c r="S274" s="165">
        <v>2.21</v>
      </c>
      <c r="T274" s="165">
        <v>2.262</v>
      </c>
      <c r="U274" s="165">
        <v>-8060</v>
      </c>
      <c r="V274" s="165" t="s">
        <v>1658</v>
      </c>
      <c r="W274" s="165" t="s">
        <v>1658</v>
      </c>
      <c r="X274" s="165" t="s">
        <v>1666</v>
      </c>
      <c r="Y274" s="165">
        <v>1.0000000000000001E-7</v>
      </c>
      <c r="Z274" s="165">
        <v>-9.2000000000000012E-2</v>
      </c>
      <c r="AA274" s="165">
        <v>14260.02</v>
      </c>
      <c r="AB274" s="165" t="s">
        <v>1658</v>
      </c>
      <c r="AC274" s="165" t="s">
        <v>1658</v>
      </c>
      <c r="AD274" s="165" t="s">
        <v>1666</v>
      </c>
      <c r="AE274" s="165">
        <v>0</v>
      </c>
      <c r="AF274" s="165">
        <v>0</v>
      </c>
      <c r="AG274" s="165"/>
      <c r="AH274" s="165"/>
      <c r="AI274" s="165"/>
      <c r="AJ274" s="165">
        <v>0</v>
      </c>
      <c r="AK274" s="165">
        <v>0</v>
      </c>
      <c r="AL274" s="165"/>
      <c r="AM274" s="165"/>
      <c r="AN274" s="165"/>
      <c r="AO274" s="165">
        <v>2.2100002000000005</v>
      </c>
      <c r="AP274" s="165" t="s">
        <v>1659</v>
      </c>
      <c r="AQ274" s="165" t="s">
        <v>1583</v>
      </c>
      <c r="AR274" s="165" t="s">
        <v>1660</v>
      </c>
      <c r="AS274" s="167">
        <v>36342</v>
      </c>
      <c r="AT274" s="167">
        <v>36372</v>
      </c>
      <c r="AU274" s="165" t="s">
        <v>1584</v>
      </c>
      <c r="AV274" s="165"/>
      <c r="AW274" s="165" t="s">
        <v>1496</v>
      </c>
      <c r="AX274" s="165" t="s">
        <v>1497</v>
      </c>
      <c r="AY274" s="165" t="s">
        <v>1498</v>
      </c>
      <c r="AZ274" s="165" t="s">
        <v>771</v>
      </c>
      <c r="BA274" s="165" t="s">
        <v>1090</v>
      </c>
      <c r="BB274" s="167">
        <v>36342</v>
      </c>
      <c r="BC274" s="165" t="s">
        <v>1855</v>
      </c>
      <c r="BD274" s="165" t="s">
        <v>778</v>
      </c>
      <c r="BE274" s="165" t="s">
        <v>1753</v>
      </c>
      <c r="BF274" s="165" t="s">
        <v>1666</v>
      </c>
      <c r="BG274" s="165"/>
      <c r="BH274" s="165"/>
      <c r="BI274" s="165"/>
      <c r="BJ274" s="165"/>
      <c r="BK274" s="165"/>
      <c r="BL274" s="165"/>
      <c r="BM274" s="165"/>
    </row>
    <row r="275" spans="1:65" s="187" customFormat="1" ht="12.75" hidden="1" customHeight="1" outlineLevel="2" x14ac:dyDescent="0.25">
      <c r="A275" s="161">
        <v>581958</v>
      </c>
      <c r="B275" s="155" t="e">
        <v>#N/A</v>
      </c>
      <c r="C275" s="162" t="s">
        <v>1851</v>
      </c>
      <c r="D275" s="161" t="s">
        <v>188</v>
      </c>
      <c r="E275" s="161" t="s">
        <v>1580</v>
      </c>
      <c r="F275" s="161" t="s">
        <v>1666</v>
      </c>
      <c r="G275" s="161" t="s">
        <v>1857</v>
      </c>
      <c r="H275" s="161" t="s">
        <v>1752</v>
      </c>
      <c r="I275" s="161" t="s">
        <v>1596</v>
      </c>
      <c r="J275" t="e">
        <v>#N/A</v>
      </c>
      <c r="K275" s="161" t="s">
        <v>1752</v>
      </c>
      <c r="L275" s="163">
        <v>0</v>
      </c>
      <c r="M275" s="159">
        <v>-166811</v>
      </c>
      <c r="N275" s="159">
        <v>-750.63279999999997</v>
      </c>
      <c r="O275" s="161">
        <v>1.0000000000000001E-7</v>
      </c>
      <c r="P275" s="161">
        <v>4.5000000000000005E-3</v>
      </c>
      <c r="Q275" s="164">
        <v>36342</v>
      </c>
      <c r="R275" s="159">
        <v>-166811</v>
      </c>
      <c r="S275" s="159">
        <v>-750.63279999999997</v>
      </c>
      <c r="T275" s="161" t="s">
        <v>1753</v>
      </c>
      <c r="U275" s="161" t="s">
        <v>1853</v>
      </c>
      <c r="V275" s="161" t="s">
        <v>778</v>
      </c>
      <c r="W275" s="161" t="s">
        <v>1849</v>
      </c>
      <c r="X275" s="161"/>
      <c r="Y275" s="161"/>
      <c r="Z275" s="161"/>
      <c r="AA275" s="161"/>
      <c r="AB275" s="161" t="s">
        <v>1847</v>
      </c>
      <c r="AC275" s="161" t="s">
        <v>1658</v>
      </c>
      <c r="AD275" s="161"/>
      <c r="AE275" s="161"/>
      <c r="AF275" s="161"/>
      <c r="AG275" s="161"/>
      <c r="AH275" s="161"/>
      <c r="AI275" s="161"/>
      <c r="AJ275" s="161"/>
      <c r="AK275" s="161"/>
      <c r="AL275" s="161"/>
      <c r="AM275" s="161"/>
      <c r="AN275" s="161"/>
      <c r="AO275" s="161"/>
      <c r="AP275" s="161"/>
      <c r="AQ275" s="161"/>
      <c r="AR275" s="161"/>
      <c r="AS275" s="161"/>
      <c r="AT275" s="161"/>
      <c r="AU275" s="161"/>
      <c r="AV275" s="161"/>
      <c r="AW275" s="161"/>
      <c r="AX275" s="161"/>
      <c r="AY275" s="161"/>
      <c r="AZ275" s="161"/>
      <c r="BA275" s="161"/>
      <c r="BB275" s="161"/>
      <c r="BC275" s="161"/>
      <c r="BD275" s="161"/>
      <c r="BE275" s="161"/>
      <c r="BF275" s="161"/>
      <c r="BG275" s="161"/>
      <c r="BH275" s="161"/>
      <c r="BI275" s="161"/>
      <c r="BJ275" s="161"/>
      <c r="BK275" s="161"/>
      <c r="BL275" s="161"/>
      <c r="BM275" s="161"/>
    </row>
    <row r="276" spans="1:65" s="187" customFormat="1" ht="12.75" hidden="1" customHeight="1" outlineLevel="2" x14ac:dyDescent="0.25">
      <c r="A276" s="165">
        <v>13825</v>
      </c>
      <c r="B276" s="155" t="e">
        <v>#N/A</v>
      </c>
      <c r="C276" s="166" t="s">
        <v>1851</v>
      </c>
      <c r="D276" s="165" t="s">
        <v>188</v>
      </c>
      <c r="E276" s="165" t="s">
        <v>189</v>
      </c>
      <c r="F276" s="165" t="s">
        <v>1655</v>
      </c>
      <c r="G276" s="165" t="s">
        <v>758</v>
      </c>
      <c r="H276" s="165" t="s">
        <v>1857</v>
      </c>
      <c r="I276" s="165" t="s">
        <v>1596</v>
      </c>
      <c r="J276" t="e">
        <v>#N/A</v>
      </c>
      <c r="K276" s="165" t="s">
        <v>1752</v>
      </c>
      <c r="L276" s="165">
        <v>-166811</v>
      </c>
      <c r="M276" s="165">
        <v>0</v>
      </c>
      <c r="N276" s="159">
        <v>6672.46</v>
      </c>
      <c r="O276" s="167">
        <v>36340</v>
      </c>
      <c r="P276" s="165" t="s">
        <v>1657</v>
      </c>
      <c r="Q276" s="165" t="s">
        <v>1580</v>
      </c>
      <c r="R276" s="165" t="s">
        <v>1844</v>
      </c>
      <c r="S276" s="165">
        <v>2.21</v>
      </c>
      <c r="T276" s="165">
        <v>2.262</v>
      </c>
      <c r="U276" s="165">
        <v>-8674.17</v>
      </c>
      <c r="V276" s="165" t="s">
        <v>1658</v>
      </c>
      <c r="W276" s="165" t="s">
        <v>1658</v>
      </c>
      <c r="X276" s="165" t="s">
        <v>1666</v>
      </c>
      <c r="Y276" s="165">
        <v>1.0000000000000001E-7</v>
      </c>
      <c r="Z276" s="165">
        <v>-9.2000000000000012E-2</v>
      </c>
      <c r="AA276" s="165">
        <v>15346.63</v>
      </c>
      <c r="AB276" s="165" t="s">
        <v>1658</v>
      </c>
      <c r="AC276" s="165" t="s">
        <v>1658</v>
      </c>
      <c r="AD276" s="165" t="s">
        <v>1666</v>
      </c>
      <c r="AE276" s="165">
        <v>0</v>
      </c>
      <c r="AF276" s="165">
        <v>0</v>
      </c>
      <c r="AG276" s="165"/>
      <c r="AH276" s="165"/>
      <c r="AI276" s="165"/>
      <c r="AJ276" s="165">
        <v>0</v>
      </c>
      <c r="AK276" s="165">
        <v>0</v>
      </c>
      <c r="AL276" s="165"/>
      <c r="AM276" s="165"/>
      <c r="AN276" s="165"/>
      <c r="AO276" s="165">
        <v>2.2100002000000005</v>
      </c>
      <c r="AP276" s="165" t="s">
        <v>1659</v>
      </c>
      <c r="AQ276" s="165" t="s">
        <v>1583</v>
      </c>
      <c r="AR276" s="165" t="s">
        <v>1660</v>
      </c>
      <c r="AS276" s="167">
        <v>36342</v>
      </c>
      <c r="AT276" s="167">
        <v>36372</v>
      </c>
      <c r="AU276" s="165" t="s">
        <v>1584</v>
      </c>
      <c r="AV276" s="165"/>
      <c r="AW276" s="165" t="s">
        <v>1496</v>
      </c>
      <c r="AX276" s="165" t="s">
        <v>1497</v>
      </c>
      <c r="AY276" s="165" t="s">
        <v>1498</v>
      </c>
      <c r="AZ276" s="165" t="s">
        <v>771</v>
      </c>
      <c r="BA276" s="165" t="s">
        <v>1090</v>
      </c>
      <c r="BB276" s="167">
        <v>36342</v>
      </c>
      <c r="BC276" s="165" t="s">
        <v>1855</v>
      </c>
      <c r="BD276" s="165" t="s">
        <v>778</v>
      </c>
      <c r="BE276" s="165" t="s">
        <v>1753</v>
      </c>
      <c r="BF276" s="165" t="s">
        <v>1666</v>
      </c>
      <c r="BG276" s="165"/>
      <c r="BH276" s="165"/>
      <c r="BI276" s="165"/>
      <c r="BJ276" s="165"/>
      <c r="BK276" s="165"/>
      <c r="BL276" s="165"/>
      <c r="BM276" s="165"/>
    </row>
    <row r="277" spans="1:65" s="165" customFormat="1" hidden="1" outlineLevel="2" x14ac:dyDescent="0.25">
      <c r="A277" s="165">
        <v>13825</v>
      </c>
      <c r="B277" s="155" t="e">
        <v>#N/A</v>
      </c>
      <c r="C277" s="166" t="s">
        <v>1851</v>
      </c>
      <c r="D277" s="165" t="s">
        <v>190</v>
      </c>
      <c r="E277" s="165" t="s">
        <v>153</v>
      </c>
      <c r="F277" s="165" t="s">
        <v>1655</v>
      </c>
      <c r="G277" s="165" t="s">
        <v>758</v>
      </c>
      <c r="H277" s="165" t="s">
        <v>1695</v>
      </c>
      <c r="I277" s="165" t="s">
        <v>1584</v>
      </c>
      <c r="J277" t="e">
        <v>#N/A</v>
      </c>
      <c r="K277" s="165" t="s">
        <v>1752</v>
      </c>
      <c r="L277" s="165">
        <v>155000</v>
      </c>
      <c r="M277" s="165">
        <v>0</v>
      </c>
      <c r="N277" s="159">
        <v>-7750</v>
      </c>
      <c r="O277" s="167">
        <v>36340</v>
      </c>
      <c r="P277" s="165" t="s">
        <v>1657</v>
      </c>
      <c r="Q277" s="165" t="s">
        <v>1580</v>
      </c>
      <c r="R277" s="165" t="s">
        <v>1844</v>
      </c>
      <c r="S277" s="165">
        <v>2.4</v>
      </c>
      <c r="T277" s="165">
        <v>2.262</v>
      </c>
      <c r="U277" s="165">
        <v>-21390</v>
      </c>
      <c r="V277" s="165" t="s">
        <v>1658</v>
      </c>
      <c r="W277" s="165" t="s">
        <v>1658</v>
      </c>
      <c r="X277" s="165" t="s">
        <v>1666</v>
      </c>
      <c r="Y277" s="165">
        <v>-0.36</v>
      </c>
      <c r="Z277" s="165">
        <v>-0.27200000000000002</v>
      </c>
      <c r="AA277" s="165">
        <v>13640</v>
      </c>
      <c r="AB277" s="165" t="s">
        <v>1658</v>
      </c>
      <c r="AC277" s="165" t="s">
        <v>1658</v>
      </c>
      <c r="AD277" s="165" t="s">
        <v>1666</v>
      </c>
      <c r="AE277" s="165">
        <v>0</v>
      </c>
      <c r="AF277" s="165">
        <v>0</v>
      </c>
      <c r="AJ277" s="165">
        <v>0</v>
      </c>
      <c r="AK277" s="165">
        <v>0</v>
      </c>
      <c r="AO277" s="165">
        <v>2.0400000999999999</v>
      </c>
      <c r="AP277" s="165" t="s">
        <v>1659</v>
      </c>
      <c r="AQ277" s="165" t="s">
        <v>1583</v>
      </c>
      <c r="AR277" s="165" t="s">
        <v>1660</v>
      </c>
      <c r="AS277" s="167">
        <v>36342</v>
      </c>
      <c r="AT277" s="167">
        <v>36372</v>
      </c>
      <c r="AU277" s="165" t="s">
        <v>1584</v>
      </c>
      <c r="AW277" s="165" t="s">
        <v>1496</v>
      </c>
      <c r="AX277" s="165" t="s">
        <v>1497</v>
      </c>
      <c r="AY277" s="165" t="s">
        <v>1498</v>
      </c>
      <c r="AZ277" s="165" t="s">
        <v>771</v>
      </c>
      <c r="BA277" s="165" t="s">
        <v>1090</v>
      </c>
      <c r="BB277" s="167">
        <v>36342</v>
      </c>
      <c r="BC277" s="165" t="s">
        <v>1855</v>
      </c>
      <c r="BD277" s="165" t="s">
        <v>778</v>
      </c>
      <c r="BE277" s="165" t="s">
        <v>1753</v>
      </c>
      <c r="BF277" s="165" t="s">
        <v>1666</v>
      </c>
    </row>
    <row r="278" spans="1:65" s="165" customFormat="1" hidden="1" outlineLevel="2" x14ac:dyDescent="0.25">
      <c r="A278" s="161">
        <v>581958</v>
      </c>
      <c r="B278" s="155" t="e">
        <v>#N/A</v>
      </c>
      <c r="C278" s="162" t="s">
        <v>1851</v>
      </c>
      <c r="D278" s="161" t="s">
        <v>190</v>
      </c>
      <c r="E278" s="161" t="s">
        <v>1580</v>
      </c>
      <c r="F278" s="161" t="s">
        <v>1666</v>
      </c>
      <c r="G278" s="161" t="s">
        <v>1695</v>
      </c>
      <c r="H278" s="161" t="s">
        <v>1752</v>
      </c>
      <c r="I278" s="161" t="s">
        <v>1584</v>
      </c>
      <c r="J278" t="e">
        <v>#N/A</v>
      </c>
      <c r="K278" s="161" t="s">
        <v>1752</v>
      </c>
      <c r="L278" s="163">
        <v>0</v>
      </c>
      <c r="M278" s="159">
        <v>155000</v>
      </c>
      <c r="N278" s="159">
        <v>774.98450000000003</v>
      </c>
      <c r="O278" s="161">
        <v>1.0000000000000001E-7</v>
      </c>
      <c r="P278" s="161">
        <v>5.0000000000000001E-3</v>
      </c>
      <c r="Q278" s="164">
        <v>36342</v>
      </c>
      <c r="R278" s="159">
        <v>155000</v>
      </c>
      <c r="S278" s="159">
        <v>774.98450000000003</v>
      </c>
      <c r="T278" s="161" t="s">
        <v>1753</v>
      </c>
      <c r="U278" s="161" t="s">
        <v>1853</v>
      </c>
      <c r="V278" s="161" t="s">
        <v>778</v>
      </c>
      <c r="W278" s="161" t="s">
        <v>1849</v>
      </c>
      <c r="X278" s="161"/>
      <c r="Y278" s="161"/>
      <c r="Z278" s="161"/>
      <c r="AA278" s="161"/>
      <c r="AB278" s="161" t="s">
        <v>1847</v>
      </c>
      <c r="AC278" s="161" t="s">
        <v>1658</v>
      </c>
      <c r="AD278" s="161"/>
      <c r="AE278" s="161"/>
      <c r="AF278" s="161"/>
      <c r="AG278" s="161"/>
      <c r="AH278" s="161"/>
      <c r="AI278" s="161"/>
      <c r="AJ278" s="161"/>
      <c r="AK278" s="161"/>
      <c r="AL278" s="161"/>
      <c r="AM278" s="161"/>
      <c r="AN278" s="161"/>
      <c r="AO278" s="161"/>
      <c r="AP278" s="161"/>
      <c r="AQ278" s="161"/>
      <c r="AR278" s="161"/>
      <c r="AS278" s="161"/>
      <c r="AT278" s="161"/>
      <c r="AU278" s="161"/>
      <c r="AV278" s="161"/>
      <c r="AW278" s="161"/>
      <c r="AX278" s="161"/>
      <c r="AY278" s="161"/>
      <c r="AZ278" s="161"/>
      <c r="BA278" s="161"/>
      <c r="BB278" s="161"/>
      <c r="BC278" s="161"/>
      <c r="BD278" s="161"/>
      <c r="BE278" s="161"/>
      <c r="BF278" s="161"/>
      <c r="BG278" s="161"/>
      <c r="BH278" s="161"/>
      <c r="BI278" s="161"/>
      <c r="BJ278" s="161"/>
      <c r="BK278" s="161"/>
      <c r="BL278" s="161"/>
      <c r="BM278" s="161"/>
    </row>
    <row r="279" spans="1:65" s="165" customFormat="1" outlineLevel="1" collapsed="1" x14ac:dyDescent="0.25">
      <c r="A279" s="161"/>
      <c r="B279" s="155"/>
      <c r="C279" s="192" t="s">
        <v>221</v>
      </c>
      <c r="D279" s="161"/>
      <c r="E279" s="161"/>
      <c r="F279" s="161"/>
      <c r="G279" s="161"/>
      <c r="H279" s="161"/>
      <c r="I279" s="161"/>
      <c r="J279"/>
      <c r="K279" s="161"/>
      <c r="L279" s="163"/>
      <c r="M279" s="159"/>
      <c r="N279" s="159">
        <f>SUBTOTAL(9,N208:N278)</f>
        <v>-269135.62759999995</v>
      </c>
      <c r="O279" s="161"/>
      <c r="P279" s="161"/>
      <c r="Q279" s="164"/>
      <c r="R279" s="159"/>
      <c r="S279" s="159"/>
      <c r="T279" s="161"/>
      <c r="U279" s="161"/>
      <c r="V279" s="161"/>
      <c r="W279" s="161"/>
      <c r="X279" s="161"/>
      <c r="Y279" s="161"/>
      <c r="Z279" s="161"/>
      <c r="AA279" s="161"/>
      <c r="AB279" s="161"/>
      <c r="AC279" s="161"/>
      <c r="AD279" s="161"/>
      <c r="AE279" s="161"/>
      <c r="AF279" s="161"/>
      <c r="AG279" s="161"/>
      <c r="AH279" s="161"/>
      <c r="AI279" s="161"/>
      <c r="AJ279" s="161"/>
      <c r="AK279" s="161"/>
      <c r="AL279" s="161"/>
      <c r="AM279" s="161"/>
      <c r="AN279" s="161"/>
      <c r="AO279" s="161"/>
      <c r="AP279" s="161"/>
      <c r="AQ279" s="161"/>
      <c r="AR279" s="161"/>
      <c r="AS279" s="161"/>
      <c r="AT279" s="161"/>
      <c r="AU279" s="161"/>
      <c r="AV279" s="161"/>
      <c r="AW279" s="161"/>
      <c r="AX279" s="161"/>
      <c r="AY279" s="161"/>
      <c r="AZ279" s="161"/>
      <c r="BA279" s="161"/>
      <c r="BB279" s="161"/>
      <c r="BC279" s="161"/>
      <c r="BD279" s="161"/>
      <c r="BE279" s="161"/>
      <c r="BF279" s="161"/>
      <c r="BG279" s="161"/>
      <c r="BH279" s="161"/>
      <c r="BI279" s="161"/>
      <c r="BJ279" s="161"/>
      <c r="BK279" s="161"/>
      <c r="BL279" s="161"/>
      <c r="BM279" s="161"/>
    </row>
    <row r="280" spans="1:65" s="165" customFormat="1" x14ac:dyDescent="0.25">
      <c r="A280" s="161"/>
      <c r="B280" s="155"/>
      <c r="C280" s="192" t="s">
        <v>1606</v>
      </c>
      <c r="D280" s="161"/>
      <c r="E280" s="161"/>
      <c r="F280" s="161"/>
      <c r="G280" s="161"/>
      <c r="H280" s="161"/>
      <c r="I280" s="161"/>
      <c r="J280"/>
      <c r="K280" s="161"/>
      <c r="L280" s="163"/>
      <c r="M280" s="159"/>
      <c r="N280" s="159">
        <f>SUBTOTAL(9,N6:N278)</f>
        <v>671650.78479999979</v>
      </c>
      <c r="O280" s="161"/>
      <c r="P280" s="161"/>
      <c r="Q280" s="164"/>
      <c r="R280" s="159"/>
      <c r="S280" s="159"/>
      <c r="T280" s="161"/>
      <c r="U280" s="161"/>
      <c r="V280" s="161"/>
      <c r="W280" s="161"/>
      <c r="X280" s="161"/>
      <c r="Y280" s="161"/>
      <c r="Z280" s="161"/>
      <c r="AA280" s="161"/>
      <c r="AB280" s="161"/>
      <c r="AC280" s="161"/>
      <c r="AD280" s="161"/>
      <c r="AE280" s="161"/>
      <c r="AF280" s="161"/>
      <c r="AG280" s="161"/>
      <c r="AH280" s="161"/>
      <c r="AI280" s="161"/>
      <c r="AJ280" s="161"/>
      <c r="AK280" s="161"/>
      <c r="AL280" s="161"/>
      <c r="AM280" s="161"/>
      <c r="AN280" s="161"/>
      <c r="AO280" s="161"/>
      <c r="AP280" s="161"/>
      <c r="AQ280" s="161"/>
      <c r="AR280" s="161"/>
      <c r="AS280" s="161"/>
      <c r="AT280" s="161"/>
      <c r="AU280" s="161"/>
      <c r="AV280" s="161"/>
      <c r="AW280" s="161"/>
      <c r="AX280" s="161"/>
      <c r="AY280" s="161"/>
      <c r="AZ280" s="161"/>
      <c r="BA280" s="161"/>
      <c r="BB280" s="161"/>
      <c r="BC280" s="161"/>
      <c r="BD280" s="161"/>
      <c r="BE280" s="161"/>
      <c r="BF280" s="161"/>
      <c r="BG280" s="161"/>
      <c r="BH280" s="161"/>
      <c r="BI280" s="161"/>
      <c r="BJ280" s="161"/>
      <c r="BK280" s="161"/>
      <c r="BL280" s="161"/>
      <c r="BM280" s="161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BC1731"/>
  <sheetViews>
    <sheetView workbookViewId="0">
      <selection activeCell="L319" sqref="L319"/>
    </sheetView>
  </sheetViews>
  <sheetFormatPr defaultRowHeight="13.2" outlineLevelRow="2" x14ac:dyDescent="0.25"/>
  <cols>
    <col min="1" max="1" width="7.33203125" customWidth="1"/>
    <col min="2" max="2" width="9.33203125" customWidth="1"/>
    <col min="3" max="3" width="8.6640625" customWidth="1"/>
    <col min="4" max="4" width="9.5546875" hidden="1" customWidth="1"/>
    <col min="5" max="5" width="9.109375" hidden="1" customWidth="1"/>
    <col min="6" max="6" width="10.5546875" hidden="1" customWidth="1"/>
    <col min="7" max="7" width="16.6640625" hidden="1" customWidth="1"/>
    <col min="8" max="8" width="5" customWidth="1"/>
    <col min="9" max="9" width="13.88671875" hidden="1" customWidth="1"/>
    <col min="10" max="10" width="9.44140625" hidden="1" customWidth="1"/>
    <col min="11" max="11" width="8.33203125" hidden="1" customWidth="1"/>
    <col min="12" max="12" width="16.5546875" style="2" bestFit="1" customWidth="1"/>
    <col min="13" max="13" width="9.5546875" style="1" customWidth="1"/>
    <col min="14" max="14" width="7.88671875" customWidth="1"/>
    <col min="15" max="15" width="3.33203125" customWidth="1"/>
    <col min="17" max="17" width="10.109375" customWidth="1"/>
    <col min="18" max="18" width="11.88671875" customWidth="1"/>
    <col min="19" max="19" width="10" customWidth="1"/>
    <col min="20" max="20" width="10.109375" customWidth="1"/>
    <col min="21" max="21" width="10.33203125" customWidth="1"/>
    <col min="22" max="22" width="6.5546875" customWidth="1"/>
    <col min="23" max="23" width="7.33203125" customWidth="1"/>
    <col min="24" max="24" width="7.44140625" customWidth="1"/>
    <col min="25" max="25" width="6.6640625" customWidth="1"/>
    <col min="26" max="26" width="10.109375" customWidth="1"/>
    <col min="27" max="27" width="10.33203125" customWidth="1"/>
    <col min="28" max="28" width="7.109375" customWidth="1"/>
    <col min="29" max="29" width="9.6640625" customWidth="1"/>
    <col min="30" max="30" width="6.5546875" customWidth="1"/>
    <col min="31" max="31" width="10.44140625" customWidth="1"/>
    <col min="32" max="32" width="10.6640625" customWidth="1"/>
    <col min="33" max="33" width="6.5546875" customWidth="1"/>
    <col min="34" max="34" width="9.5546875" customWidth="1"/>
    <col min="35" max="35" width="9.33203125" customWidth="1"/>
    <col min="36" max="37" width="10.33203125" customWidth="1"/>
    <col min="38" max="38" width="7.44140625" customWidth="1"/>
    <col min="39" max="39" width="12.33203125" customWidth="1"/>
    <col min="40" max="40" width="11.6640625" customWidth="1"/>
    <col min="41" max="41" width="10.88671875" customWidth="1"/>
    <col min="42" max="42" width="2.6640625" customWidth="1"/>
    <col min="43" max="43" width="17.33203125" customWidth="1"/>
    <col min="44" max="44" width="18.109375" customWidth="1"/>
    <col min="45" max="45" width="2.6640625" customWidth="1"/>
    <col min="47" max="47" width="10.44140625" customWidth="1"/>
    <col min="48" max="49" width="9.6640625" customWidth="1"/>
    <col min="50" max="50" width="12.5546875" customWidth="1"/>
    <col min="51" max="51" width="23.6640625" customWidth="1"/>
  </cols>
  <sheetData>
    <row r="1" spans="1:55" s="146" customFormat="1" ht="12.6" x14ac:dyDescent="0.25">
      <c r="A1" s="144" t="s">
        <v>1607</v>
      </c>
      <c r="B1" s="145" t="s">
        <v>1086</v>
      </c>
      <c r="C1" s="146" t="s">
        <v>1608</v>
      </c>
      <c r="D1" s="146" t="s">
        <v>1609</v>
      </c>
      <c r="E1" s="144" t="s">
        <v>1610</v>
      </c>
      <c r="F1" s="144" t="s">
        <v>1611</v>
      </c>
      <c r="G1" s="144" t="s">
        <v>1612</v>
      </c>
      <c r="H1" s="144" t="s">
        <v>1569</v>
      </c>
      <c r="I1" s="146" t="s">
        <v>1613</v>
      </c>
      <c r="J1" s="146" t="s">
        <v>1614</v>
      </c>
      <c r="K1" s="146" t="s">
        <v>1615</v>
      </c>
      <c r="L1" s="147" t="s">
        <v>1616</v>
      </c>
      <c r="M1" s="144" t="s">
        <v>1617</v>
      </c>
      <c r="N1" s="146" t="s">
        <v>1618</v>
      </c>
      <c r="O1" s="146" t="s">
        <v>1619</v>
      </c>
      <c r="P1" s="144" t="s">
        <v>1620</v>
      </c>
      <c r="Q1" s="146" t="s">
        <v>1621</v>
      </c>
      <c r="R1" s="146" t="s">
        <v>1622</v>
      </c>
      <c r="S1" s="146" t="s">
        <v>1623</v>
      </c>
      <c r="T1" s="144" t="s">
        <v>1624</v>
      </c>
      <c r="U1" s="144" t="s">
        <v>1625</v>
      </c>
      <c r="V1" s="146" t="s">
        <v>1626</v>
      </c>
      <c r="W1" s="146" t="s">
        <v>1627</v>
      </c>
      <c r="X1" s="146" t="s">
        <v>1628</v>
      </c>
      <c r="Y1" s="146" t="s">
        <v>1629</v>
      </c>
      <c r="Z1" s="144" t="s">
        <v>1630</v>
      </c>
      <c r="AA1" s="144" t="s">
        <v>1631</v>
      </c>
      <c r="AB1" s="146" t="s">
        <v>1632</v>
      </c>
      <c r="AC1" s="146" t="s">
        <v>1633</v>
      </c>
      <c r="AD1" s="146" t="s">
        <v>1634</v>
      </c>
      <c r="AE1" s="144" t="s">
        <v>1635</v>
      </c>
      <c r="AF1" s="144" t="s">
        <v>1636</v>
      </c>
      <c r="AG1" s="146" t="s">
        <v>1637</v>
      </c>
      <c r="AH1" s="146" t="s">
        <v>1638</v>
      </c>
      <c r="AI1" s="146" t="s">
        <v>1639</v>
      </c>
      <c r="AJ1" s="144" t="s">
        <v>1640</v>
      </c>
      <c r="AK1" s="144" t="s">
        <v>1641</v>
      </c>
      <c r="AL1" s="146" t="s">
        <v>1642</v>
      </c>
      <c r="AM1" s="146" t="s">
        <v>1643</v>
      </c>
      <c r="AN1" s="144" t="s">
        <v>1644</v>
      </c>
      <c r="AO1" s="146" t="s">
        <v>1645</v>
      </c>
      <c r="AP1" s="146" t="s">
        <v>1646</v>
      </c>
      <c r="AQ1" s="144" t="s">
        <v>1647</v>
      </c>
      <c r="AR1" s="144" t="s">
        <v>1648</v>
      </c>
      <c r="AS1" s="144" t="s">
        <v>1649</v>
      </c>
      <c r="AT1" s="144" t="s">
        <v>1087</v>
      </c>
      <c r="AU1" s="144" t="s">
        <v>1650</v>
      </c>
      <c r="AV1" s="144" t="s">
        <v>1651</v>
      </c>
      <c r="AW1" s="144" t="s">
        <v>1652</v>
      </c>
      <c r="AX1" s="146" t="s">
        <v>1653</v>
      </c>
      <c r="AY1" s="146" t="s">
        <v>1088</v>
      </c>
      <c r="AZ1" s="146" t="s">
        <v>1089</v>
      </c>
      <c r="BA1" s="146" t="s">
        <v>966</v>
      </c>
      <c r="BB1" s="146" t="s">
        <v>777</v>
      </c>
      <c r="BC1" s="146" t="s">
        <v>1654</v>
      </c>
    </row>
    <row r="2" spans="1:55" s="144" customFormat="1" ht="12.6" outlineLevel="2" x14ac:dyDescent="0.25">
      <c r="A2" s="144">
        <v>13851</v>
      </c>
      <c r="B2" s="148" t="s">
        <v>408</v>
      </c>
      <c r="C2" s="149" t="s">
        <v>410</v>
      </c>
      <c r="D2" s="144" t="s">
        <v>1659</v>
      </c>
      <c r="E2" s="144" t="s">
        <v>1655</v>
      </c>
      <c r="F2" s="144" t="s">
        <v>1656</v>
      </c>
      <c r="H2" s="144" t="s">
        <v>1584</v>
      </c>
      <c r="I2" s="144" t="s">
        <v>389</v>
      </c>
      <c r="J2" s="144">
        <v>17050</v>
      </c>
      <c r="K2" s="144">
        <v>0</v>
      </c>
      <c r="L2" s="38">
        <v>1989.74</v>
      </c>
      <c r="M2" s="150">
        <v>36055</v>
      </c>
      <c r="N2" s="144" t="s">
        <v>1657</v>
      </c>
      <c r="O2" s="144" t="s">
        <v>732</v>
      </c>
      <c r="P2" s="144" t="s">
        <v>1066</v>
      </c>
      <c r="Q2" s="144">
        <v>2.1549999999999998</v>
      </c>
      <c r="R2" s="144">
        <v>2.2717000000000001</v>
      </c>
      <c r="S2" s="144">
        <v>1989.74</v>
      </c>
      <c r="T2" s="144" t="s">
        <v>1580</v>
      </c>
      <c r="U2" s="144" t="s">
        <v>1658</v>
      </c>
      <c r="V2" s="144" t="s">
        <v>765</v>
      </c>
      <c r="W2" s="144">
        <v>0</v>
      </c>
      <c r="X2" s="144">
        <v>0</v>
      </c>
      <c r="Y2" s="144">
        <v>0</v>
      </c>
      <c r="AC2" s="144">
        <v>0</v>
      </c>
      <c r="AD2" s="144">
        <v>0</v>
      </c>
      <c r="AH2" s="144">
        <v>0</v>
      </c>
      <c r="AI2" s="144">
        <v>0</v>
      </c>
      <c r="AM2" s="144">
        <v>2.1549999999999998</v>
      </c>
      <c r="AN2" s="144" t="s">
        <v>1659</v>
      </c>
      <c r="AO2" s="144" t="s">
        <v>1842</v>
      </c>
      <c r="AP2" s="144" t="s">
        <v>1660</v>
      </c>
      <c r="AQ2" s="150">
        <v>36069</v>
      </c>
      <c r="AR2" s="150">
        <v>37621</v>
      </c>
      <c r="AS2" s="144" t="s">
        <v>1584</v>
      </c>
      <c r="AU2" s="144" t="s">
        <v>1496</v>
      </c>
      <c r="AV2" s="144" t="s">
        <v>1498</v>
      </c>
      <c r="AW2" s="144" t="s">
        <v>1498</v>
      </c>
      <c r="AX2" s="144" t="s">
        <v>409</v>
      </c>
      <c r="AY2" s="144" t="s">
        <v>407</v>
      </c>
      <c r="AZ2" s="150">
        <v>36342</v>
      </c>
      <c r="BA2" s="144" t="s">
        <v>967</v>
      </c>
      <c r="BB2" s="144" t="s">
        <v>778</v>
      </c>
      <c r="BC2" s="144" t="s">
        <v>390</v>
      </c>
    </row>
    <row r="3" spans="1:55" s="144" customFormat="1" ht="12.6" outlineLevel="2" x14ac:dyDescent="0.25">
      <c r="A3" s="144">
        <v>13851</v>
      </c>
      <c r="B3" s="148" t="s">
        <v>408</v>
      </c>
      <c r="C3" s="152" t="s">
        <v>411</v>
      </c>
      <c r="D3" s="144" t="s">
        <v>1659</v>
      </c>
      <c r="E3" s="144" t="s">
        <v>1655</v>
      </c>
      <c r="F3" s="144" t="s">
        <v>1656</v>
      </c>
      <c r="H3" s="144" t="s">
        <v>1584</v>
      </c>
      <c r="I3" s="144" t="s">
        <v>389</v>
      </c>
      <c r="J3" s="144">
        <v>310000</v>
      </c>
      <c r="K3" s="144">
        <v>0</v>
      </c>
      <c r="L3" s="38">
        <v>96627</v>
      </c>
      <c r="M3" s="150">
        <v>36227</v>
      </c>
      <c r="N3" s="144" t="s">
        <v>1657</v>
      </c>
      <c r="O3" s="144" t="s">
        <v>732</v>
      </c>
      <c r="P3" s="144" t="s">
        <v>1066</v>
      </c>
      <c r="Q3" s="144">
        <v>1.96</v>
      </c>
      <c r="R3" s="144">
        <v>2.2717000000000001</v>
      </c>
      <c r="S3" s="144">
        <v>96627</v>
      </c>
      <c r="T3" s="144" t="s">
        <v>1580</v>
      </c>
      <c r="U3" s="144" t="s">
        <v>1658</v>
      </c>
      <c r="V3" s="144" t="s">
        <v>765</v>
      </c>
      <c r="W3" s="144">
        <v>0</v>
      </c>
      <c r="X3" s="144">
        <v>0</v>
      </c>
      <c r="Y3" s="144">
        <v>0</v>
      </c>
      <c r="AC3" s="144">
        <v>0</v>
      </c>
      <c r="AD3" s="144">
        <v>0</v>
      </c>
      <c r="AH3" s="144">
        <v>0</v>
      </c>
      <c r="AI3" s="144">
        <v>0</v>
      </c>
      <c r="AM3" s="144">
        <v>1.96</v>
      </c>
      <c r="AN3" s="144" t="s">
        <v>1659</v>
      </c>
      <c r="AO3" s="144" t="s">
        <v>1842</v>
      </c>
      <c r="AP3" s="144" t="s">
        <v>1660</v>
      </c>
      <c r="AQ3" s="150">
        <v>36251</v>
      </c>
      <c r="AR3" s="150">
        <v>36494</v>
      </c>
      <c r="AS3" s="144" t="s">
        <v>1584</v>
      </c>
      <c r="AU3" s="144" t="s">
        <v>1496</v>
      </c>
      <c r="AV3" s="144" t="s">
        <v>1497</v>
      </c>
      <c r="AW3" s="144" t="s">
        <v>1498</v>
      </c>
      <c r="AX3" s="144" t="s">
        <v>409</v>
      </c>
      <c r="AY3" s="144" t="s">
        <v>407</v>
      </c>
      <c r="AZ3" s="150">
        <v>36342</v>
      </c>
      <c r="BA3" s="144" t="s">
        <v>999</v>
      </c>
      <c r="BB3" s="144" t="s">
        <v>778</v>
      </c>
      <c r="BC3" s="144" t="s">
        <v>390</v>
      </c>
    </row>
    <row r="4" spans="1:55" s="144" customFormat="1" ht="12.6" outlineLevel="2" x14ac:dyDescent="0.25">
      <c r="A4" s="144">
        <v>13851</v>
      </c>
      <c r="B4" s="148" t="s">
        <v>408</v>
      </c>
      <c r="C4" s="152" t="s">
        <v>412</v>
      </c>
      <c r="D4" s="144" t="s">
        <v>1659</v>
      </c>
      <c r="E4" s="144" t="s">
        <v>1655</v>
      </c>
      <c r="F4" s="144" t="s">
        <v>758</v>
      </c>
      <c r="H4" s="144" t="s">
        <v>1584</v>
      </c>
      <c r="I4" s="144" t="s">
        <v>389</v>
      </c>
      <c r="J4" s="144">
        <v>403000</v>
      </c>
      <c r="K4" s="144">
        <v>0</v>
      </c>
      <c r="L4" s="38">
        <v>153946</v>
      </c>
      <c r="M4" s="150">
        <v>36171</v>
      </c>
      <c r="N4" s="144" t="s">
        <v>1657</v>
      </c>
      <c r="O4" s="144" t="s">
        <v>732</v>
      </c>
      <c r="P4" s="144" t="s">
        <v>1066</v>
      </c>
      <c r="Q4" s="144">
        <v>1.88</v>
      </c>
      <c r="R4" s="144">
        <v>2.262</v>
      </c>
      <c r="S4" s="144">
        <v>153946</v>
      </c>
      <c r="T4" s="144" t="s">
        <v>1580</v>
      </c>
      <c r="U4" s="144" t="s">
        <v>1658</v>
      </c>
      <c r="V4" s="144" t="s">
        <v>765</v>
      </c>
      <c r="W4" s="144">
        <v>0</v>
      </c>
      <c r="X4" s="144">
        <v>0</v>
      </c>
      <c r="Y4" s="144">
        <v>0</v>
      </c>
      <c r="AC4" s="144">
        <v>0</v>
      </c>
      <c r="AD4" s="144">
        <v>0</v>
      </c>
      <c r="AH4" s="144">
        <v>0</v>
      </c>
      <c r="AI4" s="144">
        <v>0</v>
      </c>
      <c r="AM4" s="144">
        <v>1.88</v>
      </c>
      <c r="AN4" s="144" t="s">
        <v>395</v>
      </c>
      <c r="AO4" s="144" t="s">
        <v>1842</v>
      </c>
      <c r="AP4" s="144" t="s">
        <v>1660</v>
      </c>
      <c r="AQ4" s="150">
        <v>36281</v>
      </c>
      <c r="AR4" s="150">
        <v>36433</v>
      </c>
      <c r="AS4" s="144" t="s">
        <v>1584</v>
      </c>
      <c r="AU4" s="144" t="s">
        <v>1496</v>
      </c>
      <c r="AV4" s="144" t="s">
        <v>1497</v>
      </c>
      <c r="AW4" s="144" t="s">
        <v>1498</v>
      </c>
      <c r="AX4" s="144" t="s">
        <v>409</v>
      </c>
      <c r="AY4" s="144" t="s">
        <v>407</v>
      </c>
      <c r="AZ4" s="150">
        <v>36342</v>
      </c>
      <c r="BA4" s="144" t="s">
        <v>999</v>
      </c>
      <c r="BB4" s="144" t="s">
        <v>778</v>
      </c>
      <c r="BC4" s="144" t="s">
        <v>390</v>
      </c>
    </row>
    <row r="5" spans="1:55" s="144" customFormat="1" ht="12.6" outlineLevel="2" x14ac:dyDescent="0.25">
      <c r="A5" s="144">
        <v>13851</v>
      </c>
      <c r="B5" s="148" t="s">
        <v>408</v>
      </c>
      <c r="C5" s="152" t="s">
        <v>413</v>
      </c>
      <c r="D5" s="144" t="s">
        <v>1659</v>
      </c>
      <c r="E5" s="144" t="s">
        <v>1655</v>
      </c>
      <c r="F5" s="144" t="s">
        <v>758</v>
      </c>
      <c r="H5" s="144" t="s">
        <v>1584</v>
      </c>
      <c r="I5" s="144" t="s">
        <v>389</v>
      </c>
      <c r="J5" s="144">
        <v>155000</v>
      </c>
      <c r="K5" s="144">
        <v>0</v>
      </c>
      <c r="L5" s="38">
        <v>44485</v>
      </c>
      <c r="M5" s="150">
        <v>36251</v>
      </c>
      <c r="N5" s="144" t="s">
        <v>1657</v>
      </c>
      <c r="O5" s="144" t="s">
        <v>732</v>
      </c>
      <c r="P5" s="144" t="s">
        <v>1066</v>
      </c>
      <c r="Q5" s="144">
        <v>1.9750000000000001</v>
      </c>
      <c r="R5" s="144">
        <v>2.262</v>
      </c>
      <c r="S5" s="144">
        <v>44485</v>
      </c>
      <c r="T5" s="144" t="s">
        <v>1580</v>
      </c>
      <c r="U5" s="144" t="s">
        <v>1658</v>
      </c>
      <c r="V5" s="144" t="s">
        <v>765</v>
      </c>
      <c r="W5" s="144">
        <v>0</v>
      </c>
      <c r="X5" s="144">
        <v>0</v>
      </c>
      <c r="Y5" s="144">
        <v>0</v>
      </c>
      <c r="AC5" s="144">
        <v>0</v>
      </c>
      <c r="AD5" s="144">
        <v>0</v>
      </c>
      <c r="AH5" s="144">
        <v>0</v>
      </c>
      <c r="AI5" s="144">
        <v>0</v>
      </c>
      <c r="AM5" s="144">
        <v>1.9750000000000001</v>
      </c>
      <c r="AN5" s="144" t="s">
        <v>1659</v>
      </c>
      <c r="AO5" s="144" t="s">
        <v>1842</v>
      </c>
      <c r="AP5" s="144" t="s">
        <v>1660</v>
      </c>
      <c r="AQ5" s="150">
        <v>36312</v>
      </c>
      <c r="AR5" s="150">
        <v>36464</v>
      </c>
      <c r="AS5" s="144" t="s">
        <v>1584</v>
      </c>
      <c r="AU5" s="144" t="s">
        <v>1496</v>
      </c>
      <c r="AV5" s="144" t="s">
        <v>1497</v>
      </c>
      <c r="AW5" s="144" t="s">
        <v>1498</v>
      </c>
      <c r="AX5" s="144" t="s">
        <v>409</v>
      </c>
      <c r="AY5" s="144" t="s">
        <v>407</v>
      </c>
      <c r="AZ5" s="150">
        <v>36342</v>
      </c>
      <c r="BA5" s="144" t="s">
        <v>999</v>
      </c>
      <c r="BB5" s="144" t="s">
        <v>778</v>
      </c>
      <c r="BC5" s="144" t="s">
        <v>390</v>
      </c>
    </row>
    <row r="6" spans="1:55" s="144" customFormat="1" ht="12.6" outlineLevel="1" x14ac:dyDescent="0.25">
      <c r="B6" s="153" t="s">
        <v>414</v>
      </c>
      <c r="C6" s="152"/>
      <c r="L6" s="38">
        <f>SUBTOTAL(9,L2:L5)</f>
        <v>297047.74</v>
      </c>
      <c r="M6" s="150"/>
      <c r="S6" s="144">
        <f>SUBTOTAL(9,S2:S5)</f>
        <v>297047.74</v>
      </c>
      <c r="Y6" s="144">
        <f>SUBTOTAL(9,Y2:Y5)</f>
        <v>0</v>
      </c>
      <c r="AD6" s="144">
        <f>SUBTOTAL(9,AD2:AD5)</f>
        <v>0</v>
      </c>
      <c r="AI6" s="144">
        <f>SUBTOTAL(9,AI2:AI5)</f>
        <v>0</v>
      </c>
      <c r="AQ6" s="150"/>
      <c r="AR6" s="150"/>
      <c r="AZ6" s="150"/>
    </row>
    <row r="7" spans="1:55" s="144" customFormat="1" ht="12.6" hidden="1" outlineLevel="2" x14ac:dyDescent="0.25">
      <c r="A7" s="144">
        <v>13851</v>
      </c>
      <c r="B7" s="148" t="s">
        <v>845</v>
      </c>
      <c r="C7" s="152" t="s">
        <v>415</v>
      </c>
      <c r="D7" s="144" t="s">
        <v>1659</v>
      </c>
      <c r="E7" s="144" t="s">
        <v>1655</v>
      </c>
      <c r="F7" s="144" t="s">
        <v>1656</v>
      </c>
      <c r="H7" s="144" t="s">
        <v>1596</v>
      </c>
      <c r="I7" s="144" t="s">
        <v>747</v>
      </c>
      <c r="J7" s="144">
        <v>-1000000</v>
      </c>
      <c r="K7" s="144">
        <v>0</v>
      </c>
      <c r="L7" s="38">
        <v>-476700</v>
      </c>
      <c r="M7" s="150">
        <v>35184</v>
      </c>
      <c r="N7" s="144" t="s">
        <v>1657</v>
      </c>
      <c r="O7" s="144" t="s">
        <v>732</v>
      </c>
      <c r="P7" s="144" t="s">
        <v>1066</v>
      </c>
      <c r="Q7" s="144">
        <v>1.7949999999999999</v>
      </c>
      <c r="R7" s="144">
        <v>2.2717000000000001</v>
      </c>
      <c r="S7" s="144">
        <v>-476700</v>
      </c>
      <c r="T7" s="144" t="s">
        <v>1580</v>
      </c>
      <c r="U7" s="144" t="s">
        <v>1658</v>
      </c>
      <c r="V7" s="144" t="s">
        <v>765</v>
      </c>
      <c r="W7" s="144">
        <v>0</v>
      </c>
      <c r="X7" s="144">
        <v>0</v>
      </c>
      <c r="Y7" s="144">
        <v>0</v>
      </c>
      <c r="AC7" s="144">
        <v>0</v>
      </c>
      <c r="AD7" s="144">
        <v>0</v>
      </c>
      <c r="AH7" s="144">
        <v>0</v>
      </c>
      <c r="AI7" s="144">
        <v>0</v>
      </c>
      <c r="AM7" s="144">
        <v>1.7949999999999999</v>
      </c>
      <c r="AN7" s="144" t="s">
        <v>395</v>
      </c>
      <c r="AO7" s="144" t="s">
        <v>1842</v>
      </c>
      <c r="AP7" s="144" t="s">
        <v>1660</v>
      </c>
      <c r="AQ7" s="150">
        <v>36251</v>
      </c>
      <c r="AR7" s="150">
        <v>36433</v>
      </c>
      <c r="AS7" s="144" t="s">
        <v>1584</v>
      </c>
      <c r="AU7" s="144" t="s">
        <v>1496</v>
      </c>
      <c r="AV7" s="144" t="s">
        <v>1498</v>
      </c>
      <c r="AW7" s="144" t="s">
        <v>1498</v>
      </c>
      <c r="AX7" s="144" t="s">
        <v>409</v>
      </c>
      <c r="AY7" s="144" t="s">
        <v>407</v>
      </c>
      <c r="AZ7" s="150">
        <v>36342</v>
      </c>
      <c r="BA7" s="144" t="s">
        <v>999</v>
      </c>
      <c r="BB7" s="144" t="s">
        <v>778</v>
      </c>
      <c r="BC7" s="144" t="s">
        <v>748</v>
      </c>
    </row>
    <row r="8" spans="1:55" s="144" customFormat="1" ht="12.6" hidden="1" outlineLevel="2" x14ac:dyDescent="0.25">
      <c r="A8" s="144">
        <v>13851</v>
      </c>
      <c r="B8" s="148" t="s">
        <v>845</v>
      </c>
      <c r="C8" s="152" t="s">
        <v>416</v>
      </c>
      <c r="D8" s="144" t="s">
        <v>1659</v>
      </c>
      <c r="E8" s="144" t="s">
        <v>1655</v>
      </c>
      <c r="F8" s="144" t="s">
        <v>1656</v>
      </c>
      <c r="H8" s="144" t="s">
        <v>1596</v>
      </c>
      <c r="I8" s="144" t="s">
        <v>747</v>
      </c>
      <c r="J8" s="144">
        <v>-5000000</v>
      </c>
      <c r="K8" s="144">
        <v>0</v>
      </c>
      <c r="L8" s="38">
        <v>-108500</v>
      </c>
      <c r="M8" s="150">
        <v>35444</v>
      </c>
      <c r="N8" s="144" t="s">
        <v>1657</v>
      </c>
      <c r="O8" s="144" t="s">
        <v>732</v>
      </c>
      <c r="P8" s="144" t="s">
        <v>1066</v>
      </c>
      <c r="Q8" s="144">
        <v>2.25</v>
      </c>
      <c r="R8" s="144">
        <v>2.2717000000000001</v>
      </c>
      <c r="S8" s="144">
        <v>-108500</v>
      </c>
      <c r="T8" s="144" t="s">
        <v>1580</v>
      </c>
      <c r="U8" s="144" t="s">
        <v>1658</v>
      </c>
      <c r="V8" s="144" t="s">
        <v>765</v>
      </c>
      <c r="W8" s="144">
        <v>0</v>
      </c>
      <c r="X8" s="144">
        <v>0</v>
      </c>
      <c r="Y8" s="144">
        <v>0</v>
      </c>
      <c r="AC8" s="144">
        <v>0</v>
      </c>
      <c r="AD8" s="144">
        <v>0</v>
      </c>
      <c r="AH8" s="144">
        <v>0</v>
      </c>
      <c r="AI8" s="144">
        <v>0</v>
      </c>
      <c r="AM8" s="144">
        <v>2.25</v>
      </c>
      <c r="AN8" s="144" t="s">
        <v>395</v>
      </c>
      <c r="AO8" s="144" t="s">
        <v>1842</v>
      </c>
      <c r="AP8" s="144" t="s">
        <v>1660</v>
      </c>
      <c r="AQ8" s="150">
        <v>36312</v>
      </c>
      <c r="AR8" s="150">
        <v>36372</v>
      </c>
      <c r="AS8" s="144" t="s">
        <v>1584</v>
      </c>
      <c r="AU8" s="144" t="s">
        <v>1496</v>
      </c>
      <c r="AV8" s="144" t="s">
        <v>1498</v>
      </c>
      <c r="AW8" s="144" t="s">
        <v>1498</v>
      </c>
      <c r="AX8" s="144" t="s">
        <v>409</v>
      </c>
      <c r="AY8" s="144" t="s">
        <v>407</v>
      </c>
      <c r="AZ8" s="150">
        <v>36342</v>
      </c>
      <c r="BA8" s="144" t="s">
        <v>999</v>
      </c>
      <c r="BB8" s="144" t="s">
        <v>778</v>
      </c>
      <c r="BC8" s="144" t="s">
        <v>748</v>
      </c>
    </row>
    <row r="9" spans="1:55" s="144" customFormat="1" ht="12.6" hidden="1" outlineLevel="2" x14ac:dyDescent="0.25">
      <c r="A9" s="144">
        <v>13851</v>
      </c>
      <c r="B9" s="148" t="s">
        <v>845</v>
      </c>
      <c r="C9" s="149" t="s">
        <v>417</v>
      </c>
      <c r="D9" s="144" t="s">
        <v>1659</v>
      </c>
      <c r="E9" s="144" t="s">
        <v>1655</v>
      </c>
      <c r="F9" s="144" t="s">
        <v>1656</v>
      </c>
      <c r="H9" s="144" t="s">
        <v>1596</v>
      </c>
      <c r="I9" s="144" t="s">
        <v>747</v>
      </c>
      <c r="J9" s="144">
        <v>-150000</v>
      </c>
      <c r="K9" s="144">
        <v>0</v>
      </c>
      <c r="L9" s="38">
        <v>-15675</v>
      </c>
      <c r="M9" s="150">
        <v>35495</v>
      </c>
      <c r="N9" s="144" t="s">
        <v>1657</v>
      </c>
      <c r="O9" s="144" t="s">
        <v>732</v>
      </c>
      <c r="P9" s="144" t="s">
        <v>1066</v>
      </c>
      <c r="Q9" s="144">
        <v>2.1672000000000002</v>
      </c>
      <c r="R9" s="144">
        <v>2.2717000000000001</v>
      </c>
      <c r="S9" s="144">
        <v>-15675</v>
      </c>
      <c r="T9" s="144" t="s">
        <v>1580</v>
      </c>
      <c r="U9" s="144" t="s">
        <v>1658</v>
      </c>
      <c r="V9" s="144" t="s">
        <v>765</v>
      </c>
      <c r="W9" s="144">
        <v>0</v>
      </c>
      <c r="X9" s="144">
        <v>0</v>
      </c>
      <c r="Y9" s="144">
        <v>0</v>
      </c>
      <c r="AC9" s="144">
        <v>0</v>
      </c>
      <c r="AD9" s="144">
        <v>0</v>
      </c>
      <c r="AH9" s="144">
        <v>0</v>
      </c>
      <c r="AI9" s="144">
        <v>0</v>
      </c>
      <c r="AM9" s="144">
        <v>2.1672000000000002</v>
      </c>
      <c r="AN9" s="144" t="s">
        <v>395</v>
      </c>
      <c r="AO9" s="144" t="s">
        <v>1842</v>
      </c>
      <c r="AP9" s="144" t="s">
        <v>1660</v>
      </c>
      <c r="AQ9" s="150">
        <v>36069</v>
      </c>
      <c r="AR9" s="150">
        <v>37346</v>
      </c>
      <c r="AS9" s="144" t="s">
        <v>1584</v>
      </c>
      <c r="AU9" s="144" t="s">
        <v>1496</v>
      </c>
      <c r="AV9" s="144" t="s">
        <v>1498</v>
      </c>
      <c r="AW9" s="144" t="s">
        <v>1498</v>
      </c>
      <c r="AX9" s="144" t="s">
        <v>409</v>
      </c>
      <c r="AY9" s="144" t="s">
        <v>407</v>
      </c>
      <c r="AZ9" s="150">
        <v>36342</v>
      </c>
      <c r="BA9" s="144" t="s">
        <v>967</v>
      </c>
      <c r="BB9" s="144" t="s">
        <v>778</v>
      </c>
      <c r="BC9" s="144" t="s">
        <v>748</v>
      </c>
    </row>
    <row r="10" spans="1:55" s="144" customFormat="1" ht="12.6" hidden="1" outlineLevel="2" x14ac:dyDescent="0.25">
      <c r="A10" s="144">
        <v>13851</v>
      </c>
      <c r="B10" s="148" t="s">
        <v>845</v>
      </c>
      <c r="C10" s="152" t="s">
        <v>418</v>
      </c>
      <c r="D10" s="144" t="s">
        <v>1659</v>
      </c>
      <c r="E10" s="144" t="s">
        <v>1655</v>
      </c>
      <c r="F10" s="144" t="s">
        <v>1656</v>
      </c>
      <c r="H10" s="144" t="s">
        <v>1596</v>
      </c>
      <c r="I10" s="144" t="s">
        <v>747</v>
      </c>
      <c r="J10" s="144">
        <v>-950000</v>
      </c>
      <c r="K10" s="144">
        <v>0</v>
      </c>
      <c r="L10" s="38">
        <v>-158365</v>
      </c>
      <c r="M10" s="150">
        <v>35501</v>
      </c>
      <c r="N10" s="144" t="s">
        <v>1657</v>
      </c>
      <c r="O10" s="144" t="s">
        <v>732</v>
      </c>
      <c r="P10" s="144" t="s">
        <v>1066</v>
      </c>
      <c r="Q10" s="144">
        <v>2.105</v>
      </c>
      <c r="R10" s="144">
        <v>2.2717000000000001</v>
      </c>
      <c r="S10" s="144">
        <v>-158365</v>
      </c>
      <c r="T10" s="144" t="s">
        <v>1580</v>
      </c>
      <c r="U10" s="144" t="s">
        <v>1658</v>
      </c>
      <c r="V10" s="144" t="s">
        <v>765</v>
      </c>
      <c r="W10" s="144">
        <v>0</v>
      </c>
      <c r="X10" s="144">
        <v>0</v>
      </c>
      <c r="Y10" s="144">
        <v>0</v>
      </c>
      <c r="AC10" s="144">
        <v>0</v>
      </c>
      <c r="AD10" s="144">
        <v>0</v>
      </c>
      <c r="AH10" s="144">
        <v>0</v>
      </c>
      <c r="AI10" s="144">
        <v>0</v>
      </c>
      <c r="AM10" s="144">
        <v>2.105</v>
      </c>
      <c r="AN10" s="144" t="s">
        <v>395</v>
      </c>
      <c r="AO10" s="144" t="s">
        <v>1842</v>
      </c>
      <c r="AP10" s="144" t="s">
        <v>1660</v>
      </c>
      <c r="AQ10" s="150">
        <v>36281</v>
      </c>
      <c r="AR10" s="150">
        <v>36403</v>
      </c>
      <c r="AS10" s="144" t="s">
        <v>1584</v>
      </c>
      <c r="AU10" s="144" t="s">
        <v>1496</v>
      </c>
      <c r="AV10" s="144" t="s">
        <v>1498</v>
      </c>
      <c r="AW10" s="144" t="s">
        <v>1498</v>
      </c>
      <c r="AX10" s="144" t="s">
        <v>409</v>
      </c>
      <c r="AY10" s="144" t="s">
        <v>407</v>
      </c>
      <c r="AZ10" s="150">
        <v>36342</v>
      </c>
      <c r="BA10" s="144" t="s">
        <v>999</v>
      </c>
      <c r="BB10" s="144" t="s">
        <v>778</v>
      </c>
      <c r="BC10" s="144" t="s">
        <v>748</v>
      </c>
    </row>
    <row r="11" spans="1:55" s="144" customFormat="1" ht="12.6" hidden="1" outlineLevel="2" x14ac:dyDescent="0.25">
      <c r="A11" s="144">
        <v>13851</v>
      </c>
      <c r="B11" s="148" t="s">
        <v>845</v>
      </c>
      <c r="C11" s="152" t="s">
        <v>419</v>
      </c>
      <c r="D11" s="144" t="s">
        <v>1659</v>
      </c>
      <c r="E11" s="144" t="s">
        <v>1655</v>
      </c>
      <c r="F11" s="144" t="s">
        <v>1656</v>
      </c>
      <c r="H11" s="144" t="s">
        <v>1596</v>
      </c>
      <c r="I11" s="144" t="s">
        <v>747</v>
      </c>
      <c r="J11" s="144">
        <v>-500000</v>
      </c>
      <c r="K11" s="144">
        <v>0</v>
      </c>
      <c r="L11" s="38">
        <v>-115850</v>
      </c>
      <c r="M11" s="150">
        <v>35607</v>
      </c>
      <c r="N11" s="144" t="s">
        <v>1657</v>
      </c>
      <c r="O11" s="144" t="s">
        <v>732</v>
      </c>
      <c r="P11" s="144" t="s">
        <v>1066</v>
      </c>
      <c r="Q11" s="144">
        <v>2.04</v>
      </c>
      <c r="R11" s="144">
        <v>2.2717000000000001</v>
      </c>
      <c r="S11" s="144">
        <v>-115850</v>
      </c>
      <c r="T11" s="144" t="s">
        <v>1580</v>
      </c>
      <c r="U11" s="144" t="s">
        <v>1658</v>
      </c>
      <c r="V11" s="144" t="s">
        <v>765</v>
      </c>
      <c r="W11" s="144">
        <v>0</v>
      </c>
      <c r="X11" s="144">
        <v>0</v>
      </c>
      <c r="Y11" s="144">
        <v>0</v>
      </c>
      <c r="AC11" s="144">
        <v>0</v>
      </c>
      <c r="AD11" s="144">
        <v>0</v>
      </c>
      <c r="AH11" s="144">
        <v>0</v>
      </c>
      <c r="AI11" s="144">
        <v>0</v>
      </c>
      <c r="AM11" s="144">
        <v>2.04</v>
      </c>
      <c r="AN11" s="144" t="s">
        <v>395</v>
      </c>
      <c r="AO11" s="144" t="s">
        <v>1842</v>
      </c>
      <c r="AP11" s="144" t="s">
        <v>1660</v>
      </c>
      <c r="AQ11" s="150">
        <v>36251</v>
      </c>
      <c r="AR11" s="150">
        <v>36433</v>
      </c>
      <c r="AS11" s="144" t="s">
        <v>1584</v>
      </c>
      <c r="AU11" s="144" t="s">
        <v>1496</v>
      </c>
      <c r="AV11" s="144" t="s">
        <v>1498</v>
      </c>
      <c r="AW11" s="144" t="s">
        <v>1498</v>
      </c>
      <c r="AX11" s="144" t="s">
        <v>409</v>
      </c>
      <c r="AY11" s="144" t="s">
        <v>407</v>
      </c>
      <c r="AZ11" s="150">
        <v>36342</v>
      </c>
      <c r="BA11" s="144" t="s">
        <v>999</v>
      </c>
      <c r="BB11" s="144" t="s">
        <v>778</v>
      </c>
      <c r="BC11" s="144" t="s">
        <v>748</v>
      </c>
    </row>
    <row r="12" spans="1:55" s="144" customFormat="1" ht="12.6" hidden="1" outlineLevel="2" x14ac:dyDescent="0.25">
      <c r="A12" s="144">
        <v>13851</v>
      </c>
      <c r="B12" s="148" t="s">
        <v>845</v>
      </c>
      <c r="C12" s="152" t="s">
        <v>420</v>
      </c>
      <c r="D12" s="144" t="s">
        <v>1659</v>
      </c>
      <c r="E12" s="144" t="s">
        <v>1655</v>
      </c>
      <c r="F12" s="144" t="s">
        <v>1656</v>
      </c>
      <c r="H12" s="144" t="s">
        <v>1596</v>
      </c>
      <c r="I12" s="144" t="s">
        <v>747</v>
      </c>
      <c r="J12" s="144">
        <v>-1000000</v>
      </c>
      <c r="K12" s="144">
        <v>0</v>
      </c>
      <c r="L12" s="38">
        <v>95300</v>
      </c>
      <c r="M12" s="150">
        <v>35970</v>
      </c>
      <c r="N12" s="144" t="s">
        <v>1657</v>
      </c>
      <c r="O12" s="144" t="s">
        <v>732</v>
      </c>
      <c r="P12" s="144" t="s">
        <v>1066</v>
      </c>
      <c r="Q12" s="144">
        <v>2.3670000000000004</v>
      </c>
      <c r="R12" s="144">
        <v>2.2717000000000001</v>
      </c>
      <c r="S12" s="144">
        <v>95300</v>
      </c>
      <c r="T12" s="144" t="s">
        <v>1580</v>
      </c>
      <c r="U12" s="144" t="s">
        <v>1658</v>
      </c>
      <c r="V12" s="144" t="s">
        <v>765</v>
      </c>
      <c r="W12" s="144">
        <v>0</v>
      </c>
      <c r="X12" s="144">
        <v>0</v>
      </c>
      <c r="Y12" s="144">
        <v>0</v>
      </c>
      <c r="AC12" s="144">
        <v>0</v>
      </c>
      <c r="AD12" s="144">
        <v>0</v>
      </c>
      <c r="AH12" s="144">
        <v>0</v>
      </c>
      <c r="AI12" s="144">
        <v>0</v>
      </c>
      <c r="AM12" s="144">
        <v>2.3670000000000004</v>
      </c>
      <c r="AN12" s="144" t="s">
        <v>395</v>
      </c>
      <c r="AO12" s="144" t="s">
        <v>1842</v>
      </c>
      <c r="AP12" s="144" t="s">
        <v>1660</v>
      </c>
      <c r="AQ12" s="150">
        <v>36342</v>
      </c>
      <c r="AR12" s="150">
        <v>36372</v>
      </c>
      <c r="AS12" s="144" t="s">
        <v>1584</v>
      </c>
      <c r="AU12" s="144" t="s">
        <v>1496</v>
      </c>
      <c r="AV12" s="144" t="s">
        <v>1498</v>
      </c>
      <c r="AW12" s="144" t="s">
        <v>1498</v>
      </c>
      <c r="AX12" s="144" t="s">
        <v>409</v>
      </c>
      <c r="AY12" s="144" t="s">
        <v>407</v>
      </c>
      <c r="AZ12" s="150">
        <v>36342</v>
      </c>
      <c r="BA12" s="144" t="s">
        <v>999</v>
      </c>
      <c r="BB12" s="144" t="s">
        <v>778</v>
      </c>
      <c r="BC12" s="144" t="s">
        <v>748</v>
      </c>
    </row>
    <row r="13" spans="1:55" s="144" customFormat="1" ht="12.6" hidden="1" outlineLevel="2" x14ac:dyDescent="0.25">
      <c r="A13" s="144">
        <v>13851</v>
      </c>
      <c r="B13" s="148" t="s">
        <v>845</v>
      </c>
      <c r="C13" s="149" t="s">
        <v>421</v>
      </c>
      <c r="D13" s="144" t="s">
        <v>1659</v>
      </c>
      <c r="E13" s="144" t="s">
        <v>1655</v>
      </c>
      <c r="F13" s="144" t="s">
        <v>758</v>
      </c>
      <c r="H13" s="144" t="s">
        <v>1584</v>
      </c>
      <c r="I13" s="144" t="s">
        <v>747</v>
      </c>
      <c r="J13" s="144">
        <v>1000000</v>
      </c>
      <c r="K13" s="144">
        <v>0</v>
      </c>
      <c r="L13" s="38">
        <v>97000</v>
      </c>
      <c r="M13" s="150">
        <v>36096</v>
      </c>
      <c r="N13" s="144" t="s">
        <v>1657</v>
      </c>
      <c r="O13" s="144" t="s">
        <v>732</v>
      </c>
      <c r="P13" s="144" t="s">
        <v>1066</v>
      </c>
      <c r="Q13" s="144">
        <v>2.165</v>
      </c>
      <c r="R13" s="144">
        <v>2.262</v>
      </c>
      <c r="S13" s="144">
        <v>97000</v>
      </c>
      <c r="T13" s="144" t="s">
        <v>1580</v>
      </c>
      <c r="U13" s="144" t="s">
        <v>1658</v>
      </c>
      <c r="V13" s="144" t="s">
        <v>765</v>
      </c>
      <c r="W13" s="144">
        <v>0</v>
      </c>
      <c r="X13" s="144">
        <v>0</v>
      </c>
      <c r="Y13" s="144">
        <v>0</v>
      </c>
      <c r="AC13" s="144">
        <v>0</v>
      </c>
      <c r="AD13" s="144">
        <v>0</v>
      </c>
      <c r="AH13" s="144">
        <v>0</v>
      </c>
      <c r="AI13" s="144">
        <v>0</v>
      </c>
      <c r="AM13" s="144">
        <v>2.165</v>
      </c>
      <c r="AN13" s="144" t="s">
        <v>395</v>
      </c>
      <c r="AO13" s="144" t="s">
        <v>1842</v>
      </c>
      <c r="AP13" s="144" t="s">
        <v>1660</v>
      </c>
      <c r="AQ13" s="150">
        <v>36192</v>
      </c>
      <c r="AR13" s="150">
        <v>36464</v>
      </c>
      <c r="AS13" s="144" t="s">
        <v>1584</v>
      </c>
      <c r="AU13" s="144" t="s">
        <v>1496</v>
      </c>
      <c r="AV13" s="144" t="s">
        <v>1498</v>
      </c>
      <c r="AW13" s="144" t="s">
        <v>1498</v>
      </c>
      <c r="AX13" s="144" t="s">
        <v>409</v>
      </c>
      <c r="AY13" s="144" t="s">
        <v>407</v>
      </c>
      <c r="AZ13" s="150">
        <v>36342</v>
      </c>
      <c r="BA13" s="144" t="s">
        <v>967</v>
      </c>
      <c r="BB13" s="144" t="s">
        <v>778</v>
      </c>
      <c r="BC13" s="144" t="s">
        <v>748</v>
      </c>
    </row>
    <row r="14" spans="1:55" s="144" customFormat="1" ht="12.6" hidden="1" outlineLevel="2" x14ac:dyDescent="0.25">
      <c r="A14" s="144">
        <v>13851</v>
      </c>
      <c r="B14" s="148" t="s">
        <v>845</v>
      </c>
      <c r="C14" s="152" t="s">
        <v>422</v>
      </c>
      <c r="D14" s="144" t="s">
        <v>1659</v>
      </c>
      <c r="E14" s="144" t="s">
        <v>1655</v>
      </c>
      <c r="F14" s="144" t="s">
        <v>1656</v>
      </c>
      <c r="H14" s="144" t="s">
        <v>1584</v>
      </c>
      <c r="I14" s="144" t="s">
        <v>747</v>
      </c>
      <c r="J14" s="144">
        <v>4500000</v>
      </c>
      <c r="K14" s="144">
        <v>0</v>
      </c>
      <c r="L14" s="38">
        <v>1672650</v>
      </c>
      <c r="M14" s="150">
        <v>36167</v>
      </c>
      <c r="N14" s="144" t="s">
        <v>1657</v>
      </c>
      <c r="O14" s="144" t="s">
        <v>732</v>
      </c>
      <c r="P14" s="144" t="s">
        <v>1066</v>
      </c>
      <c r="Q14" s="144">
        <v>1.9</v>
      </c>
      <c r="R14" s="144">
        <v>2.2717000000000001</v>
      </c>
      <c r="S14" s="144">
        <v>1672650</v>
      </c>
      <c r="T14" s="144" t="s">
        <v>1580</v>
      </c>
      <c r="U14" s="144" t="s">
        <v>1658</v>
      </c>
      <c r="V14" s="144" t="s">
        <v>765</v>
      </c>
      <c r="W14" s="144">
        <v>0</v>
      </c>
      <c r="X14" s="144">
        <v>0</v>
      </c>
      <c r="Y14" s="144">
        <v>0</v>
      </c>
      <c r="AC14" s="144">
        <v>0</v>
      </c>
      <c r="AD14" s="144">
        <v>0</v>
      </c>
      <c r="AH14" s="144">
        <v>0</v>
      </c>
      <c r="AI14" s="144">
        <v>0</v>
      </c>
      <c r="AM14" s="144">
        <v>1.9</v>
      </c>
      <c r="AN14" s="144" t="s">
        <v>1659</v>
      </c>
      <c r="AO14" s="144" t="s">
        <v>1842</v>
      </c>
      <c r="AP14" s="144" t="s">
        <v>1660</v>
      </c>
      <c r="AQ14" s="150">
        <v>36342</v>
      </c>
      <c r="AR14" s="150">
        <v>36372</v>
      </c>
      <c r="AS14" s="144" t="s">
        <v>1584</v>
      </c>
      <c r="AU14" s="144" t="s">
        <v>1496</v>
      </c>
      <c r="AV14" s="144" t="s">
        <v>1498</v>
      </c>
      <c r="AW14" s="144" t="s">
        <v>1498</v>
      </c>
      <c r="AX14" s="144" t="s">
        <v>409</v>
      </c>
      <c r="AY14" s="144" t="s">
        <v>407</v>
      </c>
      <c r="AZ14" s="150">
        <v>36342</v>
      </c>
      <c r="BA14" s="144" t="s">
        <v>999</v>
      </c>
      <c r="BB14" s="144" t="s">
        <v>778</v>
      </c>
      <c r="BC14" s="144" t="s">
        <v>748</v>
      </c>
    </row>
    <row r="15" spans="1:55" s="144" customFormat="1" ht="12.6" hidden="1" outlineLevel="2" x14ac:dyDescent="0.25">
      <c r="A15" s="144">
        <v>13851</v>
      </c>
      <c r="B15" s="148" t="s">
        <v>845</v>
      </c>
      <c r="C15" s="152" t="s">
        <v>423</v>
      </c>
      <c r="D15" s="144" t="s">
        <v>1659</v>
      </c>
      <c r="E15" s="144" t="s">
        <v>1655</v>
      </c>
      <c r="F15" s="144" t="s">
        <v>1656</v>
      </c>
      <c r="H15" s="144" t="s">
        <v>1584</v>
      </c>
      <c r="I15" s="144" t="s">
        <v>747</v>
      </c>
      <c r="J15" s="144">
        <v>3000000</v>
      </c>
      <c r="K15" s="144">
        <v>0</v>
      </c>
      <c r="L15" s="38">
        <v>1100100</v>
      </c>
      <c r="M15" s="150">
        <v>36167</v>
      </c>
      <c r="N15" s="144" t="s">
        <v>1657</v>
      </c>
      <c r="O15" s="144" t="s">
        <v>732</v>
      </c>
      <c r="P15" s="144" t="s">
        <v>1066</v>
      </c>
      <c r="Q15" s="144">
        <v>1.905</v>
      </c>
      <c r="R15" s="144">
        <v>2.2717000000000001</v>
      </c>
      <c r="S15" s="144">
        <v>1100100</v>
      </c>
      <c r="T15" s="144" t="s">
        <v>1580</v>
      </c>
      <c r="U15" s="144" t="s">
        <v>1658</v>
      </c>
      <c r="V15" s="144" t="s">
        <v>765</v>
      </c>
      <c r="W15" s="144">
        <v>0</v>
      </c>
      <c r="X15" s="144">
        <v>0</v>
      </c>
      <c r="Y15" s="144">
        <v>0</v>
      </c>
      <c r="AC15" s="144">
        <v>0</v>
      </c>
      <c r="AD15" s="144">
        <v>0</v>
      </c>
      <c r="AH15" s="144">
        <v>0</v>
      </c>
      <c r="AI15" s="144">
        <v>0</v>
      </c>
      <c r="AM15" s="144">
        <v>1.905</v>
      </c>
      <c r="AN15" s="144" t="s">
        <v>1659</v>
      </c>
      <c r="AO15" s="144" t="s">
        <v>1842</v>
      </c>
      <c r="AP15" s="144" t="s">
        <v>1660</v>
      </c>
      <c r="AQ15" s="150">
        <v>36342</v>
      </c>
      <c r="AR15" s="150">
        <v>36372</v>
      </c>
      <c r="AS15" s="144" t="s">
        <v>1584</v>
      </c>
      <c r="AU15" s="144" t="s">
        <v>1496</v>
      </c>
      <c r="AV15" s="144" t="s">
        <v>1498</v>
      </c>
      <c r="AW15" s="144" t="s">
        <v>1498</v>
      </c>
      <c r="AX15" s="144" t="s">
        <v>409</v>
      </c>
      <c r="AY15" s="144" t="s">
        <v>407</v>
      </c>
      <c r="AZ15" s="150">
        <v>36342</v>
      </c>
      <c r="BA15" s="144" t="s">
        <v>999</v>
      </c>
      <c r="BB15" s="144" t="s">
        <v>778</v>
      </c>
      <c r="BC15" s="144" t="s">
        <v>748</v>
      </c>
    </row>
    <row r="16" spans="1:55" s="144" customFormat="1" ht="12.6" hidden="1" outlineLevel="2" x14ac:dyDescent="0.25">
      <c r="A16" s="144">
        <v>13851</v>
      </c>
      <c r="B16" s="148" t="s">
        <v>845</v>
      </c>
      <c r="C16" s="152" t="s">
        <v>424</v>
      </c>
      <c r="D16" s="144" t="s">
        <v>1659</v>
      </c>
      <c r="E16" s="144" t="s">
        <v>1655</v>
      </c>
      <c r="F16" s="144" t="s">
        <v>1656</v>
      </c>
      <c r="H16" s="144" t="s">
        <v>1596</v>
      </c>
      <c r="I16" s="144" t="s">
        <v>747</v>
      </c>
      <c r="J16" s="144">
        <v>-500000</v>
      </c>
      <c r="K16" s="144">
        <v>0</v>
      </c>
      <c r="L16" s="38">
        <v>-183350</v>
      </c>
      <c r="M16" s="150">
        <v>36175</v>
      </c>
      <c r="N16" s="144" t="s">
        <v>1657</v>
      </c>
      <c r="O16" s="144" t="s">
        <v>732</v>
      </c>
      <c r="P16" s="144" t="s">
        <v>1066</v>
      </c>
      <c r="Q16" s="144">
        <v>1.905</v>
      </c>
      <c r="R16" s="144">
        <v>2.2717000000000001</v>
      </c>
      <c r="S16" s="144">
        <v>-183350</v>
      </c>
      <c r="T16" s="144" t="s">
        <v>1580</v>
      </c>
      <c r="U16" s="144" t="s">
        <v>1658</v>
      </c>
      <c r="V16" s="144" t="s">
        <v>765</v>
      </c>
      <c r="W16" s="144">
        <v>0</v>
      </c>
      <c r="X16" s="144">
        <v>0</v>
      </c>
      <c r="Y16" s="144">
        <v>0</v>
      </c>
      <c r="AC16" s="144">
        <v>0</v>
      </c>
      <c r="AD16" s="144">
        <v>0</v>
      </c>
      <c r="AH16" s="144">
        <v>0</v>
      </c>
      <c r="AI16" s="144">
        <v>0</v>
      </c>
      <c r="AM16" s="144">
        <v>1.905</v>
      </c>
      <c r="AN16" s="144" t="s">
        <v>395</v>
      </c>
      <c r="AO16" s="144" t="s">
        <v>1842</v>
      </c>
      <c r="AP16" s="144" t="s">
        <v>1660</v>
      </c>
      <c r="AQ16" s="150">
        <v>36342</v>
      </c>
      <c r="AR16" s="150">
        <v>36372</v>
      </c>
      <c r="AS16" s="144" t="s">
        <v>1584</v>
      </c>
      <c r="AU16" s="144" t="s">
        <v>1496</v>
      </c>
      <c r="AV16" s="144" t="s">
        <v>1498</v>
      </c>
      <c r="AW16" s="144" t="s">
        <v>1498</v>
      </c>
      <c r="AX16" s="144" t="s">
        <v>409</v>
      </c>
      <c r="AY16" s="144" t="s">
        <v>407</v>
      </c>
      <c r="AZ16" s="150">
        <v>36342</v>
      </c>
      <c r="BA16" s="144" t="s">
        <v>999</v>
      </c>
      <c r="BB16" s="144" t="s">
        <v>778</v>
      </c>
      <c r="BC16" s="144" t="s">
        <v>748</v>
      </c>
    </row>
    <row r="17" spans="1:55" s="144" customFormat="1" ht="12.6" hidden="1" outlineLevel="2" x14ac:dyDescent="0.25">
      <c r="A17" s="144">
        <v>13851</v>
      </c>
      <c r="B17" s="148" t="s">
        <v>845</v>
      </c>
      <c r="C17" s="152" t="s">
        <v>425</v>
      </c>
      <c r="D17" s="144" t="s">
        <v>1659</v>
      </c>
      <c r="E17" s="144" t="s">
        <v>1655</v>
      </c>
      <c r="F17" s="144" t="s">
        <v>1656</v>
      </c>
      <c r="H17" s="144" t="s">
        <v>1596</v>
      </c>
      <c r="I17" s="144" t="s">
        <v>747</v>
      </c>
      <c r="J17" s="144">
        <v>-610000</v>
      </c>
      <c r="K17" s="144">
        <v>0</v>
      </c>
      <c r="L17" s="38">
        <v>-211487</v>
      </c>
      <c r="M17" s="150">
        <v>36180</v>
      </c>
      <c r="N17" s="144" t="s">
        <v>1657</v>
      </c>
      <c r="O17" s="144" t="s">
        <v>732</v>
      </c>
      <c r="P17" s="144" t="s">
        <v>1066</v>
      </c>
      <c r="Q17" s="144">
        <v>1.925</v>
      </c>
      <c r="R17" s="144">
        <v>2.2717000000000001</v>
      </c>
      <c r="S17" s="144">
        <v>-211487</v>
      </c>
      <c r="T17" s="144" t="s">
        <v>1580</v>
      </c>
      <c r="U17" s="144" t="s">
        <v>1658</v>
      </c>
      <c r="V17" s="144" t="s">
        <v>765</v>
      </c>
      <c r="W17" s="144">
        <v>0</v>
      </c>
      <c r="X17" s="144">
        <v>0</v>
      </c>
      <c r="Y17" s="144">
        <v>0</v>
      </c>
      <c r="AC17" s="144">
        <v>0</v>
      </c>
      <c r="AD17" s="144">
        <v>0</v>
      </c>
      <c r="AH17" s="144">
        <v>0</v>
      </c>
      <c r="AI17" s="144">
        <v>0</v>
      </c>
      <c r="AM17" s="144">
        <v>1.925</v>
      </c>
      <c r="AN17" s="144" t="s">
        <v>395</v>
      </c>
      <c r="AO17" s="144" t="s">
        <v>1842</v>
      </c>
      <c r="AP17" s="144" t="s">
        <v>1660</v>
      </c>
      <c r="AQ17" s="150">
        <v>36312</v>
      </c>
      <c r="AR17" s="150">
        <v>36372</v>
      </c>
      <c r="AS17" s="144" t="s">
        <v>1584</v>
      </c>
      <c r="AU17" s="144" t="s">
        <v>1496</v>
      </c>
      <c r="AV17" s="144" t="s">
        <v>1498</v>
      </c>
      <c r="AW17" s="144" t="s">
        <v>1498</v>
      </c>
      <c r="AX17" s="144" t="s">
        <v>409</v>
      </c>
      <c r="AY17" s="144" t="s">
        <v>407</v>
      </c>
      <c r="AZ17" s="150">
        <v>36342</v>
      </c>
      <c r="BA17" s="144" t="s">
        <v>999</v>
      </c>
      <c r="BB17" s="144" t="s">
        <v>778</v>
      </c>
      <c r="BC17" s="144" t="s">
        <v>748</v>
      </c>
    </row>
    <row r="18" spans="1:55" s="144" customFormat="1" ht="12.6" hidden="1" outlineLevel="2" x14ac:dyDescent="0.25">
      <c r="A18" s="144">
        <v>13851</v>
      </c>
      <c r="B18" s="148" t="s">
        <v>845</v>
      </c>
      <c r="C18" s="152" t="s">
        <v>426</v>
      </c>
      <c r="D18" s="144" t="s">
        <v>1659</v>
      </c>
      <c r="E18" s="144" t="s">
        <v>1655</v>
      </c>
      <c r="F18" s="144" t="s">
        <v>1656</v>
      </c>
      <c r="H18" s="144" t="s">
        <v>1584</v>
      </c>
      <c r="I18" s="144" t="s">
        <v>747</v>
      </c>
      <c r="J18" s="144">
        <v>1210000</v>
      </c>
      <c r="K18" s="144">
        <v>0</v>
      </c>
      <c r="L18" s="38">
        <v>467907</v>
      </c>
      <c r="M18" s="150">
        <v>36185</v>
      </c>
      <c r="N18" s="144" t="s">
        <v>1657</v>
      </c>
      <c r="O18" s="144" t="s">
        <v>732</v>
      </c>
      <c r="P18" s="144" t="s">
        <v>1066</v>
      </c>
      <c r="Q18" s="144">
        <v>1.885</v>
      </c>
      <c r="R18" s="144">
        <v>2.2717000000000001</v>
      </c>
      <c r="S18" s="144">
        <v>467907</v>
      </c>
      <c r="T18" s="144" t="s">
        <v>1580</v>
      </c>
      <c r="U18" s="144" t="s">
        <v>1658</v>
      </c>
      <c r="V18" s="144" t="s">
        <v>765</v>
      </c>
      <c r="W18" s="144">
        <v>0</v>
      </c>
      <c r="X18" s="144">
        <v>0</v>
      </c>
      <c r="Y18" s="144">
        <v>0</v>
      </c>
      <c r="AC18" s="144">
        <v>0</v>
      </c>
      <c r="AD18" s="144">
        <v>0</v>
      </c>
      <c r="AH18" s="144">
        <v>0</v>
      </c>
      <c r="AI18" s="144">
        <v>0</v>
      </c>
      <c r="AM18" s="144">
        <v>1.885</v>
      </c>
      <c r="AN18" s="144" t="s">
        <v>395</v>
      </c>
      <c r="AO18" s="144" t="s">
        <v>1842</v>
      </c>
      <c r="AP18" s="144" t="s">
        <v>1660</v>
      </c>
      <c r="AQ18" s="150">
        <v>36342</v>
      </c>
      <c r="AR18" s="150">
        <v>36372</v>
      </c>
      <c r="AS18" s="144" t="s">
        <v>1584</v>
      </c>
      <c r="AU18" s="144" t="s">
        <v>1496</v>
      </c>
      <c r="AV18" s="144" t="s">
        <v>1498</v>
      </c>
      <c r="AW18" s="144" t="s">
        <v>1498</v>
      </c>
      <c r="AX18" s="144" t="s">
        <v>409</v>
      </c>
      <c r="AY18" s="144" t="s">
        <v>407</v>
      </c>
      <c r="AZ18" s="150">
        <v>36342</v>
      </c>
      <c r="BA18" s="144" t="s">
        <v>999</v>
      </c>
      <c r="BB18" s="144" t="s">
        <v>778</v>
      </c>
      <c r="BC18" s="144" t="s">
        <v>748</v>
      </c>
    </row>
    <row r="19" spans="1:55" s="144" customFormat="1" ht="12.6" hidden="1" outlineLevel="2" x14ac:dyDescent="0.25">
      <c r="A19" s="144">
        <v>13851</v>
      </c>
      <c r="B19" s="148" t="s">
        <v>845</v>
      </c>
      <c r="C19" s="152" t="s">
        <v>427</v>
      </c>
      <c r="D19" s="144" t="s">
        <v>1659</v>
      </c>
      <c r="E19" s="144" t="s">
        <v>1655</v>
      </c>
      <c r="F19" s="144" t="s">
        <v>758</v>
      </c>
      <c r="H19" s="144" t="s">
        <v>1596</v>
      </c>
      <c r="I19" s="144" t="s">
        <v>747</v>
      </c>
      <c r="J19" s="144">
        <v>-1000000</v>
      </c>
      <c r="K19" s="144">
        <v>0</v>
      </c>
      <c r="L19" s="38">
        <v>73000</v>
      </c>
      <c r="M19" s="150">
        <v>36291</v>
      </c>
      <c r="N19" s="144" t="s">
        <v>1657</v>
      </c>
      <c r="O19" s="144" t="s">
        <v>732</v>
      </c>
      <c r="P19" s="144" t="s">
        <v>1066</v>
      </c>
      <c r="Q19" s="144">
        <v>2.335</v>
      </c>
      <c r="R19" s="144">
        <v>2.262</v>
      </c>
      <c r="S19" s="144">
        <v>73000</v>
      </c>
      <c r="T19" s="144" t="s">
        <v>1580</v>
      </c>
      <c r="U19" s="144" t="s">
        <v>1658</v>
      </c>
      <c r="V19" s="144" t="s">
        <v>765</v>
      </c>
      <c r="W19" s="144">
        <v>0</v>
      </c>
      <c r="X19" s="144">
        <v>0</v>
      </c>
      <c r="Y19" s="144">
        <v>0</v>
      </c>
      <c r="AC19" s="144">
        <v>0</v>
      </c>
      <c r="AD19" s="144">
        <v>0</v>
      </c>
      <c r="AH19" s="144">
        <v>0</v>
      </c>
      <c r="AI19" s="144">
        <v>0</v>
      </c>
      <c r="AM19" s="144">
        <v>2.335</v>
      </c>
      <c r="AN19" s="144" t="s">
        <v>1659</v>
      </c>
      <c r="AO19" s="144" t="s">
        <v>1842</v>
      </c>
      <c r="AP19" s="144" t="s">
        <v>1660</v>
      </c>
      <c r="AQ19" s="150">
        <v>36312</v>
      </c>
      <c r="AR19" s="150">
        <v>36372</v>
      </c>
      <c r="AS19" s="144" t="s">
        <v>1584</v>
      </c>
      <c r="AU19" s="144" t="s">
        <v>1496</v>
      </c>
      <c r="AV19" s="144" t="s">
        <v>1498</v>
      </c>
      <c r="AW19" s="144" t="s">
        <v>1498</v>
      </c>
      <c r="AX19" s="144" t="s">
        <v>409</v>
      </c>
      <c r="AY19" s="144" t="s">
        <v>407</v>
      </c>
      <c r="AZ19" s="150">
        <v>36342</v>
      </c>
      <c r="BA19" s="144" t="s">
        <v>999</v>
      </c>
      <c r="BB19" s="144" t="s">
        <v>778</v>
      </c>
      <c r="BC19" s="144" t="s">
        <v>748</v>
      </c>
    </row>
    <row r="20" spans="1:55" s="144" customFormat="1" ht="12.6" hidden="1" outlineLevel="2" x14ac:dyDescent="0.25">
      <c r="A20" s="144">
        <v>13851</v>
      </c>
      <c r="B20" s="148" t="s">
        <v>845</v>
      </c>
      <c r="C20" s="152" t="s">
        <v>428</v>
      </c>
      <c r="D20" s="144" t="s">
        <v>1659</v>
      </c>
      <c r="E20" s="144" t="s">
        <v>1655</v>
      </c>
      <c r="F20" s="144" t="s">
        <v>758</v>
      </c>
      <c r="H20" s="144" t="s">
        <v>1584</v>
      </c>
      <c r="I20" s="144" t="s">
        <v>747</v>
      </c>
      <c r="J20" s="144">
        <v>310000</v>
      </c>
      <c r="K20" s="144">
        <v>0</v>
      </c>
      <c r="L20" s="38">
        <v>3720</v>
      </c>
      <c r="M20" s="150">
        <v>36300</v>
      </c>
      <c r="N20" s="144" t="s">
        <v>1657</v>
      </c>
      <c r="O20" s="144" t="s">
        <v>732</v>
      </c>
      <c r="P20" s="144" t="s">
        <v>1066</v>
      </c>
      <c r="Q20" s="144">
        <v>2.25</v>
      </c>
      <c r="R20" s="144">
        <v>2.262</v>
      </c>
      <c r="S20" s="144">
        <v>3720</v>
      </c>
      <c r="T20" s="144" t="s">
        <v>1580</v>
      </c>
      <c r="U20" s="144" t="s">
        <v>1658</v>
      </c>
      <c r="V20" s="144" t="s">
        <v>765</v>
      </c>
      <c r="W20" s="144">
        <v>0</v>
      </c>
      <c r="X20" s="144">
        <v>0</v>
      </c>
      <c r="Y20" s="144">
        <v>0</v>
      </c>
      <c r="AC20" s="144">
        <v>0</v>
      </c>
      <c r="AD20" s="144">
        <v>0</v>
      </c>
      <c r="AH20" s="144">
        <v>0</v>
      </c>
      <c r="AI20" s="144">
        <v>0</v>
      </c>
      <c r="AM20" s="144">
        <v>2.25</v>
      </c>
      <c r="AN20" s="144" t="s">
        <v>1659</v>
      </c>
      <c r="AO20" s="144" t="s">
        <v>1842</v>
      </c>
      <c r="AP20" s="144" t="s">
        <v>1660</v>
      </c>
      <c r="AQ20" s="150">
        <v>36312</v>
      </c>
      <c r="AR20" s="150">
        <v>36403</v>
      </c>
      <c r="AS20" s="144" t="s">
        <v>1584</v>
      </c>
      <c r="AU20" s="144" t="s">
        <v>1496</v>
      </c>
      <c r="AV20" s="144" t="s">
        <v>1498</v>
      </c>
      <c r="AW20" s="144" t="s">
        <v>1498</v>
      </c>
      <c r="AX20" s="144" t="s">
        <v>409</v>
      </c>
      <c r="AY20" s="144" t="s">
        <v>407</v>
      </c>
      <c r="AZ20" s="150">
        <v>36342</v>
      </c>
      <c r="BA20" s="144" t="s">
        <v>999</v>
      </c>
      <c r="BB20" s="144" t="s">
        <v>778</v>
      </c>
      <c r="BC20" s="144" t="s">
        <v>748</v>
      </c>
    </row>
    <row r="21" spans="1:55" s="144" customFormat="1" ht="12.6" hidden="1" outlineLevel="2" x14ac:dyDescent="0.25">
      <c r="A21" s="144">
        <v>13851</v>
      </c>
      <c r="B21" s="148" t="s">
        <v>845</v>
      </c>
      <c r="C21" s="152" t="s">
        <v>429</v>
      </c>
      <c r="D21" s="144" t="s">
        <v>1659</v>
      </c>
      <c r="E21" s="144" t="s">
        <v>1655</v>
      </c>
      <c r="F21" s="144" t="s">
        <v>758</v>
      </c>
      <c r="H21" s="144" t="s">
        <v>1584</v>
      </c>
      <c r="I21" s="144" t="s">
        <v>747</v>
      </c>
      <c r="J21" s="144">
        <v>1000000</v>
      </c>
      <c r="K21" s="144">
        <v>0</v>
      </c>
      <c r="L21" s="38">
        <v>62000</v>
      </c>
      <c r="M21" s="150">
        <v>36304</v>
      </c>
      <c r="N21" s="144" t="s">
        <v>1657</v>
      </c>
      <c r="O21" s="144" t="s">
        <v>732</v>
      </c>
      <c r="P21" s="144" t="s">
        <v>1066</v>
      </c>
      <c r="Q21" s="144">
        <v>2.2000000000000002</v>
      </c>
      <c r="R21" s="144">
        <v>2.262</v>
      </c>
      <c r="S21" s="144">
        <v>62000</v>
      </c>
      <c r="T21" s="144" t="s">
        <v>1580</v>
      </c>
      <c r="U21" s="144" t="s">
        <v>1658</v>
      </c>
      <c r="V21" s="144" t="s">
        <v>765</v>
      </c>
      <c r="W21" s="144">
        <v>0</v>
      </c>
      <c r="X21" s="144">
        <v>0</v>
      </c>
      <c r="Y21" s="144">
        <v>0</v>
      </c>
      <c r="AC21" s="144">
        <v>0</v>
      </c>
      <c r="AD21" s="144">
        <v>0</v>
      </c>
      <c r="AH21" s="144">
        <v>0</v>
      </c>
      <c r="AI21" s="144">
        <v>0</v>
      </c>
      <c r="AM21" s="144">
        <v>2.2000000000000002</v>
      </c>
      <c r="AN21" s="144" t="s">
        <v>1659</v>
      </c>
      <c r="AO21" s="144" t="s">
        <v>1842</v>
      </c>
      <c r="AP21" s="144" t="s">
        <v>1660</v>
      </c>
      <c r="AQ21" s="150">
        <v>36342</v>
      </c>
      <c r="AR21" s="150">
        <v>36372</v>
      </c>
      <c r="AS21" s="144" t="s">
        <v>1584</v>
      </c>
      <c r="AU21" s="144" t="s">
        <v>1496</v>
      </c>
      <c r="AV21" s="144" t="s">
        <v>1498</v>
      </c>
      <c r="AW21" s="144" t="s">
        <v>1498</v>
      </c>
      <c r="AX21" s="144" t="s">
        <v>409</v>
      </c>
      <c r="AY21" s="144" t="s">
        <v>407</v>
      </c>
      <c r="AZ21" s="150">
        <v>36342</v>
      </c>
      <c r="BA21" s="144" t="s">
        <v>999</v>
      </c>
      <c r="BB21" s="144" t="s">
        <v>778</v>
      </c>
      <c r="BC21" s="144" t="s">
        <v>748</v>
      </c>
    </row>
    <row r="22" spans="1:55" s="144" customFormat="1" ht="12.6" hidden="1" outlineLevel="2" x14ac:dyDescent="0.25">
      <c r="A22" s="144">
        <v>13851</v>
      </c>
      <c r="B22" s="148" t="s">
        <v>845</v>
      </c>
      <c r="C22" s="152" t="s">
        <v>430</v>
      </c>
      <c r="D22" s="144" t="s">
        <v>1659</v>
      </c>
      <c r="E22" s="144" t="s">
        <v>1655</v>
      </c>
      <c r="F22" s="144" t="s">
        <v>758</v>
      </c>
      <c r="H22" s="144" t="s">
        <v>1584</v>
      </c>
      <c r="I22" s="144" t="s">
        <v>747</v>
      </c>
      <c r="J22" s="144">
        <v>1000000</v>
      </c>
      <c r="K22" s="144">
        <v>0</v>
      </c>
      <c r="L22" s="38">
        <v>72000</v>
      </c>
      <c r="M22" s="150">
        <v>36304</v>
      </c>
      <c r="N22" s="144" t="s">
        <v>1657</v>
      </c>
      <c r="O22" s="144" t="s">
        <v>732</v>
      </c>
      <c r="P22" s="144" t="s">
        <v>1066</v>
      </c>
      <c r="Q22" s="144">
        <v>2.19</v>
      </c>
      <c r="R22" s="144">
        <v>2.262</v>
      </c>
      <c r="S22" s="144">
        <v>72000</v>
      </c>
      <c r="T22" s="144" t="s">
        <v>1580</v>
      </c>
      <c r="U22" s="144" t="s">
        <v>1658</v>
      </c>
      <c r="V22" s="144" t="s">
        <v>765</v>
      </c>
      <c r="W22" s="144">
        <v>0</v>
      </c>
      <c r="X22" s="144">
        <v>0</v>
      </c>
      <c r="Y22" s="144">
        <v>0</v>
      </c>
      <c r="AC22" s="144">
        <v>0</v>
      </c>
      <c r="AD22" s="144">
        <v>0</v>
      </c>
      <c r="AH22" s="144">
        <v>0</v>
      </c>
      <c r="AI22" s="144">
        <v>0</v>
      </c>
      <c r="AM22" s="144">
        <v>2.19</v>
      </c>
      <c r="AN22" s="144" t="s">
        <v>1659</v>
      </c>
      <c r="AO22" s="144" t="s">
        <v>1842</v>
      </c>
      <c r="AP22" s="144" t="s">
        <v>1660</v>
      </c>
      <c r="AQ22" s="150">
        <v>36342</v>
      </c>
      <c r="AR22" s="150">
        <v>36372</v>
      </c>
      <c r="AS22" s="144" t="s">
        <v>1584</v>
      </c>
      <c r="AU22" s="144" t="s">
        <v>1496</v>
      </c>
      <c r="AV22" s="144" t="s">
        <v>1498</v>
      </c>
      <c r="AW22" s="144" t="s">
        <v>1498</v>
      </c>
      <c r="AX22" s="144" t="s">
        <v>409</v>
      </c>
      <c r="AY22" s="144" t="s">
        <v>407</v>
      </c>
      <c r="AZ22" s="150">
        <v>36342</v>
      </c>
      <c r="BA22" s="144" t="s">
        <v>999</v>
      </c>
      <c r="BB22" s="144" t="s">
        <v>778</v>
      </c>
      <c r="BC22" s="144" t="s">
        <v>748</v>
      </c>
    </row>
    <row r="23" spans="1:55" s="144" customFormat="1" ht="12.6" hidden="1" outlineLevel="2" x14ac:dyDescent="0.25">
      <c r="A23" s="144">
        <v>13851</v>
      </c>
      <c r="B23" s="148" t="s">
        <v>845</v>
      </c>
      <c r="C23" s="152" t="s">
        <v>431</v>
      </c>
      <c r="D23" s="144" t="s">
        <v>1659</v>
      </c>
      <c r="E23" s="144" t="s">
        <v>1655</v>
      </c>
      <c r="F23" s="144" t="s">
        <v>758</v>
      </c>
      <c r="H23" s="144" t="s">
        <v>1596</v>
      </c>
      <c r="I23" s="144" t="s">
        <v>747</v>
      </c>
      <c r="J23" s="144">
        <v>-2000000</v>
      </c>
      <c r="K23" s="144">
        <v>0</v>
      </c>
      <c r="L23" s="38">
        <v>-44000</v>
      </c>
      <c r="M23" s="150">
        <v>36306</v>
      </c>
      <c r="N23" s="144" t="s">
        <v>1657</v>
      </c>
      <c r="O23" s="144" t="s">
        <v>732</v>
      </c>
      <c r="P23" s="144" t="s">
        <v>1066</v>
      </c>
      <c r="Q23" s="144">
        <v>2.2400000000000002</v>
      </c>
      <c r="R23" s="144">
        <v>2.262</v>
      </c>
      <c r="S23" s="144">
        <v>-44000</v>
      </c>
      <c r="T23" s="144" t="s">
        <v>1580</v>
      </c>
      <c r="U23" s="144" t="s">
        <v>1658</v>
      </c>
      <c r="V23" s="144" t="s">
        <v>765</v>
      </c>
      <c r="W23" s="144">
        <v>0</v>
      </c>
      <c r="X23" s="144">
        <v>0</v>
      </c>
      <c r="Y23" s="144">
        <v>0</v>
      </c>
      <c r="AC23" s="144">
        <v>0</v>
      </c>
      <c r="AD23" s="144">
        <v>0</v>
      </c>
      <c r="AH23" s="144">
        <v>0</v>
      </c>
      <c r="AI23" s="144">
        <v>0</v>
      </c>
      <c r="AM23" s="144">
        <v>2.2400000000000002</v>
      </c>
      <c r="AN23" s="144" t="s">
        <v>1659</v>
      </c>
      <c r="AO23" s="144" t="s">
        <v>1842</v>
      </c>
      <c r="AP23" s="144" t="s">
        <v>1660</v>
      </c>
      <c r="AQ23" s="150">
        <v>36342</v>
      </c>
      <c r="AR23" s="150">
        <v>36372</v>
      </c>
      <c r="AS23" s="144" t="s">
        <v>1584</v>
      </c>
      <c r="AU23" s="144" t="s">
        <v>1496</v>
      </c>
      <c r="AV23" s="144" t="s">
        <v>1498</v>
      </c>
      <c r="AW23" s="144" t="s">
        <v>1498</v>
      </c>
      <c r="AX23" s="144" t="s">
        <v>409</v>
      </c>
      <c r="AY23" s="144" t="s">
        <v>407</v>
      </c>
      <c r="AZ23" s="150">
        <v>36342</v>
      </c>
      <c r="BA23" s="144" t="s">
        <v>999</v>
      </c>
      <c r="BB23" s="144" t="s">
        <v>778</v>
      </c>
      <c r="BC23" s="144" t="s">
        <v>748</v>
      </c>
    </row>
    <row r="24" spans="1:55" s="144" customFormat="1" ht="12.6" hidden="1" outlineLevel="2" x14ac:dyDescent="0.25">
      <c r="A24" s="144">
        <v>13851</v>
      </c>
      <c r="B24" s="148" t="s">
        <v>845</v>
      </c>
      <c r="C24" s="152" t="s">
        <v>432</v>
      </c>
      <c r="D24" s="144" t="s">
        <v>1659</v>
      </c>
      <c r="E24" s="144" t="s">
        <v>1655</v>
      </c>
      <c r="F24" s="144" t="s">
        <v>758</v>
      </c>
      <c r="H24" s="144" t="s">
        <v>1596</v>
      </c>
      <c r="I24" s="144" t="s">
        <v>747</v>
      </c>
      <c r="J24" s="144">
        <v>-500000</v>
      </c>
      <c r="K24" s="144">
        <v>0</v>
      </c>
      <c r="L24" s="38">
        <v>6500</v>
      </c>
      <c r="M24" s="150">
        <v>36307</v>
      </c>
      <c r="N24" s="144" t="s">
        <v>1657</v>
      </c>
      <c r="O24" s="144" t="s">
        <v>732</v>
      </c>
      <c r="P24" s="144" t="s">
        <v>1066</v>
      </c>
      <c r="Q24" s="144">
        <v>2.2749999999999999</v>
      </c>
      <c r="R24" s="144">
        <v>2.262</v>
      </c>
      <c r="S24" s="144">
        <v>6500</v>
      </c>
      <c r="T24" s="144" t="s">
        <v>1580</v>
      </c>
      <c r="U24" s="144" t="s">
        <v>1658</v>
      </c>
      <c r="V24" s="144" t="s">
        <v>765</v>
      </c>
      <c r="W24" s="144">
        <v>0</v>
      </c>
      <c r="X24" s="144">
        <v>0</v>
      </c>
      <c r="Y24" s="144">
        <v>0</v>
      </c>
      <c r="AC24" s="144">
        <v>0</v>
      </c>
      <c r="AD24" s="144">
        <v>0</v>
      </c>
      <c r="AH24" s="144">
        <v>0</v>
      </c>
      <c r="AI24" s="144">
        <v>0</v>
      </c>
      <c r="AM24" s="144">
        <v>2.2749999999999999</v>
      </c>
      <c r="AN24" s="144" t="s">
        <v>1659</v>
      </c>
      <c r="AO24" s="144" t="s">
        <v>1842</v>
      </c>
      <c r="AP24" s="144" t="s">
        <v>1660</v>
      </c>
      <c r="AQ24" s="150">
        <v>36342</v>
      </c>
      <c r="AR24" s="150">
        <v>36372</v>
      </c>
      <c r="AS24" s="144" t="s">
        <v>1584</v>
      </c>
      <c r="AU24" s="144" t="s">
        <v>1496</v>
      </c>
      <c r="AV24" s="144" t="s">
        <v>1498</v>
      </c>
      <c r="AW24" s="144" t="s">
        <v>1498</v>
      </c>
      <c r="AX24" s="144" t="s">
        <v>409</v>
      </c>
      <c r="AY24" s="144" t="s">
        <v>407</v>
      </c>
      <c r="AZ24" s="150">
        <v>36342</v>
      </c>
      <c r="BA24" s="144" t="s">
        <v>999</v>
      </c>
      <c r="BB24" s="144" t="s">
        <v>778</v>
      </c>
      <c r="BC24" s="144" t="s">
        <v>748</v>
      </c>
    </row>
    <row r="25" spans="1:55" s="144" customFormat="1" ht="12.6" hidden="1" outlineLevel="2" x14ac:dyDescent="0.25">
      <c r="A25" s="144">
        <v>13851</v>
      </c>
      <c r="B25" s="148" t="s">
        <v>845</v>
      </c>
      <c r="C25" s="152" t="s">
        <v>433</v>
      </c>
      <c r="D25" s="144" t="s">
        <v>1659</v>
      </c>
      <c r="E25" s="144" t="s">
        <v>1655</v>
      </c>
      <c r="F25" s="144" t="s">
        <v>758</v>
      </c>
      <c r="H25" s="144" t="s">
        <v>1596</v>
      </c>
      <c r="I25" s="144" t="s">
        <v>747</v>
      </c>
      <c r="J25" s="144">
        <v>-500000</v>
      </c>
      <c r="K25" s="144">
        <v>0</v>
      </c>
      <c r="L25" s="38">
        <v>1500</v>
      </c>
      <c r="M25" s="150">
        <v>36307</v>
      </c>
      <c r="N25" s="144" t="s">
        <v>1657</v>
      </c>
      <c r="O25" s="144" t="s">
        <v>732</v>
      </c>
      <c r="P25" s="144" t="s">
        <v>1066</v>
      </c>
      <c r="Q25" s="144">
        <v>2.2650000000000001</v>
      </c>
      <c r="R25" s="144">
        <v>2.262</v>
      </c>
      <c r="S25" s="144">
        <v>1500</v>
      </c>
      <c r="T25" s="144" t="s">
        <v>1580</v>
      </c>
      <c r="U25" s="144" t="s">
        <v>1658</v>
      </c>
      <c r="V25" s="144" t="s">
        <v>765</v>
      </c>
      <c r="W25" s="144">
        <v>0</v>
      </c>
      <c r="X25" s="144">
        <v>0</v>
      </c>
      <c r="Y25" s="144">
        <v>0</v>
      </c>
      <c r="AC25" s="144">
        <v>0</v>
      </c>
      <c r="AD25" s="144">
        <v>0</v>
      </c>
      <c r="AH25" s="144">
        <v>0</v>
      </c>
      <c r="AI25" s="144">
        <v>0</v>
      </c>
      <c r="AM25" s="144">
        <v>2.2650000000000001</v>
      </c>
      <c r="AN25" s="144" t="s">
        <v>1659</v>
      </c>
      <c r="AO25" s="144" t="s">
        <v>1842</v>
      </c>
      <c r="AP25" s="144" t="s">
        <v>1660</v>
      </c>
      <c r="AQ25" s="150">
        <v>36342</v>
      </c>
      <c r="AR25" s="150">
        <v>36372</v>
      </c>
      <c r="AS25" s="144" t="s">
        <v>1584</v>
      </c>
      <c r="AU25" s="144" t="s">
        <v>1496</v>
      </c>
      <c r="AV25" s="144" t="s">
        <v>1498</v>
      </c>
      <c r="AW25" s="144" t="s">
        <v>1498</v>
      </c>
      <c r="AX25" s="144" t="s">
        <v>409</v>
      </c>
      <c r="AY25" s="144" t="s">
        <v>407</v>
      </c>
      <c r="AZ25" s="150">
        <v>36342</v>
      </c>
      <c r="BA25" s="144" t="s">
        <v>999</v>
      </c>
      <c r="BB25" s="144" t="s">
        <v>778</v>
      </c>
      <c r="BC25" s="144" t="s">
        <v>748</v>
      </c>
    </row>
    <row r="26" spans="1:55" s="144" customFormat="1" ht="12.6" hidden="1" outlineLevel="2" x14ac:dyDescent="0.25">
      <c r="A26" s="144">
        <v>13851</v>
      </c>
      <c r="B26" s="148" t="s">
        <v>845</v>
      </c>
      <c r="C26" s="152" t="s">
        <v>434</v>
      </c>
      <c r="D26" s="144" t="s">
        <v>1659</v>
      </c>
      <c r="E26" s="144" t="s">
        <v>1655</v>
      </c>
      <c r="F26" s="144" t="s">
        <v>758</v>
      </c>
      <c r="H26" s="144" t="s">
        <v>1596</v>
      </c>
      <c r="I26" s="144" t="s">
        <v>747</v>
      </c>
      <c r="J26" s="144">
        <v>-500000</v>
      </c>
      <c r="K26" s="144">
        <v>0</v>
      </c>
      <c r="L26" s="38">
        <v>44000</v>
      </c>
      <c r="M26" s="150">
        <v>36312</v>
      </c>
      <c r="N26" s="144" t="s">
        <v>1657</v>
      </c>
      <c r="O26" s="144" t="s">
        <v>732</v>
      </c>
      <c r="P26" s="144" t="s">
        <v>1066</v>
      </c>
      <c r="Q26" s="144">
        <v>2.35</v>
      </c>
      <c r="R26" s="144">
        <v>2.262</v>
      </c>
      <c r="S26" s="144">
        <v>44000</v>
      </c>
      <c r="T26" s="144" t="s">
        <v>1580</v>
      </c>
      <c r="U26" s="144" t="s">
        <v>1658</v>
      </c>
      <c r="V26" s="144" t="s">
        <v>765</v>
      </c>
      <c r="W26" s="144">
        <v>0</v>
      </c>
      <c r="X26" s="144">
        <v>0</v>
      </c>
      <c r="Y26" s="144">
        <v>0</v>
      </c>
      <c r="AC26" s="144">
        <v>0</v>
      </c>
      <c r="AD26" s="144">
        <v>0</v>
      </c>
      <c r="AH26" s="144">
        <v>0</v>
      </c>
      <c r="AI26" s="144">
        <v>0</v>
      </c>
      <c r="AM26" s="144">
        <v>2.35</v>
      </c>
      <c r="AN26" s="144" t="s">
        <v>1659</v>
      </c>
      <c r="AO26" s="144" t="s">
        <v>1842</v>
      </c>
      <c r="AP26" s="144" t="s">
        <v>1660</v>
      </c>
      <c r="AQ26" s="150">
        <v>36342</v>
      </c>
      <c r="AR26" s="150">
        <v>36372</v>
      </c>
      <c r="AS26" s="144" t="s">
        <v>1584</v>
      </c>
      <c r="AU26" s="144" t="s">
        <v>1496</v>
      </c>
      <c r="AV26" s="144" t="s">
        <v>1498</v>
      </c>
      <c r="AW26" s="144" t="s">
        <v>1498</v>
      </c>
      <c r="AX26" s="144" t="s">
        <v>409</v>
      </c>
      <c r="AY26" s="144" t="s">
        <v>407</v>
      </c>
      <c r="AZ26" s="150">
        <v>36342</v>
      </c>
      <c r="BA26" s="144" t="s">
        <v>999</v>
      </c>
      <c r="BB26" s="144" t="s">
        <v>778</v>
      </c>
      <c r="BC26" s="144" t="s">
        <v>748</v>
      </c>
    </row>
    <row r="27" spans="1:55" s="144" customFormat="1" ht="12.6" hidden="1" outlineLevel="2" x14ac:dyDescent="0.25">
      <c r="A27" s="144">
        <v>13851</v>
      </c>
      <c r="B27" s="148" t="s">
        <v>845</v>
      </c>
      <c r="C27" s="152" t="s">
        <v>435</v>
      </c>
      <c r="D27" s="144" t="s">
        <v>1659</v>
      </c>
      <c r="E27" s="144" t="s">
        <v>1655</v>
      </c>
      <c r="F27" s="144" t="s">
        <v>758</v>
      </c>
      <c r="H27" s="144" t="s">
        <v>1596</v>
      </c>
      <c r="I27" s="144" t="s">
        <v>747</v>
      </c>
      <c r="J27" s="144">
        <v>-500000</v>
      </c>
      <c r="K27" s="144">
        <v>0</v>
      </c>
      <c r="L27" s="38">
        <v>49000</v>
      </c>
      <c r="M27" s="150">
        <v>36312</v>
      </c>
      <c r="N27" s="144" t="s">
        <v>1657</v>
      </c>
      <c r="O27" s="144" t="s">
        <v>732</v>
      </c>
      <c r="P27" s="144" t="s">
        <v>1066</v>
      </c>
      <c r="Q27" s="144">
        <v>2.36</v>
      </c>
      <c r="R27" s="144">
        <v>2.262</v>
      </c>
      <c r="S27" s="144">
        <v>49000</v>
      </c>
      <c r="T27" s="144" t="s">
        <v>1580</v>
      </c>
      <c r="U27" s="144" t="s">
        <v>1658</v>
      </c>
      <c r="V27" s="144" t="s">
        <v>765</v>
      </c>
      <c r="W27" s="144">
        <v>0</v>
      </c>
      <c r="X27" s="144">
        <v>0</v>
      </c>
      <c r="Y27" s="144">
        <v>0</v>
      </c>
      <c r="AC27" s="144">
        <v>0</v>
      </c>
      <c r="AD27" s="144">
        <v>0</v>
      </c>
      <c r="AH27" s="144">
        <v>0</v>
      </c>
      <c r="AI27" s="144">
        <v>0</v>
      </c>
      <c r="AM27" s="144">
        <v>2.36</v>
      </c>
      <c r="AN27" s="144" t="s">
        <v>1659</v>
      </c>
      <c r="AO27" s="144" t="s">
        <v>1842</v>
      </c>
      <c r="AP27" s="144" t="s">
        <v>1660</v>
      </c>
      <c r="AQ27" s="150">
        <v>36342</v>
      </c>
      <c r="AR27" s="150">
        <v>36372</v>
      </c>
      <c r="AS27" s="144" t="s">
        <v>1584</v>
      </c>
      <c r="AU27" s="144" t="s">
        <v>1496</v>
      </c>
      <c r="AV27" s="144" t="s">
        <v>1498</v>
      </c>
      <c r="AW27" s="144" t="s">
        <v>1498</v>
      </c>
      <c r="AX27" s="144" t="s">
        <v>409</v>
      </c>
      <c r="AY27" s="144" t="s">
        <v>407</v>
      </c>
      <c r="AZ27" s="150">
        <v>36342</v>
      </c>
      <c r="BA27" s="144" t="s">
        <v>999</v>
      </c>
      <c r="BB27" s="144" t="s">
        <v>778</v>
      </c>
      <c r="BC27" s="144" t="s">
        <v>748</v>
      </c>
    </row>
    <row r="28" spans="1:55" s="144" customFormat="1" ht="12.6" hidden="1" outlineLevel="2" x14ac:dyDescent="0.25">
      <c r="A28" s="144">
        <v>13851</v>
      </c>
      <c r="B28" s="148" t="s">
        <v>845</v>
      </c>
      <c r="C28" s="152" t="s">
        <v>436</v>
      </c>
      <c r="D28" s="144" t="s">
        <v>1659</v>
      </c>
      <c r="E28" s="144" t="s">
        <v>1655</v>
      </c>
      <c r="F28" s="144" t="s">
        <v>758</v>
      </c>
      <c r="H28" s="144" t="s">
        <v>1596</v>
      </c>
      <c r="I28" s="144" t="s">
        <v>747</v>
      </c>
      <c r="J28" s="144">
        <v>-500000</v>
      </c>
      <c r="K28" s="144">
        <v>0</v>
      </c>
      <c r="L28" s="38">
        <v>54000</v>
      </c>
      <c r="M28" s="150">
        <v>36312</v>
      </c>
      <c r="N28" s="144" t="s">
        <v>1657</v>
      </c>
      <c r="O28" s="144" t="s">
        <v>732</v>
      </c>
      <c r="P28" s="144" t="s">
        <v>1066</v>
      </c>
      <c r="Q28" s="144">
        <v>2.37</v>
      </c>
      <c r="R28" s="144">
        <v>2.262</v>
      </c>
      <c r="S28" s="144">
        <v>54000</v>
      </c>
      <c r="T28" s="144" t="s">
        <v>1580</v>
      </c>
      <c r="U28" s="144" t="s">
        <v>1658</v>
      </c>
      <c r="V28" s="144" t="s">
        <v>765</v>
      </c>
      <c r="W28" s="144">
        <v>0</v>
      </c>
      <c r="X28" s="144">
        <v>0</v>
      </c>
      <c r="Y28" s="144">
        <v>0</v>
      </c>
      <c r="AC28" s="144">
        <v>0</v>
      </c>
      <c r="AD28" s="144">
        <v>0</v>
      </c>
      <c r="AH28" s="144">
        <v>0</v>
      </c>
      <c r="AI28" s="144">
        <v>0</v>
      </c>
      <c r="AM28" s="144">
        <v>2.37</v>
      </c>
      <c r="AN28" s="144" t="s">
        <v>1659</v>
      </c>
      <c r="AO28" s="144" t="s">
        <v>1842</v>
      </c>
      <c r="AP28" s="144" t="s">
        <v>1660</v>
      </c>
      <c r="AQ28" s="150">
        <v>36342</v>
      </c>
      <c r="AR28" s="150">
        <v>36372</v>
      </c>
      <c r="AS28" s="144" t="s">
        <v>1584</v>
      </c>
      <c r="AU28" s="144" t="s">
        <v>1496</v>
      </c>
      <c r="AV28" s="144" t="s">
        <v>1498</v>
      </c>
      <c r="AW28" s="144" t="s">
        <v>1498</v>
      </c>
      <c r="AX28" s="144" t="s">
        <v>409</v>
      </c>
      <c r="AY28" s="144" t="s">
        <v>407</v>
      </c>
      <c r="AZ28" s="150">
        <v>36342</v>
      </c>
      <c r="BA28" s="144" t="s">
        <v>999</v>
      </c>
      <c r="BB28" s="144" t="s">
        <v>778</v>
      </c>
      <c r="BC28" s="144" t="s">
        <v>748</v>
      </c>
    </row>
    <row r="29" spans="1:55" s="144" customFormat="1" ht="12.6" hidden="1" outlineLevel="2" x14ac:dyDescent="0.25">
      <c r="A29" s="144">
        <v>13851</v>
      </c>
      <c r="B29" s="148" t="s">
        <v>845</v>
      </c>
      <c r="C29" s="152" t="s">
        <v>437</v>
      </c>
      <c r="D29" s="144" t="s">
        <v>1659</v>
      </c>
      <c r="E29" s="144" t="s">
        <v>1655</v>
      </c>
      <c r="F29" s="144" t="s">
        <v>758</v>
      </c>
      <c r="H29" s="144" t="s">
        <v>1596</v>
      </c>
      <c r="I29" s="144" t="s">
        <v>747</v>
      </c>
      <c r="J29" s="144">
        <v>-500000</v>
      </c>
      <c r="K29" s="144">
        <v>0</v>
      </c>
      <c r="L29" s="38">
        <v>44000</v>
      </c>
      <c r="M29" s="150">
        <v>36312</v>
      </c>
      <c r="N29" s="144" t="s">
        <v>1657</v>
      </c>
      <c r="O29" s="144" t="s">
        <v>732</v>
      </c>
      <c r="P29" s="144" t="s">
        <v>1066</v>
      </c>
      <c r="Q29" s="144">
        <v>2.35</v>
      </c>
      <c r="R29" s="144">
        <v>2.262</v>
      </c>
      <c r="S29" s="144">
        <v>44000</v>
      </c>
      <c r="T29" s="144" t="s">
        <v>1580</v>
      </c>
      <c r="U29" s="144" t="s">
        <v>1658</v>
      </c>
      <c r="V29" s="144" t="s">
        <v>765</v>
      </c>
      <c r="W29" s="144">
        <v>0</v>
      </c>
      <c r="X29" s="144">
        <v>0</v>
      </c>
      <c r="Y29" s="144">
        <v>0</v>
      </c>
      <c r="AC29" s="144">
        <v>0</v>
      </c>
      <c r="AD29" s="144">
        <v>0</v>
      </c>
      <c r="AH29" s="144">
        <v>0</v>
      </c>
      <c r="AI29" s="144">
        <v>0</v>
      </c>
      <c r="AM29" s="144">
        <v>2.35</v>
      </c>
      <c r="AN29" s="144" t="s">
        <v>1659</v>
      </c>
      <c r="AO29" s="144" t="s">
        <v>1842</v>
      </c>
      <c r="AP29" s="144" t="s">
        <v>1660</v>
      </c>
      <c r="AQ29" s="150">
        <v>36342</v>
      </c>
      <c r="AR29" s="150">
        <v>36372</v>
      </c>
      <c r="AS29" s="144" t="s">
        <v>1584</v>
      </c>
      <c r="AU29" s="144" t="s">
        <v>1496</v>
      </c>
      <c r="AV29" s="144" t="s">
        <v>1498</v>
      </c>
      <c r="AW29" s="144" t="s">
        <v>1498</v>
      </c>
      <c r="AX29" s="144" t="s">
        <v>409</v>
      </c>
      <c r="AY29" s="144" t="s">
        <v>407</v>
      </c>
      <c r="AZ29" s="150">
        <v>36342</v>
      </c>
      <c r="BA29" s="144" t="s">
        <v>999</v>
      </c>
      <c r="BB29" s="144" t="s">
        <v>778</v>
      </c>
      <c r="BC29" s="144" t="s">
        <v>748</v>
      </c>
    </row>
    <row r="30" spans="1:55" s="144" customFormat="1" ht="12.6" hidden="1" outlineLevel="2" x14ac:dyDescent="0.25">
      <c r="A30" s="144">
        <v>13851</v>
      </c>
      <c r="B30" s="148" t="s">
        <v>845</v>
      </c>
      <c r="C30" s="152" t="s">
        <v>438</v>
      </c>
      <c r="D30" s="144" t="s">
        <v>1659</v>
      </c>
      <c r="E30" s="144" t="s">
        <v>1655</v>
      </c>
      <c r="F30" s="144" t="s">
        <v>758</v>
      </c>
      <c r="H30" s="144" t="s">
        <v>1584</v>
      </c>
      <c r="I30" s="144" t="s">
        <v>747</v>
      </c>
      <c r="J30" s="144">
        <v>500000</v>
      </c>
      <c r="K30" s="144">
        <v>0</v>
      </c>
      <c r="L30" s="38">
        <v>-44000</v>
      </c>
      <c r="M30" s="150">
        <v>36313</v>
      </c>
      <c r="N30" s="144" t="s">
        <v>1657</v>
      </c>
      <c r="O30" s="144" t="s">
        <v>732</v>
      </c>
      <c r="P30" s="144" t="s">
        <v>1066</v>
      </c>
      <c r="Q30" s="144">
        <v>2.35</v>
      </c>
      <c r="R30" s="144">
        <v>2.262</v>
      </c>
      <c r="S30" s="144">
        <v>-44000</v>
      </c>
      <c r="T30" s="144" t="s">
        <v>1580</v>
      </c>
      <c r="U30" s="144" t="s">
        <v>1658</v>
      </c>
      <c r="V30" s="144" t="s">
        <v>765</v>
      </c>
      <c r="W30" s="144">
        <v>0</v>
      </c>
      <c r="X30" s="144">
        <v>0</v>
      </c>
      <c r="Y30" s="144">
        <v>0</v>
      </c>
      <c r="AC30" s="144">
        <v>0</v>
      </c>
      <c r="AD30" s="144">
        <v>0</v>
      </c>
      <c r="AH30" s="144">
        <v>0</v>
      </c>
      <c r="AI30" s="144">
        <v>0</v>
      </c>
      <c r="AM30" s="144">
        <v>2.35</v>
      </c>
      <c r="AN30" s="144" t="s">
        <v>1659</v>
      </c>
      <c r="AO30" s="144" t="s">
        <v>1842</v>
      </c>
      <c r="AP30" s="144" t="s">
        <v>1660</v>
      </c>
      <c r="AQ30" s="150">
        <v>36342</v>
      </c>
      <c r="AR30" s="150">
        <v>36372</v>
      </c>
      <c r="AS30" s="144" t="s">
        <v>1584</v>
      </c>
      <c r="AU30" s="144" t="s">
        <v>1496</v>
      </c>
      <c r="AV30" s="144" t="s">
        <v>1498</v>
      </c>
      <c r="AW30" s="144" t="s">
        <v>1498</v>
      </c>
      <c r="AX30" s="144" t="s">
        <v>409</v>
      </c>
      <c r="AY30" s="144" t="s">
        <v>407</v>
      </c>
      <c r="AZ30" s="150">
        <v>36342</v>
      </c>
      <c r="BA30" s="144" t="s">
        <v>999</v>
      </c>
      <c r="BB30" s="144" t="s">
        <v>778</v>
      </c>
      <c r="BC30" s="144" t="s">
        <v>748</v>
      </c>
    </row>
    <row r="31" spans="1:55" s="144" customFormat="1" ht="12.6" hidden="1" outlineLevel="2" x14ac:dyDescent="0.25">
      <c r="A31" s="144">
        <v>13851</v>
      </c>
      <c r="B31" s="148" t="s">
        <v>845</v>
      </c>
      <c r="C31" s="152" t="s">
        <v>439</v>
      </c>
      <c r="D31" s="144" t="s">
        <v>1659</v>
      </c>
      <c r="E31" s="144" t="s">
        <v>1655</v>
      </c>
      <c r="F31" s="144" t="s">
        <v>758</v>
      </c>
      <c r="H31" s="144" t="s">
        <v>1596</v>
      </c>
      <c r="I31" s="144" t="s">
        <v>747</v>
      </c>
      <c r="J31" s="144">
        <v>-500000</v>
      </c>
      <c r="K31" s="144">
        <v>0</v>
      </c>
      <c r="L31" s="38">
        <v>66500</v>
      </c>
      <c r="M31" s="150">
        <v>36313</v>
      </c>
      <c r="N31" s="144" t="s">
        <v>1657</v>
      </c>
      <c r="O31" s="144" t="s">
        <v>732</v>
      </c>
      <c r="P31" s="144" t="s">
        <v>1066</v>
      </c>
      <c r="Q31" s="144">
        <v>2.395</v>
      </c>
      <c r="R31" s="144">
        <v>2.262</v>
      </c>
      <c r="S31" s="144">
        <v>66500</v>
      </c>
      <c r="T31" s="144" t="s">
        <v>1580</v>
      </c>
      <c r="U31" s="144" t="s">
        <v>1658</v>
      </c>
      <c r="V31" s="144" t="s">
        <v>765</v>
      </c>
      <c r="W31" s="144">
        <v>0</v>
      </c>
      <c r="X31" s="144">
        <v>0</v>
      </c>
      <c r="Y31" s="144">
        <v>0</v>
      </c>
      <c r="AC31" s="144">
        <v>0</v>
      </c>
      <c r="AD31" s="144">
        <v>0</v>
      </c>
      <c r="AH31" s="144">
        <v>0</v>
      </c>
      <c r="AI31" s="144">
        <v>0</v>
      </c>
      <c r="AM31" s="144">
        <v>2.395</v>
      </c>
      <c r="AN31" s="144" t="s">
        <v>1659</v>
      </c>
      <c r="AO31" s="144" t="s">
        <v>1842</v>
      </c>
      <c r="AP31" s="144" t="s">
        <v>1660</v>
      </c>
      <c r="AQ31" s="150">
        <v>36342</v>
      </c>
      <c r="AR31" s="150">
        <v>36372</v>
      </c>
      <c r="AS31" s="144" t="s">
        <v>1584</v>
      </c>
      <c r="AU31" s="144" t="s">
        <v>1496</v>
      </c>
      <c r="AV31" s="144" t="s">
        <v>1498</v>
      </c>
      <c r="AW31" s="144" t="s">
        <v>1498</v>
      </c>
      <c r="AX31" s="144" t="s">
        <v>409</v>
      </c>
      <c r="AY31" s="144" t="s">
        <v>407</v>
      </c>
      <c r="AZ31" s="150">
        <v>36342</v>
      </c>
      <c r="BA31" s="144" t="s">
        <v>999</v>
      </c>
      <c r="BB31" s="144" t="s">
        <v>778</v>
      </c>
      <c r="BC31" s="144" t="s">
        <v>748</v>
      </c>
    </row>
    <row r="32" spans="1:55" s="144" customFormat="1" ht="12.6" hidden="1" outlineLevel="2" x14ac:dyDescent="0.25">
      <c r="A32" s="144">
        <v>13851</v>
      </c>
      <c r="B32" s="148" t="s">
        <v>845</v>
      </c>
      <c r="C32" s="152" t="s">
        <v>440</v>
      </c>
      <c r="D32" s="144" t="s">
        <v>1659</v>
      </c>
      <c r="E32" s="144" t="s">
        <v>1655</v>
      </c>
      <c r="F32" s="144" t="s">
        <v>758</v>
      </c>
      <c r="H32" s="144" t="s">
        <v>1584</v>
      </c>
      <c r="I32" s="144" t="s">
        <v>747</v>
      </c>
      <c r="J32" s="144">
        <v>1000000</v>
      </c>
      <c r="K32" s="144">
        <v>0</v>
      </c>
      <c r="L32" s="38">
        <v>-143000</v>
      </c>
      <c r="M32" s="150">
        <v>36313</v>
      </c>
      <c r="N32" s="144" t="s">
        <v>1657</v>
      </c>
      <c r="O32" s="144" t="s">
        <v>732</v>
      </c>
      <c r="P32" s="144" t="s">
        <v>1066</v>
      </c>
      <c r="Q32" s="144">
        <v>2.4049999999999998</v>
      </c>
      <c r="R32" s="144">
        <v>2.262</v>
      </c>
      <c r="S32" s="144">
        <v>-143000</v>
      </c>
      <c r="T32" s="144" t="s">
        <v>1580</v>
      </c>
      <c r="U32" s="144" t="s">
        <v>1658</v>
      </c>
      <c r="V32" s="144" t="s">
        <v>765</v>
      </c>
      <c r="W32" s="144">
        <v>0</v>
      </c>
      <c r="X32" s="144">
        <v>0</v>
      </c>
      <c r="Y32" s="144">
        <v>0</v>
      </c>
      <c r="AC32" s="144">
        <v>0</v>
      </c>
      <c r="AD32" s="144">
        <v>0</v>
      </c>
      <c r="AH32" s="144">
        <v>0</v>
      </c>
      <c r="AI32" s="144">
        <v>0</v>
      </c>
      <c r="AM32" s="144">
        <v>2.4049999999999998</v>
      </c>
      <c r="AN32" s="144" t="s">
        <v>1659</v>
      </c>
      <c r="AO32" s="144" t="s">
        <v>1842</v>
      </c>
      <c r="AP32" s="144" t="s">
        <v>1660</v>
      </c>
      <c r="AQ32" s="150">
        <v>36342</v>
      </c>
      <c r="AR32" s="150">
        <v>36372</v>
      </c>
      <c r="AS32" s="144" t="s">
        <v>1584</v>
      </c>
      <c r="AU32" s="144" t="s">
        <v>1496</v>
      </c>
      <c r="AV32" s="144" t="s">
        <v>1498</v>
      </c>
      <c r="AW32" s="144" t="s">
        <v>1498</v>
      </c>
      <c r="AX32" s="144" t="s">
        <v>409</v>
      </c>
      <c r="AY32" s="144" t="s">
        <v>407</v>
      </c>
      <c r="AZ32" s="150">
        <v>36342</v>
      </c>
      <c r="BA32" s="144" t="s">
        <v>999</v>
      </c>
      <c r="BB32" s="144" t="s">
        <v>778</v>
      </c>
      <c r="BC32" s="144" t="s">
        <v>748</v>
      </c>
    </row>
    <row r="33" spans="1:55" s="144" customFormat="1" ht="12.6" hidden="1" outlineLevel="2" x14ac:dyDescent="0.25">
      <c r="A33" s="144">
        <v>13851</v>
      </c>
      <c r="B33" s="148" t="s">
        <v>845</v>
      </c>
      <c r="C33" s="152" t="s">
        <v>441</v>
      </c>
      <c r="D33" s="144" t="s">
        <v>1659</v>
      </c>
      <c r="E33" s="144" t="s">
        <v>1655</v>
      </c>
      <c r="F33" s="144" t="s">
        <v>758</v>
      </c>
      <c r="H33" s="144" t="s">
        <v>1596</v>
      </c>
      <c r="I33" s="144" t="s">
        <v>747</v>
      </c>
      <c r="J33" s="144">
        <v>-750000</v>
      </c>
      <c r="K33" s="144">
        <v>0</v>
      </c>
      <c r="L33" s="38">
        <v>103500</v>
      </c>
      <c r="M33" s="150">
        <v>36313</v>
      </c>
      <c r="N33" s="144" t="s">
        <v>1657</v>
      </c>
      <c r="O33" s="144" t="s">
        <v>732</v>
      </c>
      <c r="P33" s="144" t="s">
        <v>1066</v>
      </c>
      <c r="Q33" s="144">
        <v>2.4</v>
      </c>
      <c r="R33" s="144">
        <v>2.262</v>
      </c>
      <c r="S33" s="144">
        <v>103500</v>
      </c>
      <c r="T33" s="144" t="s">
        <v>1580</v>
      </c>
      <c r="U33" s="144" t="s">
        <v>1658</v>
      </c>
      <c r="V33" s="144" t="s">
        <v>765</v>
      </c>
      <c r="W33" s="144">
        <v>0</v>
      </c>
      <c r="X33" s="144">
        <v>0</v>
      </c>
      <c r="Y33" s="144">
        <v>0</v>
      </c>
      <c r="AC33" s="144">
        <v>0</v>
      </c>
      <c r="AD33" s="144">
        <v>0</v>
      </c>
      <c r="AH33" s="144">
        <v>0</v>
      </c>
      <c r="AI33" s="144">
        <v>0</v>
      </c>
      <c r="AM33" s="144">
        <v>2.4</v>
      </c>
      <c r="AN33" s="144" t="s">
        <v>1659</v>
      </c>
      <c r="AO33" s="144" t="s">
        <v>1842</v>
      </c>
      <c r="AP33" s="144" t="s">
        <v>1660</v>
      </c>
      <c r="AQ33" s="150">
        <v>36342</v>
      </c>
      <c r="AR33" s="150">
        <v>36372</v>
      </c>
      <c r="AS33" s="144" t="s">
        <v>1584</v>
      </c>
      <c r="AU33" s="144" t="s">
        <v>1496</v>
      </c>
      <c r="AV33" s="144" t="s">
        <v>1498</v>
      </c>
      <c r="AW33" s="144" t="s">
        <v>1498</v>
      </c>
      <c r="AX33" s="144" t="s">
        <v>409</v>
      </c>
      <c r="AY33" s="144" t="s">
        <v>407</v>
      </c>
      <c r="AZ33" s="150">
        <v>36342</v>
      </c>
      <c r="BA33" s="144" t="s">
        <v>999</v>
      </c>
      <c r="BB33" s="144" t="s">
        <v>778</v>
      </c>
      <c r="BC33" s="144" t="s">
        <v>748</v>
      </c>
    </row>
    <row r="34" spans="1:55" s="144" customFormat="1" ht="12.6" hidden="1" outlineLevel="2" x14ac:dyDescent="0.25">
      <c r="A34" s="144">
        <v>13851</v>
      </c>
      <c r="B34" s="148" t="s">
        <v>845</v>
      </c>
      <c r="C34" s="152" t="s">
        <v>442</v>
      </c>
      <c r="D34" s="144" t="s">
        <v>1659</v>
      </c>
      <c r="E34" s="144" t="s">
        <v>1655</v>
      </c>
      <c r="F34" s="144" t="s">
        <v>758</v>
      </c>
      <c r="H34" s="144" t="s">
        <v>1584</v>
      </c>
      <c r="I34" s="144" t="s">
        <v>747</v>
      </c>
      <c r="J34" s="144">
        <v>750000</v>
      </c>
      <c r="K34" s="144">
        <v>0</v>
      </c>
      <c r="L34" s="38">
        <v>-51000</v>
      </c>
      <c r="M34" s="150">
        <v>36313</v>
      </c>
      <c r="N34" s="144" t="s">
        <v>1657</v>
      </c>
      <c r="O34" s="144" t="s">
        <v>732</v>
      </c>
      <c r="P34" s="144" t="s">
        <v>1066</v>
      </c>
      <c r="Q34" s="144">
        <v>2.33</v>
      </c>
      <c r="R34" s="144">
        <v>2.262</v>
      </c>
      <c r="S34" s="144">
        <v>-51000</v>
      </c>
      <c r="T34" s="144" t="s">
        <v>1580</v>
      </c>
      <c r="U34" s="144" t="s">
        <v>1658</v>
      </c>
      <c r="V34" s="144" t="s">
        <v>765</v>
      </c>
      <c r="W34" s="144">
        <v>0</v>
      </c>
      <c r="X34" s="144">
        <v>0</v>
      </c>
      <c r="Y34" s="144">
        <v>0</v>
      </c>
      <c r="AC34" s="144">
        <v>0</v>
      </c>
      <c r="AD34" s="144">
        <v>0</v>
      </c>
      <c r="AH34" s="144">
        <v>0</v>
      </c>
      <c r="AI34" s="144">
        <v>0</v>
      </c>
      <c r="AM34" s="144">
        <v>2.33</v>
      </c>
      <c r="AN34" s="144" t="s">
        <v>1659</v>
      </c>
      <c r="AO34" s="144" t="s">
        <v>1842</v>
      </c>
      <c r="AP34" s="144" t="s">
        <v>1660</v>
      </c>
      <c r="AQ34" s="150">
        <v>36342</v>
      </c>
      <c r="AR34" s="150">
        <v>36372</v>
      </c>
      <c r="AS34" s="144" t="s">
        <v>1584</v>
      </c>
      <c r="AU34" s="144" t="s">
        <v>1496</v>
      </c>
      <c r="AV34" s="144" t="s">
        <v>1498</v>
      </c>
      <c r="AW34" s="144" t="s">
        <v>1498</v>
      </c>
      <c r="AX34" s="144" t="s">
        <v>409</v>
      </c>
      <c r="AY34" s="144" t="s">
        <v>407</v>
      </c>
      <c r="AZ34" s="150">
        <v>36342</v>
      </c>
      <c r="BA34" s="144" t="s">
        <v>999</v>
      </c>
      <c r="BB34" s="144" t="s">
        <v>778</v>
      </c>
      <c r="BC34" s="144" t="s">
        <v>748</v>
      </c>
    </row>
    <row r="35" spans="1:55" s="144" customFormat="1" ht="12.6" hidden="1" outlineLevel="2" x14ac:dyDescent="0.25">
      <c r="A35" s="144">
        <v>13851</v>
      </c>
      <c r="B35" s="148" t="s">
        <v>845</v>
      </c>
      <c r="C35" s="152" t="s">
        <v>443</v>
      </c>
      <c r="D35" s="144" t="s">
        <v>1659</v>
      </c>
      <c r="E35" s="144" t="s">
        <v>1655</v>
      </c>
      <c r="F35" s="144" t="s">
        <v>758</v>
      </c>
      <c r="H35" s="144" t="s">
        <v>1584</v>
      </c>
      <c r="I35" s="144" t="s">
        <v>747</v>
      </c>
      <c r="J35" s="144">
        <v>1000000</v>
      </c>
      <c r="K35" s="144">
        <v>0</v>
      </c>
      <c r="L35" s="38">
        <v>-178000</v>
      </c>
      <c r="M35" s="150">
        <v>36314</v>
      </c>
      <c r="N35" s="144" t="s">
        <v>1657</v>
      </c>
      <c r="O35" s="144" t="s">
        <v>732</v>
      </c>
      <c r="P35" s="144" t="s">
        <v>1066</v>
      </c>
      <c r="Q35" s="144">
        <v>2.44</v>
      </c>
      <c r="R35" s="144">
        <v>2.262</v>
      </c>
      <c r="S35" s="144">
        <v>-178000</v>
      </c>
      <c r="T35" s="144" t="s">
        <v>1580</v>
      </c>
      <c r="U35" s="144" t="s">
        <v>1658</v>
      </c>
      <c r="V35" s="144" t="s">
        <v>765</v>
      </c>
      <c r="W35" s="144">
        <v>0</v>
      </c>
      <c r="X35" s="144">
        <v>0</v>
      </c>
      <c r="Y35" s="144">
        <v>0</v>
      </c>
      <c r="AC35" s="144">
        <v>0</v>
      </c>
      <c r="AD35" s="144">
        <v>0</v>
      </c>
      <c r="AH35" s="144">
        <v>0</v>
      </c>
      <c r="AI35" s="144">
        <v>0</v>
      </c>
      <c r="AM35" s="144">
        <v>2.44</v>
      </c>
      <c r="AN35" s="144" t="s">
        <v>1659</v>
      </c>
      <c r="AO35" s="144" t="s">
        <v>1842</v>
      </c>
      <c r="AP35" s="144" t="s">
        <v>1660</v>
      </c>
      <c r="AQ35" s="150">
        <v>36342</v>
      </c>
      <c r="AR35" s="150">
        <v>36372</v>
      </c>
      <c r="AS35" s="144" t="s">
        <v>1584</v>
      </c>
      <c r="AU35" s="144" t="s">
        <v>1496</v>
      </c>
      <c r="AV35" s="144" t="s">
        <v>1498</v>
      </c>
      <c r="AW35" s="144" t="s">
        <v>1498</v>
      </c>
      <c r="AX35" s="144" t="s">
        <v>409</v>
      </c>
      <c r="AY35" s="144" t="s">
        <v>407</v>
      </c>
      <c r="AZ35" s="150">
        <v>36342</v>
      </c>
      <c r="BA35" s="144" t="s">
        <v>999</v>
      </c>
      <c r="BB35" s="144" t="s">
        <v>778</v>
      </c>
      <c r="BC35" s="144" t="s">
        <v>748</v>
      </c>
    </row>
    <row r="36" spans="1:55" s="144" customFormat="1" ht="12.6" hidden="1" outlineLevel="2" x14ac:dyDescent="0.25">
      <c r="A36" s="144">
        <v>13851</v>
      </c>
      <c r="B36" s="148" t="s">
        <v>845</v>
      </c>
      <c r="C36" s="152" t="s">
        <v>444</v>
      </c>
      <c r="D36" s="144" t="s">
        <v>1659</v>
      </c>
      <c r="E36" s="144" t="s">
        <v>1655</v>
      </c>
      <c r="F36" s="144" t="s">
        <v>758</v>
      </c>
      <c r="H36" s="144" t="s">
        <v>1584</v>
      </c>
      <c r="I36" s="144" t="s">
        <v>747</v>
      </c>
      <c r="J36" s="144">
        <v>1000000</v>
      </c>
      <c r="K36" s="144">
        <v>0</v>
      </c>
      <c r="L36" s="38">
        <v>-168000</v>
      </c>
      <c r="M36" s="150">
        <v>36314</v>
      </c>
      <c r="N36" s="144" t="s">
        <v>1657</v>
      </c>
      <c r="O36" s="144" t="s">
        <v>732</v>
      </c>
      <c r="P36" s="144" t="s">
        <v>1066</v>
      </c>
      <c r="Q36" s="144">
        <v>2.4300000000000002</v>
      </c>
      <c r="R36" s="144">
        <v>2.262</v>
      </c>
      <c r="S36" s="144">
        <v>-168000</v>
      </c>
      <c r="T36" s="144" t="s">
        <v>1580</v>
      </c>
      <c r="U36" s="144" t="s">
        <v>1658</v>
      </c>
      <c r="V36" s="144" t="s">
        <v>765</v>
      </c>
      <c r="W36" s="144">
        <v>0</v>
      </c>
      <c r="X36" s="144">
        <v>0</v>
      </c>
      <c r="Y36" s="144">
        <v>0</v>
      </c>
      <c r="AC36" s="144">
        <v>0</v>
      </c>
      <c r="AD36" s="144">
        <v>0</v>
      </c>
      <c r="AH36" s="144">
        <v>0</v>
      </c>
      <c r="AI36" s="144">
        <v>0</v>
      </c>
      <c r="AM36" s="144">
        <v>2.4300000000000002</v>
      </c>
      <c r="AN36" s="144" t="s">
        <v>1659</v>
      </c>
      <c r="AO36" s="144" t="s">
        <v>1842</v>
      </c>
      <c r="AP36" s="144" t="s">
        <v>1660</v>
      </c>
      <c r="AQ36" s="150">
        <v>36342</v>
      </c>
      <c r="AR36" s="150">
        <v>36372</v>
      </c>
      <c r="AS36" s="144" t="s">
        <v>1584</v>
      </c>
      <c r="AU36" s="144" t="s">
        <v>1496</v>
      </c>
      <c r="AV36" s="144" t="s">
        <v>1498</v>
      </c>
      <c r="AW36" s="144" t="s">
        <v>1498</v>
      </c>
      <c r="AX36" s="144" t="s">
        <v>409</v>
      </c>
      <c r="AY36" s="144" t="s">
        <v>407</v>
      </c>
      <c r="AZ36" s="150">
        <v>36342</v>
      </c>
      <c r="BA36" s="144" t="s">
        <v>999</v>
      </c>
      <c r="BB36" s="144" t="s">
        <v>778</v>
      </c>
      <c r="BC36" s="144" t="s">
        <v>748</v>
      </c>
    </row>
    <row r="37" spans="1:55" s="144" customFormat="1" ht="12.6" hidden="1" outlineLevel="2" x14ac:dyDescent="0.25">
      <c r="A37" s="144">
        <v>13851</v>
      </c>
      <c r="B37" s="148" t="s">
        <v>845</v>
      </c>
      <c r="C37" s="152" t="s">
        <v>445</v>
      </c>
      <c r="D37" s="144" t="s">
        <v>1659</v>
      </c>
      <c r="E37" s="144" t="s">
        <v>1655</v>
      </c>
      <c r="F37" s="144" t="s">
        <v>758</v>
      </c>
      <c r="H37" s="144" t="s">
        <v>1584</v>
      </c>
      <c r="I37" s="144" t="s">
        <v>747</v>
      </c>
      <c r="J37" s="144">
        <v>1000000</v>
      </c>
      <c r="K37" s="144">
        <v>0</v>
      </c>
      <c r="L37" s="38">
        <v>-113000</v>
      </c>
      <c r="M37" s="150">
        <v>36314</v>
      </c>
      <c r="N37" s="144" t="s">
        <v>1657</v>
      </c>
      <c r="O37" s="144" t="s">
        <v>732</v>
      </c>
      <c r="P37" s="144" t="s">
        <v>1066</v>
      </c>
      <c r="Q37" s="144">
        <v>2.375</v>
      </c>
      <c r="R37" s="144">
        <v>2.262</v>
      </c>
      <c r="S37" s="144">
        <v>-113000</v>
      </c>
      <c r="T37" s="144" t="s">
        <v>1580</v>
      </c>
      <c r="U37" s="144" t="s">
        <v>1658</v>
      </c>
      <c r="V37" s="144" t="s">
        <v>765</v>
      </c>
      <c r="W37" s="144">
        <v>0</v>
      </c>
      <c r="X37" s="144">
        <v>0</v>
      </c>
      <c r="Y37" s="144">
        <v>0</v>
      </c>
      <c r="AC37" s="144">
        <v>0</v>
      </c>
      <c r="AD37" s="144">
        <v>0</v>
      </c>
      <c r="AH37" s="144">
        <v>0</v>
      </c>
      <c r="AI37" s="144">
        <v>0</v>
      </c>
      <c r="AM37" s="144">
        <v>2.375</v>
      </c>
      <c r="AN37" s="144" t="s">
        <v>1659</v>
      </c>
      <c r="AO37" s="144" t="s">
        <v>1842</v>
      </c>
      <c r="AP37" s="144" t="s">
        <v>1660</v>
      </c>
      <c r="AQ37" s="150">
        <v>36342</v>
      </c>
      <c r="AR37" s="150">
        <v>36372</v>
      </c>
      <c r="AS37" s="144" t="s">
        <v>1584</v>
      </c>
      <c r="AU37" s="144" t="s">
        <v>1496</v>
      </c>
      <c r="AV37" s="144" t="s">
        <v>1498</v>
      </c>
      <c r="AW37" s="144" t="s">
        <v>1498</v>
      </c>
      <c r="AX37" s="144" t="s">
        <v>409</v>
      </c>
      <c r="AY37" s="144" t="s">
        <v>407</v>
      </c>
      <c r="AZ37" s="150">
        <v>36342</v>
      </c>
      <c r="BA37" s="144" t="s">
        <v>999</v>
      </c>
      <c r="BB37" s="144" t="s">
        <v>778</v>
      </c>
      <c r="BC37" s="144" t="s">
        <v>748</v>
      </c>
    </row>
    <row r="38" spans="1:55" s="144" customFormat="1" ht="12.6" hidden="1" outlineLevel="2" x14ac:dyDescent="0.25">
      <c r="A38" s="144">
        <v>13851</v>
      </c>
      <c r="B38" s="148" t="s">
        <v>845</v>
      </c>
      <c r="C38" s="152" t="s">
        <v>446</v>
      </c>
      <c r="D38" s="144" t="s">
        <v>1659</v>
      </c>
      <c r="E38" s="144" t="s">
        <v>1655</v>
      </c>
      <c r="F38" s="144" t="s">
        <v>758</v>
      </c>
      <c r="H38" s="144" t="s">
        <v>1596</v>
      </c>
      <c r="I38" s="144" t="s">
        <v>747</v>
      </c>
      <c r="J38" s="144">
        <v>-1000000</v>
      </c>
      <c r="K38" s="144">
        <v>0</v>
      </c>
      <c r="L38" s="38">
        <v>138000</v>
      </c>
      <c r="M38" s="150">
        <v>36319</v>
      </c>
      <c r="N38" s="144" t="s">
        <v>1657</v>
      </c>
      <c r="O38" s="144" t="s">
        <v>732</v>
      </c>
      <c r="P38" s="144" t="s">
        <v>1066</v>
      </c>
      <c r="Q38" s="144">
        <v>2.4</v>
      </c>
      <c r="R38" s="144">
        <v>2.262</v>
      </c>
      <c r="S38" s="144">
        <v>138000</v>
      </c>
      <c r="T38" s="144" t="s">
        <v>1580</v>
      </c>
      <c r="U38" s="144" t="s">
        <v>1658</v>
      </c>
      <c r="V38" s="144" t="s">
        <v>765</v>
      </c>
      <c r="W38" s="144">
        <v>0</v>
      </c>
      <c r="X38" s="144">
        <v>0</v>
      </c>
      <c r="Y38" s="144">
        <v>0</v>
      </c>
      <c r="AC38" s="144">
        <v>0</v>
      </c>
      <c r="AD38" s="144">
        <v>0</v>
      </c>
      <c r="AH38" s="144">
        <v>0</v>
      </c>
      <c r="AI38" s="144">
        <v>0</v>
      </c>
      <c r="AM38" s="144">
        <v>2.4</v>
      </c>
      <c r="AN38" s="144" t="s">
        <v>1659</v>
      </c>
      <c r="AO38" s="144" t="s">
        <v>1842</v>
      </c>
      <c r="AP38" s="144" t="s">
        <v>1660</v>
      </c>
      <c r="AQ38" s="150">
        <v>36342</v>
      </c>
      <c r="AR38" s="150">
        <v>36372</v>
      </c>
      <c r="AS38" s="144" t="s">
        <v>1584</v>
      </c>
      <c r="AU38" s="144" t="s">
        <v>1496</v>
      </c>
      <c r="AV38" s="144" t="s">
        <v>1498</v>
      </c>
      <c r="AW38" s="144" t="s">
        <v>1498</v>
      </c>
      <c r="AX38" s="144" t="s">
        <v>409</v>
      </c>
      <c r="AY38" s="144" t="s">
        <v>407</v>
      </c>
      <c r="AZ38" s="150">
        <v>36342</v>
      </c>
      <c r="BA38" s="144" t="s">
        <v>999</v>
      </c>
      <c r="BB38" s="144" t="s">
        <v>778</v>
      </c>
      <c r="BC38" s="144" t="s">
        <v>748</v>
      </c>
    </row>
    <row r="39" spans="1:55" s="144" customFormat="1" ht="12.6" hidden="1" outlineLevel="2" x14ac:dyDescent="0.25">
      <c r="A39" s="144">
        <v>13851</v>
      </c>
      <c r="B39" s="148" t="s">
        <v>845</v>
      </c>
      <c r="C39" s="152" t="s">
        <v>447</v>
      </c>
      <c r="D39" s="144" t="s">
        <v>1659</v>
      </c>
      <c r="E39" s="144" t="s">
        <v>1655</v>
      </c>
      <c r="F39" s="144" t="s">
        <v>758</v>
      </c>
      <c r="H39" s="144" t="s">
        <v>1584</v>
      </c>
      <c r="I39" s="144" t="s">
        <v>747</v>
      </c>
      <c r="J39" s="144">
        <v>1000000</v>
      </c>
      <c r="K39" s="144">
        <v>0</v>
      </c>
      <c r="L39" s="38">
        <v>-178000</v>
      </c>
      <c r="M39" s="150">
        <v>36320</v>
      </c>
      <c r="N39" s="144" t="s">
        <v>1657</v>
      </c>
      <c r="O39" s="144" t="s">
        <v>732</v>
      </c>
      <c r="P39" s="144" t="s">
        <v>1066</v>
      </c>
      <c r="Q39" s="144">
        <v>2.44</v>
      </c>
      <c r="R39" s="144">
        <v>2.262</v>
      </c>
      <c r="S39" s="144">
        <v>-178000</v>
      </c>
      <c r="T39" s="144" t="s">
        <v>1580</v>
      </c>
      <c r="U39" s="144" t="s">
        <v>1658</v>
      </c>
      <c r="V39" s="144" t="s">
        <v>765</v>
      </c>
      <c r="W39" s="144">
        <v>0</v>
      </c>
      <c r="X39" s="144">
        <v>0</v>
      </c>
      <c r="Y39" s="144">
        <v>0</v>
      </c>
      <c r="AC39" s="144">
        <v>0</v>
      </c>
      <c r="AD39" s="144">
        <v>0</v>
      </c>
      <c r="AH39" s="144">
        <v>0</v>
      </c>
      <c r="AI39" s="144">
        <v>0</v>
      </c>
      <c r="AM39" s="144">
        <v>2.44</v>
      </c>
      <c r="AN39" s="144" t="s">
        <v>1659</v>
      </c>
      <c r="AO39" s="144" t="s">
        <v>1842</v>
      </c>
      <c r="AP39" s="144" t="s">
        <v>1660</v>
      </c>
      <c r="AQ39" s="150">
        <v>36342</v>
      </c>
      <c r="AR39" s="150">
        <v>36372</v>
      </c>
      <c r="AS39" s="144" t="s">
        <v>1584</v>
      </c>
      <c r="AU39" s="144" t="s">
        <v>1496</v>
      </c>
      <c r="AV39" s="144" t="s">
        <v>1498</v>
      </c>
      <c r="AW39" s="144" t="s">
        <v>1498</v>
      </c>
      <c r="AX39" s="144" t="s">
        <v>409</v>
      </c>
      <c r="AY39" s="144" t="s">
        <v>407</v>
      </c>
      <c r="AZ39" s="150">
        <v>36342</v>
      </c>
      <c r="BA39" s="144" t="s">
        <v>999</v>
      </c>
      <c r="BB39" s="144" t="s">
        <v>778</v>
      </c>
      <c r="BC39" s="144" t="s">
        <v>748</v>
      </c>
    </row>
    <row r="40" spans="1:55" s="144" customFormat="1" ht="12.6" hidden="1" outlineLevel="2" x14ac:dyDescent="0.25">
      <c r="A40" s="144">
        <v>13851</v>
      </c>
      <c r="B40" s="148" t="s">
        <v>845</v>
      </c>
      <c r="C40" s="152" t="s">
        <v>448</v>
      </c>
      <c r="D40" s="144" t="s">
        <v>1659</v>
      </c>
      <c r="E40" s="144" t="s">
        <v>1655</v>
      </c>
      <c r="F40" s="144" t="s">
        <v>758</v>
      </c>
      <c r="H40" s="144" t="s">
        <v>1584</v>
      </c>
      <c r="I40" s="144" t="s">
        <v>747</v>
      </c>
      <c r="J40" s="144">
        <v>1000000</v>
      </c>
      <c r="K40" s="144">
        <v>0</v>
      </c>
      <c r="L40" s="38">
        <v>-198000</v>
      </c>
      <c r="M40" s="150">
        <v>36320</v>
      </c>
      <c r="N40" s="144" t="s">
        <v>1657</v>
      </c>
      <c r="O40" s="144" t="s">
        <v>732</v>
      </c>
      <c r="P40" s="144" t="s">
        <v>1066</v>
      </c>
      <c r="Q40" s="144">
        <v>2.46</v>
      </c>
      <c r="R40" s="144">
        <v>2.262</v>
      </c>
      <c r="S40" s="144">
        <v>-198000</v>
      </c>
      <c r="T40" s="144" t="s">
        <v>1580</v>
      </c>
      <c r="U40" s="144" t="s">
        <v>1658</v>
      </c>
      <c r="V40" s="144" t="s">
        <v>765</v>
      </c>
      <c r="W40" s="144">
        <v>0</v>
      </c>
      <c r="X40" s="144">
        <v>0</v>
      </c>
      <c r="Y40" s="144">
        <v>0</v>
      </c>
      <c r="AC40" s="144">
        <v>0</v>
      </c>
      <c r="AD40" s="144">
        <v>0</v>
      </c>
      <c r="AH40" s="144">
        <v>0</v>
      </c>
      <c r="AI40" s="144">
        <v>0</v>
      </c>
      <c r="AM40" s="144">
        <v>2.46</v>
      </c>
      <c r="AN40" s="144" t="s">
        <v>1659</v>
      </c>
      <c r="AO40" s="144" t="s">
        <v>1842</v>
      </c>
      <c r="AP40" s="144" t="s">
        <v>1660</v>
      </c>
      <c r="AQ40" s="150">
        <v>36342</v>
      </c>
      <c r="AR40" s="150">
        <v>36372</v>
      </c>
      <c r="AS40" s="144" t="s">
        <v>1584</v>
      </c>
      <c r="AU40" s="144" t="s">
        <v>1496</v>
      </c>
      <c r="AV40" s="144" t="s">
        <v>1498</v>
      </c>
      <c r="AW40" s="144" t="s">
        <v>1498</v>
      </c>
      <c r="AX40" s="144" t="s">
        <v>409</v>
      </c>
      <c r="AY40" s="144" t="s">
        <v>407</v>
      </c>
      <c r="AZ40" s="150">
        <v>36342</v>
      </c>
      <c r="BA40" s="144" t="s">
        <v>999</v>
      </c>
      <c r="BB40" s="144" t="s">
        <v>778</v>
      </c>
      <c r="BC40" s="144" t="s">
        <v>748</v>
      </c>
    </row>
    <row r="41" spans="1:55" s="144" customFormat="1" ht="12.6" hidden="1" outlineLevel="2" x14ac:dyDescent="0.25">
      <c r="A41" s="144">
        <v>13851</v>
      </c>
      <c r="B41" s="148" t="s">
        <v>845</v>
      </c>
      <c r="C41" s="152" t="s">
        <v>449</v>
      </c>
      <c r="D41" s="144" t="s">
        <v>1659</v>
      </c>
      <c r="E41" s="144" t="s">
        <v>1655</v>
      </c>
      <c r="F41" s="144" t="s">
        <v>758</v>
      </c>
      <c r="H41" s="144" t="s">
        <v>1596</v>
      </c>
      <c r="I41" s="144" t="s">
        <v>747</v>
      </c>
      <c r="J41" s="144">
        <v>-2000000</v>
      </c>
      <c r="K41" s="144">
        <v>0</v>
      </c>
      <c r="L41" s="38">
        <v>336000</v>
      </c>
      <c r="M41" s="150">
        <v>36321</v>
      </c>
      <c r="N41" s="144" t="s">
        <v>1657</v>
      </c>
      <c r="O41" s="144" t="s">
        <v>732</v>
      </c>
      <c r="P41" s="144" t="s">
        <v>1066</v>
      </c>
      <c r="Q41" s="144">
        <v>2.4300000000000002</v>
      </c>
      <c r="R41" s="144">
        <v>2.262</v>
      </c>
      <c r="S41" s="144">
        <v>336000</v>
      </c>
      <c r="T41" s="144" t="s">
        <v>1580</v>
      </c>
      <c r="U41" s="144" t="s">
        <v>1658</v>
      </c>
      <c r="V41" s="144" t="s">
        <v>765</v>
      </c>
      <c r="W41" s="144">
        <v>0</v>
      </c>
      <c r="X41" s="144">
        <v>0</v>
      </c>
      <c r="Y41" s="144">
        <v>0</v>
      </c>
      <c r="AC41" s="144">
        <v>0</v>
      </c>
      <c r="AD41" s="144">
        <v>0</v>
      </c>
      <c r="AH41" s="144">
        <v>0</v>
      </c>
      <c r="AI41" s="144">
        <v>0</v>
      </c>
      <c r="AM41" s="144">
        <v>2.4300000000000002</v>
      </c>
      <c r="AN41" s="144" t="s">
        <v>1659</v>
      </c>
      <c r="AO41" s="144" t="s">
        <v>1842</v>
      </c>
      <c r="AP41" s="144" t="s">
        <v>1660</v>
      </c>
      <c r="AQ41" s="150">
        <v>36342</v>
      </c>
      <c r="AR41" s="150">
        <v>36372</v>
      </c>
      <c r="AS41" s="144" t="s">
        <v>1584</v>
      </c>
      <c r="AU41" s="144" t="s">
        <v>1496</v>
      </c>
      <c r="AV41" s="144" t="s">
        <v>1498</v>
      </c>
      <c r="AW41" s="144" t="s">
        <v>1498</v>
      </c>
      <c r="AX41" s="144" t="s">
        <v>409</v>
      </c>
      <c r="AY41" s="144" t="s">
        <v>407</v>
      </c>
      <c r="AZ41" s="150">
        <v>36342</v>
      </c>
      <c r="BA41" s="144" t="s">
        <v>999</v>
      </c>
      <c r="BB41" s="144" t="s">
        <v>778</v>
      </c>
      <c r="BC41" s="144" t="s">
        <v>748</v>
      </c>
    </row>
    <row r="42" spans="1:55" s="144" customFormat="1" ht="12.6" hidden="1" outlineLevel="2" x14ac:dyDescent="0.25">
      <c r="A42" s="144">
        <v>13851</v>
      </c>
      <c r="B42" s="148" t="s">
        <v>845</v>
      </c>
      <c r="C42" s="152" t="s">
        <v>450</v>
      </c>
      <c r="D42" s="144" t="s">
        <v>1659</v>
      </c>
      <c r="E42" s="144" t="s">
        <v>1655</v>
      </c>
      <c r="F42" s="144" t="s">
        <v>758</v>
      </c>
      <c r="H42" s="144" t="s">
        <v>1596</v>
      </c>
      <c r="I42" s="144" t="s">
        <v>747</v>
      </c>
      <c r="J42" s="144">
        <v>-500000</v>
      </c>
      <c r="K42" s="144">
        <v>0</v>
      </c>
      <c r="L42" s="38">
        <v>82500</v>
      </c>
      <c r="M42" s="150">
        <v>36321</v>
      </c>
      <c r="N42" s="144" t="s">
        <v>1657</v>
      </c>
      <c r="O42" s="144" t="s">
        <v>732</v>
      </c>
      <c r="P42" s="144" t="s">
        <v>1066</v>
      </c>
      <c r="Q42" s="144">
        <v>2.427</v>
      </c>
      <c r="R42" s="144">
        <v>2.262</v>
      </c>
      <c r="S42" s="144">
        <v>82500</v>
      </c>
      <c r="T42" s="144" t="s">
        <v>1580</v>
      </c>
      <c r="U42" s="144" t="s">
        <v>1658</v>
      </c>
      <c r="V42" s="144" t="s">
        <v>765</v>
      </c>
      <c r="W42" s="144">
        <v>0</v>
      </c>
      <c r="X42" s="144">
        <v>0</v>
      </c>
      <c r="Y42" s="144">
        <v>0</v>
      </c>
      <c r="AC42" s="144">
        <v>0</v>
      </c>
      <c r="AD42" s="144">
        <v>0</v>
      </c>
      <c r="AH42" s="144">
        <v>0</v>
      </c>
      <c r="AI42" s="144">
        <v>0</v>
      </c>
      <c r="AM42" s="144">
        <v>2.427</v>
      </c>
      <c r="AN42" s="144" t="s">
        <v>1659</v>
      </c>
      <c r="AO42" s="144" t="s">
        <v>1842</v>
      </c>
      <c r="AP42" s="144" t="s">
        <v>1660</v>
      </c>
      <c r="AQ42" s="150">
        <v>36342</v>
      </c>
      <c r="AR42" s="150">
        <v>36372</v>
      </c>
      <c r="AS42" s="144" t="s">
        <v>1584</v>
      </c>
      <c r="AU42" s="144" t="s">
        <v>1496</v>
      </c>
      <c r="AV42" s="144" t="s">
        <v>1498</v>
      </c>
      <c r="AW42" s="144" t="s">
        <v>1498</v>
      </c>
      <c r="AX42" s="144" t="s">
        <v>409</v>
      </c>
      <c r="AY42" s="144" t="s">
        <v>407</v>
      </c>
      <c r="AZ42" s="150">
        <v>36342</v>
      </c>
      <c r="BA42" s="144" t="s">
        <v>999</v>
      </c>
      <c r="BB42" s="144" t="s">
        <v>778</v>
      </c>
      <c r="BC42" s="144" t="s">
        <v>748</v>
      </c>
    </row>
    <row r="43" spans="1:55" s="144" customFormat="1" ht="12.6" hidden="1" outlineLevel="2" x14ac:dyDescent="0.25">
      <c r="A43" s="144">
        <v>13851</v>
      </c>
      <c r="B43" s="148" t="s">
        <v>845</v>
      </c>
      <c r="C43" s="152" t="s">
        <v>451</v>
      </c>
      <c r="D43" s="144" t="s">
        <v>1659</v>
      </c>
      <c r="E43" s="144" t="s">
        <v>1655</v>
      </c>
      <c r="F43" s="144" t="s">
        <v>758</v>
      </c>
      <c r="H43" s="144" t="s">
        <v>1584</v>
      </c>
      <c r="I43" s="144" t="s">
        <v>747</v>
      </c>
      <c r="J43" s="144">
        <v>2000000</v>
      </c>
      <c r="K43" s="144">
        <v>0</v>
      </c>
      <c r="L43" s="38">
        <v>-151000</v>
      </c>
      <c r="M43" s="150">
        <v>36322</v>
      </c>
      <c r="N43" s="144" t="s">
        <v>1657</v>
      </c>
      <c r="O43" s="144" t="s">
        <v>732</v>
      </c>
      <c r="P43" s="144" t="s">
        <v>1066</v>
      </c>
      <c r="Q43" s="144">
        <v>2.3374999999999999</v>
      </c>
      <c r="R43" s="144">
        <v>2.262</v>
      </c>
      <c r="S43" s="144">
        <v>-151000</v>
      </c>
      <c r="T43" s="144" t="s">
        <v>1580</v>
      </c>
      <c r="U43" s="144" t="s">
        <v>1658</v>
      </c>
      <c r="V43" s="144" t="s">
        <v>765</v>
      </c>
      <c r="W43" s="144">
        <v>0</v>
      </c>
      <c r="X43" s="144">
        <v>0</v>
      </c>
      <c r="Y43" s="144">
        <v>0</v>
      </c>
      <c r="AC43" s="144">
        <v>0</v>
      </c>
      <c r="AD43" s="144">
        <v>0</v>
      </c>
      <c r="AH43" s="144">
        <v>0</v>
      </c>
      <c r="AI43" s="144">
        <v>0</v>
      </c>
      <c r="AM43" s="144">
        <v>2.3374999999999999</v>
      </c>
      <c r="AN43" s="144" t="s">
        <v>1659</v>
      </c>
      <c r="AO43" s="144" t="s">
        <v>1842</v>
      </c>
      <c r="AP43" s="144" t="s">
        <v>1660</v>
      </c>
      <c r="AQ43" s="150">
        <v>36342</v>
      </c>
      <c r="AR43" s="150">
        <v>36372</v>
      </c>
      <c r="AS43" s="144" t="s">
        <v>1584</v>
      </c>
      <c r="AU43" s="144" t="s">
        <v>1496</v>
      </c>
      <c r="AV43" s="144" t="s">
        <v>1498</v>
      </c>
      <c r="AW43" s="144" t="s">
        <v>1498</v>
      </c>
      <c r="AX43" s="144" t="s">
        <v>409</v>
      </c>
      <c r="AY43" s="144" t="s">
        <v>407</v>
      </c>
      <c r="AZ43" s="150">
        <v>36342</v>
      </c>
      <c r="BA43" s="144" t="s">
        <v>999</v>
      </c>
      <c r="BB43" s="144" t="s">
        <v>778</v>
      </c>
      <c r="BC43" s="144" t="s">
        <v>748</v>
      </c>
    </row>
    <row r="44" spans="1:55" s="144" customFormat="1" ht="12.6" hidden="1" outlineLevel="2" x14ac:dyDescent="0.25">
      <c r="A44" s="144">
        <v>13851</v>
      </c>
      <c r="B44" s="148" t="s">
        <v>845</v>
      </c>
      <c r="C44" s="152" t="s">
        <v>452</v>
      </c>
      <c r="D44" s="144" t="s">
        <v>1659</v>
      </c>
      <c r="E44" s="144" t="s">
        <v>1655</v>
      </c>
      <c r="F44" s="144" t="s">
        <v>758</v>
      </c>
      <c r="H44" s="144" t="s">
        <v>1584</v>
      </c>
      <c r="I44" s="144" t="s">
        <v>747</v>
      </c>
      <c r="J44" s="144">
        <v>1000000</v>
      </c>
      <c r="K44" s="144">
        <v>0</v>
      </c>
      <c r="L44" s="38">
        <v>-108000</v>
      </c>
      <c r="M44" s="150">
        <v>36322</v>
      </c>
      <c r="N44" s="144" t="s">
        <v>1657</v>
      </c>
      <c r="O44" s="144" t="s">
        <v>732</v>
      </c>
      <c r="P44" s="144" t="s">
        <v>1066</v>
      </c>
      <c r="Q44" s="144">
        <v>2.37</v>
      </c>
      <c r="R44" s="144">
        <v>2.262</v>
      </c>
      <c r="S44" s="144">
        <v>-108000</v>
      </c>
      <c r="T44" s="144" t="s">
        <v>1580</v>
      </c>
      <c r="U44" s="144" t="s">
        <v>1658</v>
      </c>
      <c r="V44" s="144" t="s">
        <v>765</v>
      </c>
      <c r="W44" s="144">
        <v>0</v>
      </c>
      <c r="X44" s="144">
        <v>0</v>
      </c>
      <c r="Y44" s="144">
        <v>0</v>
      </c>
      <c r="AC44" s="144">
        <v>0</v>
      </c>
      <c r="AD44" s="144">
        <v>0</v>
      </c>
      <c r="AH44" s="144">
        <v>0</v>
      </c>
      <c r="AI44" s="144">
        <v>0</v>
      </c>
      <c r="AM44" s="144">
        <v>2.37</v>
      </c>
      <c r="AN44" s="144" t="s">
        <v>1659</v>
      </c>
      <c r="AO44" s="144" t="s">
        <v>1842</v>
      </c>
      <c r="AP44" s="144" t="s">
        <v>1660</v>
      </c>
      <c r="AQ44" s="150">
        <v>36342</v>
      </c>
      <c r="AR44" s="150">
        <v>36372</v>
      </c>
      <c r="AS44" s="144" t="s">
        <v>1584</v>
      </c>
      <c r="AU44" s="144" t="s">
        <v>1496</v>
      </c>
      <c r="AV44" s="144" t="s">
        <v>1498</v>
      </c>
      <c r="AW44" s="144" t="s">
        <v>1498</v>
      </c>
      <c r="AX44" s="144" t="s">
        <v>409</v>
      </c>
      <c r="AY44" s="144" t="s">
        <v>407</v>
      </c>
      <c r="AZ44" s="150">
        <v>36342</v>
      </c>
      <c r="BA44" s="144" t="s">
        <v>999</v>
      </c>
      <c r="BB44" s="144" t="s">
        <v>778</v>
      </c>
      <c r="BC44" s="144" t="s">
        <v>748</v>
      </c>
    </row>
    <row r="45" spans="1:55" s="144" customFormat="1" ht="12.6" hidden="1" outlineLevel="2" x14ac:dyDescent="0.25">
      <c r="A45" s="144">
        <v>13851</v>
      </c>
      <c r="B45" s="148" t="s">
        <v>845</v>
      </c>
      <c r="C45" s="152" t="s">
        <v>453</v>
      </c>
      <c r="D45" s="144" t="s">
        <v>1659</v>
      </c>
      <c r="E45" s="144" t="s">
        <v>1655</v>
      </c>
      <c r="F45" s="144" t="s">
        <v>758</v>
      </c>
      <c r="H45" s="144" t="s">
        <v>1584</v>
      </c>
      <c r="I45" s="144" t="s">
        <v>747</v>
      </c>
      <c r="J45" s="144">
        <v>1000000</v>
      </c>
      <c r="K45" s="144">
        <v>0</v>
      </c>
      <c r="L45" s="38">
        <v>-98000</v>
      </c>
      <c r="M45" s="150">
        <v>36322</v>
      </c>
      <c r="N45" s="144" t="s">
        <v>1657</v>
      </c>
      <c r="O45" s="144" t="s">
        <v>732</v>
      </c>
      <c r="P45" s="144" t="s">
        <v>1066</v>
      </c>
      <c r="Q45" s="144">
        <v>2.36</v>
      </c>
      <c r="R45" s="144">
        <v>2.262</v>
      </c>
      <c r="S45" s="144">
        <v>-98000</v>
      </c>
      <c r="T45" s="144" t="s">
        <v>1580</v>
      </c>
      <c r="U45" s="144" t="s">
        <v>1658</v>
      </c>
      <c r="V45" s="144" t="s">
        <v>765</v>
      </c>
      <c r="W45" s="144">
        <v>0</v>
      </c>
      <c r="X45" s="144">
        <v>0</v>
      </c>
      <c r="Y45" s="144">
        <v>0</v>
      </c>
      <c r="AC45" s="144">
        <v>0</v>
      </c>
      <c r="AD45" s="144">
        <v>0</v>
      </c>
      <c r="AH45" s="144">
        <v>0</v>
      </c>
      <c r="AI45" s="144">
        <v>0</v>
      </c>
      <c r="AM45" s="144">
        <v>2.36</v>
      </c>
      <c r="AN45" s="144" t="s">
        <v>1659</v>
      </c>
      <c r="AO45" s="144" t="s">
        <v>1842</v>
      </c>
      <c r="AP45" s="144" t="s">
        <v>1660</v>
      </c>
      <c r="AQ45" s="150">
        <v>36342</v>
      </c>
      <c r="AR45" s="150">
        <v>36372</v>
      </c>
      <c r="AS45" s="144" t="s">
        <v>1584</v>
      </c>
      <c r="AU45" s="144" t="s">
        <v>1496</v>
      </c>
      <c r="AV45" s="144" t="s">
        <v>1498</v>
      </c>
      <c r="AW45" s="144" t="s">
        <v>1498</v>
      </c>
      <c r="AX45" s="144" t="s">
        <v>409</v>
      </c>
      <c r="AY45" s="144" t="s">
        <v>407</v>
      </c>
      <c r="AZ45" s="150">
        <v>36342</v>
      </c>
      <c r="BA45" s="144" t="s">
        <v>999</v>
      </c>
      <c r="BB45" s="144" t="s">
        <v>778</v>
      </c>
      <c r="BC45" s="144" t="s">
        <v>748</v>
      </c>
    </row>
    <row r="46" spans="1:55" s="144" customFormat="1" ht="12.6" hidden="1" outlineLevel="2" x14ac:dyDescent="0.25">
      <c r="A46" s="144">
        <v>13851</v>
      </c>
      <c r="B46" s="148" t="s">
        <v>845</v>
      </c>
      <c r="C46" s="152" t="s">
        <v>454</v>
      </c>
      <c r="D46" s="144" t="s">
        <v>1659</v>
      </c>
      <c r="E46" s="144" t="s">
        <v>1655</v>
      </c>
      <c r="F46" s="144" t="s">
        <v>758</v>
      </c>
      <c r="H46" s="144" t="s">
        <v>1584</v>
      </c>
      <c r="I46" s="144" t="s">
        <v>747</v>
      </c>
      <c r="J46" s="144">
        <v>1000000</v>
      </c>
      <c r="K46" s="144">
        <v>0</v>
      </c>
      <c r="L46" s="38">
        <v>-68000</v>
      </c>
      <c r="M46" s="150">
        <v>36322</v>
      </c>
      <c r="N46" s="144" t="s">
        <v>1657</v>
      </c>
      <c r="O46" s="144" t="s">
        <v>732</v>
      </c>
      <c r="P46" s="144" t="s">
        <v>1066</v>
      </c>
      <c r="Q46" s="144">
        <v>2.33</v>
      </c>
      <c r="R46" s="144">
        <v>2.262</v>
      </c>
      <c r="S46" s="144">
        <v>-68000</v>
      </c>
      <c r="T46" s="144" t="s">
        <v>1580</v>
      </c>
      <c r="U46" s="144" t="s">
        <v>1658</v>
      </c>
      <c r="V46" s="144" t="s">
        <v>765</v>
      </c>
      <c r="W46" s="144">
        <v>0</v>
      </c>
      <c r="X46" s="144">
        <v>0</v>
      </c>
      <c r="Y46" s="144">
        <v>0</v>
      </c>
      <c r="AC46" s="144">
        <v>0</v>
      </c>
      <c r="AD46" s="144">
        <v>0</v>
      </c>
      <c r="AH46" s="144">
        <v>0</v>
      </c>
      <c r="AI46" s="144">
        <v>0</v>
      </c>
      <c r="AM46" s="144">
        <v>2.33</v>
      </c>
      <c r="AN46" s="144" t="s">
        <v>1659</v>
      </c>
      <c r="AO46" s="144" t="s">
        <v>1842</v>
      </c>
      <c r="AP46" s="144" t="s">
        <v>1660</v>
      </c>
      <c r="AQ46" s="150">
        <v>36342</v>
      </c>
      <c r="AR46" s="150">
        <v>36372</v>
      </c>
      <c r="AS46" s="144" t="s">
        <v>1584</v>
      </c>
      <c r="AU46" s="144" t="s">
        <v>1496</v>
      </c>
      <c r="AV46" s="144" t="s">
        <v>1498</v>
      </c>
      <c r="AW46" s="144" t="s">
        <v>1498</v>
      </c>
      <c r="AX46" s="144" t="s">
        <v>409</v>
      </c>
      <c r="AY46" s="144" t="s">
        <v>407</v>
      </c>
      <c r="AZ46" s="150">
        <v>36342</v>
      </c>
      <c r="BA46" s="144" t="s">
        <v>999</v>
      </c>
      <c r="BB46" s="144" t="s">
        <v>778</v>
      </c>
      <c r="BC46" s="144" t="s">
        <v>748</v>
      </c>
    </row>
    <row r="47" spans="1:55" s="144" customFormat="1" ht="12.6" hidden="1" outlineLevel="2" x14ac:dyDescent="0.25">
      <c r="A47" s="144">
        <v>13851</v>
      </c>
      <c r="B47" s="148" t="s">
        <v>845</v>
      </c>
      <c r="C47" s="152" t="s">
        <v>455</v>
      </c>
      <c r="D47" s="144" t="s">
        <v>1659</v>
      </c>
      <c r="E47" s="144" t="s">
        <v>1655</v>
      </c>
      <c r="F47" s="144" t="s">
        <v>758</v>
      </c>
      <c r="H47" s="144" t="s">
        <v>1584</v>
      </c>
      <c r="I47" s="144" t="s">
        <v>747</v>
      </c>
      <c r="J47" s="144">
        <v>1000000</v>
      </c>
      <c r="K47" s="144">
        <v>0</v>
      </c>
      <c r="L47" s="38">
        <v>-98000</v>
      </c>
      <c r="M47" s="150">
        <v>36325</v>
      </c>
      <c r="N47" s="144" t="s">
        <v>1657</v>
      </c>
      <c r="O47" s="144" t="s">
        <v>732</v>
      </c>
      <c r="P47" s="144" t="s">
        <v>1066</v>
      </c>
      <c r="Q47" s="144">
        <v>2.36</v>
      </c>
      <c r="R47" s="144">
        <v>2.262</v>
      </c>
      <c r="S47" s="144">
        <v>-98000</v>
      </c>
      <c r="T47" s="144" t="s">
        <v>1580</v>
      </c>
      <c r="U47" s="144" t="s">
        <v>1658</v>
      </c>
      <c r="V47" s="144" t="s">
        <v>765</v>
      </c>
      <c r="W47" s="144">
        <v>0</v>
      </c>
      <c r="X47" s="144">
        <v>0</v>
      </c>
      <c r="Y47" s="144">
        <v>0</v>
      </c>
      <c r="AC47" s="144">
        <v>0</v>
      </c>
      <c r="AD47" s="144">
        <v>0</v>
      </c>
      <c r="AH47" s="144">
        <v>0</v>
      </c>
      <c r="AI47" s="144">
        <v>0</v>
      </c>
      <c r="AM47" s="144">
        <v>2.36</v>
      </c>
      <c r="AN47" s="144" t="s">
        <v>1659</v>
      </c>
      <c r="AO47" s="144" t="s">
        <v>1842</v>
      </c>
      <c r="AP47" s="144" t="s">
        <v>1660</v>
      </c>
      <c r="AQ47" s="150">
        <v>36342</v>
      </c>
      <c r="AR47" s="150">
        <v>36372</v>
      </c>
      <c r="AS47" s="144" t="s">
        <v>1584</v>
      </c>
      <c r="AU47" s="144" t="s">
        <v>1496</v>
      </c>
      <c r="AV47" s="144" t="s">
        <v>1498</v>
      </c>
      <c r="AW47" s="144" t="s">
        <v>1498</v>
      </c>
      <c r="AX47" s="144" t="s">
        <v>409</v>
      </c>
      <c r="AY47" s="144" t="s">
        <v>407</v>
      </c>
      <c r="AZ47" s="150">
        <v>36342</v>
      </c>
      <c r="BA47" s="144" t="s">
        <v>999</v>
      </c>
      <c r="BB47" s="144" t="s">
        <v>778</v>
      </c>
      <c r="BC47" s="144" t="s">
        <v>748</v>
      </c>
    </row>
    <row r="48" spans="1:55" s="144" customFormat="1" ht="12.6" hidden="1" outlineLevel="2" x14ac:dyDescent="0.25">
      <c r="A48" s="144">
        <v>13851</v>
      </c>
      <c r="B48" s="148" t="s">
        <v>845</v>
      </c>
      <c r="C48" s="152" t="s">
        <v>456</v>
      </c>
      <c r="D48" s="144" t="s">
        <v>1659</v>
      </c>
      <c r="E48" s="144" t="s">
        <v>1655</v>
      </c>
      <c r="F48" s="144" t="s">
        <v>758</v>
      </c>
      <c r="H48" s="144" t="s">
        <v>1596</v>
      </c>
      <c r="I48" s="144" t="s">
        <v>747</v>
      </c>
      <c r="J48" s="144">
        <v>-2000000</v>
      </c>
      <c r="K48" s="144">
        <v>0</v>
      </c>
      <c r="L48" s="38">
        <v>206000</v>
      </c>
      <c r="M48" s="150">
        <v>36326</v>
      </c>
      <c r="N48" s="144" t="s">
        <v>1657</v>
      </c>
      <c r="O48" s="144" t="s">
        <v>732</v>
      </c>
      <c r="P48" s="144" t="s">
        <v>1066</v>
      </c>
      <c r="Q48" s="144">
        <v>2.3650000000000002</v>
      </c>
      <c r="R48" s="144">
        <v>2.262</v>
      </c>
      <c r="S48" s="144">
        <v>206000</v>
      </c>
      <c r="T48" s="144" t="s">
        <v>1580</v>
      </c>
      <c r="U48" s="144" t="s">
        <v>1658</v>
      </c>
      <c r="V48" s="144" t="s">
        <v>765</v>
      </c>
      <c r="W48" s="144">
        <v>0</v>
      </c>
      <c r="X48" s="144">
        <v>0</v>
      </c>
      <c r="Y48" s="144">
        <v>0</v>
      </c>
      <c r="AC48" s="144">
        <v>0</v>
      </c>
      <c r="AD48" s="144">
        <v>0</v>
      </c>
      <c r="AH48" s="144">
        <v>0</v>
      </c>
      <c r="AI48" s="144">
        <v>0</v>
      </c>
      <c r="AM48" s="144">
        <v>2.3650000000000002</v>
      </c>
      <c r="AN48" s="144" t="s">
        <v>1659</v>
      </c>
      <c r="AO48" s="144" t="s">
        <v>1842</v>
      </c>
      <c r="AP48" s="144" t="s">
        <v>1660</v>
      </c>
      <c r="AQ48" s="150">
        <v>36342</v>
      </c>
      <c r="AR48" s="150">
        <v>36372</v>
      </c>
      <c r="AS48" s="144" t="s">
        <v>1584</v>
      </c>
      <c r="AU48" s="144" t="s">
        <v>1496</v>
      </c>
      <c r="AV48" s="144" t="s">
        <v>1498</v>
      </c>
      <c r="AW48" s="144" t="s">
        <v>1498</v>
      </c>
      <c r="AX48" s="144" t="s">
        <v>409</v>
      </c>
      <c r="AY48" s="144" t="s">
        <v>407</v>
      </c>
      <c r="AZ48" s="150">
        <v>36342</v>
      </c>
      <c r="BA48" s="144" t="s">
        <v>999</v>
      </c>
      <c r="BB48" s="144" t="s">
        <v>778</v>
      </c>
      <c r="BC48" s="144" t="s">
        <v>748</v>
      </c>
    </row>
    <row r="49" spans="1:55" s="144" customFormat="1" ht="12.6" hidden="1" outlineLevel="2" x14ac:dyDescent="0.25">
      <c r="A49" s="144">
        <v>13851</v>
      </c>
      <c r="B49" s="148" t="s">
        <v>845</v>
      </c>
      <c r="C49" s="152" t="s">
        <v>457</v>
      </c>
      <c r="D49" s="144" t="s">
        <v>1659</v>
      </c>
      <c r="E49" s="144" t="s">
        <v>1655</v>
      </c>
      <c r="F49" s="144" t="s">
        <v>758</v>
      </c>
      <c r="H49" s="144" t="s">
        <v>1596</v>
      </c>
      <c r="I49" s="144" t="s">
        <v>747</v>
      </c>
      <c r="J49" s="144">
        <v>-1000000</v>
      </c>
      <c r="K49" s="144">
        <v>0</v>
      </c>
      <c r="L49" s="38">
        <v>93000</v>
      </c>
      <c r="M49" s="150">
        <v>36326</v>
      </c>
      <c r="N49" s="144" t="s">
        <v>1657</v>
      </c>
      <c r="O49" s="144" t="s">
        <v>732</v>
      </c>
      <c r="P49" s="144" t="s">
        <v>1066</v>
      </c>
      <c r="Q49" s="144">
        <v>2.355</v>
      </c>
      <c r="R49" s="144">
        <v>2.262</v>
      </c>
      <c r="S49" s="144">
        <v>93000</v>
      </c>
      <c r="T49" s="144" t="s">
        <v>1580</v>
      </c>
      <c r="U49" s="144" t="s">
        <v>1658</v>
      </c>
      <c r="V49" s="144" t="s">
        <v>765</v>
      </c>
      <c r="W49" s="144">
        <v>0</v>
      </c>
      <c r="X49" s="144">
        <v>0</v>
      </c>
      <c r="Y49" s="144">
        <v>0</v>
      </c>
      <c r="AC49" s="144">
        <v>0</v>
      </c>
      <c r="AD49" s="144">
        <v>0</v>
      </c>
      <c r="AH49" s="144">
        <v>0</v>
      </c>
      <c r="AI49" s="144">
        <v>0</v>
      </c>
      <c r="AM49" s="144">
        <v>2.355</v>
      </c>
      <c r="AN49" s="144" t="s">
        <v>1659</v>
      </c>
      <c r="AO49" s="144" t="s">
        <v>1842</v>
      </c>
      <c r="AP49" s="144" t="s">
        <v>1660</v>
      </c>
      <c r="AQ49" s="150">
        <v>36342</v>
      </c>
      <c r="AR49" s="150">
        <v>36372</v>
      </c>
      <c r="AS49" s="144" t="s">
        <v>1584</v>
      </c>
      <c r="AU49" s="144" t="s">
        <v>1496</v>
      </c>
      <c r="AV49" s="144" t="s">
        <v>1498</v>
      </c>
      <c r="AW49" s="144" t="s">
        <v>1498</v>
      </c>
      <c r="AX49" s="144" t="s">
        <v>409</v>
      </c>
      <c r="AY49" s="144" t="s">
        <v>407</v>
      </c>
      <c r="AZ49" s="150">
        <v>36342</v>
      </c>
      <c r="BA49" s="144" t="s">
        <v>999</v>
      </c>
      <c r="BB49" s="144" t="s">
        <v>778</v>
      </c>
      <c r="BC49" s="144" t="s">
        <v>748</v>
      </c>
    </row>
    <row r="50" spans="1:55" s="144" customFormat="1" ht="12.6" hidden="1" outlineLevel="2" x14ac:dyDescent="0.25">
      <c r="A50" s="144">
        <v>13851</v>
      </c>
      <c r="B50" s="148" t="s">
        <v>845</v>
      </c>
      <c r="C50" s="152" t="s">
        <v>458</v>
      </c>
      <c r="D50" s="144" t="s">
        <v>1659</v>
      </c>
      <c r="E50" s="144" t="s">
        <v>1655</v>
      </c>
      <c r="F50" s="144" t="s">
        <v>758</v>
      </c>
      <c r="H50" s="144" t="s">
        <v>1596</v>
      </c>
      <c r="I50" s="144" t="s">
        <v>747</v>
      </c>
      <c r="J50" s="144">
        <v>-1000000</v>
      </c>
      <c r="K50" s="144">
        <v>0</v>
      </c>
      <c r="L50" s="38">
        <v>108000</v>
      </c>
      <c r="M50" s="150">
        <v>36326</v>
      </c>
      <c r="N50" s="144" t="s">
        <v>1657</v>
      </c>
      <c r="O50" s="144" t="s">
        <v>732</v>
      </c>
      <c r="P50" s="144" t="s">
        <v>1066</v>
      </c>
      <c r="Q50" s="144">
        <v>2.37</v>
      </c>
      <c r="R50" s="144">
        <v>2.262</v>
      </c>
      <c r="S50" s="144">
        <v>108000</v>
      </c>
      <c r="T50" s="144" t="s">
        <v>1580</v>
      </c>
      <c r="U50" s="144" t="s">
        <v>1658</v>
      </c>
      <c r="V50" s="144" t="s">
        <v>765</v>
      </c>
      <c r="W50" s="144">
        <v>0</v>
      </c>
      <c r="X50" s="144">
        <v>0</v>
      </c>
      <c r="Y50" s="144">
        <v>0</v>
      </c>
      <c r="AC50" s="144">
        <v>0</v>
      </c>
      <c r="AD50" s="144">
        <v>0</v>
      </c>
      <c r="AH50" s="144">
        <v>0</v>
      </c>
      <c r="AI50" s="144">
        <v>0</v>
      </c>
      <c r="AM50" s="144">
        <v>2.37</v>
      </c>
      <c r="AN50" s="144" t="s">
        <v>1659</v>
      </c>
      <c r="AO50" s="144" t="s">
        <v>1842</v>
      </c>
      <c r="AP50" s="144" t="s">
        <v>1660</v>
      </c>
      <c r="AQ50" s="150">
        <v>36342</v>
      </c>
      <c r="AR50" s="150">
        <v>36403</v>
      </c>
      <c r="AS50" s="144" t="s">
        <v>1584</v>
      </c>
      <c r="AU50" s="144" t="s">
        <v>1496</v>
      </c>
      <c r="AV50" s="144" t="s">
        <v>1498</v>
      </c>
      <c r="AW50" s="144" t="s">
        <v>1498</v>
      </c>
      <c r="AX50" s="144" t="s">
        <v>409</v>
      </c>
      <c r="AY50" s="144" t="s">
        <v>407</v>
      </c>
      <c r="AZ50" s="150">
        <v>36342</v>
      </c>
      <c r="BA50" s="144" t="s">
        <v>999</v>
      </c>
      <c r="BB50" s="144" t="s">
        <v>778</v>
      </c>
      <c r="BC50" s="144" t="s">
        <v>748</v>
      </c>
    </row>
    <row r="51" spans="1:55" s="144" customFormat="1" ht="12.6" hidden="1" outlineLevel="2" x14ac:dyDescent="0.25">
      <c r="A51" s="144">
        <v>13851</v>
      </c>
      <c r="B51" s="148" t="s">
        <v>845</v>
      </c>
      <c r="C51" s="152" t="s">
        <v>459</v>
      </c>
      <c r="D51" s="144" t="s">
        <v>1659</v>
      </c>
      <c r="E51" s="144" t="s">
        <v>1655</v>
      </c>
      <c r="F51" s="144" t="s">
        <v>758</v>
      </c>
      <c r="H51" s="144" t="s">
        <v>1596</v>
      </c>
      <c r="I51" s="144" t="s">
        <v>747</v>
      </c>
      <c r="J51" s="144">
        <v>-1500000</v>
      </c>
      <c r="K51" s="144">
        <v>0</v>
      </c>
      <c r="L51" s="38">
        <v>-6000</v>
      </c>
      <c r="M51" s="150">
        <v>36334</v>
      </c>
      <c r="N51" s="144" t="s">
        <v>1657</v>
      </c>
      <c r="O51" s="144" t="s">
        <v>732</v>
      </c>
      <c r="P51" s="144" t="s">
        <v>1066</v>
      </c>
      <c r="Q51" s="144">
        <v>2.258</v>
      </c>
      <c r="R51" s="144">
        <v>2.262</v>
      </c>
      <c r="S51" s="144">
        <v>-6000</v>
      </c>
      <c r="T51" s="144" t="s">
        <v>1580</v>
      </c>
      <c r="U51" s="144" t="s">
        <v>1658</v>
      </c>
      <c r="V51" s="144" t="s">
        <v>765</v>
      </c>
      <c r="W51" s="144">
        <v>0</v>
      </c>
      <c r="X51" s="144">
        <v>0</v>
      </c>
      <c r="Y51" s="144">
        <v>0</v>
      </c>
      <c r="AC51" s="144">
        <v>0</v>
      </c>
      <c r="AD51" s="144">
        <v>0</v>
      </c>
      <c r="AH51" s="144">
        <v>0</v>
      </c>
      <c r="AI51" s="144">
        <v>0</v>
      </c>
      <c r="AM51" s="144">
        <v>2.258</v>
      </c>
      <c r="AN51" s="144" t="s">
        <v>1659</v>
      </c>
      <c r="AO51" s="144" t="s">
        <v>1842</v>
      </c>
      <c r="AP51" s="144" t="s">
        <v>1660</v>
      </c>
      <c r="AQ51" s="150">
        <v>36342</v>
      </c>
      <c r="AR51" s="150">
        <v>36372</v>
      </c>
      <c r="AS51" s="144" t="s">
        <v>1584</v>
      </c>
      <c r="AU51" s="144" t="s">
        <v>1496</v>
      </c>
      <c r="AV51" s="144" t="s">
        <v>1498</v>
      </c>
      <c r="AW51" s="144" t="s">
        <v>1498</v>
      </c>
      <c r="AX51" s="144" t="s">
        <v>409</v>
      </c>
      <c r="AY51" s="144" t="s">
        <v>407</v>
      </c>
      <c r="AZ51" s="150">
        <v>36342</v>
      </c>
      <c r="BA51" s="144" t="s">
        <v>999</v>
      </c>
      <c r="BB51" s="144" t="s">
        <v>778</v>
      </c>
      <c r="BC51" s="144" t="s">
        <v>748</v>
      </c>
    </row>
    <row r="52" spans="1:55" s="144" customFormat="1" ht="12.6" hidden="1" outlineLevel="2" x14ac:dyDescent="0.25">
      <c r="A52" s="144">
        <v>13851</v>
      </c>
      <c r="B52" s="148" t="s">
        <v>845</v>
      </c>
      <c r="C52" s="152" t="s">
        <v>460</v>
      </c>
      <c r="D52" s="144" t="s">
        <v>1659</v>
      </c>
      <c r="E52" s="144" t="s">
        <v>1655</v>
      </c>
      <c r="F52" s="144" t="s">
        <v>758</v>
      </c>
      <c r="H52" s="144" t="s">
        <v>1596</v>
      </c>
      <c r="I52" s="144" t="s">
        <v>747</v>
      </c>
      <c r="J52" s="144">
        <v>-1000000</v>
      </c>
      <c r="K52" s="144">
        <v>0</v>
      </c>
      <c r="L52" s="38">
        <v>28000</v>
      </c>
      <c r="M52" s="150">
        <v>36335</v>
      </c>
      <c r="N52" s="144" t="s">
        <v>1657</v>
      </c>
      <c r="O52" s="144" t="s">
        <v>732</v>
      </c>
      <c r="P52" s="144" t="s">
        <v>1066</v>
      </c>
      <c r="Q52" s="144">
        <v>2.29</v>
      </c>
      <c r="R52" s="144">
        <v>2.262</v>
      </c>
      <c r="S52" s="144">
        <v>28000</v>
      </c>
      <c r="T52" s="144" t="s">
        <v>1580</v>
      </c>
      <c r="U52" s="144" t="s">
        <v>1658</v>
      </c>
      <c r="V52" s="144" t="s">
        <v>765</v>
      </c>
      <c r="W52" s="144">
        <v>0</v>
      </c>
      <c r="X52" s="144">
        <v>0</v>
      </c>
      <c r="Y52" s="144">
        <v>0</v>
      </c>
      <c r="AC52" s="144">
        <v>0</v>
      </c>
      <c r="AD52" s="144">
        <v>0</v>
      </c>
      <c r="AH52" s="144">
        <v>0</v>
      </c>
      <c r="AI52" s="144">
        <v>0</v>
      </c>
      <c r="AM52" s="144">
        <v>2.29</v>
      </c>
      <c r="AN52" s="144" t="s">
        <v>1659</v>
      </c>
      <c r="AO52" s="144" t="s">
        <v>1842</v>
      </c>
      <c r="AP52" s="144" t="s">
        <v>1660</v>
      </c>
      <c r="AQ52" s="150">
        <v>36342</v>
      </c>
      <c r="AR52" s="150">
        <v>36372</v>
      </c>
      <c r="AS52" s="144" t="s">
        <v>1584</v>
      </c>
      <c r="AU52" s="144" t="s">
        <v>1496</v>
      </c>
      <c r="AV52" s="144" t="s">
        <v>1498</v>
      </c>
      <c r="AW52" s="144" t="s">
        <v>1498</v>
      </c>
      <c r="AX52" s="144" t="s">
        <v>409</v>
      </c>
      <c r="AY52" s="144" t="s">
        <v>407</v>
      </c>
      <c r="AZ52" s="150">
        <v>36342</v>
      </c>
      <c r="BA52" s="144" t="s">
        <v>999</v>
      </c>
      <c r="BB52" s="144" t="s">
        <v>778</v>
      </c>
      <c r="BC52" s="144" t="s">
        <v>748</v>
      </c>
    </row>
    <row r="53" spans="1:55" s="144" customFormat="1" ht="12.6" hidden="1" outlineLevel="2" x14ac:dyDescent="0.25">
      <c r="A53" s="144">
        <v>13851</v>
      </c>
      <c r="B53" s="148" t="s">
        <v>845</v>
      </c>
      <c r="C53" s="152" t="s">
        <v>461</v>
      </c>
      <c r="D53" s="144" t="s">
        <v>1659</v>
      </c>
      <c r="E53" s="144" t="s">
        <v>1655</v>
      </c>
      <c r="F53" s="144" t="s">
        <v>758</v>
      </c>
      <c r="H53" s="144" t="s">
        <v>1596</v>
      </c>
      <c r="I53" s="144" t="s">
        <v>747</v>
      </c>
      <c r="J53" s="144">
        <v>-1000000</v>
      </c>
      <c r="K53" s="144">
        <v>0</v>
      </c>
      <c r="L53" s="38">
        <v>48000</v>
      </c>
      <c r="M53" s="150">
        <v>36336</v>
      </c>
      <c r="N53" s="144" t="s">
        <v>1657</v>
      </c>
      <c r="O53" s="144" t="s">
        <v>732</v>
      </c>
      <c r="P53" s="144" t="s">
        <v>1066</v>
      </c>
      <c r="Q53" s="144">
        <v>2.31</v>
      </c>
      <c r="R53" s="144">
        <v>2.262</v>
      </c>
      <c r="S53" s="144">
        <v>48000</v>
      </c>
      <c r="T53" s="144" t="s">
        <v>1580</v>
      </c>
      <c r="U53" s="144" t="s">
        <v>1658</v>
      </c>
      <c r="V53" s="144" t="s">
        <v>765</v>
      </c>
      <c r="W53" s="144">
        <v>0</v>
      </c>
      <c r="X53" s="144">
        <v>0</v>
      </c>
      <c r="Y53" s="144">
        <v>0</v>
      </c>
      <c r="AC53" s="144">
        <v>0</v>
      </c>
      <c r="AD53" s="144">
        <v>0</v>
      </c>
      <c r="AH53" s="144">
        <v>0</v>
      </c>
      <c r="AI53" s="144">
        <v>0</v>
      </c>
      <c r="AM53" s="144">
        <v>2.31</v>
      </c>
      <c r="AN53" s="144" t="s">
        <v>1659</v>
      </c>
      <c r="AO53" s="144" t="s">
        <v>1842</v>
      </c>
      <c r="AP53" s="144" t="s">
        <v>1660</v>
      </c>
      <c r="AQ53" s="150">
        <v>36342</v>
      </c>
      <c r="AR53" s="150">
        <v>36372</v>
      </c>
      <c r="AS53" s="144" t="s">
        <v>1584</v>
      </c>
      <c r="AU53" s="144" t="s">
        <v>1496</v>
      </c>
      <c r="AV53" s="144" t="s">
        <v>1498</v>
      </c>
      <c r="AW53" s="144" t="s">
        <v>1498</v>
      </c>
      <c r="AX53" s="144" t="s">
        <v>409</v>
      </c>
      <c r="AY53" s="144" t="s">
        <v>407</v>
      </c>
      <c r="AZ53" s="150">
        <v>36342</v>
      </c>
      <c r="BA53" s="144" t="s">
        <v>999</v>
      </c>
      <c r="BB53" s="144" t="s">
        <v>778</v>
      </c>
      <c r="BC53" s="144" t="s">
        <v>748</v>
      </c>
    </row>
    <row r="54" spans="1:55" s="144" customFormat="1" ht="12.6" hidden="1" outlineLevel="2" x14ac:dyDescent="0.25">
      <c r="A54" s="144">
        <v>13851</v>
      </c>
      <c r="B54" s="148" t="s">
        <v>845</v>
      </c>
      <c r="C54" s="152" t="s">
        <v>462</v>
      </c>
      <c r="D54" s="144" t="s">
        <v>1659</v>
      </c>
      <c r="E54" s="144" t="s">
        <v>1655</v>
      </c>
      <c r="F54" s="144" t="s">
        <v>758</v>
      </c>
      <c r="H54" s="144" t="s">
        <v>1596</v>
      </c>
      <c r="I54" s="144" t="s">
        <v>463</v>
      </c>
      <c r="J54" s="144">
        <v>-100000</v>
      </c>
      <c r="K54" s="144">
        <v>0</v>
      </c>
      <c r="L54" s="38">
        <v>-47200</v>
      </c>
      <c r="M54" s="150">
        <v>36216</v>
      </c>
      <c r="N54" s="144" t="s">
        <v>1657</v>
      </c>
      <c r="O54" s="144" t="s">
        <v>732</v>
      </c>
      <c r="P54" s="144" t="s">
        <v>1066</v>
      </c>
      <c r="Q54" s="144">
        <v>1.79</v>
      </c>
      <c r="R54" s="144">
        <v>2.262</v>
      </c>
      <c r="S54" s="144">
        <v>-47200</v>
      </c>
      <c r="T54" s="144" t="s">
        <v>1580</v>
      </c>
      <c r="U54" s="144" t="s">
        <v>1658</v>
      </c>
      <c r="V54" s="144" t="s">
        <v>765</v>
      </c>
      <c r="W54" s="144">
        <v>0</v>
      </c>
      <c r="X54" s="144">
        <v>0</v>
      </c>
      <c r="Y54" s="144">
        <v>0</v>
      </c>
      <c r="AC54" s="144">
        <v>0</v>
      </c>
      <c r="AD54" s="144">
        <v>0</v>
      </c>
      <c r="AH54" s="144">
        <v>0</v>
      </c>
      <c r="AI54" s="144">
        <v>0</v>
      </c>
      <c r="AM54" s="144">
        <v>1.79</v>
      </c>
      <c r="AN54" s="144" t="s">
        <v>1659</v>
      </c>
      <c r="AO54" s="144" t="s">
        <v>1842</v>
      </c>
      <c r="AP54" s="144" t="s">
        <v>1660</v>
      </c>
      <c r="AQ54" s="150">
        <v>36342</v>
      </c>
      <c r="AR54" s="150">
        <v>36372</v>
      </c>
      <c r="AS54" s="144" t="s">
        <v>1584</v>
      </c>
      <c r="AU54" s="144" t="s">
        <v>1496</v>
      </c>
      <c r="AV54" s="144" t="s">
        <v>1498</v>
      </c>
      <c r="AW54" s="144" t="s">
        <v>1498</v>
      </c>
      <c r="AX54" s="144" t="s">
        <v>409</v>
      </c>
      <c r="AY54" s="144" t="s">
        <v>407</v>
      </c>
      <c r="AZ54" s="150">
        <v>36342</v>
      </c>
      <c r="BA54" s="144" t="s">
        <v>999</v>
      </c>
      <c r="BB54" s="144" t="s">
        <v>778</v>
      </c>
      <c r="BC54" s="144" t="s">
        <v>464</v>
      </c>
    </row>
    <row r="55" spans="1:55" s="144" customFormat="1" ht="12.6" outlineLevel="1" collapsed="1" x14ac:dyDescent="0.25">
      <c r="B55" s="151" t="s">
        <v>866</v>
      </c>
      <c r="C55" s="152"/>
      <c r="L55" s="154">
        <f>SUBTOTAL(9,L7:L54)</f>
        <v>2089050</v>
      </c>
      <c r="M55" s="150"/>
      <c r="S55" s="144">
        <f>SUBTOTAL(9,S7:S54)</f>
        <v>2089050</v>
      </c>
      <c r="Y55" s="144">
        <f>SUBTOTAL(9,Y7:Y54)</f>
        <v>0</v>
      </c>
      <c r="AD55" s="144">
        <f>SUBTOTAL(9,AD7:AD54)</f>
        <v>0</v>
      </c>
      <c r="AI55" s="144">
        <f>SUBTOTAL(9,AI7:AI54)</f>
        <v>0</v>
      </c>
      <c r="AQ55" s="150"/>
      <c r="AR55" s="150"/>
      <c r="AZ55" s="150"/>
    </row>
    <row r="56" spans="1:55" s="144" customFormat="1" ht="12.6" hidden="1" outlineLevel="2" x14ac:dyDescent="0.25">
      <c r="A56" s="144">
        <v>13851</v>
      </c>
      <c r="B56" s="148" t="s">
        <v>396</v>
      </c>
      <c r="C56" s="152" t="s">
        <v>465</v>
      </c>
      <c r="D56" s="144" t="s">
        <v>1659</v>
      </c>
      <c r="E56" s="144" t="s">
        <v>1655</v>
      </c>
      <c r="F56" s="144" t="s">
        <v>758</v>
      </c>
      <c r="H56" s="144" t="s">
        <v>1584</v>
      </c>
      <c r="I56" s="144" t="s">
        <v>1693</v>
      </c>
      <c r="J56" s="144">
        <v>1000000</v>
      </c>
      <c r="K56" s="144">
        <v>0</v>
      </c>
      <c r="L56" s="38">
        <v>62000</v>
      </c>
      <c r="M56" s="150">
        <v>36304</v>
      </c>
      <c r="N56" s="144" t="s">
        <v>1657</v>
      </c>
      <c r="O56" s="144" t="s">
        <v>732</v>
      </c>
      <c r="P56" s="144" t="s">
        <v>1066</v>
      </c>
      <c r="Q56" s="144">
        <v>2.2000000000000002</v>
      </c>
      <c r="R56" s="144">
        <v>2.262</v>
      </c>
      <c r="S56" s="144">
        <v>62000</v>
      </c>
      <c r="T56" s="144" t="s">
        <v>1580</v>
      </c>
      <c r="U56" s="144" t="s">
        <v>1658</v>
      </c>
      <c r="V56" s="144" t="s">
        <v>765</v>
      </c>
      <c r="W56" s="144">
        <v>0</v>
      </c>
      <c r="X56" s="144">
        <v>0</v>
      </c>
      <c r="Y56" s="144">
        <v>0</v>
      </c>
      <c r="AC56" s="144">
        <v>0</v>
      </c>
      <c r="AD56" s="144">
        <v>0</v>
      </c>
      <c r="AH56" s="144">
        <v>0</v>
      </c>
      <c r="AI56" s="144">
        <v>0</v>
      </c>
      <c r="AM56" s="144">
        <v>2.2000000000000002</v>
      </c>
      <c r="AN56" s="144" t="s">
        <v>1659</v>
      </c>
      <c r="AO56" s="144" t="s">
        <v>1842</v>
      </c>
      <c r="AP56" s="144" t="s">
        <v>1660</v>
      </c>
      <c r="AQ56" s="150">
        <v>36342</v>
      </c>
      <c r="AR56" s="150">
        <v>36372</v>
      </c>
      <c r="AS56" s="144" t="s">
        <v>1584</v>
      </c>
      <c r="AU56" s="144" t="s">
        <v>1496</v>
      </c>
      <c r="AV56" s="144" t="s">
        <v>1498</v>
      </c>
      <c r="AW56" s="144" t="s">
        <v>1498</v>
      </c>
      <c r="AX56" s="144" t="s">
        <v>409</v>
      </c>
      <c r="AY56" s="144" t="s">
        <v>407</v>
      </c>
      <c r="AZ56" s="150">
        <v>36342</v>
      </c>
      <c r="BA56" s="144" t="s">
        <v>999</v>
      </c>
      <c r="BB56" s="144" t="s">
        <v>778</v>
      </c>
      <c r="BC56" s="144" t="s">
        <v>1694</v>
      </c>
    </row>
    <row r="57" spans="1:55" s="144" customFormat="1" ht="12.6" hidden="1" outlineLevel="2" x14ac:dyDescent="0.25">
      <c r="A57" s="144">
        <v>13851</v>
      </c>
      <c r="B57" s="148" t="s">
        <v>396</v>
      </c>
      <c r="C57" s="152" t="s">
        <v>466</v>
      </c>
      <c r="D57" s="144" t="s">
        <v>1659</v>
      </c>
      <c r="E57" s="144" t="s">
        <v>1655</v>
      </c>
      <c r="F57" s="144" t="s">
        <v>758</v>
      </c>
      <c r="H57" s="144" t="s">
        <v>1584</v>
      </c>
      <c r="I57" s="144" t="s">
        <v>1693</v>
      </c>
      <c r="J57" s="144">
        <v>1000000</v>
      </c>
      <c r="K57" s="144">
        <v>0</v>
      </c>
      <c r="L57" s="38">
        <v>62000</v>
      </c>
      <c r="M57" s="150">
        <v>36305</v>
      </c>
      <c r="N57" s="144" t="s">
        <v>1657</v>
      </c>
      <c r="O57" s="144" t="s">
        <v>732</v>
      </c>
      <c r="P57" s="144" t="s">
        <v>1066</v>
      </c>
      <c r="Q57" s="144">
        <v>2.2000000000000002</v>
      </c>
      <c r="R57" s="144">
        <v>2.262</v>
      </c>
      <c r="S57" s="144">
        <v>62000</v>
      </c>
      <c r="T57" s="144" t="s">
        <v>1580</v>
      </c>
      <c r="U57" s="144" t="s">
        <v>1658</v>
      </c>
      <c r="V57" s="144" t="s">
        <v>765</v>
      </c>
      <c r="W57" s="144">
        <v>0</v>
      </c>
      <c r="X57" s="144">
        <v>0</v>
      </c>
      <c r="Y57" s="144">
        <v>0</v>
      </c>
      <c r="AC57" s="144">
        <v>0</v>
      </c>
      <c r="AD57" s="144">
        <v>0</v>
      </c>
      <c r="AH57" s="144">
        <v>0</v>
      </c>
      <c r="AI57" s="144">
        <v>0</v>
      </c>
      <c r="AM57" s="144">
        <v>2.2000000000000002</v>
      </c>
      <c r="AN57" s="144" t="s">
        <v>1659</v>
      </c>
      <c r="AO57" s="144" t="s">
        <v>1842</v>
      </c>
      <c r="AP57" s="144" t="s">
        <v>1660</v>
      </c>
      <c r="AQ57" s="150">
        <v>36342</v>
      </c>
      <c r="AR57" s="150">
        <v>36372</v>
      </c>
      <c r="AS57" s="144" t="s">
        <v>1584</v>
      </c>
      <c r="AU57" s="144" t="s">
        <v>1496</v>
      </c>
      <c r="AV57" s="144" t="s">
        <v>1498</v>
      </c>
      <c r="AW57" s="144" t="s">
        <v>1498</v>
      </c>
      <c r="AX57" s="144" t="s">
        <v>409</v>
      </c>
      <c r="AY57" s="144" t="s">
        <v>407</v>
      </c>
      <c r="AZ57" s="150">
        <v>36342</v>
      </c>
      <c r="BA57" s="144" t="s">
        <v>999</v>
      </c>
      <c r="BB57" s="144" t="s">
        <v>778</v>
      </c>
      <c r="BC57" s="144" t="s">
        <v>1694</v>
      </c>
    </row>
    <row r="58" spans="1:55" s="144" customFormat="1" ht="12.6" hidden="1" outlineLevel="2" x14ac:dyDescent="0.25">
      <c r="A58" s="144">
        <v>13851</v>
      </c>
      <c r="B58" s="148" t="s">
        <v>396</v>
      </c>
      <c r="C58" s="152" t="s">
        <v>467</v>
      </c>
      <c r="D58" s="144" t="s">
        <v>1659</v>
      </c>
      <c r="E58" s="144" t="s">
        <v>1655</v>
      </c>
      <c r="F58" s="144" t="s">
        <v>758</v>
      </c>
      <c r="H58" s="144" t="s">
        <v>1596</v>
      </c>
      <c r="I58" s="144" t="s">
        <v>1693</v>
      </c>
      <c r="J58" s="144">
        <v>-1000000</v>
      </c>
      <c r="K58" s="144">
        <v>0</v>
      </c>
      <c r="L58" s="38">
        <v>-27000</v>
      </c>
      <c r="M58" s="150">
        <v>36306</v>
      </c>
      <c r="N58" s="144" t="s">
        <v>1657</v>
      </c>
      <c r="O58" s="144" t="s">
        <v>732</v>
      </c>
      <c r="P58" s="144" t="s">
        <v>1066</v>
      </c>
      <c r="Q58" s="144">
        <v>2.2349999999999999</v>
      </c>
      <c r="R58" s="144">
        <v>2.262</v>
      </c>
      <c r="S58" s="144">
        <v>-27000</v>
      </c>
      <c r="T58" s="144" t="s">
        <v>1580</v>
      </c>
      <c r="U58" s="144" t="s">
        <v>1658</v>
      </c>
      <c r="V58" s="144" t="s">
        <v>765</v>
      </c>
      <c r="W58" s="144">
        <v>0</v>
      </c>
      <c r="X58" s="144">
        <v>0</v>
      </c>
      <c r="Y58" s="144">
        <v>0</v>
      </c>
      <c r="AC58" s="144">
        <v>0</v>
      </c>
      <c r="AD58" s="144">
        <v>0</v>
      </c>
      <c r="AH58" s="144">
        <v>0</v>
      </c>
      <c r="AI58" s="144">
        <v>0</v>
      </c>
      <c r="AM58" s="144">
        <v>2.2349999999999999</v>
      </c>
      <c r="AN58" s="144" t="s">
        <v>1659</v>
      </c>
      <c r="AO58" s="144" t="s">
        <v>1842</v>
      </c>
      <c r="AP58" s="144" t="s">
        <v>1660</v>
      </c>
      <c r="AQ58" s="150">
        <v>36342</v>
      </c>
      <c r="AR58" s="150">
        <v>36372</v>
      </c>
      <c r="AS58" s="144" t="s">
        <v>1584</v>
      </c>
      <c r="AU58" s="144" t="s">
        <v>1496</v>
      </c>
      <c r="AV58" s="144" t="s">
        <v>1498</v>
      </c>
      <c r="AW58" s="144" t="s">
        <v>1498</v>
      </c>
      <c r="AX58" s="144" t="s">
        <v>409</v>
      </c>
      <c r="AY58" s="144" t="s">
        <v>407</v>
      </c>
      <c r="AZ58" s="150">
        <v>36342</v>
      </c>
      <c r="BA58" s="144" t="s">
        <v>999</v>
      </c>
      <c r="BB58" s="144" t="s">
        <v>778</v>
      </c>
      <c r="BC58" s="144" t="s">
        <v>1694</v>
      </c>
    </row>
    <row r="59" spans="1:55" s="144" customFormat="1" ht="12.6" hidden="1" outlineLevel="2" x14ac:dyDescent="0.25">
      <c r="A59" s="144">
        <v>13851</v>
      </c>
      <c r="B59" s="148" t="s">
        <v>396</v>
      </c>
      <c r="C59" s="152" t="s">
        <v>468</v>
      </c>
      <c r="D59" s="144" t="s">
        <v>1659</v>
      </c>
      <c r="E59" s="144" t="s">
        <v>1655</v>
      </c>
      <c r="F59" s="144" t="s">
        <v>758</v>
      </c>
      <c r="H59" s="144" t="s">
        <v>1584</v>
      </c>
      <c r="I59" s="144" t="s">
        <v>1693</v>
      </c>
      <c r="J59" s="144">
        <v>1000000</v>
      </c>
      <c r="K59" s="144">
        <v>0</v>
      </c>
      <c r="L59" s="38">
        <v>32000</v>
      </c>
      <c r="M59" s="150">
        <v>36306</v>
      </c>
      <c r="N59" s="144" t="s">
        <v>1657</v>
      </c>
      <c r="O59" s="144" t="s">
        <v>732</v>
      </c>
      <c r="P59" s="144" t="s">
        <v>1066</v>
      </c>
      <c r="Q59" s="144">
        <v>2.23</v>
      </c>
      <c r="R59" s="144">
        <v>2.262</v>
      </c>
      <c r="S59" s="144">
        <v>32000</v>
      </c>
      <c r="T59" s="144" t="s">
        <v>1580</v>
      </c>
      <c r="U59" s="144" t="s">
        <v>1658</v>
      </c>
      <c r="V59" s="144" t="s">
        <v>765</v>
      </c>
      <c r="W59" s="144">
        <v>0</v>
      </c>
      <c r="X59" s="144">
        <v>0</v>
      </c>
      <c r="Y59" s="144">
        <v>0</v>
      </c>
      <c r="AC59" s="144">
        <v>0</v>
      </c>
      <c r="AD59" s="144">
        <v>0</v>
      </c>
      <c r="AH59" s="144">
        <v>0</v>
      </c>
      <c r="AI59" s="144">
        <v>0</v>
      </c>
      <c r="AM59" s="144">
        <v>2.23</v>
      </c>
      <c r="AN59" s="144" t="s">
        <v>1659</v>
      </c>
      <c r="AO59" s="144" t="s">
        <v>1842</v>
      </c>
      <c r="AP59" s="144" t="s">
        <v>1660</v>
      </c>
      <c r="AQ59" s="150">
        <v>36342</v>
      </c>
      <c r="AR59" s="150">
        <v>36372</v>
      </c>
      <c r="AS59" s="144" t="s">
        <v>1584</v>
      </c>
      <c r="AU59" s="144" t="s">
        <v>1496</v>
      </c>
      <c r="AV59" s="144" t="s">
        <v>1498</v>
      </c>
      <c r="AW59" s="144" t="s">
        <v>1498</v>
      </c>
      <c r="AX59" s="144" t="s">
        <v>409</v>
      </c>
      <c r="AY59" s="144" t="s">
        <v>407</v>
      </c>
      <c r="AZ59" s="150">
        <v>36342</v>
      </c>
      <c r="BA59" s="144" t="s">
        <v>999</v>
      </c>
      <c r="BB59" s="144" t="s">
        <v>778</v>
      </c>
      <c r="BC59" s="144" t="s">
        <v>1694</v>
      </c>
    </row>
    <row r="60" spans="1:55" s="144" customFormat="1" ht="12.6" hidden="1" outlineLevel="2" x14ac:dyDescent="0.25">
      <c r="A60" s="144">
        <v>13851</v>
      </c>
      <c r="B60" s="148" t="s">
        <v>396</v>
      </c>
      <c r="C60" s="152" t="s">
        <v>469</v>
      </c>
      <c r="D60" s="144" t="s">
        <v>1659</v>
      </c>
      <c r="E60" s="144" t="s">
        <v>1655</v>
      </c>
      <c r="F60" s="144" t="s">
        <v>758</v>
      </c>
      <c r="H60" s="144" t="s">
        <v>1596</v>
      </c>
      <c r="I60" s="144" t="s">
        <v>1693</v>
      </c>
      <c r="J60" s="144">
        <v>-1000000</v>
      </c>
      <c r="K60" s="144">
        <v>0</v>
      </c>
      <c r="L60" s="38">
        <v>-52000</v>
      </c>
      <c r="M60" s="150">
        <v>36306</v>
      </c>
      <c r="N60" s="144" t="s">
        <v>1657</v>
      </c>
      <c r="O60" s="144" t="s">
        <v>732</v>
      </c>
      <c r="P60" s="144" t="s">
        <v>1066</v>
      </c>
      <c r="Q60" s="144">
        <v>2.21</v>
      </c>
      <c r="R60" s="144">
        <v>2.262</v>
      </c>
      <c r="S60" s="144">
        <v>-52000</v>
      </c>
      <c r="T60" s="144" t="s">
        <v>1580</v>
      </c>
      <c r="U60" s="144" t="s">
        <v>1658</v>
      </c>
      <c r="V60" s="144" t="s">
        <v>765</v>
      </c>
      <c r="W60" s="144">
        <v>0</v>
      </c>
      <c r="X60" s="144">
        <v>0</v>
      </c>
      <c r="Y60" s="144">
        <v>0</v>
      </c>
      <c r="AC60" s="144">
        <v>0</v>
      </c>
      <c r="AD60" s="144">
        <v>0</v>
      </c>
      <c r="AH60" s="144">
        <v>0</v>
      </c>
      <c r="AI60" s="144">
        <v>0</v>
      </c>
      <c r="AM60" s="144">
        <v>2.21</v>
      </c>
      <c r="AN60" s="144" t="s">
        <v>1659</v>
      </c>
      <c r="AO60" s="144" t="s">
        <v>1842</v>
      </c>
      <c r="AP60" s="144" t="s">
        <v>1660</v>
      </c>
      <c r="AQ60" s="150">
        <v>36342</v>
      </c>
      <c r="AR60" s="150">
        <v>36372</v>
      </c>
      <c r="AS60" s="144" t="s">
        <v>1584</v>
      </c>
      <c r="AU60" s="144" t="s">
        <v>1496</v>
      </c>
      <c r="AV60" s="144" t="s">
        <v>1498</v>
      </c>
      <c r="AW60" s="144" t="s">
        <v>1498</v>
      </c>
      <c r="AX60" s="144" t="s">
        <v>409</v>
      </c>
      <c r="AY60" s="144" t="s">
        <v>407</v>
      </c>
      <c r="AZ60" s="150">
        <v>36342</v>
      </c>
      <c r="BA60" s="144" t="s">
        <v>999</v>
      </c>
      <c r="BB60" s="144" t="s">
        <v>778</v>
      </c>
      <c r="BC60" s="144" t="s">
        <v>1694</v>
      </c>
    </row>
    <row r="61" spans="1:55" s="144" customFormat="1" ht="12.6" hidden="1" outlineLevel="2" x14ac:dyDescent="0.25">
      <c r="A61" s="144">
        <v>13851</v>
      </c>
      <c r="B61" s="148" t="s">
        <v>396</v>
      </c>
      <c r="C61" s="152" t="s">
        <v>470</v>
      </c>
      <c r="D61" s="144" t="s">
        <v>1659</v>
      </c>
      <c r="E61" s="144" t="s">
        <v>1655</v>
      </c>
      <c r="F61" s="144" t="s">
        <v>758</v>
      </c>
      <c r="H61" s="144" t="s">
        <v>1596</v>
      </c>
      <c r="I61" s="144" t="s">
        <v>1693</v>
      </c>
      <c r="J61" s="144">
        <v>-1130000</v>
      </c>
      <c r="K61" s="144">
        <v>0</v>
      </c>
      <c r="L61" s="38">
        <v>-2260</v>
      </c>
      <c r="M61" s="150">
        <v>36307</v>
      </c>
      <c r="N61" s="144" t="s">
        <v>1657</v>
      </c>
      <c r="O61" s="144" t="s">
        <v>732</v>
      </c>
      <c r="P61" s="144" t="s">
        <v>1066</v>
      </c>
      <c r="Q61" s="144">
        <v>2.2599999999999998</v>
      </c>
      <c r="R61" s="144">
        <v>2.262</v>
      </c>
      <c r="S61" s="144">
        <v>-2260</v>
      </c>
      <c r="T61" s="144" t="s">
        <v>1580</v>
      </c>
      <c r="U61" s="144" t="s">
        <v>1658</v>
      </c>
      <c r="V61" s="144" t="s">
        <v>765</v>
      </c>
      <c r="W61" s="144">
        <v>0</v>
      </c>
      <c r="X61" s="144">
        <v>0</v>
      </c>
      <c r="Y61" s="144">
        <v>0</v>
      </c>
      <c r="AC61" s="144">
        <v>0</v>
      </c>
      <c r="AD61" s="144">
        <v>0</v>
      </c>
      <c r="AH61" s="144">
        <v>0</v>
      </c>
      <c r="AI61" s="144">
        <v>0</v>
      </c>
      <c r="AM61" s="144">
        <v>2.2599999999999998</v>
      </c>
      <c r="AN61" s="144" t="s">
        <v>1659</v>
      </c>
      <c r="AO61" s="144" t="s">
        <v>1842</v>
      </c>
      <c r="AP61" s="144" t="s">
        <v>1660</v>
      </c>
      <c r="AQ61" s="150">
        <v>36342</v>
      </c>
      <c r="AR61" s="150">
        <v>36372</v>
      </c>
      <c r="AS61" s="144" t="s">
        <v>1584</v>
      </c>
      <c r="AU61" s="144" t="s">
        <v>1496</v>
      </c>
      <c r="AV61" s="144" t="s">
        <v>1498</v>
      </c>
      <c r="AW61" s="144" t="s">
        <v>1498</v>
      </c>
      <c r="AX61" s="144" t="s">
        <v>409</v>
      </c>
      <c r="AY61" s="144" t="s">
        <v>407</v>
      </c>
      <c r="AZ61" s="150">
        <v>36342</v>
      </c>
      <c r="BA61" s="144" t="s">
        <v>999</v>
      </c>
      <c r="BB61" s="144" t="s">
        <v>778</v>
      </c>
      <c r="BC61" s="144" t="s">
        <v>1694</v>
      </c>
    </row>
    <row r="62" spans="1:55" s="144" customFormat="1" ht="12.6" hidden="1" outlineLevel="2" x14ac:dyDescent="0.25">
      <c r="A62" s="144">
        <v>13851</v>
      </c>
      <c r="B62" s="148" t="s">
        <v>396</v>
      </c>
      <c r="C62" s="152" t="s">
        <v>471</v>
      </c>
      <c r="D62" s="144" t="s">
        <v>1659</v>
      </c>
      <c r="E62" s="144" t="s">
        <v>1655</v>
      </c>
      <c r="F62" s="144" t="s">
        <v>758</v>
      </c>
      <c r="H62" s="144" t="s">
        <v>1596</v>
      </c>
      <c r="I62" s="144" t="s">
        <v>1693</v>
      </c>
      <c r="J62" s="144">
        <v>-2000000</v>
      </c>
      <c r="K62" s="144">
        <v>0</v>
      </c>
      <c r="L62" s="38">
        <v>16000</v>
      </c>
      <c r="M62" s="150">
        <v>36307</v>
      </c>
      <c r="N62" s="144" t="s">
        <v>1657</v>
      </c>
      <c r="O62" s="144" t="s">
        <v>732</v>
      </c>
      <c r="P62" s="144" t="s">
        <v>1066</v>
      </c>
      <c r="Q62" s="144">
        <v>2.27</v>
      </c>
      <c r="R62" s="144">
        <v>2.262</v>
      </c>
      <c r="S62" s="144">
        <v>16000</v>
      </c>
      <c r="T62" s="144" t="s">
        <v>1580</v>
      </c>
      <c r="U62" s="144" t="s">
        <v>1658</v>
      </c>
      <c r="V62" s="144" t="s">
        <v>765</v>
      </c>
      <c r="W62" s="144">
        <v>0</v>
      </c>
      <c r="X62" s="144">
        <v>0</v>
      </c>
      <c r="Y62" s="144">
        <v>0</v>
      </c>
      <c r="AC62" s="144">
        <v>0</v>
      </c>
      <c r="AD62" s="144">
        <v>0</v>
      </c>
      <c r="AH62" s="144">
        <v>0</v>
      </c>
      <c r="AI62" s="144">
        <v>0</v>
      </c>
      <c r="AM62" s="144">
        <v>2.27</v>
      </c>
      <c r="AN62" s="144" t="s">
        <v>1659</v>
      </c>
      <c r="AO62" s="144" t="s">
        <v>1842</v>
      </c>
      <c r="AP62" s="144" t="s">
        <v>1660</v>
      </c>
      <c r="AQ62" s="150">
        <v>36342</v>
      </c>
      <c r="AR62" s="150">
        <v>36372</v>
      </c>
      <c r="AS62" s="144" t="s">
        <v>1584</v>
      </c>
      <c r="AU62" s="144" t="s">
        <v>1496</v>
      </c>
      <c r="AV62" s="144" t="s">
        <v>1498</v>
      </c>
      <c r="AW62" s="144" t="s">
        <v>1498</v>
      </c>
      <c r="AX62" s="144" t="s">
        <v>409</v>
      </c>
      <c r="AY62" s="144" t="s">
        <v>407</v>
      </c>
      <c r="AZ62" s="150">
        <v>36342</v>
      </c>
      <c r="BA62" s="144" t="s">
        <v>999</v>
      </c>
      <c r="BB62" s="144" t="s">
        <v>778</v>
      </c>
      <c r="BC62" s="144" t="s">
        <v>1694</v>
      </c>
    </row>
    <row r="63" spans="1:55" s="144" customFormat="1" ht="12.6" hidden="1" outlineLevel="2" x14ac:dyDescent="0.25">
      <c r="A63" s="144">
        <v>13851</v>
      </c>
      <c r="B63" s="148" t="s">
        <v>396</v>
      </c>
      <c r="C63" s="152" t="s">
        <v>472</v>
      </c>
      <c r="D63" s="144" t="s">
        <v>1659</v>
      </c>
      <c r="E63" s="144" t="s">
        <v>1655</v>
      </c>
      <c r="F63" s="144" t="s">
        <v>758</v>
      </c>
      <c r="H63" s="144" t="s">
        <v>1584</v>
      </c>
      <c r="I63" s="144" t="s">
        <v>1693</v>
      </c>
      <c r="J63" s="144">
        <v>1000000</v>
      </c>
      <c r="K63" s="144">
        <v>0</v>
      </c>
      <c r="L63" s="38">
        <v>-8000</v>
      </c>
      <c r="M63" s="150">
        <v>36307</v>
      </c>
      <c r="N63" s="144" t="s">
        <v>1657</v>
      </c>
      <c r="O63" s="144" t="s">
        <v>732</v>
      </c>
      <c r="P63" s="144" t="s">
        <v>1066</v>
      </c>
      <c r="Q63" s="144">
        <v>2.27</v>
      </c>
      <c r="R63" s="144">
        <v>2.262</v>
      </c>
      <c r="S63" s="144">
        <v>-8000</v>
      </c>
      <c r="T63" s="144" t="s">
        <v>1580</v>
      </c>
      <c r="U63" s="144" t="s">
        <v>1658</v>
      </c>
      <c r="V63" s="144" t="s">
        <v>765</v>
      </c>
      <c r="W63" s="144">
        <v>0</v>
      </c>
      <c r="X63" s="144">
        <v>0</v>
      </c>
      <c r="Y63" s="144">
        <v>0</v>
      </c>
      <c r="AC63" s="144">
        <v>0</v>
      </c>
      <c r="AD63" s="144">
        <v>0</v>
      </c>
      <c r="AH63" s="144">
        <v>0</v>
      </c>
      <c r="AI63" s="144">
        <v>0</v>
      </c>
      <c r="AM63" s="144">
        <v>2.27</v>
      </c>
      <c r="AN63" s="144" t="s">
        <v>1659</v>
      </c>
      <c r="AO63" s="144" t="s">
        <v>1842</v>
      </c>
      <c r="AP63" s="144" t="s">
        <v>1660</v>
      </c>
      <c r="AQ63" s="150">
        <v>36342</v>
      </c>
      <c r="AR63" s="150">
        <v>36372</v>
      </c>
      <c r="AS63" s="144" t="s">
        <v>1584</v>
      </c>
      <c r="AU63" s="144" t="s">
        <v>1496</v>
      </c>
      <c r="AV63" s="144" t="s">
        <v>1498</v>
      </c>
      <c r="AW63" s="144" t="s">
        <v>1498</v>
      </c>
      <c r="AX63" s="144" t="s">
        <v>409</v>
      </c>
      <c r="AY63" s="144" t="s">
        <v>407</v>
      </c>
      <c r="AZ63" s="150">
        <v>36342</v>
      </c>
      <c r="BA63" s="144" t="s">
        <v>999</v>
      </c>
      <c r="BB63" s="144" t="s">
        <v>778</v>
      </c>
      <c r="BC63" s="144" t="s">
        <v>1694</v>
      </c>
    </row>
    <row r="64" spans="1:55" s="144" customFormat="1" ht="12.6" hidden="1" outlineLevel="2" x14ac:dyDescent="0.25">
      <c r="A64" s="144">
        <v>13851</v>
      </c>
      <c r="B64" s="148" t="s">
        <v>396</v>
      </c>
      <c r="C64" s="152" t="s">
        <v>473</v>
      </c>
      <c r="D64" s="144" t="s">
        <v>1659</v>
      </c>
      <c r="E64" s="144" t="s">
        <v>1655</v>
      </c>
      <c r="F64" s="144" t="s">
        <v>758</v>
      </c>
      <c r="H64" s="144" t="s">
        <v>1584</v>
      </c>
      <c r="I64" s="144" t="s">
        <v>1693</v>
      </c>
      <c r="J64" s="144">
        <v>1000000</v>
      </c>
      <c r="K64" s="144">
        <v>0</v>
      </c>
      <c r="L64" s="38">
        <v>-8000</v>
      </c>
      <c r="M64" s="150">
        <v>36308</v>
      </c>
      <c r="N64" s="144" t="s">
        <v>1657</v>
      </c>
      <c r="O64" s="144" t="s">
        <v>732</v>
      </c>
      <c r="P64" s="144" t="s">
        <v>1066</v>
      </c>
      <c r="Q64" s="144">
        <v>2.27</v>
      </c>
      <c r="R64" s="144">
        <v>2.262</v>
      </c>
      <c r="S64" s="144">
        <v>-8000</v>
      </c>
      <c r="T64" s="144" t="s">
        <v>1580</v>
      </c>
      <c r="U64" s="144" t="s">
        <v>1658</v>
      </c>
      <c r="V64" s="144" t="s">
        <v>765</v>
      </c>
      <c r="W64" s="144">
        <v>0</v>
      </c>
      <c r="X64" s="144">
        <v>0</v>
      </c>
      <c r="Y64" s="144">
        <v>0</v>
      </c>
      <c r="AC64" s="144">
        <v>0</v>
      </c>
      <c r="AD64" s="144">
        <v>0</v>
      </c>
      <c r="AH64" s="144">
        <v>0</v>
      </c>
      <c r="AI64" s="144">
        <v>0</v>
      </c>
      <c r="AM64" s="144">
        <v>2.27</v>
      </c>
      <c r="AN64" s="144" t="s">
        <v>1659</v>
      </c>
      <c r="AO64" s="144" t="s">
        <v>1842</v>
      </c>
      <c r="AP64" s="144" t="s">
        <v>1660</v>
      </c>
      <c r="AQ64" s="150">
        <v>36342</v>
      </c>
      <c r="AR64" s="150">
        <v>36372</v>
      </c>
      <c r="AS64" s="144" t="s">
        <v>1584</v>
      </c>
      <c r="AU64" s="144" t="s">
        <v>1496</v>
      </c>
      <c r="AV64" s="144" t="s">
        <v>1498</v>
      </c>
      <c r="AW64" s="144" t="s">
        <v>1498</v>
      </c>
      <c r="AX64" s="144" t="s">
        <v>409</v>
      </c>
      <c r="AY64" s="144" t="s">
        <v>407</v>
      </c>
      <c r="AZ64" s="150">
        <v>36342</v>
      </c>
      <c r="BA64" s="144" t="s">
        <v>999</v>
      </c>
      <c r="BB64" s="144" t="s">
        <v>778</v>
      </c>
      <c r="BC64" s="144" t="s">
        <v>1694</v>
      </c>
    </row>
    <row r="65" spans="1:55" s="144" customFormat="1" ht="12.6" hidden="1" outlineLevel="2" x14ac:dyDescent="0.25">
      <c r="A65" s="144">
        <v>13851</v>
      </c>
      <c r="B65" s="148" t="s">
        <v>396</v>
      </c>
      <c r="C65" s="152" t="s">
        <v>474</v>
      </c>
      <c r="D65" s="144" t="s">
        <v>1659</v>
      </c>
      <c r="E65" s="144" t="s">
        <v>1655</v>
      </c>
      <c r="F65" s="144" t="s">
        <v>758</v>
      </c>
      <c r="H65" s="144" t="s">
        <v>1596</v>
      </c>
      <c r="I65" s="144" t="s">
        <v>1693</v>
      </c>
      <c r="J65" s="144">
        <v>-1000000</v>
      </c>
      <c r="K65" s="144">
        <v>0</v>
      </c>
      <c r="L65" s="38">
        <v>63000</v>
      </c>
      <c r="M65" s="150">
        <v>36308</v>
      </c>
      <c r="N65" s="144" t="s">
        <v>1657</v>
      </c>
      <c r="O65" s="144" t="s">
        <v>732</v>
      </c>
      <c r="P65" s="144" t="s">
        <v>1066</v>
      </c>
      <c r="Q65" s="144">
        <v>2.3250000000000002</v>
      </c>
      <c r="R65" s="144">
        <v>2.262</v>
      </c>
      <c r="S65" s="144">
        <v>63000</v>
      </c>
      <c r="T65" s="144" t="s">
        <v>1580</v>
      </c>
      <c r="U65" s="144" t="s">
        <v>1658</v>
      </c>
      <c r="V65" s="144" t="s">
        <v>765</v>
      </c>
      <c r="W65" s="144">
        <v>0</v>
      </c>
      <c r="X65" s="144">
        <v>0</v>
      </c>
      <c r="Y65" s="144">
        <v>0</v>
      </c>
      <c r="AC65" s="144">
        <v>0</v>
      </c>
      <c r="AD65" s="144">
        <v>0</v>
      </c>
      <c r="AH65" s="144">
        <v>0</v>
      </c>
      <c r="AI65" s="144">
        <v>0</v>
      </c>
      <c r="AM65" s="144">
        <v>2.3250000000000002</v>
      </c>
      <c r="AN65" s="144" t="s">
        <v>1659</v>
      </c>
      <c r="AO65" s="144" t="s">
        <v>1842</v>
      </c>
      <c r="AP65" s="144" t="s">
        <v>1660</v>
      </c>
      <c r="AQ65" s="150">
        <v>36342</v>
      </c>
      <c r="AR65" s="150">
        <v>36372</v>
      </c>
      <c r="AS65" s="144" t="s">
        <v>1584</v>
      </c>
      <c r="AU65" s="144" t="s">
        <v>1496</v>
      </c>
      <c r="AV65" s="144" t="s">
        <v>1498</v>
      </c>
      <c r="AW65" s="144" t="s">
        <v>1498</v>
      </c>
      <c r="AX65" s="144" t="s">
        <v>409</v>
      </c>
      <c r="AY65" s="144" t="s">
        <v>407</v>
      </c>
      <c r="AZ65" s="150">
        <v>36342</v>
      </c>
      <c r="BA65" s="144" t="s">
        <v>999</v>
      </c>
      <c r="BB65" s="144" t="s">
        <v>778</v>
      </c>
      <c r="BC65" s="144" t="s">
        <v>1694</v>
      </c>
    </row>
    <row r="66" spans="1:55" s="144" customFormat="1" ht="12.6" hidden="1" outlineLevel="2" x14ac:dyDescent="0.25">
      <c r="A66" s="144">
        <v>13851</v>
      </c>
      <c r="B66" s="148" t="s">
        <v>396</v>
      </c>
      <c r="C66" s="152" t="s">
        <v>475</v>
      </c>
      <c r="D66" s="144" t="s">
        <v>1659</v>
      </c>
      <c r="E66" s="144" t="s">
        <v>1655</v>
      </c>
      <c r="F66" s="144" t="s">
        <v>758</v>
      </c>
      <c r="H66" s="144" t="s">
        <v>1584</v>
      </c>
      <c r="I66" s="144" t="s">
        <v>1693</v>
      </c>
      <c r="J66" s="144">
        <v>1000000</v>
      </c>
      <c r="K66" s="144">
        <v>0</v>
      </c>
      <c r="L66" s="38">
        <v>-128000</v>
      </c>
      <c r="M66" s="150">
        <v>36313</v>
      </c>
      <c r="N66" s="144" t="s">
        <v>1657</v>
      </c>
      <c r="O66" s="144" t="s">
        <v>732</v>
      </c>
      <c r="P66" s="144" t="s">
        <v>1066</v>
      </c>
      <c r="Q66" s="144">
        <v>2.39</v>
      </c>
      <c r="R66" s="144">
        <v>2.262</v>
      </c>
      <c r="S66" s="144">
        <v>-128000</v>
      </c>
      <c r="T66" s="144" t="s">
        <v>1580</v>
      </c>
      <c r="U66" s="144" t="s">
        <v>1658</v>
      </c>
      <c r="V66" s="144" t="s">
        <v>765</v>
      </c>
      <c r="W66" s="144">
        <v>0</v>
      </c>
      <c r="X66" s="144">
        <v>0</v>
      </c>
      <c r="Y66" s="144">
        <v>0</v>
      </c>
      <c r="AC66" s="144">
        <v>0</v>
      </c>
      <c r="AD66" s="144">
        <v>0</v>
      </c>
      <c r="AH66" s="144">
        <v>0</v>
      </c>
      <c r="AI66" s="144">
        <v>0</v>
      </c>
      <c r="AM66" s="144">
        <v>2.39</v>
      </c>
      <c r="AN66" s="144" t="s">
        <v>1659</v>
      </c>
      <c r="AO66" s="144" t="s">
        <v>1842</v>
      </c>
      <c r="AP66" s="144" t="s">
        <v>1660</v>
      </c>
      <c r="AQ66" s="150">
        <v>36342</v>
      </c>
      <c r="AR66" s="150">
        <v>36372</v>
      </c>
      <c r="AS66" s="144" t="s">
        <v>1584</v>
      </c>
      <c r="AU66" s="144" t="s">
        <v>1496</v>
      </c>
      <c r="AV66" s="144" t="s">
        <v>1498</v>
      </c>
      <c r="AW66" s="144" t="s">
        <v>1498</v>
      </c>
      <c r="AX66" s="144" t="s">
        <v>409</v>
      </c>
      <c r="AY66" s="144" t="s">
        <v>407</v>
      </c>
      <c r="AZ66" s="150">
        <v>36342</v>
      </c>
      <c r="BA66" s="144" t="s">
        <v>999</v>
      </c>
      <c r="BB66" s="144" t="s">
        <v>778</v>
      </c>
      <c r="BC66" s="144" t="s">
        <v>1694</v>
      </c>
    </row>
    <row r="67" spans="1:55" s="144" customFormat="1" ht="12.6" hidden="1" outlineLevel="2" x14ac:dyDescent="0.25">
      <c r="A67" s="144">
        <v>13851</v>
      </c>
      <c r="B67" s="148" t="s">
        <v>396</v>
      </c>
      <c r="C67" s="152" t="s">
        <v>476</v>
      </c>
      <c r="D67" s="144" t="s">
        <v>1659</v>
      </c>
      <c r="E67" s="144" t="s">
        <v>1655</v>
      </c>
      <c r="F67" s="144" t="s">
        <v>758</v>
      </c>
      <c r="H67" s="144" t="s">
        <v>1584</v>
      </c>
      <c r="I67" s="144" t="s">
        <v>1693</v>
      </c>
      <c r="J67" s="144">
        <v>1000000</v>
      </c>
      <c r="K67" s="144">
        <v>0</v>
      </c>
      <c r="L67" s="38">
        <v>-138000</v>
      </c>
      <c r="M67" s="150">
        <v>36313</v>
      </c>
      <c r="N67" s="144" t="s">
        <v>1657</v>
      </c>
      <c r="O67" s="144" t="s">
        <v>732</v>
      </c>
      <c r="P67" s="144" t="s">
        <v>1066</v>
      </c>
      <c r="Q67" s="144">
        <v>2.4</v>
      </c>
      <c r="R67" s="144">
        <v>2.262</v>
      </c>
      <c r="S67" s="144">
        <v>-138000</v>
      </c>
      <c r="T67" s="144" t="s">
        <v>1580</v>
      </c>
      <c r="U67" s="144" t="s">
        <v>1658</v>
      </c>
      <c r="V67" s="144" t="s">
        <v>765</v>
      </c>
      <c r="W67" s="144">
        <v>0</v>
      </c>
      <c r="X67" s="144">
        <v>0</v>
      </c>
      <c r="Y67" s="144">
        <v>0</v>
      </c>
      <c r="AC67" s="144">
        <v>0</v>
      </c>
      <c r="AD67" s="144">
        <v>0</v>
      </c>
      <c r="AH67" s="144">
        <v>0</v>
      </c>
      <c r="AI67" s="144">
        <v>0</v>
      </c>
      <c r="AM67" s="144">
        <v>2.4</v>
      </c>
      <c r="AN67" s="144" t="s">
        <v>1659</v>
      </c>
      <c r="AO67" s="144" t="s">
        <v>1842</v>
      </c>
      <c r="AP67" s="144" t="s">
        <v>1660</v>
      </c>
      <c r="AQ67" s="150">
        <v>36342</v>
      </c>
      <c r="AR67" s="150">
        <v>36372</v>
      </c>
      <c r="AS67" s="144" t="s">
        <v>1584</v>
      </c>
      <c r="AU67" s="144" t="s">
        <v>1496</v>
      </c>
      <c r="AV67" s="144" t="s">
        <v>1498</v>
      </c>
      <c r="AW67" s="144" t="s">
        <v>1498</v>
      </c>
      <c r="AX67" s="144" t="s">
        <v>409</v>
      </c>
      <c r="AY67" s="144" t="s">
        <v>407</v>
      </c>
      <c r="AZ67" s="150">
        <v>36342</v>
      </c>
      <c r="BA67" s="144" t="s">
        <v>999</v>
      </c>
      <c r="BB67" s="144" t="s">
        <v>778</v>
      </c>
      <c r="BC67" s="144" t="s">
        <v>1694</v>
      </c>
    </row>
    <row r="68" spans="1:55" s="144" customFormat="1" ht="12.6" hidden="1" outlineLevel="2" x14ac:dyDescent="0.25">
      <c r="A68" s="144">
        <v>13851</v>
      </c>
      <c r="B68" s="148" t="s">
        <v>396</v>
      </c>
      <c r="C68" s="152" t="s">
        <v>477</v>
      </c>
      <c r="D68" s="144" t="s">
        <v>1659</v>
      </c>
      <c r="E68" s="144" t="s">
        <v>1655</v>
      </c>
      <c r="F68" s="144" t="s">
        <v>758</v>
      </c>
      <c r="H68" s="144" t="s">
        <v>1584</v>
      </c>
      <c r="I68" s="144" t="s">
        <v>1693</v>
      </c>
      <c r="J68" s="144">
        <v>2000000</v>
      </c>
      <c r="K68" s="144">
        <v>0</v>
      </c>
      <c r="L68" s="38">
        <v>-266000</v>
      </c>
      <c r="M68" s="150">
        <v>36313</v>
      </c>
      <c r="N68" s="144" t="s">
        <v>1657</v>
      </c>
      <c r="O68" s="144" t="s">
        <v>732</v>
      </c>
      <c r="P68" s="144" t="s">
        <v>1066</v>
      </c>
      <c r="Q68" s="144">
        <v>2.395</v>
      </c>
      <c r="R68" s="144">
        <v>2.262</v>
      </c>
      <c r="S68" s="144">
        <v>-266000</v>
      </c>
      <c r="T68" s="144" t="s">
        <v>1580</v>
      </c>
      <c r="U68" s="144" t="s">
        <v>1658</v>
      </c>
      <c r="V68" s="144" t="s">
        <v>765</v>
      </c>
      <c r="W68" s="144">
        <v>0</v>
      </c>
      <c r="X68" s="144">
        <v>0</v>
      </c>
      <c r="Y68" s="144">
        <v>0</v>
      </c>
      <c r="AC68" s="144">
        <v>0</v>
      </c>
      <c r="AD68" s="144">
        <v>0</v>
      </c>
      <c r="AH68" s="144">
        <v>0</v>
      </c>
      <c r="AI68" s="144">
        <v>0</v>
      </c>
      <c r="AM68" s="144">
        <v>2.395</v>
      </c>
      <c r="AN68" s="144" t="s">
        <v>1659</v>
      </c>
      <c r="AO68" s="144" t="s">
        <v>1842</v>
      </c>
      <c r="AP68" s="144" t="s">
        <v>1660</v>
      </c>
      <c r="AQ68" s="150">
        <v>36342</v>
      </c>
      <c r="AR68" s="150">
        <v>36372</v>
      </c>
      <c r="AS68" s="144" t="s">
        <v>1584</v>
      </c>
      <c r="AU68" s="144" t="s">
        <v>1496</v>
      </c>
      <c r="AV68" s="144" t="s">
        <v>1498</v>
      </c>
      <c r="AW68" s="144" t="s">
        <v>1498</v>
      </c>
      <c r="AX68" s="144" t="s">
        <v>409</v>
      </c>
      <c r="AY68" s="144" t="s">
        <v>407</v>
      </c>
      <c r="AZ68" s="150">
        <v>36342</v>
      </c>
      <c r="BA68" s="144" t="s">
        <v>999</v>
      </c>
      <c r="BB68" s="144" t="s">
        <v>778</v>
      </c>
      <c r="BC68" s="144" t="s">
        <v>1694</v>
      </c>
    </row>
    <row r="69" spans="1:55" s="144" customFormat="1" ht="12.6" hidden="1" outlineLevel="2" x14ac:dyDescent="0.25">
      <c r="A69" s="144">
        <v>13851</v>
      </c>
      <c r="B69" s="148" t="s">
        <v>396</v>
      </c>
      <c r="C69" s="152" t="s">
        <v>478</v>
      </c>
      <c r="D69" s="144" t="s">
        <v>1659</v>
      </c>
      <c r="E69" s="144" t="s">
        <v>1655</v>
      </c>
      <c r="F69" s="144" t="s">
        <v>758</v>
      </c>
      <c r="H69" s="144" t="s">
        <v>1584</v>
      </c>
      <c r="I69" s="144" t="s">
        <v>1693</v>
      </c>
      <c r="J69" s="144">
        <v>2000000</v>
      </c>
      <c r="K69" s="144">
        <v>0</v>
      </c>
      <c r="L69" s="38">
        <v>-366000</v>
      </c>
      <c r="M69" s="150">
        <v>36314</v>
      </c>
      <c r="N69" s="144" t="s">
        <v>1657</v>
      </c>
      <c r="O69" s="144" t="s">
        <v>732</v>
      </c>
      <c r="P69" s="144" t="s">
        <v>1066</v>
      </c>
      <c r="Q69" s="144">
        <v>2.4449999999999998</v>
      </c>
      <c r="R69" s="144">
        <v>2.262</v>
      </c>
      <c r="S69" s="144">
        <v>-366000</v>
      </c>
      <c r="T69" s="144" t="s">
        <v>1580</v>
      </c>
      <c r="U69" s="144" t="s">
        <v>1658</v>
      </c>
      <c r="V69" s="144" t="s">
        <v>765</v>
      </c>
      <c r="W69" s="144">
        <v>0</v>
      </c>
      <c r="X69" s="144">
        <v>0</v>
      </c>
      <c r="Y69" s="144">
        <v>0</v>
      </c>
      <c r="AC69" s="144">
        <v>0</v>
      </c>
      <c r="AD69" s="144">
        <v>0</v>
      </c>
      <c r="AH69" s="144">
        <v>0</v>
      </c>
      <c r="AI69" s="144">
        <v>0</v>
      </c>
      <c r="AM69" s="144">
        <v>2.4449999999999998</v>
      </c>
      <c r="AN69" s="144" t="s">
        <v>1659</v>
      </c>
      <c r="AO69" s="144" t="s">
        <v>1842</v>
      </c>
      <c r="AP69" s="144" t="s">
        <v>1660</v>
      </c>
      <c r="AQ69" s="150">
        <v>36342</v>
      </c>
      <c r="AR69" s="150">
        <v>36372</v>
      </c>
      <c r="AS69" s="144" t="s">
        <v>1584</v>
      </c>
      <c r="AU69" s="144" t="s">
        <v>1496</v>
      </c>
      <c r="AV69" s="144" t="s">
        <v>1498</v>
      </c>
      <c r="AW69" s="144" t="s">
        <v>1498</v>
      </c>
      <c r="AX69" s="144" t="s">
        <v>409</v>
      </c>
      <c r="AY69" s="144" t="s">
        <v>407</v>
      </c>
      <c r="AZ69" s="150">
        <v>36342</v>
      </c>
      <c r="BA69" s="144" t="s">
        <v>999</v>
      </c>
      <c r="BB69" s="144" t="s">
        <v>778</v>
      </c>
      <c r="BC69" s="144" t="s">
        <v>1694</v>
      </c>
    </row>
    <row r="70" spans="1:55" s="144" customFormat="1" ht="12.6" hidden="1" outlineLevel="2" x14ac:dyDescent="0.25">
      <c r="A70" s="144">
        <v>13851</v>
      </c>
      <c r="B70" s="148" t="s">
        <v>396</v>
      </c>
      <c r="C70" s="152" t="s">
        <v>479</v>
      </c>
      <c r="D70" s="144" t="s">
        <v>1659</v>
      </c>
      <c r="E70" s="144" t="s">
        <v>1655</v>
      </c>
      <c r="F70" s="144" t="s">
        <v>758</v>
      </c>
      <c r="H70" s="144" t="s">
        <v>1584</v>
      </c>
      <c r="I70" s="144" t="s">
        <v>1693</v>
      </c>
      <c r="J70" s="144">
        <v>1000000</v>
      </c>
      <c r="K70" s="144">
        <v>0</v>
      </c>
      <c r="L70" s="38">
        <v>-178000</v>
      </c>
      <c r="M70" s="150">
        <v>36314</v>
      </c>
      <c r="N70" s="144" t="s">
        <v>1657</v>
      </c>
      <c r="O70" s="144" t="s">
        <v>732</v>
      </c>
      <c r="P70" s="144" t="s">
        <v>1066</v>
      </c>
      <c r="Q70" s="144">
        <v>2.44</v>
      </c>
      <c r="R70" s="144">
        <v>2.262</v>
      </c>
      <c r="S70" s="144">
        <v>-178000</v>
      </c>
      <c r="T70" s="144" t="s">
        <v>1580</v>
      </c>
      <c r="U70" s="144" t="s">
        <v>1658</v>
      </c>
      <c r="V70" s="144" t="s">
        <v>765</v>
      </c>
      <c r="W70" s="144">
        <v>0</v>
      </c>
      <c r="X70" s="144">
        <v>0</v>
      </c>
      <c r="Y70" s="144">
        <v>0</v>
      </c>
      <c r="AC70" s="144">
        <v>0</v>
      </c>
      <c r="AD70" s="144">
        <v>0</v>
      </c>
      <c r="AH70" s="144">
        <v>0</v>
      </c>
      <c r="AI70" s="144">
        <v>0</v>
      </c>
      <c r="AM70" s="144">
        <v>2.44</v>
      </c>
      <c r="AN70" s="144" t="s">
        <v>1659</v>
      </c>
      <c r="AO70" s="144" t="s">
        <v>1842</v>
      </c>
      <c r="AP70" s="144" t="s">
        <v>1660</v>
      </c>
      <c r="AQ70" s="150">
        <v>36342</v>
      </c>
      <c r="AR70" s="150">
        <v>36372</v>
      </c>
      <c r="AS70" s="144" t="s">
        <v>1584</v>
      </c>
      <c r="AU70" s="144" t="s">
        <v>1496</v>
      </c>
      <c r="AV70" s="144" t="s">
        <v>1498</v>
      </c>
      <c r="AW70" s="144" t="s">
        <v>1498</v>
      </c>
      <c r="AX70" s="144" t="s">
        <v>409</v>
      </c>
      <c r="AY70" s="144" t="s">
        <v>407</v>
      </c>
      <c r="AZ70" s="150">
        <v>36342</v>
      </c>
      <c r="BA70" s="144" t="s">
        <v>999</v>
      </c>
      <c r="BB70" s="144" t="s">
        <v>778</v>
      </c>
      <c r="BC70" s="144" t="s">
        <v>1694</v>
      </c>
    </row>
    <row r="71" spans="1:55" s="144" customFormat="1" ht="12.6" hidden="1" outlineLevel="2" x14ac:dyDescent="0.25">
      <c r="A71" s="144">
        <v>13851</v>
      </c>
      <c r="B71" s="148" t="s">
        <v>396</v>
      </c>
      <c r="C71" s="152" t="s">
        <v>480</v>
      </c>
      <c r="D71" s="144" t="s">
        <v>1659</v>
      </c>
      <c r="E71" s="144" t="s">
        <v>1655</v>
      </c>
      <c r="F71" s="144" t="s">
        <v>758</v>
      </c>
      <c r="H71" s="144" t="s">
        <v>1584</v>
      </c>
      <c r="I71" s="144" t="s">
        <v>1693</v>
      </c>
      <c r="J71" s="144">
        <v>1000000</v>
      </c>
      <c r="K71" s="144">
        <v>0</v>
      </c>
      <c r="L71" s="38">
        <v>-168000</v>
      </c>
      <c r="M71" s="150">
        <v>36314</v>
      </c>
      <c r="N71" s="144" t="s">
        <v>1657</v>
      </c>
      <c r="O71" s="144" t="s">
        <v>732</v>
      </c>
      <c r="P71" s="144" t="s">
        <v>1066</v>
      </c>
      <c r="Q71" s="144">
        <v>2.4300000000000002</v>
      </c>
      <c r="R71" s="144">
        <v>2.262</v>
      </c>
      <c r="S71" s="144">
        <v>-168000</v>
      </c>
      <c r="T71" s="144" t="s">
        <v>1580</v>
      </c>
      <c r="U71" s="144" t="s">
        <v>1658</v>
      </c>
      <c r="V71" s="144" t="s">
        <v>765</v>
      </c>
      <c r="W71" s="144">
        <v>0</v>
      </c>
      <c r="X71" s="144">
        <v>0</v>
      </c>
      <c r="Y71" s="144">
        <v>0</v>
      </c>
      <c r="AC71" s="144">
        <v>0</v>
      </c>
      <c r="AD71" s="144">
        <v>0</v>
      </c>
      <c r="AH71" s="144">
        <v>0</v>
      </c>
      <c r="AI71" s="144">
        <v>0</v>
      </c>
      <c r="AM71" s="144">
        <v>2.4300000000000002</v>
      </c>
      <c r="AN71" s="144" t="s">
        <v>1659</v>
      </c>
      <c r="AO71" s="144" t="s">
        <v>1842</v>
      </c>
      <c r="AP71" s="144" t="s">
        <v>1660</v>
      </c>
      <c r="AQ71" s="150">
        <v>36342</v>
      </c>
      <c r="AR71" s="150">
        <v>36372</v>
      </c>
      <c r="AS71" s="144" t="s">
        <v>1584</v>
      </c>
      <c r="AU71" s="144" t="s">
        <v>1496</v>
      </c>
      <c r="AV71" s="144" t="s">
        <v>1498</v>
      </c>
      <c r="AW71" s="144" t="s">
        <v>1498</v>
      </c>
      <c r="AX71" s="144" t="s">
        <v>409</v>
      </c>
      <c r="AY71" s="144" t="s">
        <v>407</v>
      </c>
      <c r="AZ71" s="150">
        <v>36342</v>
      </c>
      <c r="BA71" s="144" t="s">
        <v>999</v>
      </c>
      <c r="BB71" s="144" t="s">
        <v>778</v>
      </c>
      <c r="BC71" s="144" t="s">
        <v>1694</v>
      </c>
    </row>
    <row r="72" spans="1:55" s="144" customFormat="1" ht="12.6" hidden="1" outlineLevel="2" x14ac:dyDescent="0.25">
      <c r="A72" s="144">
        <v>13851</v>
      </c>
      <c r="B72" s="148" t="s">
        <v>396</v>
      </c>
      <c r="C72" s="152" t="s">
        <v>481</v>
      </c>
      <c r="D72" s="144" t="s">
        <v>1659</v>
      </c>
      <c r="E72" s="144" t="s">
        <v>1655</v>
      </c>
      <c r="F72" s="144" t="s">
        <v>758</v>
      </c>
      <c r="H72" s="144" t="s">
        <v>1584</v>
      </c>
      <c r="I72" s="144" t="s">
        <v>1693</v>
      </c>
      <c r="J72" s="144">
        <v>2000000</v>
      </c>
      <c r="K72" s="144">
        <v>0</v>
      </c>
      <c r="L72" s="38">
        <v>-336000</v>
      </c>
      <c r="M72" s="150">
        <v>36314</v>
      </c>
      <c r="N72" s="144" t="s">
        <v>1657</v>
      </c>
      <c r="O72" s="144" t="s">
        <v>732</v>
      </c>
      <c r="P72" s="144" t="s">
        <v>1066</v>
      </c>
      <c r="Q72" s="144">
        <v>2.4300000000000002</v>
      </c>
      <c r="R72" s="144">
        <v>2.262</v>
      </c>
      <c r="S72" s="144">
        <v>-336000</v>
      </c>
      <c r="T72" s="144" t="s">
        <v>1580</v>
      </c>
      <c r="U72" s="144" t="s">
        <v>1658</v>
      </c>
      <c r="V72" s="144" t="s">
        <v>765</v>
      </c>
      <c r="W72" s="144">
        <v>0</v>
      </c>
      <c r="X72" s="144">
        <v>0</v>
      </c>
      <c r="Y72" s="144">
        <v>0</v>
      </c>
      <c r="AC72" s="144">
        <v>0</v>
      </c>
      <c r="AD72" s="144">
        <v>0</v>
      </c>
      <c r="AH72" s="144">
        <v>0</v>
      </c>
      <c r="AI72" s="144">
        <v>0</v>
      </c>
      <c r="AM72" s="144">
        <v>2.4300000000000002</v>
      </c>
      <c r="AN72" s="144" t="s">
        <v>1659</v>
      </c>
      <c r="AO72" s="144" t="s">
        <v>1842</v>
      </c>
      <c r="AP72" s="144" t="s">
        <v>1660</v>
      </c>
      <c r="AQ72" s="150">
        <v>36342</v>
      </c>
      <c r="AR72" s="150">
        <v>36372</v>
      </c>
      <c r="AS72" s="144" t="s">
        <v>1584</v>
      </c>
      <c r="AU72" s="144" t="s">
        <v>1496</v>
      </c>
      <c r="AV72" s="144" t="s">
        <v>1498</v>
      </c>
      <c r="AW72" s="144" t="s">
        <v>1498</v>
      </c>
      <c r="AX72" s="144" t="s">
        <v>409</v>
      </c>
      <c r="AY72" s="144" t="s">
        <v>407</v>
      </c>
      <c r="AZ72" s="150">
        <v>36342</v>
      </c>
      <c r="BA72" s="144" t="s">
        <v>999</v>
      </c>
      <c r="BB72" s="144" t="s">
        <v>778</v>
      </c>
      <c r="BC72" s="144" t="s">
        <v>1694</v>
      </c>
    </row>
    <row r="73" spans="1:55" s="144" customFormat="1" ht="12.6" hidden="1" outlineLevel="2" x14ac:dyDescent="0.25">
      <c r="A73" s="144">
        <v>13851</v>
      </c>
      <c r="B73" s="148" t="s">
        <v>396</v>
      </c>
      <c r="C73" s="152" t="s">
        <v>482</v>
      </c>
      <c r="D73" s="144" t="s">
        <v>1659</v>
      </c>
      <c r="E73" s="144" t="s">
        <v>1655</v>
      </c>
      <c r="F73" s="144" t="s">
        <v>758</v>
      </c>
      <c r="H73" s="144" t="s">
        <v>1596</v>
      </c>
      <c r="I73" s="144" t="s">
        <v>1693</v>
      </c>
      <c r="J73" s="144">
        <v>-1000000</v>
      </c>
      <c r="K73" s="144">
        <v>0</v>
      </c>
      <c r="L73" s="38">
        <v>133000</v>
      </c>
      <c r="M73" s="150">
        <v>36315</v>
      </c>
      <c r="N73" s="144" t="s">
        <v>1657</v>
      </c>
      <c r="O73" s="144" t="s">
        <v>732</v>
      </c>
      <c r="P73" s="144" t="s">
        <v>1066</v>
      </c>
      <c r="Q73" s="144">
        <v>2.395</v>
      </c>
      <c r="R73" s="144">
        <v>2.262</v>
      </c>
      <c r="S73" s="144">
        <v>133000</v>
      </c>
      <c r="T73" s="144" t="s">
        <v>1580</v>
      </c>
      <c r="U73" s="144" t="s">
        <v>1658</v>
      </c>
      <c r="V73" s="144" t="s">
        <v>765</v>
      </c>
      <c r="W73" s="144">
        <v>0</v>
      </c>
      <c r="X73" s="144">
        <v>0</v>
      </c>
      <c r="Y73" s="144">
        <v>0</v>
      </c>
      <c r="AC73" s="144">
        <v>0</v>
      </c>
      <c r="AD73" s="144">
        <v>0</v>
      </c>
      <c r="AH73" s="144">
        <v>0</v>
      </c>
      <c r="AI73" s="144">
        <v>0</v>
      </c>
      <c r="AM73" s="144">
        <v>2.395</v>
      </c>
      <c r="AN73" s="144" t="s">
        <v>1659</v>
      </c>
      <c r="AO73" s="144" t="s">
        <v>1842</v>
      </c>
      <c r="AP73" s="144" t="s">
        <v>1660</v>
      </c>
      <c r="AQ73" s="150">
        <v>36342</v>
      </c>
      <c r="AR73" s="150">
        <v>36372</v>
      </c>
      <c r="AS73" s="144" t="s">
        <v>1584</v>
      </c>
      <c r="AU73" s="144" t="s">
        <v>1496</v>
      </c>
      <c r="AV73" s="144" t="s">
        <v>1498</v>
      </c>
      <c r="AW73" s="144" t="s">
        <v>1498</v>
      </c>
      <c r="AX73" s="144" t="s">
        <v>409</v>
      </c>
      <c r="AY73" s="144" t="s">
        <v>407</v>
      </c>
      <c r="AZ73" s="150">
        <v>36342</v>
      </c>
      <c r="BA73" s="144" t="s">
        <v>999</v>
      </c>
      <c r="BB73" s="144" t="s">
        <v>778</v>
      </c>
      <c r="BC73" s="144" t="s">
        <v>1694</v>
      </c>
    </row>
    <row r="74" spans="1:55" s="144" customFormat="1" ht="12.6" hidden="1" outlineLevel="2" x14ac:dyDescent="0.25">
      <c r="A74" s="144">
        <v>13851</v>
      </c>
      <c r="B74" s="148" t="s">
        <v>396</v>
      </c>
      <c r="C74" s="152" t="s">
        <v>483</v>
      </c>
      <c r="D74" s="144" t="s">
        <v>1659</v>
      </c>
      <c r="E74" s="144" t="s">
        <v>1655</v>
      </c>
      <c r="F74" s="144" t="s">
        <v>758</v>
      </c>
      <c r="H74" s="144" t="s">
        <v>1596</v>
      </c>
      <c r="I74" s="144" t="s">
        <v>1693</v>
      </c>
      <c r="J74" s="144">
        <v>-2000000</v>
      </c>
      <c r="K74" s="144">
        <v>0</v>
      </c>
      <c r="L74" s="38">
        <v>286000</v>
      </c>
      <c r="M74" s="150">
        <v>36319</v>
      </c>
      <c r="N74" s="144" t="s">
        <v>1657</v>
      </c>
      <c r="O74" s="144" t="s">
        <v>732</v>
      </c>
      <c r="P74" s="144" t="s">
        <v>1066</v>
      </c>
      <c r="Q74" s="144">
        <v>2.4049999999999998</v>
      </c>
      <c r="R74" s="144">
        <v>2.262</v>
      </c>
      <c r="S74" s="144">
        <v>286000</v>
      </c>
      <c r="T74" s="144" t="s">
        <v>1580</v>
      </c>
      <c r="U74" s="144" t="s">
        <v>1658</v>
      </c>
      <c r="V74" s="144" t="s">
        <v>765</v>
      </c>
      <c r="W74" s="144">
        <v>0</v>
      </c>
      <c r="X74" s="144">
        <v>0</v>
      </c>
      <c r="Y74" s="144">
        <v>0</v>
      </c>
      <c r="AC74" s="144">
        <v>0</v>
      </c>
      <c r="AD74" s="144">
        <v>0</v>
      </c>
      <c r="AH74" s="144">
        <v>0</v>
      </c>
      <c r="AI74" s="144">
        <v>0</v>
      </c>
      <c r="AM74" s="144">
        <v>2.4049999999999998</v>
      </c>
      <c r="AN74" s="144" t="s">
        <v>1659</v>
      </c>
      <c r="AO74" s="144" t="s">
        <v>1842</v>
      </c>
      <c r="AP74" s="144" t="s">
        <v>1660</v>
      </c>
      <c r="AQ74" s="150">
        <v>36342</v>
      </c>
      <c r="AR74" s="150">
        <v>36372</v>
      </c>
      <c r="AS74" s="144" t="s">
        <v>1584</v>
      </c>
      <c r="AU74" s="144" t="s">
        <v>1496</v>
      </c>
      <c r="AV74" s="144" t="s">
        <v>1498</v>
      </c>
      <c r="AW74" s="144" t="s">
        <v>1498</v>
      </c>
      <c r="AX74" s="144" t="s">
        <v>409</v>
      </c>
      <c r="AY74" s="144" t="s">
        <v>407</v>
      </c>
      <c r="AZ74" s="150">
        <v>36342</v>
      </c>
      <c r="BA74" s="144" t="s">
        <v>999</v>
      </c>
      <c r="BB74" s="144" t="s">
        <v>778</v>
      </c>
      <c r="BC74" s="144" t="s">
        <v>1694</v>
      </c>
    </row>
    <row r="75" spans="1:55" s="144" customFormat="1" ht="12.6" hidden="1" outlineLevel="2" x14ac:dyDescent="0.25">
      <c r="A75" s="144">
        <v>13851</v>
      </c>
      <c r="B75" s="148" t="s">
        <v>396</v>
      </c>
      <c r="C75" s="152" t="s">
        <v>484</v>
      </c>
      <c r="D75" s="144" t="s">
        <v>1659</v>
      </c>
      <c r="E75" s="144" t="s">
        <v>1655</v>
      </c>
      <c r="F75" s="144" t="s">
        <v>758</v>
      </c>
      <c r="H75" s="144" t="s">
        <v>1596</v>
      </c>
      <c r="I75" s="144" t="s">
        <v>1693</v>
      </c>
      <c r="J75" s="144">
        <v>-2000000</v>
      </c>
      <c r="K75" s="144">
        <v>0</v>
      </c>
      <c r="L75" s="38">
        <v>316000</v>
      </c>
      <c r="M75" s="150">
        <v>36319</v>
      </c>
      <c r="N75" s="144" t="s">
        <v>1657</v>
      </c>
      <c r="O75" s="144" t="s">
        <v>732</v>
      </c>
      <c r="P75" s="144" t="s">
        <v>1066</v>
      </c>
      <c r="Q75" s="144">
        <v>2.42</v>
      </c>
      <c r="R75" s="144">
        <v>2.262</v>
      </c>
      <c r="S75" s="144">
        <v>316000</v>
      </c>
      <c r="T75" s="144" t="s">
        <v>1580</v>
      </c>
      <c r="U75" s="144" t="s">
        <v>1658</v>
      </c>
      <c r="V75" s="144" t="s">
        <v>765</v>
      </c>
      <c r="W75" s="144">
        <v>0</v>
      </c>
      <c r="X75" s="144">
        <v>0</v>
      </c>
      <c r="Y75" s="144">
        <v>0</v>
      </c>
      <c r="AC75" s="144">
        <v>0</v>
      </c>
      <c r="AD75" s="144">
        <v>0</v>
      </c>
      <c r="AH75" s="144">
        <v>0</v>
      </c>
      <c r="AI75" s="144">
        <v>0</v>
      </c>
      <c r="AM75" s="144">
        <v>2.42</v>
      </c>
      <c r="AN75" s="144" t="s">
        <v>1659</v>
      </c>
      <c r="AO75" s="144" t="s">
        <v>1842</v>
      </c>
      <c r="AP75" s="144" t="s">
        <v>1660</v>
      </c>
      <c r="AQ75" s="150">
        <v>36342</v>
      </c>
      <c r="AR75" s="150">
        <v>36372</v>
      </c>
      <c r="AS75" s="144" t="s">
        <v>1584</v>
      </c>
      <c r="AU75" s="144" t="s">
        <v>1496</v>
      </c>
      <c r="AV75" s="144" t="s">
        <v>1498</v>
      </c>
      <c r="AW75" s="144" t="s">
        <v>1498</v>
      </c>
      <c r="AX75" s="144" t="s">
        <v>409</v>
      </c>
      <c r="AY75" s="144" t="s">
        <v>407</v>
      </c>
      <c r="AZ75" s="150">
        <v>36342</v>
      </c>
      <c r="BA75" s="144" t="s">
        <v>999</v>
      </c>
      <c r="BB75" s="144" t="s">
        <v>778</v>
      </c>
      <c r="BC75" s="144" t="s">
        <v>1694</v>
      </c>
    </row>
    <row r="76" spans="1:55" s="144" customFormat="1" ht="12.6" hidden="1" outlineLevel="2" x14ac:dyDescent="0.25">
      <c r="A76" s="144">
        <v>13851</v>
      </c>
      <c r="B76" s="148" t="s">
        <v>396</v>
      </c>
      <c r="C76" s="152" t="s">
        <v>485</v>
      </c>
      <c r="D76" s="144" t="s">
        <v>1659</v>
      </c>
      <c r="E76" s="144" t="s">
        <v>1655</v>
      </c>
      <c r="F76" s="144" t="s">
        <v>758</v>
      </c>
      <c r="H76" s="144" t="s">
        <v>1584</v>
      </c>
      <c r="I76" s="144" t="s">
        <v>1693</v>
      </c>
      <c r="J76" s="144">
        <v>1000000</v>
      </c>
      <c r="K76" s="144">
        <v>0</v>
      </c>
      <c r="L76" s="38">
        <v>-198000</v>
      </c>
      <c r="M76" s="150">
        <v>36320</v>
      </c>
      <c r="N76" s="144" t="s">
        <v>1657</v>
      </c>
      <c r="O76" s="144" t="s">
        <v>732</v>
      </c>
      <c r="P76" s="144" t="s">
        <v>1066</v>
      </c>
      <c r="Q76" s="144">
        <v>2.46</v>
      </c>
      <c r="R76" s="144">
        <v>2.262</v>
      </c>
      <c r="S76" s="144">
        <v>-198000</v>
      </c>
      <c r="T76" s="144" t="s">
        <v>1580</v>
      </c>
      <c r="U76" s="144" t="s">
        <v>1658</v>
      </c>
      <c r="V76" s="144" t="s">
        <v>765</v>
      </c>
      <c r="W76" s="144">
        <v>0</v>
      </c>
      <c r="X76" s="144">
        <v>0</v>
      </c>
      <c r="Y76" s="144">
        <v>0</v>
      </c>
      <c r="AC76" s="144">
        <v>0</v>
      </c>
      <c r="AD76" s="144">
        <v>0</v>
      </c>
      <c r="AH76" s="144">
        <v>0</v>
      </c>
      <c r="AI76" s="144">
        <v>0</v>
      </c>
      <c r="AM76" s="144">
        <v>2.46</v>
      </c>
      <c r="AN76" s="144" t="s">
        <v>1659</v>
      </c>
      <c r="AO76" s="144" t="s">
        <v>1842</v>
      </c>
      <c r="AP76" s="144" t="s">
        <v>1660</v>
      </c>
      <c r="AQ76" s="150">
        <v>36342</v>
      </c>
      <c r="AR76" s="150">
        <v>36372</v>
      </c>
      <c r="AS76" s="144" t="s">
        <v>1584</v>
      </c>
      <c r="AU76" s="144" t="s">
        <v>1496</v>
      </c>
      <c r="AV76" s="144" t="s">
        <v>1498</v>
      </c>
      <c r="AW76" s="144" t="s">
        <v>1498</v>
      </c>
      <c r="AX76" s="144" t="s">
        <v>409</v>
      </c>
      <c r="AY76" s="144" t="s">
        <v>407</v>
      </c>
      <c r="AZ76" s="150">
        <v>36342</v>
      </c>
      <c r="BA76" s="144" t="s">
        <v>999</v>
      </c>
      <c r="BB76" s="144" t="s">
        <v>778</v>
      </c>
      <c r="BC76" s="144" t="s">
        <v>1694</v>
      </c>
    </row>
    <row r="77" spans="1:55" s="144" customFormat="1" ht="12.6" hidden="1" outlineLevel="2" x14ac:dyDescent="0.25">
      <c r="A77" s="144">
        <v>13851</v>
      </c>
      <c r="B77" s="148" t="s">
        <v>396</v>
      </c>
      <c r="C77" s="152" t="s">
        <v>486</v>
      </c>
      <c r="D77" s="144" t="s">
        <v>1659</v>
      </c>
      <c r="E77" s="144" t="s">
        <v>1655</v>
      </c>
      <c r="F77" s="144" t="s">
        <v>758</v>
      </c>
      <c r="H77" s="144" t="s">
        <v>1596</v>
      </c>
      <c r="I77" s="144" t="s">
        <v>1693</v>
      </c>
      <c r="J77" s="144">
        <v>-1000000</v>
      </c>
      <c r="K77" s="144">
        <v>0</v>
      </c>
      <c r="L77" s="38">
        <v>168000</v>
      </c>
      <c r="M77" s="150">
        <v>36321</v>
      </c>
      <c r="N77" s="144" t="s">
        <v>1657</v>
      </c>
      <c r="O77" s="144" t="s">
        <v>732</v>
      </c>
      <c r="P77" s="144" t="s">
        <v>1066</v>
      </c>
      <c r="Q77" s="144">
        <v>2.4300000000000002</v>
      </c>
      <c r="R77" s="144">
        <v>2.262</v>
      </c>
      <c r="S77" s="144">
        <v>168000</v>
      </c>
      <c r="T77" s="144" t="s">
        <v>1580</v>
      </c>
      <c r="U77" s="144" t="s">
        <v>1658</v>
      </c>
      <c r="V77" s="144" t="s">
        <v>765</v>
      </c>
      <c r="W77" s="144">
        <v>0</v>
      </c>
      <c r="X77" s="144">
        <v>0</v>
      </c>
      <c r="Y77" s="144">
        <v>0</v>
      </c>
      <c r="AC77" s="144">
        <v>0</v>
      </c>
      <c r="AD77" s="144">
        <v>0</v>
      </c>
      <c r="AH77" s="144">
        <v>0</v>
      </c>
      <c r="AI77" s="144">
        <v>0</v>
      </c>
      <c r="AM77" s="144">
        <v>2.4300000000000002</v>
      </c>
      <c r="AN77" s="144" t="s">
        <v>1659</v>
      </c>
      <c r="AO77" s="144" t="s">
        <v>1842</v>
      </c>
      <c r="AP77" s="144" t="s">
        <v>1660</v>
      </c>
      <c r="AQ77" s="150">
        <v>36342</v>
      </c>
      <c r="AR77" s="150">
        <v>36372</v>
      </c>
      <c r="AS77" s="144" t="s">
        <v>1584</v>
      </c>
      <c r="AU77" s="144" t="s">
        <v>1496</v>
      </c>
      <c r="AV77" s="144" t="s">
        <v>1498</v>
      </c>
      <c r="AW77" s="144" t="s">
        <v>1498</v>
      </c>
      <c r="AX77" s="144" t="s">
        <v>409</v>
      </c>
      <c r="AY77" s="144" t="s">
        <v>407</v>
      </c>
      <c r="AZ77" s="150">
        <v>36342</v>
      </c>
      <c r="BA77" s="144" t="s">
        <v>999</v>
      </c>
      <c r="BB77" s="144" t="s">
        <v>778</v>
      </c>
      <c r="BC77" s="144" t="s">
        <v>1694</v>
      </c>
    </row>
    <row r="78" spans="1:55" s="144" customFormat="1" ht="12.6" hidden="1" outlineLevel="2" x14ac:dyDescent="0.25">
      <c r="A78" s="144">
        <v>13851</v>
      </c>
      <c r="B78" s="148" t="s">
        <v>396</v>
      </c>
      <c r="C78" s="152" t="s">
        <v>487</v>
      </c>
      <c r="D78" s="144" t="s">
        <v>1659</v>
      </c>
      <c r="E78" s="144" t="s">
        <v>1655</v>
      </c>
      <c r="F78" s="144" t="s">
        <v>758</v>
      </c>
      <c r="H78" s="144" t="s">
        <v>1596</v>
      </c>
      <c r="I78" s="144" t="s">
        <v>1693</v>
      </c>
      <c r="J78" s="144">
        <v>-1000000</v>
      </c>
      <c r="K78" s="144">
        <v>0</v>
      </c>
      <c r="L78" s="38">
        <v>98000</v>
      </c>
      <c r="M78" s="150">
        <v>36321</v>
      </c>
      <c r="N78" s="144" t="s">
        <v>1657</v>
      </c>
      <c r="O78" s="144" t="s">
        <v>732</v>
      </c>
      <c r="P78" s="144" t="s">
        <v>1066</v>
      </c>
      <c r="Q78" s="144">
        <v>2.36</v>
      </c>
      <c r="R78" s="144">
        <v>2.262</v>
      </c>
      <c r="S78" s="144">
        <v>98000</v>
      </c>
      <c r="T78" s="144" t="s">
        <v>1580</v>
      </c>
      <c r="U78" s="144" t="s">
        <v>1658</v>
      </c>
      <c r="V78" s="144" t="s">
        <v>765</v>
      </c>
      <c r="W78" s="144">
        <v>0</v>
      </c>
      <c r="X78" s="144">
        <v>0</v>
      </c>
      <c r="Y78" s="144">
        <v>0</v>
      </c>
      <c r="AC78" s="144">
        <v>0</v>
      </c>
      <c r="AD78" s="144">
        <v>0</v>
      </c>
      <c r="AH78" s="144">
        <v>0</v>
      </c>
      <c r="AI78" s="144">
        <v>0</v>
      </c>
      <c r="AM78" s="144">
        <v>2.36</v>
      </c>
      <c r="AN78" s="144" t="s">
        <v>1659</v>
      </c>
      <c r="AO78" s="144" t="s">
        <v>1842</v>
      </c>
      <c r="AP78" s="144" t="s">
        <v>1660</v>
      </c>
      <c r="AQ78" s="150">
        <v>36342</v>
      </c>
      <c r="AR78" s="150">
        <v>36372</v>
      </c>
      <c r="AS78" s="144" t="s">
        <v>1584</v>
      </c>
      <c r="AU78" s="144" t="s">
        <v>1496</v>
      </c>
      <c r="AV78" s="144" t="s">
        <v>1498</v>
      </c>
      <c r="AW78" s="144" t="s">
        <v>1498</v>
      </c>
      <c r="AX78" s="144" t="s">
        <v>409</v>
      </c>
      <c r="AY78" s="144" t="s">
        <v>407</v>
      </c>
      <c r="AZ78" s="150">
        <v>36342</v>
      </c>
      <c r="BA78" s="144" t="s">
        <v>999</v>
      </c>
      <c r="BB78" s="144" t="s">
        <v>778</v>
      </c>
      <c r="BC78" s="144" t="s">
        <v>1694</v>
      </c>
    </row>
    <row r="79" spans="1:55" s="144" customFormat="1" ht="12.6" hidden="1" outlineLevel="2" x14ac:dyDescent="0.25">
      <c r="A79" s="144">
        <v>13851</v>
      </c>
      <c r="B79" s="148" t="s">
        <v>396</v>
      </c>
      <c r="C79" s="152" t="s">
        <v>488</v>
      </c>
      <c r="D79" s="144" t="s">
        <v>1659</v>
      </c>
      <c r="E79" s="144" t="s">
        <v>1655</v>
      </c>
      <c r="F79" s="144" t="s">
        <v>758</v>
      </c>
      <c r="H79" s="144" t="s">
        <v>1584</v>
      </c>
      <c r="I79" s="144" t="s">
        <v>1693</v>
      </c>
      <c r="J79" s="144">
        <v>1000000</v>
      </c>
      <c r="K79" s="144">
        <v>0</v>
      </c>
      <c r="L79" s="38">
        <v>-63000</v>
      </c>
      <c r="M79" s="150">
        <v>36322</v>
      </c>
      <c r="N79" s="144" t="s">
        <v>1657</v>
      </c>
      <c r="O79" s="144" t="s">
        <v>732</v>
      </c>
      <c r="P79" s="144" t="s">
        <v>1066</v>
      </c>
      <c r="Q79" s="144">
        <v>2.3250000000000002</v>
      </c>
      <c r="R79" s="144">
        <v>2.262</v>
      </c>
      <c r="S79" s="144">
        <v>-63000</v>
      </c>
      <c r="T79" s="144" t="s">
        <v>1580</v>
      </c>
      <c r="U79" s="144" t="s">
        <v>1658</v>
      </c>
      <c r="V79" s="144" t="s">
        <v>765</v>
      </c>
      <c r="W79" s="144">
        <v>0</v>
      </c>
      <c r="X79" s="144">
        <v>0</v>
      </c>
      <c r="Y79" s="144">
        <v>0</v>
      </c>
      <c r="AC79" s="144">
        <v>0</v>
      </c>
      <c r="AD79" s="144">
        <v>0</v>
      </c>
      <c r="AH79" s="144">
        <v>0</v>
      </c>
      <c r="AI79" s="144">
        <v>0</v>
      </c>
      <c r="AM79" s="144">
        <v>2.3250000000000002</v>
      </c>
      <c r="AN79" s="144" t="s">
        <v>1659</v>
      </c>
      <c r="AO79" s="144" t="s">
        <v>1842</v>
      </c>
      <c r="AP79" s="144" t="s">
        <v>1660</v>
      </c>
      <c r="AQ79" s="150">
        <v>36342</v>
      </c>
      <c r="AR79" s="150">
        <v>36372</v>
      </c>
      <c r="AS79" s="144" t="s">
        <v>1584</v>
      </c>
      <c r="AU79" s="144" t="s">
        <v>1496</v>
      </c>
      <c r="AV79" s="144" t="s">
        <v>1498</v>
      </c>
      <c r="AW79" s="144" t="s">
        <v>1498</v>
      </c>
      <c r="AX79" s="144" t="s">
        <v>409</v>
      </c>
      <c r="AY79" s="144" t="s">
        <v>407</v>
      </c>
      <c r="AZ79" s="150">
        <v>36342</v>
      </c>
      <c r="BA79" s="144" t="s">
        <v>999</v>
      </c>
      <c r="BB79" s="144" t="s">
        <v>778</v>
      </c>
      <c r="BC79" s="144" t="s">
        <v>1694</v>
      </c>
    </row>
    <row r="80" spans="1:55" s="144" customFormat="1" ht="12.6" hidden="1" outlineLevel="2" x14ac:dyDescent="0.25">
      <c r="A80" s="144">
        <v>13851</v>
      </c>
      <c r="B80" s="148" t="s">
        <v>396</v>
      </c>
      <c r="C80" s="152" t="s">
        <v>489</v>
      </c>
      <c r="D80" s="144" t="s">
        <v>1659</v>
      </c>
      <c r="E80" s="144" t="s">
        <v>1655</v>
      </c>
      <c r="F80" s="144" t="s">
        <v>758</v>
      </c>
      <c r="H80" s="144" t="s">
        <v>1584</v>
      </c>
      <c r="I80" s="144" t="s">
        <v>1693</v>
      </c>
      <c r="J80" s="144">
        <v>1000000</v>
      </c>
      <c r="K80" s="144">
        <v>0</v>
      </c>
      <c r="L80" s="38">
        <v>-73000</v>
      </c>
      <c r="M80" s="150">
        <v>36322</v>
      </c>
      <c r="N80" s="144" t="s">
        <v>1657</v>
      </c>
      <c r="O80" s="144" t="s">
        <v>732</v>
      </c>
      <c r="P80" s="144" t="s">
        <v>1066</v>
      </c>
      <c r="Q80" s="144">
        <v>2.335</v>
      </c>
      <c r="R80" s="144">
        <v>2.262</v>
      </c>
      <c r="S80" s="144">
        <v>-73000</v>
      </c>
      <c r="T80" s="144" t="s">
        <v>1580</v>
      </c>
      <c r="U80" s="144" t="s">
        <v>1658</v>
      </c>
      <c r="V80" s="144" t="s">
        <v>765</v>
      </c>
      <c r="W80" s="144">
        <v>0</v>
      </c>
      <c r="X80" s="144">
        <v>0</v>
      </c>
      <c r="Y80" s="144">
        <v>0</v>
      </c>
      <c r="AC80" s="144">
        <v>0</v>
      </c>
      <c r="AD80" s="144">
        <v>0</v>
      </c>
      <c r="AH80" s="144">
        <v>0</v>
      </c>
      <c r="AI80" s="144">
        <v>0</v>
      </c>
      <c r="AM80" s="144">
        <v>2.335</v>
      </c>
      <c r="AN80" s="144" t="s">
        <v>1659</v>
      </c>
      <c r="AO80" s="144" t="s">
        <v>1842</v>
      </c>
      <c r="AP80" s="144" t="s">
        <v>1660</v>
      </c>
      <c r="AQ80" s="150">
        <v>36342</v>
      </c>
      <c r="AR80" s="150">
        <v>36372</v>
      </c>
      <c r="AS80" s="144" t="s">
        <v>1584</v>
      </c>
      <c r="AU80" s="144" t="s">
        <v>1496</v>
      </c>
      <c r="AV80" s="144" t="s">
        <v>1498</v>
      </c>
      <c r="AW80" s="144" t="s">
        <v>1498</v>
      </c>
      <c r="AX80" s="144" t="s">
        <v>409</v>
      </c>
      <c r="AY80" s="144" t="s">
        <v>407</v>
      </c>
      <c r="AZ80" s="150">
        <v>36342</v>
      </c>
      <c r="BA80" s="144" t="s">
        <v>999</v>
      </c>
      <c r="BB80" s="144" t="s">
        <v>778</v>
      </c>
      <c r="BC80" s="144" t="s">
        <v>1694</v>
      </c>
    </row>
    <row r="81" spans="1:55" s="144" customFormat="1" ht="12.6" hidden="1" outlineLevel="2" x14ac:dyDescent="0.25">
      <c r="A81" s="144">
        <v>13851</v>
      </c>
      <c r="B81" s="148" t="s">
        <v>396</v>
      </c>
      <c r="C81" s="152" t="s">
        <v>490</v>
      </c>
      <c r="D81" s="144" t="s">
        <v>1659</v>
      </c>
      <c r="E81" s="144" t="s">
        <v>1655</v>
      </c>
      <c r="F81" s="144" t="s">
        <v>758</v>
      </c>
      <c r="H81" s="144" t="s">
        <v>1584</v>
      </c>
      <c r="I81" s="144" t="s">
        <v>1693</v>
      </c>
      <c r="J81" s="144">
        <v>1000000</v>
      </c>
      <c r="K81" s="144">
        <v>0</v>
      </c>
      <c r="L81" s="38">
        <v>-83000</v>
      </c>
      <c r="M81" s="150">
        <v>36322</v>
      </c>
      <c r="N81" s="144" t="s">
        <v>1657</v>
      </c>
      <c r="O81" s="144" t="s">
        <v>732</v>
      </c>
      <c r="P81" s="144" t="s">
        <v>1066</v>
      </c>
      <c r="Q81" s="144">
        <v>2.3450000000000002</v>
      </c>
      <c r="R81" s="144">
        <v>2.262</v>
      </c>
      <c r="S81" s="144">
        <v>-83000</v>
      </c>
      <c r="T81" s="144" t="s">
        <v>1580</v>
      </c>
      <c r="U81" s="144" t="s">
        <v>1658</v>
      </c>
      <c r="V81" s="144" t="s">
        <v>765</v>
      </c>
      <c r="W81" s="144">
        <v>0</v>
      </c>
      <c r="X81" s="144">
        <v>0</v>
      </c>
      <c r="Y81" s="144">
        <v>0</v>
      </c>
      <c r="AC81" s="144">
        <v>0</v>
      </c>
      <c r="AD81" s="144">
        <v>0</v>
      </c>
      <c r="AH81" s="144">
        <v>0</v>
      </c>
      <c r="AI81" s="144">
        <v>0</v>
      </c>
      <c r="AM81" s="144">
        <v>2.3450000000000002</v>
      </c>
      <c r="AN81" s="144" t="s">
        <v>1659</v>
      </c>
      <c r="AO81" s="144" t="s">
        <v>1842</v>
      </c>
      <c r="AP81" s="144" t="s">
        <v>1660</v>
      </c>
      <c r="AQ81" s="150">
        <v>36342</v>
      </c>
      <c r="AR81" s="150">
        <v>36372</v>
      </c>
      <c r="AS81" s="144" t="s">
        <v>1584</v>
      </c>
      <c r="AU81" s="144" t="s">
        <v>1496</v>
      </c>
      <c r="AV81" s="144" t="s">
        <v>1498</v>
      </c>
      <c r="AW81" s="144" t="s">
        <v>1498</v>
      </c>
      <c r="AX81" s="144" t="s">
        <v>409</v>
      </c>
      <c r="AY81" s="144" t="s">
        <v>407</v>
      </c>
      <c r="AZ81" s="150">
        <v>36342</v>
      </c>
      <c r="BA81" s="144" t="s">
        <v>999</v>
      </c>
      <c r="BB81" s="144" t="s">
        <v>778</v>
      </c>
      <c r="BC81" s="144" t="s">
        <v>1694</v>
      </c>
    </row>
    <row r="82" spans="1:55" s="144" customFormat="1" ht="12.6" hidden="1" outlineLevel="2" x14ac:dyDescent="0.25">
      <c r="A82" s="144">
        <v>13851</v>
      </c>
      <c r="B82" s="148" t="s">
        <v>396</v>
      </c>
      <c r="C82" s="152" t="s">
        <v>491</v>
      </c>
      <c r="D82" s="144" t="s">
        <v>1659</v>
      </c>
      <c r="E82" s="144" t="s">
        <v>1655</v>
      </c>
      <c r="F82" s="144" t="s">
        <v>758</v>
      </c>
      <c r="H82" s="144" t="s">
        <v>1584</v>
      </c>
      <c r="I82" s="144" t="s">
        <v>1693</v>
      </c>
      <c r="J82" s="144">
        <v>1000000</v>
      </c>
      <c r="K82" s="144">
        <v>0</v>
      </c>
      <c r="L82" s="38">
        <v>-103000</v>
      </c>
      <c r="M82" s="150">
        <v>36322</v>
      </c>
      <c r="N82" s="144" t="s">
        <v>1657</v>
      </c>
      <c r="O82" s="144" t="s">
        <v>732</v>
      </c>
      <c r="P82" s="144" t="s">
        <v>1066</v>
      </c>
      <c r="Q82" s="144">
        <v>2.3650000000000002</v>
      </c>
      <c r="R82" s="144">
        <v>2.262</v>
      </c>
      <c r="S82" s="144">
        <v>-103000</v>
      </c>
      <c r="T82" s="144" t="s">
        <v>1580</v>
      </c>
      <c r="U82" s="144" t="s">
        <v>1658</v>
      </c>
      <c r="V82" s="144" t="s">
        <v>765</v>
      </c>
      <c r="W82" s="144">
        <v>0</v>
      </c>
      <c r="X82" s="144">
        <v>0</v>
      </c>
      <c r="Y82" s="144">
        <v>0</v>
      </c>
      <c r="AC82" s="144">
        <v>0</v>
      </c>
      <c r="AD82" s="144">
        <v>0</v>
      </c>
      <c r="AH82" s="144">
        <v>0</v>
      </c>
      <c r="AI82" s="144">
        <v>0</v>
      </c>
      <c r="AM82" s="144">
        <v>2.3650000000000002</v>
      </c>
      <c r="AN82" s="144" t="s">
        <v>1659</v>
      </c>
      <c r="AO82" s="144" t="s">
        <v>1842</v>
      </c>
      <c r="AP82" s="144" t="s">
        <v>1660</v>
      </c>
      <c r="AQ82" s="150">
        <v>36342</v>
      </c>
      <c r="AR82" s="150">
        <v>36372</v>
      </c>
      <c r="AS82" s="144" t="s">
        <v>1584</v>
      </c>
      <c r="AU82" s="144" t="s">
        <v>1496</v>
      </c>
      <c r="AV82" s="144" t="s">
        <v>1498</v>
      </c>
      <c r="AW82" s="144" t="s">
        <v>1498</v>
      </c>
      <c r="AX82" s="144" t="s">
        <v>409</v>
      </c>
      <c r="AY82" s="144" t="s">
        <v>407</v>
      </c>
      <c r="AZ82" s="150">
        <v>36342</v>
      </c>
      <c r="BA82" s="144" t="s">
        <v>999</v>
      </c>
      <c r="BB82" s="144" t="s">
        <v>778</v>
      </c>
      <c r="BC82" s="144" t="s">
        <v>1694</v>
      </c>
    </row>
    <row r="83" spans="1:55" s="144" customFormat="1" ht="12.6" hidden="1" outlineLevel="2" x14ac:dyDescent="0.25">
      <c r="A83" s="144">
        <v>13851</v>
      </c>
      <c r="B83" s="148" t="s">
        <v>396</v>
      </c>
      <c r="C83" s="152" t="s">
        <v>492</v>
      </c>
      <c r="D83" s="144" t="s">
        <v>1659</v>
      </c>
      <c r="E83" s="144" t="s">
        <v>1655</v>
      </c>
      <c r="F83" s="144" t="s">
        <v>758</v>
      </c>
      <c r="H83" s="144" t="s">
        <v>1584</v>
      </c>
      <c r="I83" s="144" t="s">
        <v>1693</v>
      </c>
      <c r="J83" s="144">
        <v>500000</v>
      </c>
      <c r="K83" s="144">
        <v>0</v>
      </c>
      <c r="L83" s="38">
        <v>-24000</v>
      </c>
      <c r="M83" s="150">
        <v>36329</v>
      </c>
      <c r="N83" s="144" t="s">
        <v>1657</v>
      </c>
      <c r="O83" s="144" t="s">
        <v>732</v>
      </c>
      <c r="P83" s="144" t="s">
        <v>1066</v>
      </c>
      <c r="Q83" s="144">
        <v>2.31</v>
      </c>
      <c r="R83" s="144">
        <v>2.262</v>
      </c>
      <c r="S83" s="144">
        <v>-24000</v>
      </c>
      <c r="T83" s="144" t="s">
        <v>1580</v>
      </c>
      <c r="U83" s="144" t="s">
        <v>1658</v>
      </c>
      <c r="V83" s="144" t="s">
        <v>765</v>
      </c>
      <c r="W83" s="144">
        <v>0</v>
      </c>
      <c r="X83" s="144">
        <v>0</v>
      </c>
      <c r="Y83" s="144">
        <v>0</v>
      </c>
      <c r="AC83" s="144">
        <v>0</v>
      </c>
      <c r="AD83" s="144">
        <v>0</v>
      </c>
      <c r="AH83" s="144">
        <v>0</v>
      </c>
      <c r="AI83" s="144">
        <v>0</v>
      </c>
      <c r="AM83" s="144">
        <v>2.31</v>
      </c>
      <c r="AN83" s="144" t="s">
        <v>1659</v>
      </c>
      <c r="AO83" s="144" t="s">
        <v>1842</v>
      </c>
      <c r="AP83" s="144" t="s">
        <v>1660</v>
      </c>
      <c r="AQ83" s="150">
        <v>36342</v>
      </c>
      <c r="AR83" s="150">
        <v>36372</v>
      </c>
      <c r="AS83" s="144" t="s">
        <v>1584</v>
      </c>
      <c r="AU83" s="144" t="s">
        <v>1496</v>
      </c>
      <c r="AV83" s="144" t="s">
        <v>1498</v>
      </c>
      <c r="AW83" s="144" t="s">
        <v>1498</v>
      </c>
      <c r="AX83" s="144" t="s">
        <v>409</v>
      </c>
      <c r="AY83" s="144" t="s">
        <v>407</v>
      </c>
      <c r="AZ83" s="150">
        <v>36342</v>
      </c>
      <c r="BA83" s="144" t="s">
        <v>999</v>
      </c>
      <c r="BB83" s="144" t="s">
        <v>778</v>
      </c>
      <c r="BC83" s="144" t="s">
        <v>1694</v>
      </c>
    </row>
    <row r="84" spans="1:55" s="144" customFormat="1" ht="12.6" hidden="1" outlineLevel="2" x14ac:dyDescent="0.25">
      <c r="A84" s="144">
        <v>13851</v>
      </c>
      <c r="B84" s="148" t="s">
        <v>396</v>
      </c>
      <c r="C84" s="152" t="s">
        <v>493</v>
      </c>
      <c r="D84" s="144" t="s">
        <v>1659</v>
      </c>
      <c r="E84" s="144" t="s">
        <v>1655</v>
      </c>
      <c r="F84" s="144" t="s">
        <v>758</v>
      </c>
      <c r="H84" s="144" t="s">
        <v>1596</v>
      </c>
      <c r="I84" s="144" t="s">
        <v>1693</v>
      </c>
      <c r="J84" s="144">
        <v>-1000000</v>
      </c>
      <c r="K84" s="144">
        <v>0</v>
      </c>
      <c r="L84" s="38">
        <v>48000</v>
      </c>
      <c r="M84" s="150">
        <v>36329</v>
      </c>
      <c r="N84" s="144" t="s">
        <v>1657</v>
      </c>
      <c r="O84" s="144" t="s">
        <v>732</v>
      </c>
      <c r="P84" s="144" t="s">
        <v>1066</v>
      </c>
      <c r="Q84" s="144">
        <v>2.31</v>
      </c>
      <c r="R84" s="144">
        <v>2.262</v>
      </c>
      <c r="S84" s="144">
        <v>48000</v>
      </c>
      <c r="T84" s="144" t="s">
        <v>1580</v>
      </c>
      <c r="U84" s="144" t="s">
        <v>1658</v>
      </c>
      <c r="V84" s="144" t="s">
        <v>765</v>
      </c>
      <c r="W84" s="144">
        <v>0</v>
      </c>
      <c r="X84" s="144">
        <v>0</v>
      </c>
      <c r="Y84" s="144">
        <v>0</v>
      </c>
      <c r="AC84" s="144">
        <v>0</v>
      </c>
      <c r="AD84" s="144">
        <v>0</v>
      </c>
      <c r="AH84" s="144">
        <v>0</v>
      </c>
      <c r="AI84" s="144">
        <v>0</v>
      </c>
      <c r="AM84" s="144">
        <v>2.31</v>
      </c>
      <c r="AN84" s="144" t="s">
        <v>1659</v>
      </c>
      <c r="AO84" s="144" t="s">
        <v>1842</v>
      </c>
      <c r="AP84" s="144" t="s">
        <v>1660</v>
      </c>
      <c r="AQ84" s="150">
        <v>36342</v>
      </c>
      <c r="AR84" s="150">
        <v>36372</v>
      </c>
      <c r="AS84" s="144" t="s">
        <v>1584</v>
      </c>
      <c r="AU84" s="144" t="s">
        <v>1496</v>
      </c>
      <c r="AV84" s="144" t="s">
        <v>1498</v>
      </c>
      <c r="AW84" s="144" t="s">
        <v>1498</v>
      </c>
      <c r="AX84" s="144" t="s">
        <v>409</v>
      </c>
      <c r="AY84" s="144" t="s">
        <v>407</v>
      </c>
      <c r="AZ84" s="150">
        <v>36342</v>
      </c>
      <c r="BA84" s="144" t="s">
        <v>999</v>
      </c>
      <c r="BB84" s="144" t="s">
        <v>778</v>
      </c>
      <c r="BC84" s="144" t="s">
        <v>1694</v>
      </c>
    </row>
    <row r="85" spans="1:55" s="144" customFormat="1" ht="12.6" hidden="1" outlineLevel="2" x14ac:dyDescent="0.25">
      <c r="A85" s="144">
        <v>13851</v>
      </c>
      <c r="B85" s="148" t="s">
        <v>396</v>
      </c>
      <c r="C85" s="152" t="s">
        <v>494</v>
      </c>
      <c r="D85" s="144" t="s">
        <v>1659</v>
      </c>
      <c r="E85" s="144" t="s">
        <v>1655</v>
      </c>
      <c r="F85" s="144" t="s">
        <v>758</v>
      </c>
      <c r="H85" s="144" t="s">
        <v>1584</v>
      </c>
      <c r="I85" s="144" t="s">
        <v>1693</v>
      </c>
      <c r="J85" s="144">
        <v>1000000</v>
      </c>
      <c r="K85" s="144">
        <v>0</v>
      </c>
      <c r="L85" s="38">
        <v>17000</v>
      </c>
      <c r="M85" s="150">
        <v>36332</v>
      </c>
      <c r="N85" s="144" t="s">
        <v>1657</v>
      </c>
      <c r="O85" s="144" t="s">
        <v>732</v>
      </c>
      <c r="P85" s="144" t="s">
        <v>1066</v>
      </c>
      <c r="Q85" s="144">
        <v>2.2450000000000001</v>
      </c>
      <c r="R85" s="144">
        <v>2.262</v>
      </c>
      <c r="S85" s="144">
        <v>17000</v>
      </c>
      <c r="T85" s="144" t="s">
        <v>1580</v>
      </c>
      <c r="U85" s="144" t="s">
        <v>1658</v>
      </c>
      <c r="V85" s="144" t="s">
        <v>765</v>
      </c>
      <c r="W85" s="144">
        <v>0</v>
      </c>
      <c r="X85" s="144">
        <v>0</v>
      </c>
      <c r="Y85" s="144">
        <v>0</v>
      </c>
      <c r="AC85" s="144">
        <v>0</v>
      </c>
      <c r="AD85" s="144">
        <v>0</v>
      </c>
      <c r="AH85" s="144">
        <v>0</v>
      </c>
      <c r="AI85" s="144">
        <v>0</v>
      </c>
      <c r="AM85" s="144">
        <v>2.2450000000000001</v>
      </c>
      <c r="AN85" s="144" t="s">
        <v>1659</v>
      </c>
      <c r="AO85" s="144" t="s">
        <v>1842</v>
      </c>
      <c r="AP85" s="144" t="s">
        <v>1660</v>
      </c>
      <c r="AQ85" s="150">
        <v>36342</v>
      </c>
      <c r="AR85" s="150">
        <v>36372</v>
      </c>
      <c r="AS85" s="144" t="s">
        <v>1584</v>
      </c>
      <c r="AU85" s="144" t="s">
        <v>1496</v>
      </c>
      <c r="AV85" s="144" t="s">
        <v>1498</v>
      </c>
      <c r="AW85" s="144" t="s">
        <v>1498</v>
      </c>
      <c r="AX85" s="144" t="s">
        <v>409</v>
      </c>
      <c r="AY85" s="144" t="s">
        <v>407</v>
      </c>
      <c r="AZ85" s="150">
        <v>36342</v>
      </c>
      <c r="BA85" s="144" t="s">
        <v>999</v>
      </c>
      <c r="BB85" s="144" t="s">
        <v>778</v>
      </c>
      <c r="BC85" s="144" t="s">
        <v>1694</v>
      </c>
    </row>
    <row r="86" spans="1:55" s="144" customFormat="1" ht="12.6" hidden="1" outlineLevel="2" x14ac:dyDescent="0.25">
      <c r="A86" s="144">
        <v>13851</v>
      </c>
      <c r="B86" s="148" t="s">
        <v>396</v>
      </c>
      <c r="C86" s="152" t="s">
        <v>495</v>
      </c>
      <c r="D86" s="144" t="s">
        <v>1659</v>
      </c>
      <c r="E86" s="144" t="s">
        <v>1655</v>
      </c>
      <c r="F86" s="144" t="s">
        <v>758</v>
      </c>
      <c r="H86" s="144" t="s">
        <v>1584</v>
      </c>
      <c r="I86" s="144" t="s">
        <v>1693</v>
      </c>
      <c r="J86" s="144">
        <v>1000000</v>
      </c>
      <c r="K86" s="144">
        <v>0</v>
      </c>
      <c r="L86" s="38">
        <v>17000</v>
      </c>
      <c r="M86" s="150">
        <v>36332</v>
      </c>
      <c r="N86" s="144" t="s">
        <v>1657</v>
      </c>
      <c r="O86" s="144" t="s">
        <v>732</v>
      </c>
      <c r="P86" s="144" t="s">
        <v>1066</v>
      </c>
      <c r="Q86" s="144">
        <v>2.2450000000000001</v>
      </c>
      <c r="R86" s="144">
        <v>2.262</v>
      </c>
      <c r="S86" s="144">
        <v>17000</v>
      </c>
      <c r="T86" s="144" t="s">
        <v>1580</v>
      </c>
      <c r="U86" s="144" t="s">
        <v>1658</v>
      </c>
      <c r="V86" s="144" t="s">
        <v>765</v>
      </c>
      <c r="W86" s="144">
        <v>0</v>
      </c>
      <c r="X86" s="144">
        <v>0</v>
      </c>
      <c r="Y86" s="144">
        <v>0</v>
      </c>
      <c r="AC86" s="144">
        <v>0</v>
      </c>
      <c r="AD86" s="144">
        <v>0</v>
      </c>
      <c r="AH86" s="144">
        <v>0</v>
      </c>
      <c r="AI86" s="144">
        <v>0</v>
      </c>
      <c r="AM86" s="144">
        <v>2.2450000000000001</v>
      </c>
      <c r="AN86" s="144" t="s">
        <v>1659</v>
      </c>
      <c r="AO86" s="144" t="s">
        <v>1842</v>
      </c>
      <c r="AP86" s="144" t="s">
        <v>1660</v>
      </c>
      <c r="AQ86" s="150">
        <v>36342</v>
      </c>
      <c r="AR86" s="150">
        <v>36372</v>
      </c>
      <c r="AS86" s="144" t="s">
        <v>1584</v>
      </c>
      <c r="AU86" s="144" t="s">
        <v>1496</v>
      </c>
      <c r="AV86" s="144" t="s">
        <v>1498</v>
      </c>
      <c r="AW86" s="144" t="s">
        <v>1498</v>
      </c>
      <c r="AX86" s="144" t="s">
        <v>409</v>
      </c>
      <c r="AY86" s="144" t="s">
        <v>407</v>
      </c>
      <c r="AZ86" s="150">
        <v>36342</v>
      </c>
      <c r="BA86" s="144" t="s">
        <v>999</v>
      </c>
      <c r="BB86" s="144" t="s">
        <v>778</v>
      </c>
      <c r="BC86" s="144" t="s">
        <v>1694</v>
      </c>
    </row>
    <row r="87" spans="1:55" s="144" customFormat="1" ht="12.6" hidden="1" outlineLevel="2" x14ac:dyDescent="0.25">
      <c r="A87" s="144">
        <v>13851</v>
      </c>
      <c r="B87" s="148" t="s">
        <v>396</v>
      </c>
      <c r="C87" s="152" t="s">
        <v>496</v>
      </c>
      <c r="D87" s="144" t="s">
        <v>1659</v>
      </c>
      <c r="E87" s="144" t="s">
        <v>1655</v>
      </c>
      <c r="F87" s="144" t="s">
        <v>758</v>
      </c>
      <c r="H87" s="144" t="s">
        <v>1596</v>
      </c>
      <c r="I87" s="144" t="s">
        <v>1693</v>
      </c>
      <c r="J87" s="144">
        <v>-2000000</v>
      </c>
      <c r="K87" s="144">
        <v>0</v>
      </c>
      <c r="L87" s="38">
        <v>-44000</v>
      </c>
      <c r="M87" s="150">
        <v>36333</v>
      </c>
      <c r="N87" s="144" t="s">
        <v>1657</v>
      </c>
      <c r="O87" s="144" t="s">
        <v>732</v>
      </c>
      <c r="P87" s="144" t="s">
        <v>1066</v>
      </c>
      <c r="Q87" s="144">
        <v>2.2400000000000002</v>
      </c>
      <c r="R87" s="144">
        <v>2.262</v>
      </c>
      <c r="S87" s="144">
        <v>-44000</v>
      </c>
      <c r="T87" s="144" t="s">
        <v>1580</v>
      </c>
      <c r="U87" s="144" t="s">
        <v>1658</v>
      </c>
      <c r="V87" s="144" t="s">
        <v>765</v>
      </c>
      <c r="W87" s="144">
        <v>0</v>
      </c>
      <c r="X87" s="144">
        <v>0</v>
      </c>
      <c r="Y87" s="144">
        <v>0</v>
      </c>
      <c r="AC87" s="144">
        <v>0</v>
      </c>
      <c r="AD87" s="144">
        <v>0</v>
      </c>
      <c r="AH87" s="144">
        <v>0</v>
      </c>
      <c r="AI87" s="144">
        <v>0</v>
      </c>
      <c r="AM87" s="144">
        <v>2.2400000000000002</v>
      </c>
      <c r="AN87" s="144" t="s">
        <v>1659</v>
      </c>
      <c r="AO87" s="144" t="s">
        <v>1842</v>
      </c>
      <c r="AP87" s="144" t="s">
        <v>1660</v>
      </c>
      <c r="AQ87" s="150">
        <v>36342</v>
      </c>
      <c r="AR87" s="150">
        <v>36372</v>
      </c>
      <c r="AS87" s="144" t="s">
        <v>1584</v>
      </c>
      <c r="AU87" s="144" t="s">
        <v>1496</v>
      </c>
      <c r="AV87" s="144" t="s">
        <v>1498</v>
      </c>
      <c r="AW87" s="144" t="s">
        <v>1498</v>
      </c>
      <c r="AX87" s="144" t="s">
        <v>409</v>
      </c>
      <c r="AY87" s="144" t="s">
        <v>407</v>
      </c>
      <c r="AZ87" s="150">
        <v>36342</v>
      </c>
      <c r="BA87" s="144" t="s">
        <v>999</v>
      </c>
      <c r="BB87" s="144" t="s">
        <v>778</v>
      </c>
      <c r="BC87" s="144" t="s">
        <v>1694</v>
      </c>
    </row>
    <row r="88" spans="1:55" s="144" customFormat="1" ht="12.6" hidden="1" outlineLevel="2" x14ac:dyDescent="0.25">
      <c r="A88" s="144">
        <v>13851</v>
      </c>
      <c r="B88" s="148" t="s">
        <v>396</v>
      </c>
      <c r="C88" s="152" t="s">
        <v>497</v>
      </c>
      <c r="D88" s="144" t="s">
        <v>1659</v>
      </c>
      <c r="E88" s="144" t="s">
        <v>1655</v>
      </c>
      <c r="F88" s="144" t="s">
        <v>758</v>
      </c>
      <c r="H88" s="144" t="s">
        <v>1596</v>
      </c>
      <c r="I88" s="144" t="s">
        <v>1693</v>
      </c>
      <c r="J88" s="144">
        <v>-2000000</v>
      </c>
      <c r="K88" s="144">
        <v>0</v>
      </c>
      <c r="L88" s="38">
        <v>36000</v>
      </c>
      <c r="M88" s="150">
        <v>36335</v>
      </c>
      <c r="N88" s="144" t="s">
        <v>1657</v>
      </c>
      <c r="O88" s="144" t="s">
        <v>732</v>
      </c>
      <c r="P88" s="144" t="s">
        <v>1066</v>
      </c>
      <c r="Q88" s="144">
        <v>2.2799999999999998</v>
      </c>
      <c r="R88" s="144">
        <v>2.262</v>
      </c>
      <c r="S88" s="144">
        <v>36000</v>
      </c>
      <c r="T88" s="144" t="s">
        <v>1580</v>
      </c>
      <c r="U88" s="144" t="s">
        <v>1658</v>
      </c>
      <c r="V88" s="144" t="s">
        <v>765</v>
      </c>
      <c r="W88" s="144">
        <v>0</v>
      </c>
      <c r="X88" s="144">
        <v>0</v>
      </c>
      <c r="Y88" s="144">
        <v>0</v>
      </c>
      <c r="AC88" s="144">
        <v>0</v>
      </c>
      <c r="AD88" s="144">
        <v>0</v>
      </c>
      <c r="AH88" s="144">
        <v>0</v>
      </c>
      <c r="AI88" s="144">
        <v>0</v>
      </c>
      <c r="AM88" s="144">
        <v>2.2799999999999998</v>
      </c>
      <c r="AN88" s="144" t="s">
        <v>1659</v>
      </c>
      <c r="AO88" s="144" t="s">
        <v>1842</v>
      </c>
      <c r="AP88" s="144" t="s">
        <v>1660</v>
      </c>
      <c r="AQ88" s="150">
        <v>36342</v>
      </c>
      <c r="AR88" s="150">
        <v>36372</v>
      </c>
      <c r="AS88" s="144" t="s">
        <v>1584</v>
      </c>
      <c r="AU88" s="144" t="s">
        <v>1496</v>
      </c>
      <c r="AV88" s="144" t="s">
        <v>1498</v>
      </c>
      <c r="AW88" s="144" t="s">
        <v>1498</v>
      </c>
      <c r="AX88" s="144" t="s">
        <v>409</v>
      </c>
      <c r="AY88" s="144" t="s">
        <v>407</v>
      </c>
      <c r="AZ88" s="150">
        <v>36342</v>
      </c>
      <c r="BA88" s="144" t="s">
        <v>999</v>
      </c>
      <c r="BB88" s="144" t="s">
        <v>778</v>
      </c>
      <c r="BC88" s="144" t="s">
        <v>1694</v>
      </c>
    </row>
    <row r="89" spans="1:55" s="144" customFormat="1" ht="12.6" hidden="1" outlineLevel="2" x14ac:dyDescent="0.25">
      <c r="A89" s="144">
        <v>13851</v>
      </c>
      <c r="B89" s="148" t="s">
        <v>396</v>
      </c>
      <c r="C89" s="152" t="s">
        <v>498</v>
      </c>
      <c r="D89" s="144" t="s">
        <v>1659</v>
      </c>
      <c r="E89" s="144" t="s">
        <v>1655</v>
      </c>
      <c r="F89" s="144" t="s">
        <v>758</v>
      </c>
      <c r="H89" s="144" t="s">
        <v>1596</v>
      </c>
      <c r="I89" s="144" t="s">
        <v>1693</v>
      </c>
      <c r="J89" s="144">
        <v>-2000000</v>
      </c>
      <c r="K89" s="144">
        <v>0</v>
      </c>
      <c r="L89" s="38">
        <v>56000</v>
      </c>
      <c r="M89" s="150">
        <v>36335</v>
      </c>
      <c r="N89" s="144" t="s">
        <v>1657</v>
      </c>
      <c r="O89" s="144" t="s">
        <v>732</v>
      </c>
      <c r="P89" s="144" t="s">
        <v>1066</v>
      </c>
      <c r="Q89" s="144">
        <v>2.29</v>
      </c>
      <c r="R89" s="144">
        <v>2.262</v>
      </c>
      <c r="S89" s="144">
        <v>56000</v>
      </c>
      <c r="T89" s="144" t="s">
        <v>1580</v>
      </c>
      <c r="U89" s="144" t="s">
        <v>1658</v>
      </c>
      <c r="V89" s="144" t="s">
        <v>765</v>
      </c>
      <c r="W89" s="144">
        <v>0</v>
      </c>
      <c r="X89" s="144">
        <v>0</v>
      </c>
      <c r="Y89" s="144">
        <v>0</v>
      </c>
      <c r="AC89" s="144">
        <v>0</v>
      </c>
      <c r="AD89" s="144">
        <v>0</v>
      </c>
      <c r="AH89" s="144">
        <v>0</v>
      </c>
      <c r="AI89" s="144">
        <v>0</v>
      </c>
      <c r="AM89" s="144">
        <v>2.29</v>
      </c>
      <c r="AN89" s="144" t="s">
        <v>1659</v>
      </c>
      <c r="AO89" s="144" t="s">
        <v>1842</v>
      </c>
      <c r="AP89" s="144" t="s">
        <v>1660</v>
      </c>
      <c r="AQ89" s="150">
        <v>36342</v>
      </c>
      <c r="AR89" s="150">
        <v>36372</v>
      </c>
      <c r="AS89" s="144" t="s">
        <v>1584</v>
      </c>
      <c r="AU89" s="144" t="s">
        <v>1496</v>
      </c>
      <c r="AV89" s="144" t="s">
        <v>1498</v>
      </c>
      <c r="AW89" s="144" t="s">
        <v>1498</v>
      </c>
      <c r="AX89" s="144" t="s">
        <v>409</v>
      </c>
      <c r="AY89" s="144" t="s">
        <v>407</v>
      </c>
      <c r="AZ89" s="150">
        <v>36342</v>
      </c>
      <c r="BA89" s="144" t="s">
        <v>999</v>
      </c>
      <c r="BB89" s="144" t="s">
        <v>778</v>
      </c>
      <c r="BC89" s="144" t="s">
        <v>1694</v>
      </c>
    </row>
    <row r="90" spans="1:55" s="144" customFormat="1" ht="12.6" hidden="1" outlineLevel="2" x14ac:dyDescent="0.25">
      <c r="A90" s="144">
        <v>13851</v>
      </c>
      <c r="B90" s="148" t="s">
        <v>396</v>
      </c>
      <c r="C90" s="152" t="s">
        <v>499</v>
      </c>
      <c r="D90" s="144" t="s">
        <v>1659</v>
      </c>
      <c r="E90" s="144" t="s">
        <v>1655</v>
      </c>
      <c r="F90" s="144" t="s">
        <v>758</v>
      </c>
      <c r="H90" s="144" t="s">
        <v>1596</v>
      </c>
      <c r="I90" s="144" t="s">
        <v>1693</v>
      </c>
      <c r="J90" s="144">
        <v>-1000000</v>
      </c>
      <c r="K90" s="144">
        <v>0</v>
      </c>
      <c r="L90" s="38">
        <v>33000</v>
      </c>
      <c r="M90" s="150">
        <v>36336</v>
      </c>
      <c r="N90" s="144" t="s">
        <v>1657</v>
      </c>
      <c r="O90" s="144" t="s">
        <v>732</v>
      </c>
      <c r="P90" s="144" t="s">
        <v>1066</v>
      </c>
      <c r="Q90" s="144">
        <v>2.2949999999999999</v>
      </c>
      <c r="R90" s="144">
        <v>2.262</v>
      </c>
      <c r="S90" s="144">
        <v>33000</v>
      </c>
      <c r="T90" s="144" t="s">
        <v>1580</v>
      </c>
      <c r="U90" s="144" t="s">
        <v>1658</v>
      </c>
      <c r="V90" s="144" t="s">
        <v>765</v>
      </c>
      <c r="W90" s="144">
        <v>0</v>
      </c>
      <c r="X90" s="144">
        <v>0</v>
      </c>
      <c r="Y90" s="144">
        <v>0</v>
      </c>
      <c r="AC90" s="144">
        <v>0</v>
      </c>
      <c r="AD90" s="144">
        <v>0</v>
      </c>
      <c r="AH90" s="144">
        <v>0</v>
      </c>
      <c r="AI90" s="144">
        <v>0</v>
      </c>
      <c r="AM90" s="144">
        <v>2.2949999999999999</v>
      </c>
      <c r="AN90" s="144" t="s">
        <v>741</v>
      </c>
      <c r="AO90" s="144" t="s">
        <v>1842</v>
      </c>
      <c r="AP90" s="144" t="s">
        <v>1660</v>
      </c>
      <c r="AQ90" s="150">
        <v>36342</v>
      </c>
      <c r="AR90" s="150">
        <v>36372</v>
      </c>
      <c r="AS90" s="144" t="s">
        <v>1584</v>
      </c>
      <c r="AU90" s="144" t="s">
        <v>1496</v>
      </c>
      <c r="AV90" s="144" t="s">
        <v>1498</v>
      </c>
      <c r="AW90" s="144" t="s">
        <v>1498</v>
      </c>
      <c r="AX90" s="144" t="s">
        <v>409</v>
      </c>
      <c r="AY90" s="144" t="s">
        <v>407</v>
      </c>
      <c r="AZ90" s="150">
        <v>36342</v>
      </c>
      <c r="BA90" s="144" t="s">
        <v>999</v>
      </c>
      <c r="BB90" s="144" t="s">
        <v>778</v>
      </c>
      <c r="BC90" s="144" t="s">
        <v>1694</v>
      </c>
    </row>
    <row r="91" spans="1:55" s="144" customFormat="1" ht="12.6" hidden="1" outlineLevel="2" x14ac:dyDescent="0.25">
      <c r="A91" s="144">
        <v>13851</v>
      </c>
      <c r="B91" s="148" t="s">
        <v>396</v>
      </c>
      <c r="C91" s="152" t="s">
        <v>500</v>
      </c>
      <c r="D91" s="144" t="s">
        <v>1659</v>
      </c>
      <c r="E91" s="144" t="s">
        <v>1655</v>
      </c>
      <c r="F91" s="144" t="s">
        <v>758</v>
      </c>
      <c r="H91" s="144" t="s">
        <v>1596</v>
      </c>
      <c r="I91" s="144" t="s">
        <v>1693</v>
      </c>
      <c r="J91" s="144">
        <v>-1000000</v>
      </c>
      <c r="K91" s="144">
        <v>0</v>
      </c>
      <c r="L91" s="38">
        <v>3000</v>
      </c>
      <c r="M91" s="150">
        <v>36336</v>
      </c>
      <c r="N91" s="144" t="s">
        <v>1657</v>
      </c>
      <c r="O91" s="144" t="s">
        <v>732</v>
      </c>
      <c r="P91" s="144" t="s">
        <v>1066</v>
      </c>
      <c r="Q91" s="144">
        <v>2.2650000000000001</v>
      </c>
      <c r="R91" s="144">
        <v>2.262</v>
      </c>
      <c r="S91" s="144">
        <v>3000</v>
      </c>
      <c r="T91" s="144" t="s">
        <v>1580</v>
      </c>
      <c r="U91" s="144" t="s">
        <v>1658</v>
      </c>
      <c r="V91" s="144" t="s">
        <v>765</v>
      </c>
      <c r="W91" s="144">
        <v>0</v>
      </c>
      <c r="X91" s="144">
        <v>0</v>
      </c>
      <c r="Y91" s="144">
        <v>0</v>
      </c>
      <c r="AC91" s="144">
        <v>0</v>
      </c>
      <c r="AD91" s="144">
        <v>0</v>
      </c>
      <c r="AH91" s="144">
        <v>0</v>
      </c>
      <c r="AI91" s="144">
        <v>0</v>
      </c>
      <c r="AM91" s="144">
        <v>2.2650000000000001</v>
      </c>
      <c r="AN91" s="144" t="s">
        <v>741</v>
      </c>
      <c r="AO91" s="144" t="s">
        <v>1842</v>
      </c>
      <c r="AP91" s="144" t="s">
        <v>1660</v>
      </c>
      <c r="AQ91" s="150">
        <v>36342</v>
      </c>
      <c r="AR91" s="150">
        <v>36372</v>
      </c>
      <c r="AS91" s="144" t="s">
        <v>1584</v>
      </c>
      <c r="AU91" s="144" t="s">
        <v>1496</v>
      </c>
      <c r="AV91" s="144" t="s">
        <v>1498</v>
      </c>
      <c r="AW91" s="144" t="s">
        <v>1498</v>
      </c>
      <c r="AX91" s="144" t="s">
        <v>409</v>
      </c>
      <c r="AY91" s="144" t="s">
        <v>407</v>
      </c>
      <c r="AZ91" s="150">
        <v>36342</v>
      </c>
      <c r="BA91" s="144" t="s">
        <v>999</v>
      </c>
      <c r="BB91" s="144" t="s">
        <v>778</v>
      </c>
      <c r="BC91" s="144" t="s">
        <v>1694</v>
      </c>
    </row>
    <row r="92" spans="1:55" s="144" customFormat="1" ht="12.6" hidden="1" outlineLevel="2" x14ac:dyDescent="0.25">
      <c r="A92" s="144">
        <v>13851</v>
      </c>
      <c r="B92" s="148" t="s">
        <v>396</v>
      </c>
      <c r="C92" s="152" t="s">
        <v>501</v>
      </c>
      <c r="D92" s="144" t="s">
        <v>1659</v>
      </c>
      <c r="E92" s="144" t="s">
        <v>1655</v>
      </c>
      <c r="F92" s="144" t="s">
        <v>758</v>
      </c>
      <c r="H92" s="144" t="s">
        <v>1596</v>
      </c>
      <c r="I92" s="144" t="s">
        <v>1693</v>
      </c>
      <c r="J92" s="144">
        <v>-1000000</v>
      </c>
      <c r="K92" s="144">
        <v>0</v>
      </c>
      <c r="L92" s="38">
        <v>-2000</v>
      </c>
      <c r="M92" s="150">
        <v>36336</v>
      </c>
      <c r="N92" s="144" t="s">
        <v>1657</v>
      </c>
      <c r="O92" s="144" t="s">
        <v>732</v>
      </c>
      <c r="P92" s="144" t="s">
        <v>1066</v>
      </c>
      <c r="Q92" s="144">
        <v>2.2599999999999998</v>
      </c>
      <c r="R92" s="144">
        <v>2.262</v>
      </c>
      <c r="S92" s="144">
        <v>-2000</v>
      </c>
      <c r="T92" s="144" t="s">
        <v>1580</v>
      </c>
      <c r="U92" s="144" t="s">
        <v>1658</v>
      </c>
      <c r="V92" s="144" t="s">
        <v>765</v>
      </c>
      <c r="W92" s="144">
        <v>0</v>
      </c>
      <c r="X92" s="144">
        <v>0</v>
      </c>
      <c r="Y92" s="144">
        <v>0</v>
      </c>
      <c r="AC92" s="144">
        <v>0</v>
      </c>
      <c r="AD92" s="144">
        <v>0</v>
      </c>
      <c r="AH92" s="144">
        <v>0</v>
      </c>
      <c r="AI92" s="144">
        <v>0</v>
      </c>
      <c r="AM92" s="144">
        <v>2.2599999999999998</v>
      </c>
      <c r="AN92" s="144" t="s">
        <v>741</v>
      </c>
      <c r="AO92" s="144" t="s">
        <v>1842</v>
      </c>
      <c r="AP92" s="144" t="s">
        <v>1660</v>
      </c>
      <c r="AQ92" s="150">
        <v>36342</v>
      </c>
      <c r="AR92" s="150">
        <v>36372</v>
      </c>
      <c r="AS92" s="144" t="s">
        <v>1584</v>
      </c>
      <c r="AU92" s="144" t="s">
        <v>1496</v>
      </c>
      <c r="AV92" s="144" t="s">
        <v>1498</v>
      </c>
      <c r="AW92" s="144" t="s">
        <v>1498</v>
      </c>
      <c r="AX92" s="144" t="s">
        <v>409</v>
      </c>
      <c r="AY92" s="144" t="s">
        <v>407</v>
      </c>
      <c r="AZ92" s="150">
        <v>36342</v>
      </c>
      <c r="BA92" s="144" t="s">
        <v>999</v>
      </c>
      <c r="BB92" s="144" t="s">
        <v>778</v>
      </c>
      <c r="BC92" s="144" t="s">
        <v>1694</v>
      </c>
    </row>
    <row r="93" spans="1:55" s="144" customFormat="1" ht="12.6" hidden="1" outlineLevel="2" x14ac:dyDescent="0.25">
      <c r="A93" s="144">
        <v>13851</v>
      </c>
      <c r="B93" s="148" t="s">
        <v>396</v>
      </c>
      <c r="C93" s="152" t="s">
        <v>502</v>
      </c>
      <c r="D93" s="144" t="s">
        <v>1659</v>
      </c>
      <c r="E93" s="144" t="s">
        <v>1655</v>
      </c>
      <c r="F93" s="144" t="s">
        <v>1071</v>
      </c>
      <c r="H93" s="144" t="s">
        <v>1584</v>
      </c>
      <c r="I93" s="144" t="s">
        <v>1693</v>
      </c>
      <c r="J93" s="144">
        <v>0</v>
      </c>
      <c r="K93" s="144">
        <v>3000000</v>
      </c>
      <c r="L93" s="38">
        <v>-60000</v>
      </c>
      <c r="M93" s="150">
        <v>36350</v>
      </c>
      <c r="N93" s="144" t="s">
        <v>1657</v>
      </c>
      <c r="O93" s="144" t="s">
        <v>732</v>
      </c>
      <c r="P93" s="144" t="s">
        <v>1072</v>
      </c>
      <c r="Q93" s="144">
        <v>0</v>
      </c>
      <c r="R93" s="144">
        <v>0</v>
      </c>
      <c r="S93" s="144">
        <v>0</v>
      </c>
      <c r="W93" s="144">
        <v>0</v>
      </c>
      <c r="X93" s="144">
        <v>0</v>
      </c>
      <c r="Y93" s="144">
        <v>0</v>
      </c>
      <c r="AC93" s="144">
        <v>0.02</v>
      </c>
      <c r="AD93" s="144">
        <v>-60000</v>
      </c>
      <c r="AE93" s="144" t="s">
        <v>1580</v>
      </c>
      <c r="AF93" s="144" t="s">
        <v>1658</v>
      </c>
      <c r="AG93" s="144" t="s">
        <v>765</v>
      </c>
      <c r="AH93" s="144">
        <v>0</v>
      </c>
      <c r="AI93" s="144">
        <v>0</v>
      </c>
      <c r="AM93" s="144">
        <v>0</v>
      </c>
      <c r="AN93" s="144" t="s">
        <v>1659</v>
      </c>
      <c r="AO93" s="144" t="s">
        <v>834</v>
      </c>
      <c r="AP93" s="144" t="s">
        <v>1660</v>
      </c>
      <c r="AQ93" s="150">
        <v>36342</v>
      </c>
      <c r="AR93" s="150">
        <v>36372</v>
      </c>
      <c r="AS93" s="144" t="s">
        <v>1584</v>
      </c>
      <c r="AU93" s="144" t="s">
        <v>1496</v>
      </c>
      <c r="AV93" s="144" t="s">
        <v>1498</v>
      </c>
      <c r="AW93" s="144" t="s">
        <v>1498</v>
      </c>
      <c r="AX93" s="144" t="s">
        <v>409</v>
      </c>
      <c r="AY93" s="144" t="s">
        <v>407</v>
      </c>
      <c r="AZ93" s="150">
        <v>36342</v>
      </c>
      <c r="BA93" s="144" t="s">
        <v>999</v>
      </c>
      <c r="BB93" s="144" t="s">
        <v>778</v>
      </c>
      <c r="BC93" s="144" t="s">
        <v>1694</v>
      </c>
    </row>
    <row r="94" spans="1:55" s="144" customFormat="1" ht="12.6" hidden="1" outlineLevel="2" x14ac:dyDescent="0.25">
      <c r="A94" s="144">
        <v>13851</v>
      </c>
      <c r="B94" s="148" t="s">
        <v>396</v>
      </c>
      <c r="C94" s="152" t="s">
        <v>503</v>
      </c>
      <c r="D94" s="144" t="s">
        <v>1659</v>
      </c>
      <c r="E94" s="144" t="s">
        <v>1655</v>
      </c>
      <c r="F94" s="144" t="s">
        <v>1071</v>
      </c>
      <c r="H94" s="144" t="s">
        <v>1596</v>
      </c>
      <c r="I94" s="144" t="s">
        <v>1693</v>
      </c>
      <c r="J94" s="144">
        <v>0</v>
      </c>
      <c r="K94" s="144">
        <v>3000000</v>
      </c>
      <c r="L94" s="38">
        <v>66000</v>
      </c>
      <c r="M94" s="150">
        <v>36350</v>
      </c>
      <c r="N94" s="144" t="s">
        <v>1657</v>
      </c>
      <c r="O94" s="144" t="s">
        <v>732</v>
      </c>
      <c r="P94" s="144" t="s">
        <v>1072</v>
      </c>
      <c r="Q94" s="144">
        <v>0</v>
      </c>
      <c r="R94" s="144">
        <v>0</v>
      </c>
      <c r="S94" s="144">
        <v>0</v>
      </c>
      <c r="W94" s="144">
        <v>0</v>
      </c>
      <c r="X94" s="144">
        <v>0</v>
      </c>
      <c r="Y94" s="144">
        <v>0</v>
      </c>
      <c r="AC94" s="144">
        <v>2.2000000000000002E-2</v>
      </c>
      <c r="AD94" s="144">
        <v>66000</v>
      </c>
      <c r="AE94" s="144" t="s">
        <v>1580</v>
      </c>
      <c r="AF94" s="144" t="s">
        <v>1658</v>
      </c>
      <c r="AG94" s="144" t="s">
        <v>765</v>
      </c>
      <c r="AH94" s="144">
        <v>0</v>
      </c>
      <c r="AI94" s="144">
        <v>0</v>
      </c>
      <c r="AM94" s="144">
        <v>0</v>
      </c>
      <c r="AN94" s="144" t="s">
        <v>1659</v>
      </c>
      <c r="AO94" s="144" t="s">
        <v>834</v>
      </c>
      <c r="AP94" s="144" t="s">
        <v>1580</v>
      </c>
      <c r="AQ94" s="150">
        <v>36342</v>
      </c>
      <c r="AR94" s="150">
        <v>36372</v>
      </c>
      <c r="AS94" s="144" t="s">
        <v>1584</v>
      </c>
      <c r="AU94" s="144" t="s">
        <v>1496</v>
      </c>
      <c r="AV94" s="144" t="s">
        <v>1498</v>
      </c>
      <c r="AW94" s="144" t="s">
        <v>1498</v>
      </c>
      <c r="AX94" s="144" t="s">
        <v>409</v>
      </c>
      <c r="AY94" s="144" t="s">
        <v>407</v>
      </c>
      <c r="AZ94" s="150">
        <v>36342</v>
      </c>
      <c r="BA94" s="144" t="s">
        <v>999</v>
      </c>
      <c r="BB94" s="144" t="s">
        <v>778</v>
      </c>
      <c r="BC94" s="144" t="s">
        <v>1694</v>
      </c>
    </row>
    <row r="95" spans="1:55" s="144" customFormat="1" ht="12.6" outlineLevel="1" collapsed="1" x14ac:dyDescent="0.25">
      <c r="B95" s="151" t="s">
        <v>398</v>
      </c>
      <c r="C95" s="152"/>
      <c r="L95" s="154">
        <f>SUBTOTAL(9,L56:L94)</f>
        <v>-815260</v>
      </c>
      <c r="M95" s="150"/>
      <c r="S95" s="144">
        <f>SUBTOTAL(9,S56:S94)</f>
        <v>-821260</v>
      </c>
      <c r="Y95" s="144">
        <f>SUBTOTAL(9,Y56:Y94)</f>
        <v>0</v>
      </c>
      <c r="AD95" s="144">
        <f>SUBTOTAL(9,AD56:AD94)</f>
        <v>6000</v>
      </c>
      <c r="AI95" s="144">
        <f>SUBTOTAL(9,AI56:AI94)</f>
        <v>0</v>
      </c>
      <c r="AQ95" s="150"/>
      <c r="AR95" s="150"/>
      <c r="AZ95" s="150"/>
    </row>
    <row r="96" spans="1:55" s="144" customFormat="1" ht="12.6" hidden="1" outlineLevel="2" x14ac:dyDescent="0.25">
      <c r="A96" s="144">
        <v>13851</v>
      </c>
      <c r="B96" s="148" t="s">
        <v>733</v>
      </c>
      <c r="C96" s="152" t="s">
        <v>504</v>
      </c>
      <c r="D96" s="144" t="s">
        <v>1659</v>
      </c>
      <c r="E96" s="144" t="s">
        <v>1655</v>
      </c>
      <c r="F96" s="144" t="s">
        <v>758</v>
      </c>
      <c r="H96" s="144" t="s">
        <v>1596</v>
      </c>
      <c r="I96" s="144" t="s">
        <v>734</v>
      </c>
      <c r="J96" s="144">
        <v>-455687</v>
      </c>
      <c r="K96" s="144">
        <v>0</v>
      </c>
      <c r="L96" s="38">
        <v>-1030763.95</v>
      </c>
      <c r="M96" s="150">
        <v>36230</v>
      </c>
      <c r="N96" s="144" t="s">
        <v>1657</v>
      </c>
      <c r="O96" s="144" t="s">
        <v>732</v>
      </c>
      <c r="P96" s="144" t="s">
        <v>1066</v>
      </c>
      <c r="Q96" s="144">
        <v>1.0000000000000001E-7</v>
      </c>
      <c r="R96" s="144">
        <v>2.262</v>
      </c>
      <c r="S96" s="144">
        <v>-1030763.95</v>
      </c>
      <c r="T96" s="144" t="s">
        <v>1580</v>
      </c>
      <c r="U96" s="144" t="s">
        <v>1658</v>
      </c>
      <c r="V96" s="144" t="s">
        <v>765</v>
      </c>
      <c r="W96" s="144">
        <v>0</v>
      </c>
      <c r="X96" s="144">
        <v>0</v>
      </c>
      <c r="Y96" s="144">
        <v>0</v>
      </c>
      <c r="AC96" s="144">
        <v>0</v>
      </c>
      <c r="AD96" s="144">
        <v>0</v>
      </c>
      <c r="AH96" s="144">
        <v>0</v>
      </c>
      <c r="AI96" s="144">
        <v>0</v>
      </c>
      <c r="AM96" s="144">
        <v>1.0000000000000001E-7</v>
      </c>
      <c r="AN96" s="144" t="s">
        <v>1659</v>
      </c>
      <c r="AO96" s="144" t="s">
        <v>1842</v>
      </c>
      <c r="AP96" s="144" t="s">
        <v>1660</v>
      </c>
      <c r="AQ96" s="150">
        <v>36251</v>
      </c>
      <c r="AR96" s="150">
        <v>36830</v>
      </c>
      <c r="AS96" s="144" t="s">
        <v>1584</v>
      </c>
      <c r="AU96" s="144" t="s">
        <v>1496</v>
      </c>
      <c r="AV96" s="144" t="s">
        <v>1498</v>
      </c>
      <c r="AW96" s="144" t="s">
        <v>1498</v>
      </c>
      <c r="AX96" s="144" t="s">
        <v>409</v>
      </c>
      <c r="AY96" s="144" t="s">
        <v>407</v>
      </c>
      <c r="AZ96" s="150">
        <v>36342</v>
      </c>
      <c r="BA96" s="144" t="s">
        <v>999</v>
      </c>
      <c r="BB96" s="144" t="s">
        <v>778</v>
      </c>
      <c r="BC96" s="144" t="s">
        <v>735</v>
      </c>
    </row>
    <row r="97" spans="1:55" s="144" customFormat="1" ht="12.6" hidden="1" outlineLevel="2" x14ac:dyDescent="0.25">
      <c r="A97" s="144">
        <v>13851</v>
      </c>
      <c r="B97" s="148" t="s">
        <v>733</v>
      </c>
      <c r="C97" s="152" t="s">
        <v>505</v>
      </c>
      <c r="D97" s="144" t="s">
        <v>1659</v>
      </c>
      <c r="E97" s="144" t="s">
        <v>1655</v>
      </c>
      <c r="F97" s="144" t="s">
        <v>760</v>
      </c>
      <c r="H97" s="144" t="s">
        <v>1584</v>
      </c>
      <c r="I97" s="144" t="s">
        <v>734</v>
      </c>
      <c r="J97" s="144">
        <v>3359</v>
      </c>
      <c r="K97" s="144">
        <v>0</v>
      </c>
      <c r="L97" s="38">
        <v>-3359</v>
      </c>
      <c r="M97" s="150">
        <v>36237</v>
      </c>
      <c r="N97" s="144" t="s">
        <v>1657</v>
      </c>
      <c r="O97" s="144" t="s">
        <v>732</v>
      </c>
      <c r="P97" s="144" t="s">
        <v>1066</v>
      </c>
      <c r="Q97" s="144">
        <v>0</v>
      </c>
      <c r="R97" s="144">
        <v>0</v>
      </c>
      <c r="S97" s="144">
        <v>0</v>
      </c>
      <c r="W97" s="144">
        <v>0</v>
      </c>
      <c r="X97" s="144">
        <v>0</v>
      </c>
      <c r="Y97" s="144">
        <v>0</v>
      </c>
      <c r="AC97" s="144">
        <v>0</v>
      </c>
      <c r="AD97" s="144">
        <v>0</v>
      </c>
      <c r="AH97" s="144">
        <v>1</v>
      </c>
      <c r="AI97" s="144">
        <v>-3359</v>
      </c>
      <c r="AJ97" s="144" t="s">
        <v>1580</v>
      </c>
      <c r="AK97" s="144" t="s">
        <v>1658</v>
      </c>
      <c r="AL97" s="144" t="s">
        <v>765</v>
      </c>
      <c r="AM97" s="144">
        <v>0</v>
      </c>
      <c r="AN97" s="144" t="s">
        <v>1659</v>
      </c>
      <c r="AO97" s="144" t="s">
        <v>760</v>
      </c>
      <c r="AP97" s="144" t="s">
        <v>1660</v>
      </c>
      <c r="AQ97" s="150">
        <v>36251</v>
      </c>
      <c r="AR97" s="150">
        <v>36830</v>
      </c>
      <c r="AS97" s="144" t="s">
        <v>1584</v>
      </c>
      <c r="AU97" s="144" t="s">
        <v>1496</v>
      </c>
      <c r="AV97" s="144" t="s">
        <v>1498</v>
      </c>
      <c r="AW97" s="144" t="s">
        <v>1498</v>
      </c>
      <c r="AX97" s="144" t="s">
        <v>409</v>
      </c>
      <c r="AY97" s="144" t="s">
        <v>407</v>
      </c>
      <c r="AZ97" s="150">
        <v>36342</v>
      </c>
      <c r="BA97" s="144" t="s">
        <v>999</v>
      </c>
      <c r="BB97" s="144" t="s">
        <v>778</v>
      </c>
      <c r="BC97" s="144" t="s">
        <v>735</v>
      </c>
    </row>
    <row r="98" spans="1:55" s="144" customFormat="1" ht="12.6" hidden="1" outlineLevel="2" x14ac:dyDescent="0.25">
      <c r="A98" s="144">
        <v>13851</v>
      </c>
      <c r="B98" s="148" t="s">
        <v>733</v>
      </c>
      <c r="C98" s="152" t="s">
        <v>506</v>
      </c>
      <c r="D98" s="144" t="s">
        <v>1659</v>
      </c>
      <c r="E98" s="144" t="s">
        <v>1655</v>
      </c>
      <c r="F98" s="144" t="s">
        <v>760</v>
      </c>
      <c r="H98" s="144" t="s">
        <v>1584</v>
      </c>
      <c r="I98" s="144" t="s">
        <v>734</v>
      </c>
      <c r="J98" s="144">
        <v>12407</v>
      </c>
      <c r="K98" s="144">
        <v>0</v>
      </c>
      <c r="L98" s="38">
        <v>-12407</v>
      </c>
      <c r="M98" s="150">
        <v>36235</v>
      </c>
      <c r="N98" s="144" t="s">
        <v>1657</v>
      </c>
      <c r="O98" s="144" t="s">
        <v>732</v>
      </c>
      <c r="P98" s="144" t="s">
        <v>1066</v>
      </c>
      <c r="Q98" s="144">
        <v>0</v>
      </c>
      <c r="R98" s="144">
        <v>0</v>
      </c>
      <c r="S98" s="144">
        <v>0</v>
      </c>
      <c r="W98" s="144">
        <v>0</v>
      </c>
      <c r="X98" s="144">
        <v>0</v>
      </c>
      <c r="Y98" s="144">
        <v>0</v>
      </c>
      <c r="AC98" s="144">
        <v>0</v>
      </c>
      <c r="AD98" s="144">
        <v>0</v>
      </c>
      <c r="AH98" s="144">
        <v>1</v>
      </c>
      <c r="AI98" s="144">
        <v>-12407</v>
      </c>
      <c r="AJ98" s="144" t="s">
        <v>1580</v>
      </c>
      <c r="AK98" s="144" t="s">
        <v>1658</v>
      </c>
      <c r="AL98" s="144" t="s">
        <v>765</v>
      </c>
      <c r="AM98" s="144">
        <v>0</v>
      </c>
      <c r="AN98" s="144" t="s">
        <v>1659</v>
      </c>
      <c r="AO98" s="144" t="s">
        <v>760</v>
      </c>
      <c r="AP98" s="144" t="s">
        <v>1660</v>
      </c>
      <c r="AQ98" s="150">
        <v>36251</v>
      </c>
      <c r="AR98" s="150">
        <v>36616</v>
      </c>
      <c r="AS98" s="144" t="s">
        <v>1584</v>
      </c>
      <c r="AU98" s="144" t="s">
        <v>1496</v>
      </c>
      <c r="AV98" s="144" t="s">
        <v>1498</v>
      </c>
      <c r="AW98" s="144" t="s">
        <v>1498</v>
      </c>
      <c r="AX98" s="144" t="s">
        <v>409</v>
      </c>
      <c r="AY98" s="144" t="s">
        <v>407</v>
      </c>
      <c r="AZ98" s="150">
        <v>36342</v>
      </c>
      <c r="BA98" s="144" t="s">
        <v>999</v>
      </c>
      <c r="BB98" s="144" t="s">
        <v>778</v>
      </c>
      <c r="BC98" s="144" t="s">
        <v>735</v>
      </c>
    </row>
    <row r="99" spans="1:55" s="144" customFormat="1" ht="12.6" hidden="1" outlineLevel="2" x14ac:dyDescent="0.25">
      <c r="A99" s="144">
        <v>13851</v>
      </c>
      <c r="B99" s="148" t="s">
        <v>733</v>
      </c>
      <c r="C99" s="152" t="s">
        <v>507</v>
      </c>
      <c r="D99" s="144" t="s">
        <v>1659</v>
      </c>
      <c r="E99" s="144" t="s">
        <v>1655</v>
      </c>
      <c r="F99" s="144" t="s">
        <v>758</v>
      </c>
      <c r="H99" s="144" t="s">
        <v>1584</v>
      </c>
      <c r="I99" s="144" t="s">
        <v>734</v>
      </c>
      <c r="J99" s="144">
        <v>34224</v>
      </c>
      <c r="K99" s="144">
        <v>0</v>
      </c>
      <c r="L99" s="38">
        <v>77414.679999999993</v>
      </c>
      <c r="M99" s="150">
        <v>36235</v>
      </c>
      <c r="N99" s="144" t="s">
        <v>1657</v>
      </c>
      <c r="O99" s="144" t="s">
        <v>732</v>
      </c>
      <c r="P99" s="144" t="s">
        <v>1066</v>
      </c>
      <c r="Q99" s="144">
        <v>1.0000000000000001E-7</v>
      </c>
      <c r="R99" s="144">
        <v>2.262</v>
      </c>
      <c r="S99" s="144">
        <v>77414.679999999993</v>
      </c>
      <c r="T99" s="144" t="s">
        <v>1580</v>
      </c>
      <c r="U99" s="144" t="s">
        <v>1658</v>
      </c>
      <c r="V99" s="144" t="s">
        <v>765</v>
      </c>
      <c r="W99" s="144">
        <v>0</v>
      </c>
      <c r="X99" s="144">
        <v>0</v>
      </c>
      <c r="Y99" s="144">
        <v>0</v>
      </c>
      <c r="AC99" s="144">
        <v>0</v>
      </c>
      <c r="AD99" s="144">
        <v>0</v>
      </c>
      <c r="AH99" s="144">
        <v>0</v>
      </c>
      <c r="AI99" s="144">
        <v>0</v>
      </c>
      <c r="AM99" s="144">
        <v>1.0000000000000001E-7</v>
      </c>
      <c r="AN99" s="144" t="s">
        <v>1659</v>
      </c>
      <c r="AO99" s="144" t="s">
        <v>1842</v>
      </c>
      <c r="AP99" s="144" t="s">
        <v>1660</v>
      </c>
      <c r="AQ99" s="150">
        <v>36251</v>
      </c>
      <c r="AR99" s="150">
        <v>36616</v>
      </c>
      <c r="AS99" s="144" t="s">
        <v>1584</v>
      </c>
      <c r="AU99" s="144" t="s">
        <v>1496</v>
      </c>
      <c r="AV99" s="144" t="s">
        <v>1497</v>
      </c>
      <c r="AW99" s="144" t="s">
        <v>1498</v>
      </c>
      <c r="AX99" s="144" t="s">
        <v>409</v>
      </c>
      <c r="AY99" s="144" t="s">
        <v>407</v>
      </c>
      <c r="AZ99" s="150">
        <v>36342</v>
      </c>
      <c r="BA99" s="144" t="s">
        <v>999</v>
      </c>
      <c r="BB99" s="144" t="s">
        <v>778</v>
      </c>
      <c r="BC99" s="144" t="s">
        <v>735</v>
      </c>
    </row>
    <row r="100" spans="1:55" s="144" customFormat="1" ht="12.6" hidden="1" outlineLevel="2" x14ac:dyDescent="0.25">
      <c r="A100" s="144">
        <v>13851</v>
      </c>
      <c r="B100" s="148" t="s">
        <v>733</v>
      </c>
      <c r="C100" s="152" t="s">
        <v>508</v>
      </c>
      <c r="D100" s="144" t="s">
        <v>1659</v>
      </c>
      <c r="E100" s="144" t="s">
        <v>1655</v>
      </c>
      <c r="F100" s="144" t="s">
        <v>760</v>
      </c>
      <c r="H100" s="144" t="s">
        <v>1596</v>
      </c>
      <c r="I100" s="144" t="s">
        <v>734</v>
      </c>
      <c r="J100" s="144">
        <v>-109489</v>
      </c>
      <c r="K100" s="144">
        <v>0</v>
      </c>
      <c r="L100" s="38">
        <v>109489</v>
      </c>
      <c r="M100" s="150">
        <v>36236</v>
      </c>
      <c r="N100" s="144" t="s">
        <v>1657</v>
      </c>
      <c r="O100" s="144" t="s">
        <v>732</v>
      </c>
      <c r="P100" s="144" t="s">
        <v>1066</v>
      </c>
      <c r="Q100" s="144">
        <v>0</v>
      </c>
      <c r="R100" s="144">
        <v>0</v>
      </c>
      <c r="S100" s="144">
        <v>0</v>
      </c>
      <c r="W100" s="144">
        <v>0</v>
      </c>
      <c r="X100" s="144">
        <v>0</v>
      </c>
      <c r="Y100" s="144">
        <v>0</v>
      </c>
      <c r="AC100" s="144">
        <v>0</v>
      </c>
      <c r="AD100" s="144">
        <v>0</v>
      </c>
      <c r="AH100" s="144">
        <v>1</v>
      </c>
      <c r="AI100" s="144">
        <v>109489</v>
      </c>
      <c r="AJ100" s="144" t="s">
        <v>1580</v>
      </c>
      <c r="AK100" s="144" t="s">
        <v>1658</v>
      </c>
      <c r="AL100" s="144" t="s">
        <v>765</v>
      </c>
      <c r="AM100" s="144">
        <v>0</v>
      </c>
      <c r="AN100" s="144" t="s">
        <v>1659</v>
      </c>
      <c r="AO100" s="144" t="s">
        <v>760</v>
      </c>
      <c r="AP100" s="144" t="s">
        <v>1660</v>
      </c>
      <c r="AQ100" s="150">
        <v>36251</v>
      </c>
      <c r="AR100" s="150">
        <v>36616</v>
      </c>
      <c r="AS100" s="144" t="s">
        <v>1584</v>
      </c>
      <c r="AU100" s="144" t="s">
        <v>1496</v>
      </c>
      <c r="AV100" s="144" t="s">
        <v>1498</v>
      </c>
      <c r="AW100" s="144" t="s">
        <v>1498</v>
      </c>
      <c r="AX100" s="144" t="s">
        <v>409</v>
      </c>
      <c r="AY100" s="144" t="s">
        <v>407</v>
      </c>
      <c r="AZ100" s="150">
        <v>36342</v>
      </c>
      <c r="BA100" s="144" t="s">
        <v>999</v>
      </c>
      <c r="BB100" s="144" t="s">
        <v>778</v>
      </c>
      <c r="BC100" s="144" t="s">
        <v>735</v>
      </c>
    </row>
    <row r="101" spans="1:55" s="144" customFormat="1" ht="12.6" hidden="1" outlineLevel="2" x14ac:dyDescent="0.25">
      <c r="A101" s="144">
        <v>13851</v>
      </c>
      <c r="B101" s="148" t="s">
        <v>733</v>
      </c>
      <c r="C101" s="152" t="s">
        <v>509</v>
      </c>
      <c r="D101" s="144" t="s">
        <v>1659</v>
      </c>
      <c r="E101" s="144" t="s">
        <v>1655</v>
      </c>
      <c r="F101" s="144" t="s">
        <v>760</v>
      </c>
      <c r="H101" s="144" t="s">
        <v>1596</v>
      </c>
      <c r="I101" s="144" t="s">
        <v>734</v>
      </c>
      <c r="J101" s="144">
        <v>-18778</v>
      </c>
      <c r="K101" s="144">
        <v>0</v>
      </c>
      <c r="L101" s="38">
        <v>18778</v>
      </c>
      <c r="M101" s="150">
        <v>36236</v>
      </c>
      <c r="N101" s="144" t="s">
        <v>1657</v>
      </c>
      <c r="O101" s="144" t="s">
        <v>732</v>
      </c>
      <c r="P101" s="144" t="s">
        <v>1066</v>
      </c>
      <c r="Q101" s="144">
        <v>0</v>
      </c>
      <c r="R101" s="144">
        <v>0</v>
      </c>
      <c r="S101" s="144">
        <v>0</v>
      </c>
      <c r="W101" s="144">
        <v>0</v>
      </c>
      <c r="X101" s="144">
        <v>0</v>
      </c>
      <c r="Y101" s="144">
        <v>0</v>
      </c>
      <c r="AC101" s="144">
        <v>0</v>
      </c>
      <c r="AD101" s="144">
        <v>0</v>
      </c>
      <c r="AH101" s="144">
        <v>1</v>
      </c>
      <c r="AI101" s="144">
        <v>18778</v>
      </c>
      <c r="AJ101" s="144" t="s">
        <v>1580</v>
      </c>
      <c r="AK101" s="144" t="s">
        <v>1658</v>
      </c>
      <c r="AL101" s="144" t="s">
        <v>765</v>
      </c>
      <c r="AM101" s="144">
        <v>0</v>
      </c>
      <c r="AN101" s="144" t="s">
        <v>1659</v>
      </c>
      <c r="AO101" s="144" t="s">
        <v>760</v>
      </c>
      <c r="AP101" s="144" t="s">
        <v>1660</v>
      </c>
      <c r="AQ101" s="150">
        <v>36251</v>
      </c>
      <c r="AR101" s="150">
        <v>36464</v>
      </c>
      <c r="AS101" s="144" t="s">
        <v>1584</v>
      </c>
      <c r="AU101" s="144" t="s">
        <v>1496</v>
      </c>
      <c r="AV101" s="144" t="s">
        <v>1498</v>
      </c>
      <c r="AW101" s="144" t="s">
        <v>1498</v>
      </c>
      <c r="AX101" s="144" t="s">
        <v>409</v>
      </c>
      <c r="AY101" s="144" t="s">
        <v>407</v>
      </c>
      <c r="AZ101" s="150">
        <v>36342</v>
      </c>
      <c r="BA101" s="144" t="s">
        <v>999</v>
      </c>
      <c r="BB101" s="144" t="s">
        <v>778</v>
      </c>
      <c r="BC101" s="144" t="s">
        <v>735</v>
      </c>
    </row>
    <row r="102" spans="1:55" s="144" customFormat="1" ht="12.6" outlineLevel="1" collapsed="1" x14ac:dyDescent="0.25">
      <c r="B102" s="151" t="s">
        <v>736</v>
      </c>
      <c r="C102" s="152"/>
      <c r="L102" s="154">
        <f>SUBTOTAL(9,L96:L101)</f>
        <v>-840848.27</v>
      </c>
      <c r="M102" s="150"/>
      <c r="S102" s="144">
        <f>SUBTOTAL(9,S96:S101)</f>
        <v>-953349.27</v>
      </c>
      <c r="Y102" s="144">
        <f>SUBTOTAL(9,Y96:Y101)</f>
        <v>0</v>
      </c>
      <c r="AD102" s="144">
        <f>SUBTOTAL(9,AD96:AD101)</f>
        <v>0</v>
      </c>
      <c r="AI102" s="144">
        <f>SUBTOTAL(9,AI96:AI101)</f>
        <v>112501</v>
      </c>
      <c r="AQ102" s="150"/>
      <c r="AR102" s="150"/>
      <c r="AZ102" s="150"/>
    </row>
    <row r="103" spans="1:55" s="144" customFormat="1" ht="12.6" hidden="1" outlineLevel="2" x14ac:dyDescent="0.25">
      <c r="A103" s="144">
        <v>13851</v>
      </c>
      <c r="B103" s="148" t="s">
        <v>510</v>
      </c>
      <c r="C103" s="152" t="s">
        <v>511</v>
      </c>
      <c r="D103" s="144" t="s">
        <v>1659</v>
      </c>
      <c r="E103" s="144" t="s">
        <v>1655</v>
      </c>
      <c r="F103" s="144" t="s">
        <v>758</v>
      </c>
      <c r="H103" s="144" t="s">
        <v>1596</v>
      </c>
      <c r="I103" s="144" t="s">
        <v>737</v>
      </c>
      <c r="J103" s="144">
        <v>-866000</v>
      </c>
      <c r="K103" s="144">
        <v>0</v>
      </c>
      <c r="L103" s="154">
        <v>13856</v>
      </c>
      <c r="M103" s="150">
        <v>35902</v>
      </c>
      <c r="N103" s="144" t="s">
        <v>1657</v>
      </c>
      <c r="O103" s="144" t="s">
        <v>732</v>
      </c>
      <c r="P103" s="144" t="s">
        <v>1066</v>
      </c>
      <c r="Q103" s="144">
        <v>2.278</v>
      </c>
      <c r="R103" s="144">
        <v>2.262</v>
      </c>
      <c r="S103" s="144">
        <v>13856</v>
      </c>
      <c r="T103" s="144" t="s">
        <v>1580</v>
      </c>
      <c r="U103" s="144" t="s">
        <v>1658</v>
      </c>
      <c r="V103" s="144" t="s">
        <v>765</v>
      </c>
      <c r="W103" s="144">
        <v>0</v>
      </c>
      <c r="X103" s="144">
        <v>0</v>
      </c>
      <c r="Y103" s="144">
        <v>0</v>
      </c>
      <c r="AC103" s="144">
        <v>0</v>
      </c>
      <c r="AD103" s="144">
        <v>0</v>
      </c>
      <c r="AH103" s="144">
        <v>0</v>
      </c>
      <c r="AI103" s="144">
        <v>0</v>
      </c>
      <c r="AM103" s="144">
        <v>2.278</v>
      </c>
      <c r="AN103" s="144" t="s">
        <v>741</v>
      </c>
      <c r="AO103" s="144" t="s">
        <v>1842</v>
      </c>
      <c r="AP103" s="144" t="s">
        <v>1660</v>
      </c>
      <c r="AQ103" s="150">
        <v>36312</v>
      </c>
      <c r="AR103" s="150">
        <v>36464</v>
      </c>
      <c r="AS103" s="144" t="s">
        <v>1584</v>
      </c>
      <c r="AU103" s="144" t="s">
        <v>1496</v>
      </c>
      <c r="AV103" s="144" t="s">
        <v>1498</v>
      </c>
      <c r="AW103" s="144" t="s">
        <v>1498</v>
      </c>
      <c r="AX103" s="144" t="s">
        <v>409</v>
      </c>
      <c r="AY103" s="144" t="s">
        <v>407</v>
      </c>
      <c r="AZ103" s="150">
        <v>36342</v>
      </c>
      <c r="BA103" s="144" t="s">
        <v>999</v>
      </c>
      <c r="BB103" s="144" t="s">
        <v>778</v>
      </c>
      <c r="BC103" s="144" t="s">
        <v>1764</v>
      </c>
    </row>
    <row r="104" spans="1:55" s="144" customFormat="1" ht="12.6" hidden="1" outlineLevel="2" x14ac:dyDescent="0.25">
      <c r="A104" s="144">
        <v>13851</v>
      </c>
      <c r="B104" s="148" t="s">
        <v>510</v>
      </c>
      <c r="C104" s="152" t="s">
        <v>512</v>
      </c>
      <c r="D104" s="144" t="s">
        <v>1659</v>
      </c>
      <c r="E104" s="144" t="s">
        <v>1655</v>
      </c>
      <c r="F104" s="144" t="s">
        <v>758</v>
      </c>
      <c r="H104" s="144" t="s">
        <v>1584</v>
      </c>
      <c r="I104" s="144" t="s">
        <v>737</v>
      </c>
      <c r="J104" s="144">
        <v>500000</v>
      </c>
      <c r="K104" s="144">
        <v>0</v>
      </c>
      <c r="L104" s="154">
        <v>56000</v>
      </c>
      <c r="M104" s="150">
        <v>36122</v>
      </c>
      <c r="N104" s="144" t="s">
        <v>1657</v>
      </c>
      <c r="O104" s="144" t="s">
        <v>732</v>
      </c>
      <c r="P104" s="144" t="s">
        <v>1066</v>
      </c>
      <c r="Q104" s="144">
        <v>2.15</v>
      </c>
      <c r="R104" s="144">
        <v>2.262</v>
      </c>
      <c r="S104" s="144">
        <v>56000</v>
      </c>
      <c r="T104" s="144" t="s">
        <v>1580</v>
      </c>
      <c r="U104" s="144" t="s">
        <v>1658</v>
      </c>
      <c r="V104" s="144" t="s">
        <v>765</v>
      </c>
      <c r="W104" s="144">
        <v>0</v>
      </c>
      <c r="X104" s="144">
        <v>0</v>
      </c>
      <c r="Y104" s="144">
        <v>0</v>
      </c>
      <c r="AC104" s="144">
        <v>0</v>
      </c>
      <c r="AD104" s="144">
        <v>0</v>
      </c>
      <c r="AH104" s="144">
        <v>0</v>
      </c>
      <c r="AI104" s="144">
        <v>0</v>
      </c>
      <c r="AM104" s="144">
        <v>2.15</v>
      </c>
      <c r="AN104" s="144" t="s">
        <v>1659</v>
      </c>
      <c r="AO104" s="144" t="s">
        <v>1842</v>
      </c>
      <c r="AP104" s="144" t="s">
        <v>1660</v>
      </c>
      <c r="AQ104" s="150">
        <v>36342</v>
      </c>
      <c r="AR104" s="150">
        <v>36372</v>
      </c>
      <c r="AS104" s="144" t="s">
        <v>1584</v>
      </c>
      <c r="AU104" s="144" t="s">
        <v>1496</v>
      </c>
      <c r="AV104" s="144" t="s">
        <v>1498</v>
      </c>
      <c r="AW104" s="144" t="s">
        <v>1498</v>
      </c>
      <c r="AX104" s="144" t="s">
        <v>409</v>
      </c>
      <c r="AY104" s="144" t="s">
        <v>407</v>
      </c>
      <c r="AZ104" s="150">
        <v>36342</v>
      </c>
      <c r="BA104" s="144" t="s">
        <v>999</v>
      </c>
      <c r="BB104" s="144" t="s">
        <v>778</v>
      </c>
      <c r="BC104" s="144" t="s">
        <v>1764</v>
      </c>
    </row>
    <row r="105" spans="1:55" s="144" customFormat="1" ht="12.6" hidden="1" outlineLevel="2" x14ac:dyDescent="0.25">
      <c r="A105" s="144">
        <v>13851</v>
      </c>
      <c r="B105" s="148" t="s">
        <v>510</v>
      </c>
      <c r="C105" s="152" t="s">
        <v>513</v>
      </c>
      <c r="D105" s="144" t="s">
        <v>1659</v>
      </c>
      <c r="E105" s="144" t="s">
        <v>1655</v>
      </c>
      <c r="F105" s="144" t="s">
        <v>1656</v>
      </c>
      <c r="H105" s="144" t="s">
        <v>1584</v>
      </c>
      <c r="I105" s="144" t="s">
        <v>737</v>
      </c>
      <c r="J105" s="144">
        <v>240000</v>
      </c>
      <c r="K105" s="144">
        <v>0</v>
      </c>
      <c r="L105" s="154">
        <v>86808</v>
      </c>
      <c r="M105" s="150">
        <v>36174</v>
      </c>
      <c r="N105" s="144" t="s">
        <v>1657</v>
      </c>
      <c r="O105" s="144" t="s">
        <v>732</v>
      </c>
      <c r="P105" s="144" t="s">
        <v>1066</v>
      </c>
      <c r="Q105" s="144">
        <v>1.91</v>
      </c>
      <c r="R105" s="144">
        <v>2.2717000000000001</v>
      </c>
      <c r="S105" s="144">
        <v>86808</v>
      </c>
      <c r="T105" s="144" t="s">
        <v>1580</v>
      </c>
      <c r="U105" s="144" t="s">
        <v>1658</v>
      </c>
      <c r="V105" s="144" t="s">
        <v>765</v>
      </c>
      <c r="W105" s="144">
        <v>0</v>
      </c>
      <c r="X105" s="144">
        <v>0</v>
      </c>
      <c r="Y105" s="144">
        <v>0</v>
      </c>
      <c r="AC105" s="144">
        <v>0</v>
      </c>
      <c r="AD105" s="144">
        <v>0</v>
      </c>
      <c r="AH105" s="144">
        <v>0</v>
      </c>
      <c r="AI105" s="144">
        <v>0</v>
      </c>
      <c r="AM105" s="144">
        <v>1.91</v>
      </c>
      <c r="AN105" s="144" t="s">
        <v>1659</v>
      </c>
      <c r="AO105" s="144" t="s">
        <v>1842</v>
      </c>
      <c r="AP105" s="144" t="s">
        <v>1660</v>
      </c>
      <c r="AQ105" s="150">
        <v>36342</v>
      </c>
      <c r="AR105" s="150">
        <v>36372</v>
      </c>
      <c r="AS105" s="144" t="s">
        <v>1584</v>
      </c>
      <c r="AU105" s="144" t="s">
        <v>1496</v>
      </c>
      <c r="AV105" s="144" t="s">
        <v>1498</v>
      </c>
      <c r="AW105" s="144" t="s">
        <v>1498</v>
      </c>
      <c r="AX105" s="144" t="s">
        <v>409</v>
      </c>
      <c r="AY105" s="144" t="s">
        <v>407</v>
      </c>
      <c r="AZ105" s="150">
        <v>36342</v>
      </c>
      <c r="BA105" s="144" t="s">
        <v>999</v>
      </c>
      <c r="BB105" s="144" t="s">
        <v>778</v>
      </c>
      <c r="BC105" s="144" t="s">
        <v>1764</v>
      </c>
    </row>
    <row r="106" spans="1:55" s="144" customFormat="1" ht="12.6" hidden="1" outlineLevel="2" x14ac:dyDescent="0.25">
      <c r="A106" s="144">
        <v>13851</v>
      </c>
      <c r="B106" s="148" t="s">
        <v>510</v>
      </c>
      <c r="C106" s="152" t="s">
        <v>514</v>
      </c>
      <c r="D106" s="144" t="s">
        <v>1659</v>
      </c>
      <c r="E106" s="144" t="s">
        <v>1655</v>
      </c>
      <c r="F106" s="144" t="s">
        <v>1656</v>
      </c>
      <c r="H106" s="144" t="s">
        <v>1584</v>
      </c>
      <c r="I106" s="144" t="s">
        <v>737</v>
      </c>
      <c r="J106" s="144">
        <v>130000</v>
      </c>
      <c r="K106" s="144">
        <v>0</v>
      </c>
      <c r="L106" s="154">
        <v>47021</v>
      </c>
      <c r="M106" s="150">
        <v>36174</v>
      </c>
      <c r="N106" s="144" t="s">
        <v>1657</v>
      </c>
      <c r="O106" s="144" t="s">
        <v>732</v>
      </c>
      <c r="P106" s="144" t="s">
        <v>1066</v>
      </c>
      <c r="Q106" s="144">
        <v>1.91</v>
      </c>
      <c r="R106" s="144">
        <v>2.2717000000000001</v>
      </c>
      <c r="S106" s="144">
        <v>47021</v>
      </c>
      <c r="T106" s="144" t="s">
        <v>1580</v>
      </c>
      <c r="U106" s="144" t="s">
        <v>1658</v>
      </c>
      <c r="V106" s="144" t="s">
        <v>765</v>
      </c>
      <c r="W106" s="144">
        <v>0</v>
      </c>
      <c r="X106" s="144">
        <v>0</v>
      </c>
      <c r="Y106" s="144">
        <v>0</v>
      </c>
      <c r="AC106" s="144">
        <v>0</v>
      </c>
      <c r="AD106" s="144">
        <v>0</v>
      </c>
      <c r="AH106" s="144">
        <v>0</v>
      </c>
      <c r="AI106" s="144">
        <v>0</v>
      </c>
      <c r="AM106" s="144">
        <v>1.91</v>
      </c>
      <c r="AN106" s="144" t="s">
        <v>1659</v>
      </c>
      <c r="AO106" s="144" t="s">
        <v>1842</v>
      </c>
      <c r="AP106" s="144" t="s">
        <v>1660</v>
      </c>
      <c r="AQ106" s="150">
        <v>36342</v>
      </c>
      <c r="AR106" s="150">
        <v>36372</v>
      </c>
      <c r="AS106" s="144" t="s">
        <v>1584</v>
      </c>
      <c r="AU106" s="144" t="s">
        <v>1496</v>
      </c>
      <c r="AV106" s="144" t="s">
        <v>1498</v>
      </c>
      <c r="AW106" s="144" t="s">
        <v>1498</v>
      </c>
      <c r="AX106" s="144" t="s">
        <v>409</v>
      </c>
      <c r="AY106" s="144" t="s">
        <v>407</v>
      </c>
      <c r="AZ106" s="150">
        <v>36342</v>
      </c>
      <c r="BA106" s="144" t="s">
        <v>999</v>
      </c>
      <c r="BB106" s="144" t="s">
        <v>778</v>
      </c>
      <c r="BC106" s="144" t="s">
        <v>1764</v>
      </c>
    </row>
    <row r="107" spans="1:55" s="144" customFormat="1" ht="12.6" hidden="1" outlineLevel="2" x14ac:dyDescent="0.25">
      <c r="A107" s="144">
        <v>13851</v>
      </c>
      <c r="B107" s="148" t="s">
        <v>510</v>
      </c>
      <c r="C107" s="149" t="s">
        <v>515</v>
      </c>
      <c r="D107" s="144" t="s">
        <v>1659</v>
      </c>
      <c r="E107" s="144" t="s">
        <v>1655</v>
      </c>
      <c r="F107" s="144" t="s">
        <v>758</v>
      </c>
      <c r="H107" s="144" t="s">
        <v>1596</v>
      </c>
      <c r="I107" s="144" t="s">
        <v>737</v>
      </c>
      <c r="J107" s="144">
        <v>-1945752</v>
      </c>
      <c r="K107" s="144">
        <v>0</v>
      </c>
      <c r="L107" s="154">
        <v>-636260.9</v>
      </c>
      <c r="M107" s="150">
        <v>36230</v>
      </c>
      <c r="N107" s="144" t="s">
        <v>1657</v>
      </c>
      <c r="O107" s="144" t="s">
        <v>732</v>
      </c>
      <c r="P107" s="144" t="s">
        <v>1066</v>
      </c>
      <c r="Q107" s="144">
        <v>1.9350000000000001</v>
      </c>
      <c r="R107" s="144">
        <v>2.262</v>
      </c>
      <c r="S107" s="144">
        <v>-636260.9</v>
      </c>
      <c r="T107" s="144" t="s">
        <v>1580</v>
      </c>
      <c r="U107" s="144" t="s">
        <v>1658</v>
      </c>
      <c r="V107" s="144" t="s">
        <v>765</v>
      </c>
      <c r="W107" s="144">
        <v>0</v>
      </c>
      <c r="X107" s="144">
        <v>0</v>
      </c>
      <c r="Y107" s="144">
        <v>0</v>
      </c>
      <c r="AC107" s="144">
        <v>0</v>
      </c>
      <c r="AD107" s="144">
        <v>0</v>
      </c>
      <c r="AH107" s="144">
        <v>0</v>
      </c>
      <c r="AI107" s="144">
        <v>0</v>
      </c>
      <c r="AM107" s="144">
        <v>1.9350000000000001</v>
      </c>
      <c r="AN107" s="144" t="s">
        <v>1659</v>
      </c>
      <c r="AO107" s="144" t="s">
        <v>1842</v>
      </c>
      <c r="AP107" s="144" t="s">
        <v>1660</v>
      </c>
      <c r="AQ107" s="150">
        <v>36251</v>
      </c>
      <c r="AR107" s="150">
        <v>36830</v>
      </c>
      <c r="AS107" s="144" t="s">
        <v>1584</v>
      </c>
      <c r="AU107" s="144" t="s">
        <v>1496</v>
      </c>
      <c r="AV107" s="144" t="s">
        <v>1498</v>
      </c>
      <c r="AW107" s="144" t="s">
        <v>1498</v>
      </c>
      <c r="AX107" s="144" t="s">
        <v>409</v>
      </c>
      <c r="AY107" s="144" t="s">
        <v>407</v>
      </c>
      <c r="AZ107" s="150">
        <v>36342</v>
      </c>
      <c r="BA107" s="144" t="s">
        <v>967</v>
      </c>
      <c r="BB107" s="144" t="s">
        <v>778</v>
      </c>
      <c r="BC107" s="144" t="s">
        <v>1764</v>
      </c>
    </row>
    <row r="108" spans="1:55" s="144" customFormat="1" ht="12.6" hidden="1" outlineLevel="2" x14ac:dyDescent="0.25">
      <c r="A108" s="144">
        <v>13851</v>
      </c>
      <c r="B108" s="148" t="s">
        <v>510</v>
      </c>
      <c r="C108" s="152" t="s">
        <v>516</v>
      </c>
      <c r="D108" s="144" t="s">
        <v>1659</v>
      </c>
      <c r="E108" s="144" t="s">
        <v>1655</v>
      </c>
      <c r="F108" s="144" t="s">
        <v>1656</v>
      </c>
      <c r="H108" s="144" t="s">
        <v>1584</v>
      </c>
      <c r="I108" s="144" t="s">
        <v>737</v>
      </c>
      <c r="J108" s="144">
        <v>620000</v>
      </c>
      <c r="K108" s="144">
        <v>0</v>
      </c>
      <c r="L108" s="154">
        <v>258354</v>
      </c>
      <c r="M108" s="150">
        <v>36231</v>
      </c>
      <c r="N108" s="144" t="s">
        <v>1657</v>
      </c>
      <c r="O108" s="144" t="s">
        <v>732</v>
      </c>
      <c r="P108" s="144" t="s">
        <v>1066</v>
      </c>
      <c r="Q108" s="144">
        <v>1.855</v>
      </c>
      <c r="R108" s="144">
        <v>2.2717000000000001</v>
      </c>
      <c r="S108" s="144">
        <v>258354</v>
      </c>
      <c r="T108" s="144" t="s">
        <v>1580</v>
      </c>
      <c r="U108" s="144" t="s">
        <v>1658</v>
      </c>
      <c r="V108" s="144" t="s">
        <v>765</v>
      </c>
      <c r="W108" s="144">
        <v>0</v>
      </c>
      <c r="X108" s="144">
        <v>0</v>
      </c>
      <c r="Y108" s="144">
        <v>0</v>
      </c>
      <c r="AC108" s="144">
        <v>0</v>
      </c>
      <c r="AD108" s="144">
        <v>0</v>
      </c>
      <c r="AH108" s="144">
        <v>0</v>
      </c>
      <c r="AI108" s="144">
        <v>0</v>
      </c>
      <c r="AM108" s="144">
        <v>1.855</v>
      </c>
      <c r="AN108" s="144" t="s">
        <v>1659</v>
      </c>
      <c r="AO108" s="144" t="s">
        <v>1842</v>
      </c>
      <c r="AP108" s="144" t="s">
        <v>1660</v>
      </c>
      <c r="AQ108" s="150">
        <v>36312</v>
      </c>
      <c r="AR108" s="150">
        <v>36616</v>
      </c>
      <c r="AS108" s="144" t="s">
        <v>1584</v>
      </c>
      <c r="AU108" s="144" t="s">
        <v>1496</v>
      </c>
      <c r="AV108" s="144" t="s">
        <v>1498</v>
      </c>
      <c r="AW108" s="144" t="s">
        <v>1498</v>
      </c>
      <c r="AX108" s="144" t="s">
        <v>409</v>
      </c>
      <c r="AY108" s="144" t="s">
        <v>407</v>
      </c>
      <c r="AZ108" s="150">
        <v>36342</v>
      </c>
      <c r="BA108" s="144" t="s">
        <v>999</v>
      </c>
      <c r="BB108" s="144" t="s">
        <v>778</v>
      </c>
      <c r="BC108" s="144" t="s">
        <v>1764</v>
      </c>
    </row>
    <row r="109" spans="1:55" s="144" customFormat="1" ht="12.6" hidden="1" outlineLevel="2" x14ac:dyDescent="0.25">
      <c r="A109" s="144">
        <v>13851</v>
      </c>
      <c r="B109" s="148" t="s">
        <v>510</v>
      </c>
      <c r="C109" s="152" t="s">
        <v>517</v>
      </c>
      <c r="D109" s="144" t="s">
        <v>1659</v>
      </c>
      <c r="E109" s="144" t="s">
        <v>1655</v>
      </c>
      <c r="F109" s="144" t="s">
        <v>758</v>
      </c>
      <c r="H109" s="144" t="s">
        <v>1584</v>
      </c>
      <c r="I109" s="144" t="s">
        <v>737</v>
      </c>
      <c r="J109" s="144">
        <v>1323663</v>
      </c>
      <c r="K109" s="144">
        <v>0</v>
      </c>
      <c r="L109" s="154">
        <v>346799.71</v>
      </c>
      <c r="M109" s="150">
        <v>36249</v>
      </c>
      <c r="N109" s="144" t="s">
        <v>1657</v>
      </c>
      <c r="O109" s="144" t="s">
        <v>732</v>
      </c>
      <c r="P109" s="144" t="s">
        <v>1066</v>
      </c>
      <c r="Q109" s="144">
        <v>2</v>
      </c>
      <c r="R109" s="144">
        <v>2.262</v>
      </c>
      <c r="S109" s="144">
        <v>346799.71</v>
      </c>
      <c r="T109" s="144" t="s">
        <v>1580</v>
      </c>
      <c r="U109" s="144" t="s">
        <v>1658</v>
      </c>
      <c r="V109" s="144" t="s">
        <v>765</v>
      </c>
      <c r="W109" s="144">
        <v>0</v>
      </c>
      <c r="X109" s="144">
        <v>0</v>
      </c>
      <c r="Y109" s="144">
        <v>0</v>
      </c>
      <c r="AC109" s="144">
        <v>0</v>
      </c>
      <c r="AD109" s="144">
        <v>0</v>
      </c>
      <c r="AH109" s="144">
        <v>0</v>
      </c>
      <c r="AI109" s="144">
        <v>0</v>
      </c>
      <c r="AM109" s="144">
        <v>2</v>
      </c>
      <c r="AN109" s="144" t="s">
        <v>1659</v>
      </c>
      <c r="AO109" s="144" t="s">
        <v>1842</v>
      </c>
      <c r="AP109" s="144" t="s">
        <v>1660</v>
      </c>
      <c r="AQ109" s="150">
        <v>36312</v>
      </c>
      <c r="AR109" s="150">
        <v>36464</v>
      </c>
      <c r="AS109" s="144" t="s">
        <v>1584</v>
      </c>
      <c r="AU109" s="144" t="s">
        <v>1496</v>
      </c>
      <c r="AV109" s="144" t="s">
        <v>1498</v>
      </c>
      <c r="AW109" s="144" t="s">
        <v>1498</v>
      </c>
      <c r="AX109" s="144" t="s">
        <v>409</v>
      </c>
      <c r="AY109" s="144" t="s">
        <v>407</v>
      </c>
      <c r="AZ109" s="150">
        <v>36342</v>
      </c>
      <c r="BA109" s="144" t="s">
        <v>999</v>
      </c>
      <c r="BB109" s="144" t="s">
        <v>778</v>
      </c>
      <c r="BC109" s="144" t="s">
        <v>1764</v>
      </c>
    </row>
    <row r="110" spans="1:55" s="144" customFormat="1" ht="12.6" outlineLevel="1" collapsed="1" x14ac:dyDescent="0.25">
      <c r="B110" s="151" t="s">
        <v>518</v>
      </c>
      <c r="C110" s="152"/>
      <c r="L110" s="154">
        <f>SUBTOTAL(9,L103:L109)</f>
        <v>172577.81</v>
      </c>
      <c r="M110" s="150"/>
      <c r="S110" s="144">
        <f>SUBTOTAL(9,S103:S109)</f>
        <v>172577.81</v>
      </c>
      <c r="Y110" s="144">
        <f>SUBTOTAL(9,Y103:Y109)</f>
        <v>0</v>
      </c>
      <c r="AD110" s="144">
        <f>SUBTOTAL(9,AD103:AD109)</f>
        <v>0</v>
      </c>
      <c r="AI110" s="144">
        <f>SUBTOTAL(9,AI103:AI109)</f>
        <v>0</v>
      </c>
      <c r="AQ110" s="150"/>
      <c r="AR110" s="150"/>
      <c r="AZ110" s="150"/>
    </row>
    <row r="111" spans="1:55" s="144" customFormat="1" ht="12.6" hidden="1" outlineLevel="2" x14ac:dyDescent="0.25">
      <c r="A111" s="144">
        <v>13851</v>
      </c>
      <c r="B111" s="148" t="s">
        <v>738</v>
      </c>
      <c r="C111" s="149" t="s">
        <v>835</v>
      </c>
      <c r="D111" s="144" t="s">
        <v>1659</v>
      </c>
      <c r="E111" s="144" t="s">
        <v>1655</v>
      </c>
      <c r="F111" s="144" t="s">
        <v>1656</v>
      </c>
      <c r="H111" s="144" t="s">
        <v>1596</v>
      </c>
      <c r="I111" s="144" t="s">
        <v>1085</v>
      </c>
      <c r="J111" s="144">
        <v>-20770</v>
      </c>
      <c r="K111" s="144">
        <v>0</v>
      </c>
      <c r="L111" s="38">
        <v>-47183.21</v>
      </c>
      <c r="M111" s="150">
        <v>36096</v>
      </c>
      <c r="N111" s="144" t="s">
        <v>1657</v>
      </c>
      <c r="O111" s="144" t="s">
        <v>732</v>
      </c>
      <c r="P111" s="144" t="s">
        <v>1066</v>
      </c>
      <c r="Q111" s="144">
        <v>1.0000000000000001E-7</v>
      </c>
      <c r="R111" s="144">
        <v>2.2717000000000001</v>
      </c>
      <c r="S111" s="144">
        <v>-47183.21</v>
      </c>
      <c r="T111" s="144" t="s">
        <v>1580</v>
      </c>
      <c r="U111" s="144" t="s">
        <v>1658</v>
      </c>
      <c r="V111" s="144" t="s">
        <v>765</v>
      </c>
      <c r="W111" s="144">
        <v>0</v>
      </c>
      <c r="X111" s="144">
        <v>0</v>
      </c>
      <c r="Y111" s="144">
        <v>0</v>
      </c>
      <c r="AC111" s="144">
        <v>0</v>
      </c>
      <c r="AD111" s="144">
        <v>0</v>
      </c>
      <c r="AH111" s="144">
        <v>0</v>
      </c>
      <c r="AI111" s="144">
        <v>0</v>
      </c>
      <c r="AM111" s="144">
        <v>1.0000000000000001E-7</v>
      </c>
      <c r="AN111" s="144" t="s">
        <v>1676</v>
      </c>
      <c r="AO111" s="144" t="s">
        <v>1842</v>
      </c>
      <c r="AP111" s="144" t="s">
        <v>1660</v>
      </c>
      <c r="AQ111" s="150">
        <v>36130</v>
      </c>
      <c r="AR111" s="150">
        <v>39933</v>
      </c>
      <c r="AS111" s="144" t="s">
        <v>1581</v>
      </c>
      <c r="AT111" s="144" t="s">
        <v>759</v>
      </c>
      <c r="AU111" s="144" t="s">
        <v>1496</v>
      </c>
      <c r="AV111" s="144" t="s">
        <v>1497</v>
      </c>
      <c r="AW111" s="144" t="s">
        <v>1498</v>
      </c>
      <c r="AX111" s="144" t="s">
        <v>1075</v>
      </c>
      <c r="AY111" s="144" t="s">
        <v>407</v>
      </c>
      <c r="AZ111" s="150">
        <v>36342</v>
      </c>
      <c r="BA111" s="144" t="s">
        <v>967</v>
      </c>
      <c r="BB111" s="144" t="s">
        <v>778</v>
      </c>
      <c r="BC111" s="144" t="s">
        <v>756</v>
      </c>
    </row>
    <row r="112" spans="1:55" s="144" customFormat="1" ht="12.6" hidden="1" outlineLevel="2" x14ac:dyDescent="0.25">
      <c r="A112" s="144">
        <v>13851</v>
      </c>
      <c r="B112" s="148" t="s">
        <v>738</v>
      </c>
      <c r="C112" s="152" t="s">
        <v>519</v>
      </c>
      <c r="D112" s="144" t="s">
        <v>1659</v>
      </c>
      <c r="E112" s="144" t="s">
        <v>1655</v>
      </c>
      <c r="F112" s="144" t="s">
        <v>758</v>
      </c>
      <c r="H112" s="144" t="s">
        <v>1584</v>
      </c>
      <c r="I112" s="144" t="s">
        <v>968</v>
      </c>
      <c r="J112" s="144">
        <v>1000000</v>
      </c>
      <c r="K112" s="144">
        <v>0</v>
      </c>
      <c r="L112" s="38">
        <v>-138000</v>
      </c>
      <c r="M112" s="150">
        <v>36313</v>
      </c>
      <c r="N112" s="144" t="s">
        <v>1657</v>
      </c>
      <c r="O112" s="144" t="s">
        <v>732</v>
      </c>
      <c r="P112" s="144" t="s">
        <v>1066</v>
      </c>
      <c r="Q112" s="144">
        <v>2.4</v>
      </c>
      <c r="R112" s="144">
        <v>2.262</v>
      </c>
      <c r="S112" s="144">
        <v>-138000</v>
      </c>
      <c r="T112" s="144" t="s">
        <v>1580</v>
      </c>
      <c r="U112" s="144" t="s">
        <v>1658</v>
      </c>
      <c r="V112" s="144" t="s">
        <v>765</v>
      </c>
      <c r="W112" s="144">
        <v>0</v>
      </c>
      <c r="X112" s="144">
        <v>0</v>
      </c>
      <c r="Y112" s="144">
        <v>0</v>
      </c>
      <c r="AC112" s="144">
        <v>0</v>
      </c>
      <c r="AD112" s="144">
        <v>0</v>
      </c>
      <c r="AH112" s="144">
        <v>0</v>
      </c>
      <c r="AI112" s="144">
        <v>0</v>
      </c>
      <c r="AM112" s="144">
        <v>2.4</v>
      </c>
      <c r="AN112" s="144" t="s">
        <v>395</v>
      </c>
      <c r="AO112" s="144" t="s">
        <v>1842</v>
      </c>
      <c r="AP112" s="144" t="s">
        <v>1660</v>
      </c>
      <c r="AQ112" s="150">
        <v>36342</v>
      </c>
      <c r="AR112" s="150">
        <v>36372</v>
      </c>
      <c r="AS112" s="144" t="s">
        <v>1584</v>
      </c>
      <c r="AU112" s="144" t="s">
        <v>1496</v>
      </c>
      <c r="AV112" s="144" t="s">
        <v>1498</v>
      </c>
      <c r="AW112" s="144" t="s">
        <v>1498</v>
      </c>
      <c r="AX112" s="144" t="s">
        <v>409</v>
      </c>
      <c r="AY112" s="144" t="s">
        <v>407</v>
      </c>
      <c r="AZ112" s="150">
        <v>36342</v>
      </c>
      <c r="BA112" s="144" t="s">
        <v>999</v>
      </c>
      <c r="BB112" s="144" t="s">
        <v>778</v>
      </c>
      <c r="BC112" s="144" t="s">
        <v>1000</v>
      </c>
    </row>
    <row r="113" spans="1:55" s="144" customFormat="1" ht="12.6" hidden="1" outlineLevel="2" x14ac:dyDescent="0.25">
      <c r="A113" s="144">
        <v>13851</v>
      </c>
      <c r="B113" s="148" t="s">
        <v>738</v>
      </c>
      <c r="C113" s="152" t="s">
        <v>520</v>
      </c>
      <c r="D113" s="144" t="s">
        <v>1659</v>
      </c>
      <c r="E113" s="144" t="s">
        <v>1655</v>
      </c>
      <c r="F113" s="144" t="s">
        <v>758</v>
      </c>
      <c r="H113" s="144" t="s">
        <v>1584</v>
      </c>
      <c r="I113" s="144" t="s">
        <v>968</v>
      </c>
      <c r="J113" s="144">
        <v>500000</v>
      </c>
      <c r="K113" s="144">
        <v>0</v>
      </c>
      <c r="L113" s="38">
        <v>-84000</v>
      </c>
      <c r="M113" s="150">
        <v>36314</v>
      </c>
      <c r="N113" s="144" t="s">
        <v>1657</v>
      </c>
      <c r="O113" s="144" t="s">
        <v>732</v>
      </c>
      <c r="P113" s="144" t="s">
        <v>1066</v>
      </c>
      <c r="Q113" s="144">
        <v>2.4300000000000002</v>
      </c>
      <c r="R113" s="144">
        <v>2.262</v>
      </c>
      <c r="S113" s="144">
        <v>-84000</v>
      </c>
      <c r="T113" s="144" t="s">
        <v>1580</v>
      </c>
      <c r="U113" s="144" t="s">
        <v>1658</v>
      </c>
      <c r="V113" s="144" t="s">
        <v>765</v>
      </c>
      <c r="W113" s="144">
        <v>0</v>
      </c>
      <c r="X113" s="144">
        <v>0</v>
      </c>
      <c r="Y113" s="144">
        <v>0</v>
      </c>
      <c r="AC113" s="144">
        <v>0</v>
      </c>
      <c r="AD113" s="144">
        <v>0</v>
      </c>
      <c r="AH113" s="144">
        <v>0</v>
      </c>
      <c r="AI113" s="144">
        <v>0</v>
      </c>
      <c r="AM113" s="144">
        <v>2.4300000000000002</v>
      </c>
      <c r="AN113" s="144" t="s">
        <v>741</v>
      </c>
      <c r="AO113" s="144" t="s">
        <v>1842</v>
      </c>
      <c r="AP113" s="144" t="s">
        <v>1660</v>
      </c>
      <c r="AQ113" s="150">
        <v>36342</v>
      </c>
      <c r="AR113" s="150">
        <v>36372</v>
      </c>
      <c r="AS113" s="144" t="s">
        <v>1584</v>
      </c>
      <c r="AU113" s="144" t="s">
        <v>1496</v>
      </c>
      <c r="AV113" s="144" t="s">
        <v>1498</v>
      </c>
      <c r="AW113" s="144" t="s">
        <v>1498</v>
      </c>
      <c r="AX113" s="144" t="s">
        <v>409</v>
      </c>
      <c r="AY113" s="144" t="s">
        <v>407</v>
      </c>
      <c r="AZ113" s="150">
        <v>36342</v>
      </c>
      <c r="BA113" s="144" t="s">
        <v>999</v>
      </c>
      <c r="BB113" s="144" t="s">
        <v>778</v>
      </c>
      <c r="BC113" s="144" t="s">
        <v>1000</v>
      </c>
    </row>
    <row r="114" spans="1:55" s="144" customFormat="1" ht="12.6" hidden="1" outlineLevel="2" x14ac:dyDescent="0.25">
      <c r="A114" s="144">
        <v>13851</v>
      </c>
      <c r="B114" s="148" t="s">
        <v>738</v>
      </c>
      <c r="C114" s="152" t="s">
        <v>521</v>
      </c>
      <c r="D114" s="144" t="s">
        <v>1659</v>
      </c>
      <c r="E114" s="144" t="s">
        <v>1655</v>
      </c>
      <c r="F114" s="144" t="s">
        <v>758</v>
      </c>
      <c r="H114" s="144" t="s">
        <v>1584</v>
      </c>
      <c r="I114" s="144" t="s">
        <v>968</v>
      </c>
      <c r="J114" s="144">
        <v>500000</v>
      </c>
      <c r="K114" s="144">
        <v>0</v>
      </c>
      <c r="L114" s="38">
        <v>-46500</v>
      </c>
      <c r="M114" s="150">
        <v>36327</v>
      </c>
      <c r="N114" s="144" t="s">
        <v>1657</v>
      </c>
      <c r="O114" s="144" t="s">
        <v>732</v>
      </c>
      <c r="P114" s="144" t="s">
        <v>1066</v>
      </c>
      <c r="Q114" s="144">
        <v>2.355</v>
      </c>
      <c r="R114" s="144">
        <v>2.262</v>
      </c>
      <c r="S114" s="144">
        <v>-46500</v>
      </c>
      <c r="T114" s="144" t="s">
        <v>1580</v>
      </c>
      <c r="U114" s="144" t="s">
        <v>1658</v>
      </c>
      <c r="V114" s="144" t="s">
        <v>765</v>
      </c>
      <c r="W114" s="144">
        <v>0</v>
      </c>
      <c r="X114" s="144">
        <v>0</v>
      </c>
      <c r="Y114" s="144">
        <v>0</v>
      </c>
      <c r="AC114" s="144">
        <v>0</v>
      </c>
      <c r="AD114" s="144">
        <v>0</v>
      </c>
      <c r="AH114" s="144">
        <v>0</v>
      </c>
      <c r="AI114" s="144">
        <v>0</v>
      </c>
      <c r="AM114" s="144">
        <v>2.355</v>
      </c>
      <c r="AN114" s="144" t="s">
        <v>395</v>
      </c>
      <c r="AO114" s="144" t="s">
        <v>1842</v>
      </c>
      <c r="AP114" s="144" t="s">
        <v>1660</v>
      </c>
      <c r="AQ114" s="150">
        <v>36342</v>
      </c>
      <c r="AR114" s="150">
        <v>36372</v>
      </c>
      <c r="AS114" s="144" t="s">
        <v>1584</v>
      </c>
      <c r="AU114" s="144" t="s">
        <v>1496</v>
      </c>
      <c r="AV114" s="144" t="s">
        <v>1498</v>
      </c>
      <c r="AW114" s="144" t="s">
        <v>1498</v>
      </c>
      <c r="AX114" s="144" t="s">
        <v>409</v>
      </c>
      <c r="AY114" s="144" t="s">
        <v>407</v>
      </c>
      <c r="AZ114" s="150">
        <v>36342</v>
      </c>
      <c r="BA114" s="144" t="s">
        <v>999</v>
      </c>
      <c r="BB114" s="144" t="s">
        <v>778</v>
      </c>
      <c r="BC114" s="144" t="s">
        <v>1000</v>
      </c>
    </row>
    <row r="115" spans="1:55" s="144" customFormat="1" ht="12.6" hidden="1" outlineLevel="2" x14ac:dyDescent="0.25">
      <c r="A115" s="144">
        <v>13851</v>
      </c>
      <c r="B115" s="148" t="s">
        <v>738</v>
      </c>
      <c r="C115" s="152" t="s">
        <v>522</v>
      </c>
      <c r="D115" s="144" t="s">
        <v>1659</v>
      </c>
      <c r="E115" s="144" t="s">
        <v>1655</v>
      </c>
      <c r="F115" s="144" t="s">
        <v>758</v>
      </c>
      <c r="H115" s="144" t="s">
        <v>1596</v>
      </c>
      <c r="I115" s="144" t="s">
        <v>968</v>
      </c>
      <c r="J115" s="144">
        <v>-500000</v>
      </c>
      <c r="K115" s="144">
        <v>0</v>
      </c>
      <c r="L115" s="38">
        <v>-11000</v>
      </c>
      <c r="M115" s="150">
        <v>36333</v>
      </c>
      <c r="N115" s="144" t="s">
        <v>1657</v>
      </c>
      <c r="O115" s="144" t="s">
        <v>732</v>
      </c>
      <c r="P115" s="144" t="s">
        <v>1066</v>
      </c>
      <c r="Q115" s="144">
        <v>2.2400000000000002</v>
      </c>
      <c r="R115" s="144">
        <v>2.262</v>
      </c>
      <c r="S115" s="144">
        <v>-11000</v>
      </c>
      <c r="T115" s="144" t="s">
        <v>1580</v>
      </c>
      <c r="U115" s="144" t="s">
        <v>1658</v>
      </c>
      <c r="V115" s="144" t="s">
        <v>765</v>
      </c>
      <c r="W115" s="144">
        <v>0</v>
      </c>
      <c r="X115" s="144">
        <v>0</v>
      </c>
      <c r="Y115" s="144">
        <v>0</v>
      </c>
      <c r="AC115" s="144">
        <v>0</v>
      </c>
      <c r="AD115" s="144">
        <v>0</v>
      </c>
      <c r="AH115" s="144">
        <v>0</v>
      </c>
      <c r="AI115" s="144">
        <v>0</v>
      </c>
      <c r="AM115" s="144">
        <v>2.2400000000000002</v>
      </c>
      <c r="AN115" s="144" t="s">
        <v>741</v>
      </c>
      <c r="AO115" s="144" t="s">
        <v>1842</v>
      </c>
      <c r="AP115" s="144" t="s">
        <v>1660</v>
      </c>
      <c r="AQ115" s="150">
        <v>36342</v>
      </c>
      <c r="AR115" s="150">
        <v>36372</v>
      </c>
      <c r="AS115" s="144" t="s">
        <v>1584</v>
      </c>
      <c r="AU115" s="144" t="s">
        <v>1496</v>
      </c>
      <c r="AV115" s="144" t="s">
        <v>1498</v>
      </c>
      <c r="AW115" s="144" t="s">
        <v>1498</v>
      </c>
      <c r="AX115" s="144" t="s">
        <v>409</v>
      </c>
      <c r="AY115" s="144" t="s">
        <v>407</v>
      </c>
      <c r="AZ115" s="150">
        <v>36342</v>
      </c>
      <c r="BA115" s="144" t="s">
        <v>999</v>
      </c>
      <c r="BB115" s="144" t="s">
        <v>778</v>
      </c>
      <c r="BC115" s="144" t="s">
        <v>1000</v>
      </c>
    </row>
    <row r="116" spans="1:55" s="144" customFormat="1" ht="12.6" hidden="1" outlineLevel="2" x14ac:dyDescent="0.25">
      <c r="A116" s="144">
        <v>13851</v>
      </c>
      <c r="B116" s="148" t="s">
        <v>738</v>
      </c>
      <c r="C116" s="152" t="s">
        <v>523</v>
      </c>
      <c r="D116" s="144" t="s">
        <v>1659</v>
      </c>
      <c r="E116" s="144" t="s">
        <v>1655</v>
      </c>
      <c r="F116" s="144" t="s">
        <v>758</v>
      </c>
      <c r="H116" s="144" t="s">
        <v>1596</v>
      </c>
      <c r="I116" s="144" t="s">
        <v>969</v>
      </c>
      <c r="J116" s="144">
        <v>-1000000</v>
      </c>
      <c r="K116" s="144">
        <v>0</v>
      </c>
      <c r="L116" s="38">
        <v>38000</v>
      </c>
      <c r="M116" s="150">
        <v>36307</v>
      </c>
      <c r="N116" s="144" t="s">
        <v>1657</v>
      </c>
      <c r="O116" s="144" t="s">
        <v>732</v>
      </c>
      <c r="P116" s="144" t="s">
        <v>1066</v>
      </c>
      <c r="Q116" s="144">
        <v>2.2999999999999998</v>
      </c>
      <c r="R116" s="144">
        <v>2.262</v>
      </c>
      <c r="S116" s="144">
        <v>38000</v>
      </c>
      <c r="T116" s="144" t="s">
        <v>1580</v>
      </c>
      <c r="U116" s="144" t="s">
        <v>1658</v>
      </c>
      <c r="V116" s="144" t="s">
        <v>765</v>
      </c>
      <c r="W116" s="144">
        <v>0</v>
      </c>
      <c r="X116" s="144">
        <v>0</v>
      </c>
      <c r="Y116" s="144">
        <v>0</v>
      </c>
      <c r="AC116" s="144">
        <v>0</v>
      </c>
      <c r="AD116" s="144">
        <v>0</v>
      </c>
      <c r="AH116" s="144">
        <v>0</v>
      </c>
      <c r="AI116" s="144">
        <v>0</v>
      </c>
      <c r="AM116" s="144">
        <v>2.2999999999999998</v>
      </c>
      <c r="AN116" s="144" t="s">
        <v>395</v>
      </c>
      <c r="AO116" s="144" t="s">
        <v>1842</v>
      </c>
      <c r="AP116" s="144" t="s">
        <v>1660</v>
      </c>
      <c r="AQ116" s="150">
        <v>36342</v>
      </c>
      <c r="AR116" s="150">
        <v>36372</v>
      </c>
      <c r="AS116" s="144" t="s">
        <v>1584</v>
      </c>
      <c r="AU116" s="144" t="s">
        <v>1496</v>
      </c>
      <c r="AV116" s="144" t="s">
        <v>1498</v>
      </c>
      <c r="AW116" s="144" t="s">
        <v>1498</v>
      </c>
      <c r="AX116" s="144" t="s">
        <v>409</v>
      </c>
      <c r="AY116" s="144" t="s">
        <v>407</v>
      </c>
      <c r="AZ116" s="150">
        <v>36342</v>
      </c>
      <c r="BA116" s="144" t="s">
        <v>999</v>
      </c>
      <c r="BB116" s="144" t="s">
        <v>778</v>
      </c>
      <c r="BC116" s="144" t="s">
        <v>344</v>
      </c>
    </row>
    <row r="117" spans="1:55" s="144" customFormat="1" ht="12.6" hidden="1" outlineLevel="2" x14ac:dyDescent="0.25">
      <c r="A117" s="144">
        <v>13851</v>
      </c>
      <c r="B117" s="148" t="s">
        <v>738</v>
      </c>
      <c r="C117" s="152" t="s">
        <v>524</v>
      </c>
      <c r="D117" s="144" t="s">
        <v>1659</v>
      </c>
      <c r="E117" s="144" t="s">
        <v>1655</v>
      </c>
      <c r="F117" s="144" t="s">
        <v>758</v>
      </c>
      <c r="H117" s="144" t="s">
        <v>1596</v>
      </c>
      <c r="I117" s="144" t="s">
        <v>969</v>
      </c>
      <c r="J117" s="144">
        <v>-1000000</v>
      </c>
      <c r="K117" s="144">
        <v>0</v>
      </c>
      <c r="L117" s="38">
        <v>28000</v>
      </c>
      <c r="M117" s="150">
        <v>36307</v>
      </c>
      <c r="N117" s="144" t="s">
        <v>1657</v>
      </c>
      <c r="O117" s="144" t="s">
        <v>732</v>
      </c>
      <c r="P117" s="144" t="s">
        <v>1066</v>
      </c>
      <c r="Q117" s="144">
        <v>2.29</v>
      </c>
      <c r="R117" s="144">
        <v>2.262</v>
      </c>
      <c r="S117" s="144">
        <v>28000</v>
      </c>
      <c r="T117" s="144" t="s">
        <v>1580</v>
      </c>
      <c r="U117" s="144" t="s">
        <v>1658</v>
      </c>
      <c r="V117" s="144" t="s">
        <v>765</v>
      </c>
      <c r="W117" s="144">
        <v>0</v>
      </c>
      <c r="X117" s="144">
        <v>0</v>
      </c>
      <c r="Y117" s="144">
        <v>0</v>
      </c>
      <c r="AC117" s="144">
        <v>0</v>
      </c>
      <c r="AD117" s="144">
        <v>0</v>
      </c>
      <c r="AH117" s="144">
        <v>0</v>
      </c>
      <c r="AI117" s="144">
        <v>0</v>
      </c>
      <c r="AM117" s="144">
        <v>2.29</v>
      </c>
      <c r="AN117" s="144" t="s">
        <v>395</v>
      </c>
      <c r="AO117" s="144" t="s">
        <v>1842</v>
      </c>
      <c r="AP117" s="144" t="s">
        <v>1660</v>
      </c>
      <c r="AQ117" s="150">
        <v>36342</v>
      </c>
      <c r="AR117" s="150">
        <v>36372</v>
      </c>
      <c r="AS117" s="144" t="s">
        <v>1584</v>
      </c>
      <c r="AU117" s="144" t="s">
        <v>1496</v>
      </c>
      <c r="AV117" s="144" t="s">
        <v>1498</v>
      </c>
      <c r="AW117" s="144" t="s">
        <v>1498</v>
      </c>
      <c r="AX117" s="144" t="s">
        <v>409</v>
      </c>
      <c r="AY117" s="144" t="s">
        <v>407</v>
      </c>
      <c r="AZ117" s="150">
        <v>36342</v>
      </c>
      <c r="BA117" s="144" t="s">
        <v>999</v>
      </c>
      <c r="BB117" s="144" t="s">
        <v>778</v>
      </c>
      <c r="BC117" s="144" t="s">
        <v>344</v>
      </c>
    </row>
    <row r="118" spans="1:55" s="144" customFormat="1" ht="12.6" hidden="1" outlineLevel="2" x14ac:dyDescent="0.25">
      <c r="A118" s="144">
        <v>13851</v>
      </c>
      <c r="B118" s="148" t="s">
        <v>738</v>
      </c>
      <c r="C118" s="152" t="s">
        <v>525</v>
      </c>
      <c r="D118" s="144" t="s">
        <v>1659</v>
      </c>
      <c r="E118" s="144" t="s">
        <v>1655</v>
      </c>
      <c r="F118" s="144" t="s">
        <v>758</v>
      </c>
      <c r="H118" s="144" t="s">
        <v>1596</v>
      </c>
      <c r="I118" s="144" t="s">
        <v>969</v>
      </c>
      <c r="J118" s="144">
        <v>-500000</v>
      </c>
      <c r="K118" s="144">
        <v>0</v>
      </c>
      <c r="L118" s="38">
        <v>44000</v>
      </c>
      <c r="M118" s="150">
        <v>36312</v>
      </c>
      <c r="N118" s="144" t="s">
        <v>1657</v>
      </c>
      <c r="O118" s="144" t="s">
        <v>732</v>
      </c>
      <c r="P118" s="144" t="s">
        <v>1066</v>
      </c>
      <c r="Q118" s="144">
        <v>2.35</v>
      </c>
      <c r="R118" s="144">
        <v>2.262</v>
      </c>
      <c r="S118" s="144">
        <v>44000</v>
      </c>
      <c r="T118" s="144" t="s">
        <v>1580</v>
      </c>
      <c r="U118" s="144" t="s">
        <v>1658</v>
      </c>
      <c r="V118" s="144" t="s">
        <v>765</v>
      </c>
      <c r="W118" s="144">
        <v>0</v>
      </c>
      <c r="X118" s="144">
        <v>0</v>
      </c>
      <c r="Y118" s="144">
        <v>0</v>
      </c>
      <c r="AC118" s="144">
        <v>0</v>
      </c>
      <c r="AD118" s="144">
        <v>0</v>
      </c>
      <c r="AH118" s="144">
        <v>0</v>
      </c>
      <c r="AI118" s="144">
        <v>0</v>
      </c>
      <c r="AM118" s="144">
        <v>2.35</v>
      </c>
      <c r="AN118" s="144" t="s">
        <v>741</v>
      </c>
      <c r="AO118" s="144" t="s">
        <v>1842</v>
      </c>
      <c r="AP118" s="144" t="s">
        <v>1660</v>
      </c>
      <c r="AQ118" s="150">
        <v>36342</v>
      </c>
      <c r="AR118" s="150">
        <v>36372</v>
      </c>
      <c r="AS118" s="144" t="s">
        <v>1584</v>
      </c>
      <c r="AU118" s="144" t="s">
        <v>1496</v>
      </c>
      <c r="AV118" s="144" t="s">
        <v>1498</v>
      </c>
      <c r="AW118" s="144" t="s">
        <v>1498</v>
      </c>
      <c r="AX118" s="144" t="s">
        <v>409</v>
      </c>
      <c r="AY118" s="144" t="s">
        <v>407</v>
      </c>
      <c r="AZ118" s="150">
        <v>36342</v>
      </c>
      <c r="BA118" s="144" t="s">
        <v>999</v>
      </c>
      <c r="BB118" s="144" t="s">
        <v>778</v>
      </c>
      <c r="BC118" s="144" t="s">
        <v>344</v>
      </c>
    </row>
    <row r="119" spans="1:55" s="144" customFormat="1" ht="12.6" hidden="1" outlineLevel="2" x14ac:dyDescent="0.25">
      <c r="A119" s="144">
        <v>13851</v>
      </c>
      <c r="B119" s="148" t="s">
        <v>738</v>
      </c>
      <c r="C119" s="152" t="s">
        <v>526</v>
      </c>
      <c r="D119" s="144" t="s">
        <v>1659</v>
      </c>
      <c r="E119" s="144" t="s">
        <v>1655</v>
      </c>
      <c r="F119" s="144" t="s">
        <v>758</v>
      </c>
      <c r="H119" s="144" t="s">
        <v>1584</v>
      </c>
      <c r="I119" s="144" t="s">
        <v>969</v>
      </c>
      <c r="J119" s="144">
        <v>1000000</v>
      </c>
      <c r="K119" s="144">
        <v>0</v>
      </c>
      <c r="L119" s="38">
        <v>-118000</v>
      </c>
      <c r="M119" s="150">
        <v>36313</v>
      </c>
      <c r="N119" s="144" t="s">
        <v>1657</v>
      </c>
      <c r="O119" s="144" t="s">
        <v>732</v>
      </c>
      <c r="P119" s="144" t="s">
        <v>1066</v>
      </c>
      <c r="Q119" s="144">
        <v>2.38</v>
      </c>
      <c r="R119" s="144">
        <v>2.262</v>
      </c>
      <c r="S119" s="144">
        <v>-118000</v>
      </c>
      <c r="T119" s="144" t="s">
        <v>1580</v>
      </c>
      <c r="U119" s="144" t="s">
        <v>1658</v>
      </c>
      <c r="V119" s="144" t="s">
        <v>765</v>
      </c>
      <c r="W119" s="144">
        <v>0</v>
      </c>
      <c r="X119" s="144">
        <v>0</v>
      </c>
      <c r="Y119" s="144">
        <v>0</v>
      </c>
      <c r="AC119" s="144">
        <v>0</v>
      </c>
      <c r="AD119" s="144">
        <v>0</v>
      </c>
      <c r="AH119" s="144">
        <v>0</v>
      </c>
      <c r="AI119" s="144">
        <v>0</v>
      </c>
      <c r="AM119" s="144">
        <v>2.38</v>
      </c>
      <c r="AN119" s="144" t="s">
        <v>395</v>
      </c>
      <c r="AO119" s="144" t="s">
        <v>1842</v>
      </c>
      <c r="AP119" s="144" t="s">
        <v>1660</v>
      </c>
      <c r="AQ119" s="150">
        <v>36342</v>
      </c>
      <c r="AR119" s="150">
        <v>36372</v>
      </c>
      <c r="AS119" s="144" t="s">
        <v>1584</v>
      </c>
      <c r="AU119" s="144" t="s">
        <v>1496</v>
      </c>
      <c r="AV119" s="144" t="s">
        <v>1498</v>
      </c>
      <c r="AW119" s="144" t="s">
        <v>1498</v>
      </c>
      <c r="AX119" s="144" t="s">
        <v>409</v>
      </c>
      <c r="AY119" s="144" t="s">
        <v>407</v>
      </c>
      <c r="AZ119" s="150">
        <v>36342</v>
      </c>
      <c r="BA119" s="144" t="s">
        <v>999</v>
      </c>
      <c r="BB119" s="144" t="s">
        <v>778</v>
      </c>
      <c r="BC119" s="144" t="s">
        <v>344</v>
      </c>
    </row>
    <row r="120" spans="1:55" s="144" customFormat="1" ht="12.6" hidden="1" outlineLevel="2" x14ac:dyDescent="0.25">
      <c r="A120" s="144">
        <v>13851</v>
      </c>
      <c r="B120" s="148" t="s">
        <v>738</v>
      </c>
      <c r="C120" s="152" t="s">
        <v>527</v>
      </c>
      <c r="D120" s="144" t="s">
        <v>1659</v>
      </c>
      <c r="E120" s="144" t="s">
        <v>1655</v>
      </c>
      <c r="F120" s="144" t="s">
        <v>758</v>
      </c>
      <c r="H120" s="144" t="s">
        <v>1584</v>
      </c>
      <c r="I120" s="144" t="s">
        <v>969</v>
      </c>
      <c r="J120" s="144">
        <v>1000000</v>
      </c>
      <c r="K120" s="144">
        <v>0</v>
      </c>
      <c r="L120" s="38">
        <v>-133000</v>
      </c>
      <c r="M120" s="150">
        <v>36313</v>
      </c>
      <c r="N120" s="144" t="s">
        <v>1657</v>
      </c>
      <c r="O120" s="144" t="s">
        <v>732</v>
      </c>
      <c r="P120" s="144" t="s">
        <v>1066</v>
      </c>
      <c r="Q120" s="144">
        <v>2.395</v>
      </c>
      <c r="R120" s="144">
        <v>2.262</v>
      </c>
      <c r="S120" s="144">
        <v>-133000</v>
      </c>
      <c r="T120" s="144" t="s">
        <v>1580</v>
      </c>
      <c r="U120" s="144" t="s">
        <v>1658</v>
      </c>
      <c r="V120" s="144" t="s">
        <v>765</v>
      </c>
      <c r="W120" s="144">
        <v>0</v>
      </c>
      <c r="X120" s="144">
        <v>0</v>
      </c>
      <c r="Y120" s="144">
        <v>0</v>
      </c>
      <c r="AC120" s="144">
        <v>0</v>
      </c>
      <c r="AD120" s="144">
        <v>0</v>
      </c>
      <c r="AH120" s="144">
        <v>0</v>
      </c>
      <c r="AI120" s="144">
        <v>0</v>
      </c>
      <c r="AM120" s="144">
        <v>2.395</v>
      </c>
      <c r="AN120" s="144" t="s">
        <v>395</v>
      </c>
      <c r="AO120" s="144" t="s">
        <v>1842</v>
      </c>
      <c r="AP120" s="144" t="s">
        <v>1660</v>
      </c>
      <c r="AQ120" s="150">
        <v>36342</v>
      </c>
      <c r="AR120" s="150">
        <v>36372</v>
      </c>
      <c r="AS120" s="144" t="s">
        <v>1584</v>
      </c>
      <c r="AU120" s="144" t="s">
        <v>1496</v>
      </c>
      <c r="AV120" s="144" t="s">
        <v>1498</v>
      </c>
      <c r="AW120" s="144" t="s">
        <v>1498</v>
      </c>
      <c r="AX120" s="144" t="s">
        <v>409</v>
      </c>
      <c r="AY120" s="144" t="s">
        <v>407</v>
      </c>
      <c r="AZ120" s="150">
        <v>36342</v>
      </c>
      <c r="BA120" s="144" t="s">
        <v>999</v>
      </c>
      <c r="BB120" s="144" t="s">
        <v>778</v>
      </c>
      <c r="BC120" s="144" t="s">
        <v>344</v>
      </c>
    </row>
    <row r="121" spans="1:55" s="144" customFormat="1" ht="12.6" hidden="1" outlineLevel="2" x14ac:dyDescent="0.25">
      <c r="A121" s="144">
        <v>13851</v>
      </c>
      <c r="B121" s="148" t="s">
        <v>738</v>
      </c>
      <c r="C121" s="152" t="s">
        <v>528</v>
      </c>
      <c r="D121" s="144" t="s">
        <v>1659</v>
      </c>
      <c r="E121" s="144" t="s">
        <v>1655</v>
      </c>
      <c r="F121" s="144" t="s">
        <v>758</v>
      </c>
      <c r="H121" s="144" t="s">
        <v>1584</v>
      </c>
      <c r="I121" s="144" t="s">
        <v>969</v>
      </c>
      <c r="J121" s="144">
        <v>1000000</v>
      </c>
      <c r="K121" s="144">
        <v>0</v>
      </c>
      <c r="L121" s="38">
        <v>-153500</v>
      </c>
      <c r="M121" s="150">
        <v>36314</v>
      </c>
      <c r="N121" s="144" t="s">
        <v>1657</v>
      </c>
      <c r="O121" s="144" t="s">
        <v>732</v>
      </c>
      <c r="P121" s="144" t="s">
        <v>1066</v>
      </c>
      <c r="Q121" s="144">
        <v>2.4155000000000002</v>
      </c>
      <c r="R121" s="144">
        <v>2.262</v>
      </c>
      <c r="S121" s="144">
        <v>-153500</v>
      </c>
      <c r="T121" s="144" t="s">
        <v>1580</v>
      </c>
      <c r="U121" s="144" t="s">
        <v>1658</v>
      </c>
      <c r="V121" s="144" t="s">
        <v>765</v>
      </c>
      <c r="W121" s="144">
        <v>0</v>
      </c>
      <c r="X121" s="144">
        <v>0</v>
      </c>
      <c r="Y121" s="144">
        <v>0</v>
      </c>
      <c r="AC121" s="144">
        <v>0</v>
      </c>
      <c r="AD121" s="144">
        <v>0</v>
      </c>
      <c r="AH121" s="144">
        <v>0</v>
      </c>
      <c r="AI121" s="144">
        <v>0</v>
      </c>
      <c r="AM121" s="144">
        <v>2.4155000000000002</v>
      </c>
      <c r="AN121" s="144" t="s">
        <v>741</v>
      </c>
      <c r="AO121" s="144" t="s">
        <v>1842</v>
      </c>
      <c r="AP121" s="144" t="s">
        <v>1660</v>
      </c>
      <c r="AQ121" s="150">
        <v>36342</v>
      </c>
      <c r="AR121" s="150">
        <v>36372</v>
      </c>
      <c r="AS121" s="144" t="s">
        <v>1584</v>
      </c>
      <c r="AU121" s="144" t="s">
        <v>1496</v>
      </c>
      <c r="AV121" s="144" t="s">
        <v>1498</v>
      </c>
      <c r="AW121" s="144" t="s">
        <v>1498</v>
      </c>
      <c r="AX121" s="144" t="s">
        <v>409</v>
      </c>
      <c r="AY121" s="144" t="s">
        <v>407</v>
      </c>
      <c r="AZ121" s="150">
        <v>36342</v>
      </c>
      <c r="BA121" s="144" t="s">
        <v>999</v>
      </c>
      <c r="BB121" s="144" t="s">
        <v>778</v>
      </c>
      <c r="BC121" s="144" t="s">
        <v>344</v>
      </c>
    </row>
    <row r="122" spans="1:55" s="144" customFormat="1" ht="12.6" hidden="1" outlineLevel="2" x14ac:dyDescent="0.25">
      <c r="A122" s="144">
        <v>13851</v>
      </c>
      <c r="B122" s="148" t="s">
        <v>738</v>
      </c>
      <c r="C122" s="152" t="s">
        <v>529</v>
      </c>
      <c r="D122" s="144" t="s">
        <v>1659</v>
      </c>
      <c r="E122" s="144" t="s">
        <v>1655</v>
      </c>
      <c r="F122" s="144" t="s">
        <v>758</v>
      </c>
      <c r="H122" s="144" t="s">
        <v>1584</v>
      </c>
      <c r="I122" s="144" t="s">
        <v>969</v>
      </c>
      <c r="J122" s="144">
        <v>1000000</v>
      </c>
      <c r="K122" s="144">
        <v>0</v>
      </c>
      <c r="L122" s="38">
        <v>-103000</v>
      </c>
      <c r="M122" s="150">
        <v>36315</v>
      </c>
      <c r="N122" s="144" t="s">
        <v>1657</v>
      </c>
      <c r="O122" s="144" t="s">
        <v>732</v>
      </c>
      <c r="P122" s="144" t="s">
        <v>1066</v>
      </c>
      <c r="Q122" s="144">
        <v>2.3650000000000002</v>
      </c>
      <c r="R122" s="144">
        <v>2.262</v>
      </c>
      <c r="S122" s="144">
        <v>-103000</v>
      </c>
      <c r="T122" s="144" t="s">
        <v>1580</v>
      </c>
      <c r="U122" s="144" t="s">
        <v>1658</v>
      </c>
      <c r="V122" s="144" t="s">
        <v>765</v>
      </c>
      <c r="W122" s="144">
        <v>0</v>
      </c>
      <c r="X122" s="144">
        <v>0</v>
      </c>
      <c r="Y122" s="144">
        <v>0</v>
      </c>
      <c r="AC122" s="144">
        <v>0</v>
      </c>
      <c r="AD122" s="144">
        <v>0</v>
      </c>
      <c r="AH122" s="144">
        <v>0</v>
      </c>
      <c r="AI122" s="144">
        <v>0</v>
      </c>
      <c r="AM122" s="144">
        <v>2.3650000000000002</v>
      </c>
      <c r="AN122" s="144" t="s">
        <v>741</v>
      </c>
      <c r="AO122" s="144" t="s">
        <v>1842</v>
      </c>
      <c r="AP122" s="144" t="s">
        <v>1660</v>
      </c>
      <c r="AQ122" s="150">
        <v>36342</v>
      </c>
      <c r="AR122" s="150">
        <v>36372</v>
      </c>
      <c r="AS122" s="144" t="s">
        <v>1584</v>
      </c>
      <c r="AU122" s="144" t="s">
        <v>1496</v>
      </c>
      <c r="AV122" s="144" t="s">
        <v>1498</v>
      </c>
      <c r="AW122" s="144" t="s">
        <v>1498</v>
      </c>
      <c r="AX122" s="144" t="s">
        <v>409</v>
      </c>
      <c r="AY122" s="144" t="s">
        <v>407</v>
      </c>
      <c r="AZ122" s="150">
        <v>36342</v>
      </c>
      <c r="BA122" s="144" t="s">
        <v>999</v>
      </c>
      <c r="BB122" s="144" t="s">
        <v>778</v>
      </c>
      <c r="BC122" s="144" t="s">
        <v>344</v>
      </c>
    </row>
    <row r="123" spans="1:55" s="144" customFormat="1" ht="12.6" hidden="1" outlineLevel="2" x14ac:dyDescent="0.25">
      <c r="A123" s="144">
        <v>13851</v>
      </c>
      <c r="B123" s="148" t="s">
        <v>738</v>
      </c>
      <c r="C123" s="152" t="s">
        <v>530</v>
      </c>
      <c r="D123" s="144" t="s">
        <v>1659</v>
      </c>
      <c r="E123" s="144" t="s">
        <v>1655</v>
      </c>
      <c r="F123" s="144" t="s">
        <v>758</v>
      </c>
      <c r="H123" s="144" t="s">
        <v>1596</v>
      </c>
      <c r="I123" s="144" t="s">
        <v>969</v>
      </c>
      <c r="J123" s="144">
        <v>-500000</v>
      </c>
      <c r="K123" s="144">
        <v>0</v>
      </c>
      <c r="L123" s="38">
        <v>54000</v>
      </c>
      <c r="M123" s="150">
        <v>36321</v>
      </c>
      <c r="N123" s="144" t="s">
        <v>1657</v>
      </c>
      <c r="O123" s="144" t="s">
        <v>732</v>
      </c>
      <c r="P123" s="144" t="s">
        <v>1066</v>
      </c>
      <c r="Q123" s="144">
        <v>2.37</v>
      </c>
      <c r="R123" s="144">
        <v>2.262</v>
      </c>
      <c r="S123" s="144">
        <v>54000</v>
      </c>
      <c r="T123" s="144" t="s">
        <v>1580</v>
      </c>
      <c r="U123" s="144" t="s">
        <v>1658</v>
      </c>
      <c r="V123" s="144" t="s">
        <v>765</v>
      </c>
      <c r="W123" s="144">
        <v>0</v>
      </c>
      <c r="X123" s="144">
        <v>0</v>
      </c>
      <c r="Y123" s="144">
        <v>0</v>
      </c>
      <c r="AC123" s="144">
        <v>0</v>
      </c>
      <c r="AD123" s="144">
        <v>0</v>
      </c>
      <c r="AH123" s="144">
        <v>0</v>
      </c>
      <c r="AI123" s="144">
        <v>0</v>
      </c>
      <c r="AM123" s="144">
        <v>2.37</v>
      </c>
      <c r="AN123" s="144" t="s">
        <v>395</v>
      </c>
      <c r="AO123" s="144" t="s">
        <v>1842</v>
      </c>
      <c r="AP123" s="144" t="s">
        <v>1660</v>
      </c>
      <c r="AQ123" s="150">
        <v>36342</v>
      </c>
      <c r="AR123" s="150">
        <v>36372</v>
      </c>
      <c r="AS123" s="144" t="s">
        <v>1584</v>
      </c>
      <c r="AU123" s="144" t="s">
        <v>1496</v>
      </c>
      <c r="AV123" s="144" t="s">
        <v>1498</v>
      </c>
      <c r="AW123" s="144" t="s">
        <v>1498</v>
      </c>
      <c r="AX123" s="144" t="s">
        <v>409</v>
      </c>
      <c r="AY123" s="144" t="s">
        <v>407</v>
      </c>
      <c r="AZ123" s="150">
        <v>36342</v>
      </c>
      <c r="BA123" s="144" t="s">
        <v>999</v>
      </c>
      <c r="BB123" s="144" t="s">
        <v>778</v>
      </c>
      <c r="BC123" s="144" t="s">
        <v>344</v>
      </c>
    </row>
    <row r="124" spans="1:55" s="144" customFormat="1" ht="12.6" hidden="1" outlineLevel="2" x14ac:dyDescent="0.25">
      <c r="A124" s="144">
        <v>13851</v>
      </c>
      <c r="B124" s="148" t="s">
        <v>738</v>
      </c>
      <c r="C124" s="152" t="s">
        <v>531</v>
      </c>
      <c r="D124" s="144" t="s">
        <v>1659</v>
      </c>
      <c r="E124" s="144" t="s">
        <v>1655</v>
      </c>
      <c r="F124" s="144" t="s">
        <v>758</v>
      </c>
      <c r="H124" s="144" t="s">
        <v>1596</v>
      </c>
      <c r="I124" s="144" t="s">
        <v>969</v>
      </c>
      <c r="J124" s="144">
        <v>-1000000</v>
      </c>
      <c r="K124" s="144">
        <v>0</v>
      </c>
      <c r="L124" s="38">
        <v>113000</v>
      </c>
      <c r="M124" s="150">
        <v>36321</v>
      </c>
      <c r="N124" s="144" t="s">
        <v>1657</v>
      </c>
      <c r="O124" s="144" t="s">
        <v>732</v>
      </c>
      <c r="P124" s="144" t="s">
        <v>1066</v>
      </c>
      <c r="Q124" s="144">
        <v>2.375</v>
      </c>
      <c r="R124" s="144">
        <v>2.262</v>
      </c>
      <c r="S124" s="144">
        <v>113000</v>
      </c>
      <c r="T124" s="144" t="s">
        <v>1580</v>
      </c>
      <c r="U124" s="144" t="s">
        <v>1658</v>
      </c>
      <c r="V124" s="144" t="s">
        <v>765</v>
      </c>
      <c r="W124" s="144">
        <v>0</v>
      </c>
      <c r="X124" s="144">
        <v>0</v>
      </c>
      <c r="Y124" s="144">
        <v>0</v>
      </c>
      <c r="AC124" s="144">
        <v>0</v>
      </c>
      <c r="AD124" s="144">
        <v>0</v>
      </c>
      <c r="AH124" s="144">
        <v>0</v>
      </c>
      <c r="AI124" s="144">
        <v>0</v>
      </c>
      <c r="AM124" s="144">
        <v>2.375</v>
      </c>
      <c r="AN124" s="144" t="s">
        <v>395</v>
      </c>
      <c r="AO124" s="144" t="s">
        <v>1842</v>
      </c>
      <c r="AP124" s="144" t="s">
        <v>1660</v>
      </c>
      <c r="AQ124" s="150">
        <v>36342</v>
      </c>
      <c r="AR124" s="150">
        <v>36372</v>
      </c>
      <c r="AS124" s="144" t="s">
        <v>1584</v>
      </c>
      <c r="AU124" s="144" t="s">
        <v>1496</v>
      </c>
      <c r="AV124" s="144" t="s">
        <v>1498</v>
      </c>
      <c r="AW124" s="144" t="s">
        <v>1498</v>
      </c>
      <c r="AX124" s="144" t="s">
        <v>409</v>
      </c>
      <c r="AY124" s="144" t="s">
        <v>407</v>
      </c>
      <c r="AZ124" s="150">
        <v>36342</v>
      </c>
      <c r="BA124" s="144" t="s">
        <v>999</v>
      </c>
      <c r="BB124" s="144" t="s">
        <v>778</v>
      </c>
      <c r="BC124" s="144" t="s">
        <v>344</v>
      </c>
    </row>
    <row r="125" spans="1:55" s="144" customFormat="1" ht="12.6" hidden="1" outlineLevel="2" x14ac:dyDescent="0.25">
      <c r="A125" s="144">
        <v>13851</v>
      </c>
      <c r="B125" s="148" t="s">
        <v>738</v>
      </c>
      <c r="C125" s="152" t="s">
        <v>532</v>
      </c>
      <c r="D125" s="144" t="s">
        <v>1659</v>
      </c>
      <c r="E125" s="144" t="s">
        <v>1655</v>
      </c>
      <c r="F125" s="144" t="s">
        <v>758</v>
      </c>
      <c r="H125" s="144" t="s">
        <v>1584</v>
      </c>
      <c r="I125" s="144" t="s">
        <v>969</v>
      </c>
      <c r="J125" s="144">
        <v>2000000</v>
      </c>
      <c r="K125" s="144">
        <v>0</v>
      </c>
      <c r="L125" s="38">
        <v>-206000</v>
      </c>
      <c r="M125" s="150">
        <v>36322</v>
      </c>
      <c r="N125" s="144" t="s">
        <v>1657</v>
      </c>
      <c r="O125" s="144" t="s">
        <v>732</v>
      </c>
      <c r="P125" s="144" t="s">
        <v>1066</v>
      </c>
      <c r="Q125" s="144">
        <v>2.3650000000000002</v>
      </c>
      <c r="R125" s="144">
        <v>2.262</v>
      </c>
      <c r="S125" s="144">
        <v>-206000</v>
      </c>
      <c r="T125" s="144" t="s">
        <v>1580</v>
      </c>
      <c r="U125" s="144" t="s">
        <v>1658</v>
      </c>
      <c r="V125" s="144" t="s">
        <v>765</v>
      </c>
      <c r="W125" s="144">
        <v>0</v>
      </c>
      <c r="X125" s="144">
        <v>0</v>
      </c>
      <c r="Y125" s="144">
        <v>0</v>
      </c>
      <c r="AC125" s="144">
        <v>0</v>
      </c>
      <c r="AD125" s="144">
        <v>0</v>
      </c>
      <c r="AH125" s="144">
        <v>0</v>
      </c>
      <c r="AI125" s="144">
        <v>0</v>
      </c>
      <c r="AM125" s="144">
        <v>2.3650000000000002</v>
      </c>
      <c r="AN125" s="144" t="s">
        <v>395</v>
      </c>
      <c r="AO125" s="144" t="s">
        <v>1842</v>
      </c>
      <c r="AP125" s="144" t="s">
        <v>1660</v>
      </c>
      <c r="AQ125" s="150">
        <v>36342</v>
      </c>
      <c r="AR125" s="150">
        <v>36372</v>
      </c>
      <c r="AS125" s="144" t="s">
        <v>1584</v>
      </c>
      <c r="AU125" s="144" t="s">
        <v>1496</v>
      </c>
      <c r="AV125" s="144" t="s">
        <v>1498</v>
      </c>
      <c r="AW125" s="144" t="s">
        <v>1498</v>
      </c>
      <c r="AX125" s="144" t="s">
        <v>409</v>
      </c>
      <c r="AY125" s="144" t="s">
        <v>407</v>
      </c>
      <c r="AZ125" s="150">
        <v>36342</v>
      </c>
      <c r="BA125" s="144" t="s">
        <v>999</v>
      </c>
      <c r="BB125" s="144" t="s">
        <v>778</v>
      </c>
      <c r="BC125" s="144" t="s">
        <v>344</v>
      </c>
    </row>
    <row r="126" spans="1:55" s="144" customFormat="1" ht="12.6" hidden="1" outlineLevel="2" x14ac:dyDescent="0.25">
      <c r="A126" s="144">
        <v>13851</v>
      </c>
      <c r="B126" s="148" t="s">
        <v>738</v>
      </c>
      <c r="C126" s="152" t="s">
        <v>533</v>
      </c>
      <c r="D126" s="144" t="s">
        <v>1659</v>
      </c>
      <c r="E126" s="144" t="s">
        <v>1655</v>
      </c>
      <c r="F126" s="144" t="s">
        <v>758</v>
      </c>
      <c r="H126" s="144" t="s">
        <v>1596</v>
      </c>
      <c r="I126" s="144" t="s">
        <v>969</v>
      </c>
      <c r="J126" s="144">
        <v>-1000000</v>
      </c>
      <c r="K126" s="144">
        <v>0</v>
      </c>
      <c r="L126" s="38">
        <v>108000</v>
      </c>
      <c r="M126" s="150">
        <v>36326</v>
      </c>
      <c r="N126" s="144" t="s">
        <v>1657</v>
      </c>
      <c r="O126" s="144" t="s">
        <v>732</v>
      </c>
      <c r="P126" s="144" t="s">
        <v>1066</v>
      </c>
      <c r="Q126" s="144">
        <v>2.37</v>
      </c>
      <c r="R126" s="144">
        <v>2.262</v>
      </c>
      <c r="S126" s="144">
        <v>108000</v>
      </c>
      <c r="T126" s="144" t="s">
        <v>1580</v>
      </c>
      <c r="U126" s="144" t="s">
        <v>1658</v>
      </c>
      <c r="V126" s="144" t="s">
        <v>765</v>
      </c>
      <c r="W126" s="144">
        <v>0</v>
      </c>
      <c r="X126" s="144">
        <v>0</v>
      </c>
      <c r="Y126" s="144">
        <v>0</v>
      </c>
      <c r="AC126" s="144">
        <v>0</v>
      </c>
      <c r="AD126" s="144">
        <v>0</v>
      </c>
      <c r="AH126" s="144">
        <v>0</v>
      </c>
      <c r="AI126" s="144">
        <v>0</v>
      </c>
      <c r="AM126" s="144">
        <v>2.37</v>
      </c>
      <c r="AN126" s="144" t="s">
        <v>395</v>
      </c>
      <c r="AO126" s="144" t="s">
        <v>1842</v>
      </c>
      <c r="AP126" s="144" t="s">
        <v>1660</v>
      </c>
      <c r="AQ126" s="150">
        <v>36342</v>
      </c>
      <c r="AR126" s="150">
        <v>36372</v>
      </c>
      <c r="AS126" s="144" t="s">
        <v>1584</v>
      </c>
      <c r="AU126" s="144" t="s">
        <v>1496</v>
      </c>
      <c r="AV126" s="144" t="s">
        <v>1498</v>
      </c>
      <c r="AW126" s="144" t="s">
        <v>1498</v>
      </c>
      <c r="AX126" s="144" t="s">
        <v>409</v>
      </c>
      <c r="AY126" s="144" t="s">
        <v>407</v>
      </c>
      <c r="AZ126" s="150">
        <v>36342</v>
      </c>
      <c r="BA126" s="144" t="s">
        <v>999</v>
      </c>
      <c r="BB126" s="144" t="s">
        <v>778</v>
      </c>
      <c r="BC126" s="144" t="s">
        <v>344</v>
      </c>
    </row>
    <row r="127" spans="1:55" s="144" customFormat="1" ht="12.6" hidden="1" outlineLevel="2" x14ac:dyDescent="0.25">
      <c r="A127" s="144">
        <v>13851</v>
      </c>
      <c r="B127" s="148" t="s">
        <v>738</v>
      </c>
      <c r="C127" s="152" t="s">
        <v>534</v>
      </c>
      <c r="D127" s="144" t="s">
        <v>1659</v>
      </c>
      <c r="E127" s="144" t="s">
        <v>1655</v>
      </c>
      <c r="F127" s="144" t="s">
        <v>758</v>
      </c>
      <c r="H127" s="144" t="s">
        <v>1596</v>
      </c>
      <c r="I127" s="144" t="s">
        <v>969</v>
      </c>
      <c r="J127" s="144">
        <v>-1000000</v>
      </c>
      <c r="K127" s="144">
        <v>0</v>
      </c>
      <c r="L127" s="38">
        <v>103000</v>
      </c>
      <c r="M127" s="150">
        <v>36326</v>
      </c>
      <c r="N127" s="144" t="s">
        <v>1657</v>
      </c>
      <c r="O127" s="144" t="s">
        <v>732</v>
      </c>
      <c r="P127" s="144" t="s">
        <v>1066</v>
      </c>
      <c r="Q127" s="144">
        <v>2.3650000000000002</v>
      </c>
      <c r="R127" s="144">
        <v>2.262</v>
      </c>
      <c r="S127" s="144">
        <v>103000</v>
      </c>
      <c r="T127" s="144" t="s">
        <v>1580</v>
      </c>
      <c r="U127" s="144" t="s">
        <v>1658</v>
      </c>
      <c r="V127" s="144" t="s">
        <v>765</v>
      </c>
      <c r="W127" s="144">
        <v>0</v>
      </c>
      <c r="X127" s="144">
        <v>0</v>
      </c>
      <c r="Y127" s="144">
        <v>0</v>
      </c>
      <c r="AC127" s="144">
        <v>0</v>
      </c>
      <c r="AD127" s="144">
        <v>0</v>
      </c>
      <c r="AH127" s="144">
        <v>0</v>
      </c>
      <c r="AI127" s="144">
        <v>0</v>
      </c>
      <c r="AM127" s="144">
        <v>2.3650000000000002</v>
      </c>
      <c r="AN127" s="144" t="s">
        <v>395</v>
      </c>
      <c r="AO127" s="144" t="s">
        <v>1842</v>
      </c>
      <c r="AP127" s="144" t="s">
        <v>1660</v>
      </c>
      <c r="AQ127" s="150">
        <v>36342</v>
      </c>
      <c r="AR127" s="150">
        <v>36372</v>
      </c>
      <c r="AS127" s="144" t="s">
        <v>1584</v>
      </c>
      <c r="AU127" s="144" t="s">
        <v>1496</v>
      </c>
      <c r="AV127" s="144" t="s">
        <v>1498</v>
      </c>
      <c r="AW127" s="144" t="s">
        <v>1498</v>
      </c>
      <c r="AX127" s="144" t="s">
        <v>409</v>
      </c>
      <c r="AY127" s="144" t="s">
        <v>407</v>
      </c>
      <c r="AZ127" s="150">
        <v>36342</v>
      </c>
      <c r="BA127" s="144" t="s">
        <v>999</v>
      </c>
      <c r="BB127" s="144" t="s">
        <v>778</v>
      </c>
      <c r="BC127" s="144" t="s">
        <v>344</v>
      </c>
    </row>
    <row r="128" spans="1:55" s="144" customFormat="1" ht="12.6" hidden="1" outlineLevel="2" x14ac:dyDescent="0.25">
      <c r="A128" s="144">
        <v>13851</v>
      </c>
      <c r="B128" s="148" t="s">
        <v>738</v>
      </c>
      <c r="C128" s="152" t="s">
        <v>535</v>
      </c>
      <c r="D128" s="144" t="s">
        <v>1659</v>
      </c>
      <c r="E128" s="144" t="s">
        <v>1655</v>
      </c>
      <c r="F128" s="144" t="s">
        <v>758</v>
      </c>
      <c r="H128" s="144" t="s">
        <v>1596</v>
      </c>
      <c r="I128" s="144" t="s">
        <v>969</v>
      </c>
      <c r="J128" s="144">
        <v>-1000000</v>
      </c>
      <c r="K128" s="144">
        <v>0</v>
      </c>
      <c r="L128" s="38">
        <v>88000</v>
      </c>
      <c r="M128" s="150">
        <v>36328</v>
      </c>
      <c r="N128" s="144" t="s">
        <v>1657</v>
      </c>
      <c r="O128" s="144" t="s">
        <v>732</v>
      </c>
      <c r="P128" s="144" t="s">
        <v>1066</v>
      </c>
      <c r="Q128" s="144">
        <v>2.35</v>
      </c>
      <c r="R128" s="144">
        <v>2.262</v>
      </c>
      <c r="S128" s="144">
        <v>88000</v>
      </c>
      <c r="T128" s="144" t="s">
        <v>1580</v>
      </c>
      <c r="U128" s="144" t="s">
        <v>1658</v>
      </c>
      <c r="V128" s="144" t="s">
        <v>765</v>
      </c>
      <c r="W128" s="144">
        <v>0</v>
      </c>
      <c r="X128" s="144">
        <v>0</v>
      </c>
      <c r="Y128" s="144">
        <v>0</v>
      </c>
      <c r="AC128" s="144">
        <v>0</v>
      </c>
      <c r="AD128" s="144">
        <v>0</v>
      </c>
      <c r="AH128" s="144">
        <v>0</v>
      </c>
      <c r="AI128" s="144">
        <v>0</v>
      </c>
      <c r="AM128" s="144">
        <v>2.35</v>
      </c>
      <c r="AN128" s="144" t="s">
        <v>741</v>
      </c>
      <c r="AO128" s="144" t="s">
        <v>1842</v>
      </c>
      <c r="AP128" s="144" t="s">
        <v>1660</v>
      </c>
      <c r="AQ128" s="150">
        <v>36342</v>
      </c>
      <c r="AR128" s="150">
        <v>36372</v>
      </c>
      <c r="AS128" s="144" t="s">
        <v>1584</v>
      </c>
      <c r="AU128" s="144" t="s">
        <v>1496</v>
      </c>
      <c r="AV128" s="144" t="s">
        <v>1498</v>
      </c>
      <c r="AW128" s="144" t="s">
        <v>1498</v>
      </c>
      <c r="AX128" s="144" t="s">
        <v>409</v>
      </c>
      <c r="AY128" s="144" t="s">
        <v>407</v>
      </c>
      <c r="AZ128" s="150">
        <v>36342</v>
      </c>
      <c r="BA128" s="144" t="s">
        <v>999</v>
      </c>
      <c r="BB128" s="144" t="s">
        <v>778</v>
      </c>
      <c r="BC128" s="144" t="s">
        <v>344</v>
      </c>
    </row>
    <row r="129" spans="1:55" s="144" customFormat="1" ht="12.6" hidden="1" outlineLevel="2" x14ac:dyDescent="0.25">
      <c r="A129" s="144">
        <v>13851</v>
      </c>
      <c r="B129" s="148" t="s">
        <v>738</v>
      </c>
      <c r="C129" s="152" t="s">
        <v>536</v>
      </c>
      <c r="D129" s="144" t="s">
        <v>1659</v>
      </c>
      <c r="E129" s="144" t="s">
        <v>1655</v>
      </c>
      <c r="F129" s="144" t="s">
        <v>758</v>
      </c>
      <c r="H129" s="144" t="s">
        <v>1596</v>
      </c>
      <c r="I129" s="144" t="s">
        <v>969</v>
      </c>
      <c r="J129" s="144">
        <v>-1000000</v>
      </c>
      <c r="K129" s="144">
        <v>0</v>
      </c>
      <c r="L129" s="38">
        <v>43000</v>
      </c>
      <c r="M129" s="150">
        <v>36329</v>
      </c>
      <c r="N129" s="144" t="s">
        <v>1657</v>
      </c>
      <c r="O129" s="144" t="s">
        <v>732</v>
      </c>
      <c r="P129" s="144" t="s">
        <v>1066</v>
      </c>
      <c r="Q129" s="144">
        <v>2.3050000000000002</v>
      </c>
      <c r="R129" s="144">
        <v>2.262</v>
      </c>
      <c r="S129" s="144">
        <v>43000</v>
      </c>
      <c r="T129" s="144" t="s">
        <v>1580</v>
      </c>
      <c r="U129" s="144" t="s">
        <v>1658</v>
      </c>
      <c r="V129" s="144" t="s">
        <v>765</v>
      </c>
      <c r="W129" s="144">
        <v>0</v>
      </c>
      <c r="X129" s="144">
        <v>0</v>
      </c>
      <c r="Y129" s="144">
        <v>0</v>
      </c>
      <c r="AC129" s="144">
        <v>0</v>
      </c>
      <c r="AD129" s="144">
        <v>0</v>
      </c>
      <c r="AH129" s="144">
        <v>0</v>
      </c>
      <c r="AI129" s="144">
        <v>0</v>
      </c>
      <c r="AM129" s="144">
        <v>2.3050000000000002</v>
      </c>
      <c r="AN129" s="144" t="s">
        <v>741</v>
      </c>
      <c r="AO129" s="144" t="s">
        <v>1842</v>
      </c>
      <c r="AP129" s="144" t="s">
        <v>1660</v>
      </c>
      <c r="AQ129" s="150">
        <v>36342</v>
      </c>
      <c r="AR129" s="150">
        <v>36372</v>
      </c>
      <c r="AS129" s="144" t="s">
        <v>1584</v>
      </c>
      <c r="AU129" s="144" t="s">
        <v>1496</v>
      </c>
      <c r="AV129" s="144" t="s">
        <v>1498</v>
      </c>
      <c r="AW129" s="144" t="s">
        <v>1498</v>
      </c>
      <c r="AX129" s="144" t="s">
        <v>409</v>
      </c>
      <c r="AY129" s="144" t="s">
        <v>407</v>
      </c>
      <c r="AZ129" s="150">
        <v>36342</v>
      </c>
      <c r="BA129" s="144" t="s">
        <v>999</v>
      </c>
      <c r="BB129" s="144" t="s">
        <v>778</v>
      </c>
      <c r="BC129" s="144" t="s">
        <v>344</v>
      </c>
    </row>
    <row r="130" spans="1:55" s="144" customFormat="1" ht="12.6" hidden="1" outlineLevel="2" x14ac:dyDescent="0.25">
      <c r="A130" s="144">
        <v>13851</v>
      </c>
      <c r="B130" s="148" t="s">
        <v>738</v>
      </c>
      <c r="C130" s="152" t="s">
        <v>537</v>
      </c>
      <c r="D130" s="144" t="s">
        <v>1659</v>
      </c>
      <c r="E130" s="144" t="s">
        <v>1655</v>
      </c>
      <c r="F130" s="144" t="s">
        <v>758</v>
      </c>
      <c r="H130" s="144" t="s">
        <v>1584</v>
      </c>
      <c r="I130" s="144" t="s">
        <v>969</v>
      </c>
      <c r="J130" s="144">
        <v>1000000</v>
      </c>
      <c r="K130" s="144">
        <v>0</v>
      </c>
      <c r="L130" s="38">
        <v>-3000</v>
      </c>
      <c r="M130" s="150">
        <v>36334</v>
      </c>
      <c r="N130" s="144" t="s">
        <v>1657</v>
      </c>
      <c r="O130" s="144" t="s">
        <v>732</v>
      </c>
      <c r="P130" s="144" t="s">
        <v>1066</v>
      </c>
      <c r="Q130" s="144">
        <v>2.2650000000000001</v>
      </c>
      <c r="R130" s="144">
        <v>2.262</v>
      </c>
      <c r="S130" s="144">
        <v>-3000</v>
      </c>
      <c r="T130" s="144" t="s">
        <v>1580</v>
      </c>
      <c r="U130" s="144" t="s">
        <v>1658</v>
      </c>
      <c r="V130" s="144" t="s">
        <v>765</v>
      </c>
      <c r="W130" s="144">
        <v>0</v>
      </c>
      <c r="X130" s="144">
        <v>0</v>
      </c>
      <c r="Y130" s="144">
        <v>0</v>
      </c>
      <c r="AC130" s="144">
        <v>0</v>
      </c>
      <c r="AD130" s="144">
        <v>0</v>
      </c>
      <c r="AH130" s="144">
        <v>0</v>
      </c>
      <c r="AI130" s="144">
        <v>0</v>
      </c>
      <c r="AM130" s="144">
        <v>2.2650000000000001</v>
      </c>
      <c r="AN130" s="144" t="s">
        <v>741</v>
      </c>
      <c r="AO130" s="144" t="s">
        <v>1842</v>
      </c>
      <c r="AP130" s="144" t="s">
        <v>1660</v>
      </c>
      <c r="AQ130" s="150">
        <v>36342</v>
      </c>
      <c r="AR130" s="150">
        <v>36372</v>
      </c>
      <c r="AS130" s="144" t="s">
        <v>1584</v>
      </c>
      <c r="AU130" s="144" t="s">
        <v>1496</v>
      </c>
      <c r="AV130" s="144" t="s">
        <v>1498</v>
      </c>
      <c r="AW130" s="144" t="s">
        <v>1498</v>
      </c>
      <c r="AX130" s="144" t="s">
        <v>409</v>
      </c>
      <c r="AY130" s="144" t="s">
        <v>407</v>
      </c>
      <c r="AZ130" s="150">
        <v>36342</v>
      </c>
      <c r="BA130" s="144" t="s">
        <v>999</v>
      </c>
      <c r="BB130" s="144" t="s">
        <v>778</v>
      </c>
      <c r="BC130" s="144" t="s">
        <v>344</v>
      </c>
    </row>
    <row r="131" spans="1:55" s="144" customFormat="1" ht="12.6" hidden="1" outlineLevel="2" x14ac:dyDescent="0.25">
      <c r="A131" s="144">
        <v>13851</v>
      </c>
      <c r="B131" s="148" t="s">
        <v>738</v>
      </c>
      <c r="C131" s="152" t="s">
        <v>538</v>
      </c>
      <c r="D131" s="144" t="s">
        <v>1659</v>
      </c>
      <c r="E131" s="144" t="s">
        <v>1655</v>
      </c>
      <c r="F131" s="144" t="s">
        <v>758</v>
      </c>
      <c r="H131" s="144" t="s">
        <v>1584</v>
      </c>
      <c r="I131" s="144" t="s">
        <v>969</v>
      </c>
      <c r="J131" s="144">
        <v>1000000</v>
      </c>
      <c r="K131" s="144">
        <v>0</v>
      </c>
      <c r="L131" s="38">
        <v>-8000</v>
      </c>
      <c r="M131" s="150">
        <v>36335</v>
      </c>
      <c r="N131" s="144" t="s">
        <v>1657</v>
      </c>
      <c r="O131" s="144" t="s">
        <v>732</v>
      </c>
      <c r="P131" s="144" t="s">
        <v>1066</v>
      </c>
      <c r="Q131" s="144">
        <v>2.27</v>
      </c>
      <c r="R131" s="144">
        <v>2.262</v>
      </c>
      <c r="S131" s="144">
        <v>-8000</v>
      </c>
      <c r="T131" s="144" t="s">
        <v>1580</v>
      </c>
      <c r="U131" s="144" t="s">
        <v>1658</v>
      </c>
      <c r="V131" s="144" t="s">
        <v>765</v>
      </c>
      <c r="W131" s="144">
        <v>0</v>
      </c>
      <c r="X131" s="144">
        <v>0</v>
      </c>
      <c r="Y131" s="144">
        <v>0</v>
      </c>
      <c r="AC131" s="144">
        <v>0</v>
      </c>
      <c r="AD131" s="144">
        <v>0</v>
      </c>
      <c r="AH131" s="144">
        <v>0</v>
      </c>
      <c r="AI131" s="144">
        <v>0</v>
      </c>
      <c r="AM131" s="144">
        <v>2.27</v>
      </c>
      <c r="AN131" s="144" t="s">
        <v>741</v>
      </c>
      <c r="AO131" s="144" t="s">
        <v>1842</v>
      </c>
      <c r="AP131" s="144" t="s">
        <v>1660</v>
      </c>
      <c r="AQ131" s="150">
        <v>36342</v>
      </c>
      <c r="AR131" s="150">
        <v>36372</v>
      </c>
      <c r="AS131" s="144" t="s">
        <v>1584</v>
      </c>
      <c r="AU131" s="144" t="s">
        <v>1496</v>
      </c>
      <c r="AV131" s="144" t="s">
        <v>1498</v>
      </c>
      <c r="AW131" s="144" t="s">
        <v>1498</v>
      </c>
      <c r="AX131" s="144" t="s">
        <v>409</v>
      </c>
      <c r="AY131" s="144" t="s">
        <v>407</v>
      </c>
      <c r="AZ131" s="150">
        <v>36342</v>
      </c>
      <c r="BA131" s="144" t="s">
        <v>999</v>
      </c>
      <c r="BB131" s="144" t="s">
        <v>778</v>
      </c>
      <c r="BC131" s="144" t="s">
        <v>344</v>
      </c>
    </row>
    <row r="132" spans="1:55" s="144" customFormat="1" ht="12.6" hidden="1" outlineLevel="2" x14ac:dyDescent="0.25">
      <c r="A132" s="144">
        <v>13851</v>
      </c>
      <c r="B132" s="148" t="s">
        <v>738</v>
      </c>
      <c r="C132" s="152" t="s">
        <v>539</v>
      </c>
      <c r="D132" s="144" t="s">
        <v>1659</v>
      </c>
      <c r="E132" s="144" t="s">
        <v>1655</v>
      </c>
      <c r="F132" s="144" t="s">
        <v>758</v>
      </c>
      <c r="H132" s="144" t="s">
        <v>1584</v>
      </c>
      <c r="I132" s="144" t="s">
        <v>969</v>
      </c>
      <c r="J132" s="144">
        <v>620000</v>
      </c>
      <c r="K132" s="144">
        <v>0</v>
      </c>
      <c r="L132" s="38">
        <v>-4960</v>
      </c>
      <c r="M132" s="150">
        <v>36335</v>
      </c>
      <c r="N132" s="144" t="s">
        <v>1657</v>
      </c>
      <c r="O132" s="144" t="s">
        <v>732</v>
      </c>
      <c r="P132" s="144" t="s">
        <v>1066</v>
      </c>
      <c r="Q132" s="144">
        <v>2.27</v>
      </c>
      <c r="R132" s="144">
        <v>2.262</v>
      </c>
      <c r="S132" s="144">
        <v>-4960</v>
      </c>
      <c r="T132" s="144" t="s">
        <v>1580</v>
      </c>
      <c r="U132" s="144" t="s">
        <v>1658</v>
      </c>
      <c r="V132" s="144" t="s">
        <v>765</v>
      </c>
      <c r="W132" s="144">
        <v>0</v>
      </c>
      <c r="X132" s="144">
        <v>0</v>
      </c>
      <c r="Y132" s="144">
        <v>0</v>
      </c>
      <c r="AC132" s="144">
        <v>0</v>
      </c>
      <c r="AD132" s="144">
        <v>0</v>
      </c>
      <c r="AH132" s="144">
        <v>0</v>
      </c>
      <c r="AI132" s="144">
        <v>0</v>
      </c>
      <c r="AM132" s="144">
        <v>2.27</v>
      </c>
      <c r="AN132" s="144" t="s">
        <v>741</v>
      </c>
      <c r="AO132" s="144" t="s">
        <v>1842</v>
      </c>
      <c r="AP132" s="144" t="s">
        <v>1660</v>
      </c>
      <c r="AQ132" s="150">
        <v>36342</v>
      </c>
      <c r="AR132" s="150">
        <v>36372</v>
      </c>
      <c r="AS132" s="144" t="s">
        <v>1584</v>
      </c>
      <c r="AU132" s="144" t="s">
        <v>1496</v>
      </c>
      <c r="AV132" s="144" t="s">
        <v>1498</v>
      </c>
      <c r="AW132" s="144" t="s">
        <v>1498</v>
      </c>
      <c r="AX132" s="144" t="s">
        <v>409</v>
      </c>
      <c r="AY132" s="144" t="s">
        <v>407</v>
      </c>
      <c r="AZ132" s="150">
        <v>36342</v>
      </c>
      <c r="BA132" s="144" t="s">
        <v>999</v>
      </c>
      <c r="BB132" s="144" t="s">
        <v>778</v>
      </c>
      <c r="BC132" s="144" t="s">
        <v>344</v>
      </c>
    </row>
    <row r="133" spans="1:55" s="144" customFormat="1" ht="12.6" hidden="1" outlineLevel="2" x14ac:dyDescent="0.25">
      <c r="A133" s="144">
        <v>13851</v>
      </c>
      <c r="B133" s="148" t="s">
        <v>738</v>
      </c>
      <c r="C133" s="152" t="s">
        <v>540</v>
      </c>
      <c r="D133" s="144" t="s">
        <v>1659</v>
      </c>
      <c r="E133" s="144" t="s">
        <v>1655</v>
      </c>
      <c r="F133" s="144" t="s">
        <v>1656</v>
      </c>
      <c r="H133" s="144" t="s">
        <v>1596</v>
      </c>
      <c r="I133" s="144" t="s">
        <v>969</v>
      </c>
      <c r="J133" s="144">
        <v>-620000</v>
      </c>
      <c r="K133" s="144">
        <v>0</v>
      </c>
      <c r="L133" s="38">
        <v>-1054</v>
      </c>
      <c r="M133" s="150">
        <v>36335</v>
      </c>
      <c r="N133" s="144" t="s">
        <v>1657</v>
      </c>
      <c r="O133" s="144" t="s">
        <v>732</v>
      </c>
      <c r="P133" s="144" t="s">
        <v>1066</v>
      </c>
      <c r="Q133" s="144">
        <v>2.27</v>
      </c>
      <c r="R133" s="144">
        <v>2.2717000000000001</v>
      </c>
      <c r="S133" s="144">
        <v>-1054</v>
      </c>
      <c r="T133" s="144" t="s">
        <v>1580</v>
      </c>
      <c r="U133" s="144" t="s">
        <v>1658</v>
      </c>
      <c r="V133" s="144" t="s">
        <v>765</v>
      </c>
      <c r="W133" s="144">
        <v>0</v>
      </c>
      <c r="X133" s="144">
        <v>0</v>
      </c>
      <c r="Y133" s="144">
        <v>0</v>
      </c>
      <c r="AC133" s="144">
        <v>0</v>
      </c>
      <c r="AD133" s="144">
        <v>0</v>
      </c>
      <c r="AH133" s="144">
        <v>0</v>
      </c>
      <c r="AI133" s="144">
        <v>0</v>
      </c>
      <c r="AM133" s="144">
        <v>2.27</v>
      </c>
      <c r="AN133" s="144" t="s">
        <v>741</v>
      </c>
      <c r="AO133" s="144" t="s">
        <v>1842</v>
      </c>
      <c r="AP133" s="144" t="s">
        <v>1660</v>
      </c>
      <c r="AQ133" s="150">
        <v>36342</v>
      </c>
      <c r="AR133" s="150">
        <v>36372</v>
      </c>
      <c r="AS133" s="144" t="s">
        <v>1584</v>
      </c>
      <c r="AU133" s="144" t="s">
        <v>1496</v>
      </c>
      <c r="AV133" s="144" t="s">
        <v>1498</v>
      </c>
      <c r="AW133" s="144" t="s">
        <v>1498</v>
      </c>
      <c r="AX133" s="144" t="s">
        <v>409</v>
      </c>
      <c r="AY133" s="144" t="s">
        <v>407</v>
      </c>
      <c r="AZ133" s="150">
        <v>36342</v>
      </c>
      <c r="BA133" s="144" t="s">
        <v>999</v>
      </c>
      <c r="BB133" s="144" t="s">
        <v>778</v>
      </c>
      <c r="BC133" s="144" t="s">
        <v>344</v>
      </c>
    </row>
    <row r="134" spans="1:55" s="144" customFormat="1" ht="12.6" hidden="1" outlineLevel="2" x14ac:dyDescent="0.25">
      <c r="A134" s="144">
        <v>13851</v>
      </c>
      <c r="B134" s="148" t="s">
        <v>738</v>
      </c>
      <c r="C134" s="152" t="s">
        <v>541</v>
      </c>
      <c r="D134" s="144" t="s">
        <v>1659</v>
      </c>
      <c r="E134" s="144" t="s">
        <v>1655</v>
      </c>
      <c r="F134" s="144" t="s">
        <v>758</v>
      </c>
      <c r="H134" s="144" t="s">
        <v>1584</v>
      </c>
      <c r="I134" s="144" t="s">
        <v>739</v>
      </c>
      <c r="J134" s="144">
        <v>1000000</v>
      </c>
      <c r="K134" s="144">
        <v>0</v>
      </c>
      <c r="L134" s="38">
        <v>512000</v>
      </c>
      <c r="M134" s="150">
        <v>36217</v>
      </c>
      <c r="N134" s="144" t="s">
        <v>1657</v>
      </c>
      <c r="O134" s="144" t="s">
        <v>732</v>
      </c>
      <c r="P134" s="144" t="s">
        <v>1066</v>
      </c>
      <c r="Q134" s="144">
        <v>1.75</v>
      </c>
      <c r="R134" s="144">
        <v>2.262</v>
      </c>
      <c r="S134" s="144">
        <v>512000</v>
      </c>
      <c r="T134" s="144" t="s">
        <v>1580</v>
      </c>
      <c r="U134" s="144" t="s">
        <v>1658</v>
      </c>
      <c r="V134" s="144" t="s">
        <v>765</v>
      </c>
      <c r="W134" s="144">
        <v>0</v>
      </c>
      <c r="X134" s="144">
        <v>0</v>
      </c>
      <c r="Y134" s="144">
        <v>0</v>
      </c>
      <c r="AC134" s="144">
        <v>0</v>
      </c>
      <c r="AD134" s="144">
        <v>0</v>
      </c>
      <c r="AH134" s="144">
        <v>0</v>
      </c>
      <c r="AI134" s="144">
        <v>0</v>
      </c>
      <c r="AM134" s="144">
        <v>1.75</v>
      </c>
      <c r="AN134" s="144" t="s">
        <v>1659</v>
      </c>
      <c r="AO134" s="144" t="s">
        <v>1842</v>
      </c>
      <c r="AP134" s="144" t="s">
        <v>1660</v>
      </c>
      <c r="AQ134" s="150">
        <v>36342</v>
      </c>
      <c r="AR134" s="150">
        <v>36372</v>
      </c>
      <c r="AS134" s="144" t="s">
        <v>1584</v>
      </c>
      <c r="AU134" s="144" t="s">
        <v>1496</v>
      </c>
      <c r="AV134" s="144" t="s">
        <v>1498</v>
      </c>
      <c r="AW134" s="144" t="s">
        <v>1498</v>
      </c>
      <c r="AX134" s="144" t="s">
        <v>409</v>
      </c>
      <c r="AY134" s="144" t="s">
        <v>407</v>
      </c>
      <c r="AZ134" s="150">
        <v>36342</v>
      </c>
      <c r="BA134" s="144" t="s">
        <v>999</v>
      </c>
      <c r="BB134" s="144" t="s">
        <v>778</v>
      </c>
      <c r="BC134" s="144" t="s">
        <v>740</v>
      </c>
    </row>
    <row r="135" spans="1:55" s="144" customFormat="1" ht="12.6" hidden="1" outlineLevel="2" x14ac:dyDescent="0.25">
      <c r="A135" s="144">
        <v>13851</v>
      </c>
      <c r="B135" s="148" t="s">
        <v>738</v>
      </c>
      <c r="C135" s="152" t="s">
        <v>542</v>
      </c>
      <c r="D135" s="144" t="s">
        <v>1659</v>
      </c>
      <c r="E135" s="144" t="s">
        <v>1655</v>
      </c>
      <c r="F135" s="144" t="s">
        <v>758</v>
      </c>
      <c r="H135" s="144" t="s">
        <v>1584</v>
      </c>
      <c r="I135" s="144" t="s">
        <v>739</v>
      </c>
      <c r="J135" s="144">
        <v>1000000</v>
      </c>
      <c r="K135" s="144">
        <v>0</v>
      </c>
      <c r="L135" s="38">
        <v>517000</v>
      </c>
      <c r="M135" s="150">
        <v>36217</v>
      </c>
      <c r="N135" s="144" t="s">
        <v>1657</v>
      </c>
      <c r="O135" s="144" t="s">
        <v>732</v>
      </c>
      <c r="P135" s="144" t="s">
        <v>1066</v>
      </c>
      <c r="Q135" s="144">
        <v>1.7450000000000001</v>
      </c>
      <c r="R135" s="144">
        <v>2.262</v>
      </c>
      <c r="S135" s="144">
        <v>517000</v>
      </c>
      <c r="T135" s="144" t="s">
        <v>1580</v>
      </c>
      <c r="U135" s="144" t="s">
        <v>1658</v>
      </c>
      <c r="V135" s="144" t="s">
        <v>765</v>
      </c>
      <c r="W135" s="144">
        <v>0</v>
      </c>
      <c r="X135" s="144">
        <v>0</v>
      </c>
      <c r="Y135" s="144">
        <v>0</v>
      </c>
      <c r="AC135" s="144">
        <v>0</v>
      </c>
      <c r="AD135" s="144">
        <v>0</v>
      </c>
      <c r="AH135" s="144">
        <v>0</v>
      </c>
      <c r="AI135" s="144">
        <v>0</v>
      </c>
      <c r="AM135" s="144">
        <v>1.7450000000000001</v>
      </c>
      <c r="AN135" s="144" t="s">
        <v>1659</v>
      </c>
      <c r="AO135" s="144" t="s">
        <v>1842</v>
      </c>
      <c r="AP135" s="144" t="s">
        <v>1660</v>
      </c>
      <c r="AQ135" s="150">
        <v>36342</v>
      </c>
      <c r="AR135" s="150">
        <v>36372</v>
      </c>
      <c r="AS135" s="144" t="s">
        <v>1584</v>
      </c>
      <c r="AU135" s="144" t="s">
        <v>1496</v>
      </c>
      <c r="AV135" s="144" t="s">
        <v>1498</v>
      </c>
      <c r="AW135" s="144" t="s">
        <v>1498</v>
      </c>
      <c r="AX135" s="144" t="s">
        <v>409</v>
      </c>
      <c r="AY135" s="144" t="s">
        <v>407</v>
      </c>
      <c r="AZ135" s="150">
        <v>36342</v>
      </c>
      <c r="BA135" s="144" t="s">
        <v>999</v>
      </c>
      <c r="BB135" s="144" t="s">
        <v>778</v>
      </c>
      <c r="BC135" s="144" t="s">
        <v>740</v>
      </c>
    </row>
    <row r="136" spans="1:55" s="144" customFormat="1" ht="12.6" hidden="1" outlineLevel="2" x14ac:dyDescent="0.25">
      <c r="A136" s="144">
        <v>13851</v>
      </c>
      <c r="B136" s="148" t="s">
        <v>738</v>
      </c>
      <c r="C136" s="152" t="s">
        <v>543</v>
      </c>
      <c r="D136" s="144" t="s">
        <v>1659</v>
      </c>
      <c r="E136" s="144" t="s">
        <v>1655</v>
      </c>
      <c r="F136" s="144" t="s">
        <v>758</v>
      </c>
      <c r="H136" s="144" t="s">
        <v>1596</v>
      </c>
      <c r="I136" s="144" t="s">
        <v>739</v>
      </c>
      <c r="J136" s="144">
        <v>-1000000</v>
      </c>
      <c r="K136" s="144">
        <v>0</v>
      </c>
      <c r="L136" s="38">
        <v>-452000</v>
      </c>
      <c r="M136" s="150">
        <v>36222</v>
      </c>
      <c r="N136" s="144" t="s">
        <v>1657</v>
      </c>
      <c r="O136" s="144" t="s">
        <v>732</v>
      </c>
      <c r="P136" s="144" t="s">
        <v>1066</v>
      </c>
      <c r="Q136" s="144">
        <v>1.81</v>
      </c>
      <c r="R136" s="144">
        <v>2.262</v>
      </c>
      <c r="S136" s="144">
        <v>-452000</v>
      </c>
      <c r="T136" s="144" t="s">
        <v>1580</v>
      </c>
      <c r="U136" s="144" t="s">
        <v>1658</v>
      </c>
      <c r="V136" s="144" t="s">
        <v>765</v>
      </c>
      <c r="W136" s="144">
        <v>0</v>
      </c>
      <c r="X136" s="144">
        <v>0</v>
      </c>
      <c r="Y136" s="144">
        <v>0</v>
      </c>
      <c r="AC136" s="144">
        <v>0</v>
      </c>
      <c r="AD136" s="144">
        <v>0</v>
      </c>
      <c r="AH136" s="144">
        <v>0</v>
      </c>
      <c r="AI136" s="144">
        <v>0</v>
      </c>
      <c r="AM136" s="144">
        <v>1.81</v>
      </c>
      <c r="AN136" s="144" t="s">
        <v>395</v>
      </c>
      <c r="AO136" s="144" t="s">
        <v>1842</v>
      </c>
      <c r="AP136" s="144" t="s">
        <v>1660</v>
      </c>
      <c r="AQ136" s="150">
        <v>36342</v>
      </c>
      <c r="AR136" s="150">
        <v>36372</v>
      </c>
      <c r="AS136" s="144" t="s">
        <v>1584</v>
      </c>
      <c r="AU136" s="144" t="s">
        <v>1496</v>
      </c>
      <c r="AV136" s="144" t="s">
        <v>1498</v>
      </c>
      <c r="AW136" s="144" t="s">
        <v>1498</v>
      </c>
      <c r="AX136" s="144" t="s">
        <v>409</v>
      </c>
      <c r="AY136" s="144" t="s">
        <v>407</v>
      </c>
      <c r="AZ136" s="150">
        <v>36342</v>
      </c>
      <c r="BA136" s="144" t="s">
        <v>999</v>
      </c>
      <c r="BB136" s="144" t="s">
        <v>778</v>
      </c>
      <c r="BC136" s="144" t="s">
        <v>740</v>
      </c>
    </row>
    <row r="137" spans="1:55" s="144" customFormat="1" ht="12.6" hidden="1" outlineLevel="2" x14ac:dyDescent="0.25">
      <c r="A137" s="144">
        <v>13851</v>
      </c>
      <c r="B137" s="148" t="s">
        <v>738</v>
      </c>
      <c r="C137" s="152" t="s">
        <v>544</v>
      </c>
      <c r="D137" s="144" t="s">
        <v>1659</v>
      </c>
      <c r="E137" s="144" t="s">
        <v>1655</v>
      </c>
      <c r="F137" s="144" t="s">
        <v>758</v>
      </c>
      <c r="H137" s="144" t="s">
        <v>1596</v>
      </c>
      <c r="I137" s="144" t="s">
        <v>739</v>
      </c>
      <c r="J137" s="144">
        <v>-1000000</v>
      </c>
      <c r="K137" s="144">
        <v>0</v>
      </c>
      <c r="L137" s="38">
        <v>-287000</v>
      </c>
      <c r="M137" s="150">
        <v>36249</v>
      </c>
      <c r="N137" s="144" t="s">
        <v>1657</v>
      </c>
      <c r="O137" s="144" t="s">
        <v>732</v>
      </c>
      <c r="P137" s="144" t="s">
        <v>1066</v>
      </c>
      <c r="Q137" s="144">
        <v>1.9750000000000001</v>
      </c>
      <c r="R137" s="144">
        <v>2.262</v>
      </c>
      <c r="S137" s="144">
        <v>-287000</v>
      </c>
      <c r="T137" s="144" t="s">
        <v>1580</v>
      </c>
      <c r="U137" s="144" t="s">
        <v>1658</v>
      </c>
      <c r="V137" s="144" t="s">
        <v>765</v>
      </c>
      <c r="W137" s="144">
        <v>0</v>
      </c>
      <c r="X137" s="144">
        <v>0</v>
      </c>
      <c r="Y137" s="144">
        <v>0</v>
      </c>
      <c r="AC137" s="144">
        <v>0</v>
      </c>
      <c r="AD137" s="144">
        <v>0</v>
      </c>
      <c r="AH137" s="144">
        <v>0</v>
      </c>
      <c r="AI137" s="144">
        <v>0</v>
      </c>
      <c r="AM137" s="144">
        <v>1.9750000000000001</v>
      </c>
      <c r="AN137" s="144" t="s">
        <v>395</v>
      </c>
      <c r="AO137" s="144" t="s">
        <v>1842</v>
      </c>
      <c r="AP137" s="144" t="s">
        <v>1660</v>
      </c>
      <c r="AQ137" s="150">
        <v>36342</v>
      </c>
      <c r="AR137" s="150">
        <v>36372</v>
      </c>
      <c r="AS137" s="144" t="s">
        <v>1584</v>
      </c>
      <c r="AU137" s="144" t="s">
        <v>1496</v>
      </c>
      <c r="AV137" s="144" t="s">
        <v>1498</v>
      </c>
      <c r="AW137" s="144" t="s">
        <v>1498</v>
      </c>
      <c r="AX137" s="144" t="s">
        <v>409</v>
      </c>
      <c r="AY137" s="144" t="s">
        <v>407</v>
      </c>
      <c r="AZ137" s="150">
        <v>36342</v>
      </c>
      <c r="BA137" s="144" t="s">
        <v>999</v>
      </c>
      <c r="BB137" s="144" t="s">
        <v>778</v>
      </c>
      <c r="BC137" s="144" t="s">
        <v>740</v>
      </c>
    </row>
    <row r="138" spans="1:55" s="144" customFormat="1" ht="12.6" hidden="1" outlineLevel="2" x14ac:dyDescent="0.25">
      <c r="A138" s="144">
        <v>13851</v>
      </c>
      <c r="B138" s="148" t="s">
        <v>738</v>
      </c>
      <c r="C138" s="152" t="s">
        <v>545</v>
      </c>
      <c r="D138" s="144" t="s">
        <v>1659</v>
      </c>
      <c r="E138" s="144" t="s">
        <v>1655</v>
      </c>
      <c r="F138" s="144" t="s">
        <v>758</v>
      </c>
      <c r="H138" s="144" t="s">
        <v>1596</v>
      </c>
      <c r="I138" s="144" t="s">
        <v>739</v>
      </c>
      <c r="J138" s="144">
        <v>-500000</v>
      </c>
      <c r="K138" s="144">
        <v>0</v>
      </c>
      <c r="L138" s="38">
        <v>-33500</v>
      </c>
      <c r="M138" s="150">
        <v>36305</v>
      </c>
      <c r="N138" s="144" t="s">
        <v>1657</v>
      </c>
      <c r="O138" s="144" t="s">
        <v>732</v>
      </c>
      <c r="P138" s="144" t="s">
        <v>1066</v>
      </c>
      <c r="Q138" s="144">
        <v>2.1949999999999998</v>
      </c>
      <c r="R138" s="144">
        <v>2.262</v>
      </c>
      <c r="S138" s="144">
        <v>-33500</v>
      </c>
      <c r="T138" s="144" t="s">
        <v>1580</v>
      </c>
      <c r="U138" s="144" t="s">
        <v>1658</v>
      </c>
      <c r="V138" s="144" t="s">
        <v>765</v>
      </c>
      <c r="W138" s="144">
        <v>0</v>
      </c>
      <c r="X138" s="144">
        <v>0</v>
      </c>
      <c r="Y138" s="144">
        <v>0</v>
      </c>
      <c r="AC138" s="144">
        <v>0</v>
      </c>
      <c r="AD138" s="144">
        <v>0</v>
      </c>
      <c r="AH138" s="144">
        <v>0</v>
      </c>
      <c r="AI138" s="144">
        <v>0</v>
      </c>
      <c r="AM138" s="144">
        <v>2.1949999999999998</v>
      </c>
      <c r="AN138" s="144" t="s">
        <v>741</v>
      </c>
      <c r="AO138" s="144" t="s">
        <v>1842</v>
      </c>
      <c r="AP138" s="144" t="s">
        <v>1660</v>
      </c>
      <c r="AQ138" s="150">
        <v>36342</v>
      </c>
      <c r="AR138" s="150">
        <v>36372</v>
      </c>
      <c r="AS138" s="144" t="s">
        <v>1584</v>
      </c>
      <c r="AU138" s="144" t="s">
        <v>1496</v>
      </c>
      <c r="AV138" s="144" t="s">
        <v>1498</v>
      </c>
      <c r="AW138" s="144" t="s">
        <v>1498</v>
      </c>
      <c r="AX138" s="144" t="s">
        <v>409</v>
      </c>
      <c r="AY138" s="144" t="s">
        <v>407</v>
      </c>
      <c r="AZ138" s="150">
        <v>36342</v>
      </c>
      <c r="BA138" s="144" t="s">
        <v>999</v>
      </c>
      <c r="BB138" s="144" t="s">
        <v>778</v>
      </c>
      <c r="BC138" s="144" t="s">
        <v>740</v>
      </c>
    </row>
    <row r="139" spans="1:55" s="144" customFormat="1" ht="12.6" hidden="1" outlineLevel="2" x14ac:dyDescent="0.25">
      <c r="A139" s="144">
        <v>13851</v>
      </c>
      <c r="B139" s="148" t="s">
        <v>738</v>
      </c>
      <c r="C139" s="152" t="s">
        <v>546</v>
      </c>
      <c r="D139" s="144" t="s">
        <v>1659</v>
      </c>
      <c r="E139" s="144" t="s">
        <v>1655</v>
      </c>
      <c r="F139" s="144" t="s">
        <v>758</v>
      </c>
      <c r="H139" s="144" t="s">
        <v>1584</v>
      </c>
      <c r="I139" s="144" t="s">
        <v>739</v>
      </c>
      <c r="J139" s="144">
        <v>2000000</v>
      </c>
      <c r="K139" s="144">
        <v>0</v>
      </c>
      <c r="L139" s="38">
        <v>-16000</v>
      </c>
      <c r="M139" s="150">
        <v>36307</v>
      </c>
      <c r="N139" s="144" t="s">
        <v>1657</v>
      </c>
      <c r="O139" s="144" t="s">
        <v>732</v>
      </c>
      <c r="P139" s="144" t="s">
        <v>1066</v>
      </c>
      <c r="Q139" s="144">
        <v>2.27</v>
      </c>
      <c r="R139" s="144">
        <v>2.262</v>
      </c>
      <c r="S139" s="144">
        <v>-16000</v>
      </c>
      <c r="T139" s="144" t="s">
        <v>1580</v>
      </c>
      <c r="U139" s="144" t="s">
        <v>1658</v>
      </c>
      <c r="V139" s="144" t="s">
        <v>765</v>
      </c>
      <c r="W139" s="144">
        <v>0</v>
      </c>
      <c r="X139" s="144">
        <v>0</v>
      </c>
      <c r="Y139" s="144">
        <v>0</v>
      </c>
      <c r="AC139" s="144">
        <v>0</v>
      </c>
      <c r="AD139" s="144">
        <v>0</v>
      </c>
      <c r="AH139" s="144">
        <v>0</v>
      </c>
      <c r="AI139" s="144">
        <v>0</v>
      </c>
      <c r="AM139" s="144">
        <v>2.27</v>
      </c>
      <c r="AN139" s="144" t="s">
        <v>395</v>
      </c>
      <c r="AO139" s="144" t="s">
        <v>1842</v>
      </c>
      <c r="AP139" s="144" t="s">
        <v>1660</v>
      </c>
      <c r="AQ139" s="150">
        <v>36342</v>
      </c>
      <c r="AR139" s="150">
        <v>36372</v>
      </c>
      <c r="AS139" s="144" t="s">
        <v>1584</v>
      </c>
      <c r="AU139" s="144" t="s">
        <v>1496</v>
      </c>
      <c r="AV139" s="144" t="s">
        <v>1498</v>
      </c>
      <c r="AW139" s="144" t="s">
        <v>1498</v>
      </c>
      <c r="AX139" s="144" t="s">
        <v>409</v>
      </c>
      <c r="AY139" s="144" t="s">
        <v>407</v>
      </c>
      <c r="AZ139" s="150">
        <v>36342</v>
      </c>
      <c r="BA139" s="144" t="s">
        <v>999</v>
      </c>
      <c r="BB139" s="144" t="s">
        <v>778</v>
      </c>
      <c r="BC139" s="144" t="s">
        <v>740</v>
      </c>
    </row>
    <row r="140" spans="1:55" s="144" customFormat="1" ht="12.6" hidden="1" outlineLevel="2" x14ac:dyDescent="0.25">
      <c r="A140" s="144">
        <v>13851</v>
      </c>
      <c r="B140" s="148" t="s">
        <v>738</v>
      </c>
      <c r="C140" s="152" t="s">
        <v>547</v>
      </c>
      <c r="D140" s="144" t="s">
        <v>1659</v>
      </c>
      <c r="E140" s="144" t="s">
        <v>1655</v>
      </c>
      <c r="F140" s="144" t="s">
        <v>758</v>
      </c>
      <c r="H140" s="144" t="s">
        <v>1596</v>
      </c>
      <c r="I140" s="144" t="s">
        <v>739</v>
      </c>
      <c r="J140" s="144">
        <v>-1000000</v>
      </c>
      <c r="K140" s="144">
        <v>0</v>
      </c>
      <c r="L140" s="38">
        <v>-7000</v>
      </c>
      <c r="M140" s="150">
        <v>36308</v>
      </c>
      <c r="N140" s="144" t="s">
        <v>1657</v>
      </c>
      <c r="O140" s="144" t="s">
        <v>732</v>
      </c>
      <c r="P140" s="144" t="s">
        <v>1066</v>
      </c>
      <c r="Q140" s="144">
        <v>2.2549999999999999</v>
      </c>
      <c r="R140" s="144">
        <v>2.262</v>
      </c>
      <c r="S140" s="144">
        <v>-7000</v>
      </c>
      <c r="T140" s="144" t="s">
        <v>1580</v>
      </c>
      <c r="U140" s="144" t="s">
        <v>1658</v>
      </c>
      <c r="V140" s="144" t="s">
        <v>765</v>
      </c>
      <c r="W140" s="144">
        <v>0</v>
      </c>
      <c r="X140" s="144">
        <v>0</v>
      </c>
      <c r="Y140" s="144">
        <v>0</v>
      </c>
      <c r="AC140" s="144">
        <v>0</v>
      </c>
      <c r="AD140" s="144">
        <v>0</v>
      </c>
      <c r="AH140" s="144">
        <v>0</v>
      </c>
      <c r="AI140" s="144">
        <v>0</v>
      </c>
      <c r="AM140" s="144">
        <v>2.2549999999999999</v>
      </c>
      <c r="AN140" s="144" t="s">
        <v>741</v>
      </c>
      <c r="AO140" s="144" t="s">
        <v>1842</v>
      </c>
      <c r="AP140" s="144" t="s">
        <v>1660</v>
      </c>
      <c r="AQ140" s="150">
        <v>36342</v>
      </c>
      <c r="AR140" s="150">
        <v>36372</v>
      </c>
      <c r="AS140" s="144" t="s">
        <v>1584</v>
      </c>
      <c r="AU140" s="144" t="s">
        <v>1496</v>
      </c>
      <c r="AV140" s="144" t="s">
        <v>1498</v>
      </c>
      <c r="AW140" s="144" t="s">
        <v>1498</v>
      </c>
      <c r="AX140" s="144" t="s">
        <v>409</v>
      </c>
      <c r="AY140" s="144" t="s">
        <v>407</v>
      </c>
      <c r="AZ140" s="150">
        <v>36342</v>
      </c>
      <c r="BA140" s="144" t="s">
        <v>999</v>
      </c>
      <c r="BB140" s="144" t="s">
        <v>778</v>
      </c>
      <c r="BC140" s="144" t="s">
        <v>740</v>
      </c>
    </row>
    <row r="141" spans="1:55" s="144" customFormat="1" ht="12.6" hidden="1" outlineLevel="2" x14ac:dyDescent="0.25">
      <c r="A141" s="144">
        <v>13851</v>
      </c>
      <c r="B141" s="148" t="s">
        <v>738</v>
      </c>
      <c r="C141" s="152" t="s">
        <v>548</v>
      </c>
      <c r="D141" s="144" t="s">
        <v>1659</v>
      </c>
      <c r="E141" s="144" t="s">
        <v>1655</v>
      </c>
      <c r="F141" s="144" t="s">
        <v>758</v>
      </c>
      <c r="H141" s="144" t="s">
        <v>1596</v>
      </c>
      <c r="I141" s="144" t="s">
        <v>739</v>
      </c>
      <c r="J141" s="144">
        <v>-1000000</v>
      </c>
      <c r="K141" s="144">
        <v>0</v>
      </c>
      <c r="L141" s="38">
        <v>23000</v>
      </c>
      <c r="M141" s="150">
        <v>36308</v>
      </c>
      <c r="N141" s="144" t="s">
        <v>1657</v>
      </c>
      <c r="O141" s="144" t="s">
        <v>732</v>
      </c>
      <c r="P141" s="144" t="s">
        <v>1066</v>
      </c>
      <c r="Q141" s="144">
        <v>2.2850000000000001</v>
      </c>
      <c r="R141" s="144">
        <v>2.262</v>
      </c>
      <c r="S141" s="144">
        <v>23000</v>
      </c>
      <c r="T141" s="144" t="s">
        <v>1580</v>
      </c>
      <c r="U141" s="144" t="s">
        <v>1658</v>
      </c>
      <c r="V141" s="144" t="s">
        <v>765</v>
      </c>
      <c r="W141" s="144">
        <v>0</v>
      </c>
      <c r="X141" s="144">
        <v>0</v>
      </c>
      <c r="Y141" s="144">
        <v>0</v>
      </c>
      <c r="AC141" s="144">
        <v>0</v>
      </c>
      <c r="AD141" s="144">
        <v>0</v>
      </c>
      <c r="AH141" s="144">
        <v>0</v>
      </c>
      <c r="AI141" s="144">
        <v>0</v>
      </c>
      <c r="AM141" s="144">
        <v>2.2850000000000001</v>
      </c>
      <c r="AN141" s="144" t="s">
        <v>741</v>
      </c>
      <c r="AO141" s="144" t="s">
        <v>1842</v>
      </c>
      <c r="AP141" s="144" t="s">
        <v>1660</v>
      </c>
      <c r="AQ141" s="150">
        <v>36342</v>
      </c>
      <c r="AR141" s="150">
        <v>36372</v>
      </c>
      <c r="AS141" s="144" t="s">
        <v>1584</v>
      </c>
      <c r="AU141" s="144" t="s">
        <v>1496</v>
      </c>
      <c r="AV141" s="144" t="s">
        <v>1498</v>
      </c>
      <c r="AW141" s="144" t="s">
        <v>1498</v>
      </c>
      <c r="AX141" s="144" t="s">
        <v>409</v>
      </c>
      <c r="AY141" s="144" t="s">
        <v>407</v>
      </c>
      <c r="AZ141" s="150">
        <v>36342</v>
      </c>
      <c r="BA141" s="144" t="s">
        <v>999</v>
      </c>
      <c r="BB141" s="144" t="s">
        <v>778</v>
      </c>
      <c r="BC141" s="144" t="s">
        <v>740</v>
      </c>
    </row>
    <row r="142" spans="1:55" s="144" customFormat="1" ht="12.6" hidden="1" outlineLevel="2" x14ac:dyDescent="0.25">
      <c r="A142" s="144">
        <v>13851</v>
      </c>
      <c r="B142" s="148" t="s">
        <v>738</v>
      </c>
      <c r="C142" s="152" t="s">
        <v>549</v>
      </c>
      <c r="D142" s="144" t="s">
        <v>1659</v>
      </c>
      <c r="E142" s="144" t="s">
        <v>1655</v>
      </c>
      <c r="F142" s="144" t="s">
        <v>758</v>
      </c>
      <c r="H142" s="144" t="s">
        <v>1584</v>
      </c>
      <c r="I142" s="144" t="s">
        <v>739</v>
      </c>
      <c r="J142" s="144">
        <v>1000000</v>
      </c>
      <c r="K142" s="144">
        <v>0</v>
      </c>
      <c r="L142" s="38">
        <v>-88000</v>
      </c>
      <c r="M142" s="150">
        <v>36308</v>
      </c>
      <c r="N142" s="144" t="s">
        <v>1657</v>
      </c>
      <c r="O142" s="144" t="s">
        <v>732</v>
      </c>
      <c r="P142" s="144" t="s">
        <v>1066</v>
      </c>
      <c r="Q142" s="144">
        <v>2.35</v>
      </c>
      <c r="R142" s="144">
        <v>2.262</v>
      </c>
      <c r="S142" s="144">
        <v>-88000</v>
      </c>
      <c r="T142" s="144" t="s">
        <v>1580</v>
      </c>
      <c r="U142" s="144" t="s">
        <v>1658</v>
      </c>
      <c r="V142" s="144" t="s">
        <v>765</v>
      </c>
      <c r="W142" s="144">
        <v>0</v>
      </c>
      <c r="X142" s="144">
        <v>0</v>
      </c>
      <c r="Y142" s="144">
        <v>0</v>
      </c>
      <c r="AC142" s="144">
        <v>0</v>
      </c>
      <c r="AD142" s="144">
        <v>0</v>
      </c>
      <c r="AH142" s="144">
        <v>0</v>
      </c>
      <c r="AI142" s="144">
        <v>0</v>
      </c>
      <c r="AM142" s="144">
        <v>2.35</v>
      </c>
      <c r="AN142" s="144" t="s">
        <v>741</v>
      </c>
      <c r="AO142" s="144" t="s">
        <v>1842</v>
      </c>
      <c r="AP142" s="144" t="s">
        <v>1660</v>
      </c>
      <c r="AQ142" s="150">
        <v>36342</v>
      </c>
      <c r="AR142" s="150">
        <v>36372</v>
      </c>
      <c r="AS142" s="144" t="s">
        <v>1584</v>
      </c>
      <c r="AU142" s="144" t="s">
        <v>1496</v>
      </c>
      <c r="AV142" s="144" t="s">
        <v>1498</v>
      </c>
      <c r="AW142" s="144" t="s">
        <v>1498</v>
      </c>
      <c r="AX142" s="144" t="s">
        <v>409</v>
      </c>
      <c r="AY142" s="144" t="s">
        <v>407</v>
      </c>
      <c r="AZ142" s="150">
        <v>36342</v>
      </c>
      <c r="BA142" s="144" t="s">
        <v>999</v>
      </c>
      <c r="BB142" s="144" t="s">
        <v>778</v>
      </c>
      <c r="BC142" s="144" t="s">
        <v>740</v>
      </c>
    </row>
    <row r="143" spans="1:55" s="144" customFormat="1" ht="12.6" hidden="1" outlineLevel="2" x14ac:dyDescent="0.25">
      <c r="A143" s="144">
        <v>13851</v>
      </c>
      <c r="B143" s="148" t="s">
        <v>738</v>
      </c>
      <c r="C143" s="152" t="s">
        <v>550</v>
      </c>
      <c r="D143" s="144" t="s">
        <v>1659</v>
      </c>
      <c r="E143" s="144" t="s">
        <v>1655</v>
      </c>
      <c r="F143" s="144" t="s">
        <v>758</v>
      </c>
      <c r="H143" s="144" t="s">
        <v>1596</v>
      </c>
      <c r="I143" s="144" t="s">
        <v>739</v>
      </c>
      <c r="J143" s="144">
        <v>-1000000</v>
      </c>
      <c r="K143" s="144">
        <v>0</v>
      </c>
      <c r="L143" s="38">
        <v>88000</v>
      </c>
      <c r="M143" s="150">
        <v>36312</v>
      </c>
      <c r="N143" s="144" t="s">
        <v>1657</v>
      </c>
      <c r="O143" s="144" t="s">
        <v>732</v>
      </c>
      <c r="P143" s="144" t="s">
        <v>1066</v>
      </c>
      <c r="Q143" s="144">
        <v>2.35</v>
      </c>
      <c r="R143" s="144">
        <v>2.262</v>
      </c>
      <c r="S143" s="144">
        <v>88000</v>
      </c>
      <c r="T143" s="144" t="s">
        <v>1580</v>
      </c>
      <c r="U143" s="144" t="s">
        <v>1658</v>
      </c>
      <c r="V143" s="144" t="s">
        <v>765</v>
      </c>
      <c r="W143" s="144">
        <v>0</v>
      </c>
      <c r="X143" s="144">
        <v>0</v>
      </c>
      <c r="Y143" s="144">
        <v>0</v>
      </c>
      <c r="AC143" s="144">
        <v>0</v>
      </c>
      <c r="AD143" s="144">
        <v>0</v>
      </c>
      <c r="AH143" s="144">
        <v>0</v>
      </c>
      <c r="AI143" s="144">
        <v>0</v>
      </c>
      <c r="AM143" s="144">
        <v>2.35</v>
      </c>
      <c r="AN143" s="144" t="s">
        <v>1659</v>
      </c>
      <c r="AO143" s="144" t="s">
        <v>1842</v>
      </c>
      <c r="AP143" s="144" t="s">
        <v>1660</v>
      </c>
      <c r="AQ143" s="150">
        <v>36342</v>
      </c>
      <c r="AR143" s="150">
        <v>36372</v>
      </c>
      <c r="AS143" s="144" t="s">
        <v>1584</v>
      </c>
      <c r="AU143" s="144" t="s">
        <v>1496</v>
      </c>
      <c r="AV143" s="144" t="s">
        <v>1498</v>
      </c>
      <c r="AW143" s="144" t="s">
        <v>1498</v>
      </c>
      <c r="AX143" s="144" t="s">
        <v>409</v>
      </c>
      <c r="AY143" s="144" t="s">
        <v>407</v>
      </c>
      <c r="AZ143" s="150">
        <v>36342</v>
      </c>
      <c r="BA143" s="144" t="s">
        <v>999</v>
      </c>
      <c r="BB143" s="144" t="s">
        <v>778</v>
      </c>
      <c r="BC143" s="144" t="s">
        <v>740</v>
      </c>
    </row>
    <row r="144" spans="1:55" s="144" customFormat="1" ht="12.6" hidden="1" outlineLevel="2" x14ac:dyDescent="0.25">
      <c r="A144" s="144">
        <v>13851</v>
      </c>
      <c r="B144" s="148" t="s">
        <v>738</v>
      </c>
      <c r="C144" s="152" t="s">
        <v>551</v>
      </c>
      <c r="D144" s="144" t="s">
        <v>1659</v>
      </c>
      <c r="E144" s="144" t="s">
        <v>1655</v>
      </c>
      <c r="F144" s="144" t="s">
        <v>758</v>
      </c>
      <c r="H144" s="144" t="s">
        <v>1584</v>
      </c>
      <c r="I144" s="144" t="s">
        <v>739</v>
      </c>
      <c r="J144" s="144">
        <v>1000000</v>
      </c>
      <c r="K144" s="144">
        <v>0</v>
      </c>
      <c r="L144" s="38">
        <v>-103000</v>
      </c>
      <c r="M144" s="150">
        <v>36312</v>
      </c>
      <c r="N144" s="144" t="s">
        <v>1657</v>
      </c>
      <c r="O144" s="144" t="s">
        <v>732</v>
      </c>
      <c r="P144" s="144" t="s">
        <v>1066</v>
      </c>
      <c r="Q144" s="144">
        <v>2.3650000000000002</v>
      </c>
      <c r="R144" s="144">
        <v>2.262</v>
      </c>
      <c r="S144" s="144">
        <v>-103000</v>
      </c>
      <c r="T144" s="144" t="s">
        <v>1580</v>
      </c>
      <c r="U144" s="144" t="s">
        <v>1658</v>
      </c>
      <c r="V144" s="144" t="s">
        <v>765</v>
      </c>
      <c r="W144" s="144">
        <v>0</v>
      </c>
      <c r="X144" s="144">
        <v>0</v>
      </c>
      <c r="Y144" s="144">
        <v>0</v>
      </c>
      <c r="AC144" s="144">
        <v>0</v>
      </c>
      <c r="AD144" s="144">
        <v>0</v>
      </c>
      <c r="AH144" s="144">
        <v>0</v>
      </c>
      <c r="AI144" s="144">
        <v>0</v>
      </c>
      <c r="AM144" s="144">
        <v>2.3650000000000002</v>
      </c>
      <c r="AN144" s="144" t="s">
        <v>1659</v>
      </c>
      <c r="AO144" s="144" t="s">
        <v>1842</v>
      </c>
      <c r="AP144" s="144" t="s">
        <v>1660</v>
      </c>
      <c r="AQ144" s="150">
        <v>36342</v>
      </c>
      <c r="AR144" s="150">
        <v>36372</v>
      </c>
      <c r="AS144" s="144" t="s">
        <v>1584</v>
      </c>
      <c r="AU144" s="144" t="s">
        <v>1496</v>
      </c>
      <c r="AV144" s="144" t="s">
        <v>1498</v>
      </c>
      <c r="AW144" s="144" t="s">
        <v>1498</v>
      </c>
      <c r="AX144" s="144" t="s">
        <v>409</v>
      </c>
      <c r="AY144" s="144" t="s">
        <v>407</v>
      </c>
      <c r="AZ144" s="150">
        <v>36342</v>
      </c>
      <c r="BA144" s="144" t="s">
        <v>999</v>
      </c>
      <c r="BB144" s="144" t="s">
        <v>778</v>
      </c>
      <c r="BC144" s="144" t="s">
        <v>740</v>
      </c>
    </row>
    <row r="145" spans="1:55" s="144" customFormat="1" ht="12.6" hidden="1" outlineLevel="2" x14ac:dyDescent="0.25">
      <c r="A145" s="144">
        <v>13851</v>
      </c>
      <c r="B145" s="148" t="s">
        <v>738</v>
      </c>
      <c r="C145" s="152" t="s">
        <v>552</v>
      </c>
      <c r="D145" s="144" t="s">
        <v>1659</v>
      </c>
      <c r="E145" s="144" t="s">
        <v>1655</v>
      </c>
      <c r="F145" s="144" t="s">
        <v>758</v>
      </c>
      <c r="H145" s="144" t="s">
        <v>1584</v>
      </c>
      <c r="I145" s="144" t="s">
        <v>739</v>
      </c>
      <c r="J145" s="144">
        <v>1000000</v>
      </c>
      <c r="K145" s="144">
        <v>0</v>
      </c>
      <c r="L145" s="38">
        <v>-98000</v>
      </c>
      <c r="M145" s="150">
        <v>36312</v>
      </c>
      <c r="N145" s="144" t="s">
        <v>1657</v>
      </c>
      <c r="O145" s="144" t="s">
        <v>732</v>
      </c>
      <c r="P145" s="144" t="s">
        <v>1066</v>
      </c>
      <c r="Q145" s="144">
        <v>2.36</v>
      </c>
      <c r="R145" s="144">
        <v>2.262</v>
      </c>
      <c r="S145" s="144">
        <v>-98000</v>
      </c>
      <c r="T145" s="144" t="s">
        <v>1580</v>
      </c>
      <c r="U145" s="144" t="s">
        <v>1658</v>
      </c>
      <c r="V145" s="144" t="s">
        <v>765</v>
      </c>
      <c r="W145" s="144">
        <v>0</v>
      </c>
      <c r="X145" s="144">
        <v>0</v>
      </c>
      <c r="Y145" s="144">
        <v>0</v>
      </c>
      <c r="AC145" s="144">
        <v>0</v>
      </c>
      <c r="AD145" s="144">
        <v>0</v>
      </c>
      <c r="AH145" s="144">
        <v>0</v>
      </c>
      <c r="AI145" s="144">
        <v>0</v>
      </c>
      <c r="AM145" s="144">
        <v>2.36</v>
      </c>
      <c r="AN145" s="144" t="s">
        <v>1659</v>
      </c>
      <c r="AO145" s="144" t="s">
        <v>1842</v>
      </c>
      <c r="AP145" s="144" t="s">
        <v>1660</v>
      </c>
      <c r="AQ145" s="150">
        <v>36342</v>
      </c>
      <c r="AR145" s="150">
        <v>36372</v>
      </c>
      <c r="AS145" s="144" t="s">
        <v>1584</v>
      </c>
      <c r="AU145" s="144" t="s">
        <v>1496</v>
      </c>
      <c r="AV145" s="144" t="s">
        <v>1498</v>
      </c>
      <c r="AW145" s="144" t="s">
        <v>1498</v>
      </c>
      <c r="AX145" s="144" t="s">
        <v>409</v>
      </c>
      <c r="AY145" s="144" t="s">
        <v>407</v>
      </c>
      <c r="AZ145" s="150">
        <v>36342</v>
      </c>
      <c r="BA145" s="144" t="s">
        <v>999</v>
      </c>
      <c r="BB145" s="144" t="s">
        <v>778</v>
      </c>
      <c r="BC145" s="144" t="s">
        <v>740</v>
      </c>
    </row>
    <row r="146" spans="1:55" s="144" customFormat="1" ht="12.6" hidden="1" outlineLevel="2" x14ac:dyDescent="0.25">
      <c r="A146" s="144">
        <v>13851</v>
      </c>
      <c r="B146" s="148" t="s">
        <v>738</v>
      </c>
      <c r="C146" s="152" t="s">
        <v>553</v>
      </c>
      <c r="D146" s="144" t="s">
        <v>1659</v>
      </c>
      <c r="E146" s="144" t="s">
        <v>1655</v>
      </c>
      <c r="F146" s="144" t="s">
        <v>758</v>
      </c>
      <c r="H146" s="144" t="s">
        <v>1584</v>
      </c>
      <c r="I146" s="144" t="s">
        <v>739</v>
      </c>
      <c r="J146" s="144">
        <v>1000000</v>
      </c>
      <c r="K146" s="144">
        <v>0</v>
      </c>
      <c r="L146" s="38">
        <v>-123000</v>
      </c>
      <c r="M146" s="150">
        <v>36313</v>
      </c>
      <c r="N146" s="144" t="s">
        <v>1657</v>
      </c>
      <c r="O146" s="144" t="s">
        <v>732</v>
      </c>
      <c r="P146" s="144" t="s">
        <v>1066</v>
      </c>
      <c r="Q146" s="144">
        <v>2.3849999999999998</v>
      </c>
      <c r="R146" s="144">
        <v>2.262</v>
      </c>
      <c r="S146" s="144">
        <v>-123000</v>
      </c>
      <c r="T146" s="144" t="s">
        <v>1580</v>
      </c>
      <c r="U146" s="144" t="s">
        <v>1658</v>
      </c>
      <c r="V146" s="144" t="s">
        <v>765</v>
      </c>
      <c r="W146" s="144">
        <v>0</v>
      </c>
      <c r="X146" s="144">
        <v>0</v>
      </c>
      <c r="Y146" s="144">
        <v>0</v>
      </c>
      <c r="AC146" s="144">
        <v>0</v>
      </c>
      <c r="AD146" s="144">
        <v>0</v>
      </c>
      <c r="AH146" s="144">
        <v>0</v>
      </c>
      <c r="AI146" s="144">
        <v>0</v>
      </c>
      <c r="AM146" s="144">
        <v>2.3849999999999998</v>
      </c>
      <c r="AN146" s="144" t="s">
        <v>395</v>
      </c>
      <c r="AO146" s="144" t="s">
        <v>1842</v>
      </c>
      <c r="AP146" s="144" t="s">
        <v>1660</v>
      </c>
      <c r="AQ146" s="150">
        <v>36342</v>
      </c>
      <c r="AR146" s="150">
        <v>36372</v>
      </c>
      <c r="AS146" s="144" t="s">
        <v>1584</v>
      </c>
      <c r="AU146" s="144" t="s">
        <v>1496</v>
      </c>
      <c r="AV146" s="144" t="s">
        <v>1498</v>
      </c>
      <c r="AW146" s="144" t="s">
        <v>1498</v>
      </c>
      <c r="AX146" s="144" t="s">
        <v>409</v>
      </c>
      <c r="AY146" s="144" t="s">
        <v>407</v>
      </c>
      <c r="AZ146" s="150">
        <v>36342</v>
      </c>
      <c r="BA146" s="144" t="s">
        <v>999</v>
      </c>
      <c r="BB146" s="144" t="s">
        <v>778</v>
      </c>
      <c r="BC146" s="144" t="s">
        <v>740</v>
      </c>
    </row>
    <row r="147" spans="1:55" s="144" customFormat="1" ht="12.6" hidden="1" outlineLevel="2" x14ac:dyDescent="0.25">
      <c r="A147" s="144">
        <v>13851</v>
      </c>
      <c r="B147" s="148" t="s">
        <v>738</v>
      </c>
      <c r="C147" s="152" t="s">
        <v>554</v>
      </c>
      <c r="D147" s="144" t="s">
        <v>1659</v>
      </c>
      <c r="E147" s="144" t="s">
        <v>1655</v>
      </c>
      <c r="F147" s="144" t="s">
        <v>758</v>
      </c>
      <c r="H147" s="144" t="s">
        <v>1584</v>
      </c>
      <c r="I147" s="144" t="s">
        <v>739</v>
      </c>
      <c r="J147" s="144">
        <v>1000000</v>
      </c>
      <c r="K147" s="144">
        <v>0</v>
      </c>
      <c r="L147" s="38">
        <v>-138000</v>
      </c>
      <c r="M147" s="150">
        <v>36313</v>
      </c>
      <c r="N147" s="144" t="s">
        <v>1657</v>
      </c>
      <c r="O147" s="144" t="s">
        <v>732</v>
      </c>
      <c r="P147" s="144" t="s">
        <v>1066</v>
      </c>
      <c r="Q147" s="144">
        <v>2.4</v>
      </c>
      <c r="R147" s="144">
        <v>2.262</v>
      </c>
      <c r="S147" s="144">
        <v>-138000</v>
      </c>
      <c r="T147" s="144" t="s">
        <v>1580</v>
      </c>
      <c r="U147" s="144" t="s">
        <v>1658</v>
      </c>
      <c r="V147" s="144" t="s">
        <v>765</v>
      </c>
      <c r="W147" s="144">
        <v>0</v>
      </c>
      <c r="X147" s="144">
        <v>0</v>
      </c>
      <c r="Y147" s="144">
        <v>0</v>
      </c>
      <c r="AC147" s="144">
        <v>0</v>
      </c>
      <c r="AD147" s="144">
        <v>0</v>
      </c>
      <c r="AH147" s="144">
        <v>0</v>
      </c>
      <c r="AI147" s="144">
        <v>0</v>
      </c>
      <c r="AM147" s="144">
        <v>2.4</v>
      </c>
      <c r="AN147" s="144" t="s">
        <v>395</v>
      </c>
      <c r="AO147" s="144" t="s">
        <v>1842</v>
      </c>
      <c r="AP147" s="144" t="s">
        <v>1660</v>
      </c>
      <c r="AQ147" s="150">
        <v>36342</v>
      </c>
      <c r="AR147" s="150">
        <v>36372</v>
      </c>
      <c r="AS147" s="144" t="s">
        <v>1584</v>
      </c>
      <c r="AU147" s="144" t="s">
        <v>1496</v>
      </c>
      <c r="AV147" s="144" t="s">
        <v>1498</v>
      </c>
      <c r="AW147" s="144" t="s">
        <v>1498</v>
      </c>
      <c r="AX147" s="144" t="s">
        <v>409</v>
      </c>
      <c r="AY147" s="144" t="s">
        <v>407</v>
      </c>
      <c r="AZ147" s="150">
        <v>36342</v>
      </c>
      <c r="BA147" s="144" t="s">
        <v>999</v>
      </c>
      <c r="BB147" s="144" t="s">
        <v>778</v>
      </c>
      <c r="BC147" s="144" t="s">
        <v>740</v>
      </c>
    </row>
    <row r="148" spans="1:55" s="144" customFormat="1" ht="12.6" hidden="1" outlineLevel="2" x14ac:dyDescent="0.25">
      <c r="A148" s="144">
        <v>13851</v>
      </c>
      <c r="B148" s="148" t="s">
        <v>738</v>
      </c>
      <c r="C148" s="152" t="s">
        <v>555</v>
      </c>
      <c r="D148" s="144" t="s">
        <v>1659</v>
      </c>
      <c r="E148" s="144" t="s">
        <v>1655</v>
      </c>
      <c r="F148" s="144" t="s">
        <v>758</v>
      </c>
      <c r="H148" s="144" t="s">
        <v>1584</v>
      </c>
      <c r="I148" s="144" t="s">
        <v>739</v>
      </c>
      <c r="J148" s="144">
        <v>1000000</v>
      </c>
      <c r="K148" s="144">
        <v>0</v>
      </c>
      <c r="L148" s="38">
        <v>-138000</v>
      </c>
      <c r="M148" s="150">
        <v>36313</v>
      </c>
      <c r="N148" s="144" t="s">
        <v>1657</v>
      </c>
      <c r="O148" s="144" t="s">
        <v>732</v>
      </c>
      <c r="P148" s="144" t="s">
        <v>1066</v>
      </c>
      <c r="Q148" s="144">
        <v>2.4</v>
      </c>
      <c r="R148" s="144">
        <v>2.262</v>
      </c>
      <c r="S148" s="144">
        <v>-138000</v>
      </c>
      <c r="T148" s="144" t="s">
        <v>1580</v>
      </c>
      <c r="U148" s="144" t="s">
        <v>1658</v>
      </c>
      <c r="V148" s="144" t="s">
        <v>765</v>
      </c>
      <c r="W148" s="144">
        <v>0</v>
      </c>
      <c r="X148" s="144">
        <v>0</v>
      </c>
      <c r="Y148" s="144">
        <v>0</v>
      </c>
      <c r="AC148" s="144">
        <v>0</v>
      </c>
      <c r="AD148" s="144">
        <v>0</v>
      </c>
      <c r="AH148" s="144">
        <v>0</v>
      </c>
      <c r="AI148" s="144">
        <v>0</v>
      </c>
      <c r="AM148" s="144">
        <v>2.4</v>
      </c>
      <c r="AN148" s="144" t="s">
        <v>395</v>
      </c>
      <c r="AO148" s="144" t="s">
        <v>1842</v>
      </c>
      <c r="AP148" s="144" t="s">
        <v>1660</v>
      </c>
      <c r="AQ148" s="150">
        <v>36342</v>
      </c>
      <c r="AR148" s="150">
        <v>36372</v>
      </c>
      <c r="AS148" s="144" t="s">
        <v>1584</v>
      </c>
      <c r="AU148" s="144" t="s">
        <v>1496</v>
      </c>
      <c r="AV148" s="144" t="s">
        <v>1498</v>
      </c>
      <c r="AW148" s="144" t="s">
        <v>1498</v>
      </c>
      <c r="AX148" s="144" t="s">
        <v>1063</v>
      </c>
      <c r="AY148" s="144" t="s">
        <v>407</v>
      </c>
      <c r="AZ148" s="150">
        <v>36342</v>
      </c>
      <c r="BA148" s="144" t="s">
        <v>999</v>
      </c>
      <c r="BB148" s="144" t="s">
        <v>778</v>
      </c>
      <c r="BC148" s="144" t="s">
        <v>740</v>
      </c>
    </row>
    <row r="149" spans="1:55" s="144" customFormat="1" ht="12.6" hidden="1" outlineLevel="2" x14ac:dyDescent="0.25">
      <c r="A149" s="144">
        <v>13851</v>
      </c>
      <c r="B149" s="148" t="s">
        <v>738</v>
      </c>
      <c r="C149" s="152" t="s">
        <v>556</v>
      </c>
      <c r="D149" s="144" t="s">
        <v>1659</v>
      </c>
      <c r="E149" s="144" t="s">
        <v>1655</v>
      </c>
      <c r="F149" s="144" t="s">
        <v>758</v>
      </c>
      <c r="H149" s="144" t="s">
        <v>1596</v>
      </c>
      <c r="I149" s="144" t="s">
        <v>739</v>
      </c>
      <c r="J149" s="144">
        <v>-1000000</v>
      </c>
      <c r="K149" s="144">
        <v>0</v>
      </c>
      <c r="L149" s="38">
        <v>128000</v>
      </c>
      <c r="M149" s="150">
        <v>36319</v>
      </c>
      <c r="N149" s="144" t="s">
        <v>1657</v>
      </c>
      <c r="O149" s="144" t="s">
        <v>732</v>
      </c>
      <c r="P149" s="144" t="s">
        <v>1066</v>
      </c>
      <c r="Q149" s="144">
        <v>2.39</v>
      </c>
      <c r="R149" s="144">
        <v>2.262</v>
      </c>
      <c r="S149" s="144">
        <v>128000</v>
      </c>
      <c r="T149" s="144" t="s">
        <v>1580</v>
      </c>
      <c r="U149" s="144" t="s">
        <v>1658</v>
      </c>
      <c r="V149" s="144" t="s">
        <v>765</v>
      </c>
      <c r="W149" s="144">
        <v>0</v>
      </c>
      <c r="X149" s="144">
        <v>0</v>
      </c>
      <c r="Y149" s="144">
        <v>0</v>
      </c>
      <c r="AC149" s="144">
        <v>0</v>
      </c>
      <c r="AD149" s="144">
        <v>0</v>
      </c>
      <c r="AH149" s="144">
        <v>0</v>
      </c>
      <c r="AI149" s="144">
        <v>0</v>
      </c>
      <c r="AM149" s="144">
        <v>2.39</v>
      </c>
      <c r="AN149" s="144" t="s">
        <v>741</v>
      </c>
      <c r="AO149" s="144" t="s">
        <v>1842</v>
      </c>
      <c r="AP149" s="144" t="s">
        <v>1660</v>
      </c>
      <c r="AQ149" s="150">
        <v>36342</v>
      </c>
      <c r="AR149" s="150">
        <v>36372</v>
      </c>
      <c r="AS149" s="144" t="s">
        <v>1584</v>
      </c>
      <c r="AU149" s="144" t="s">
        <v>1496</v>
      </c>
      <c r="AV149" s="144" t="s">
        <v>1498</v>
      </c>
      <c r="AW149" s="144" t="s">
        <v>1498</v>
      </c>
      <c r="AX149" s="144" t="s">
        <v>409</v>
      </c>
      <c r="AY149" s="144" t="s">
        <v>407</v>
      </c>
      <c r="AZ149" s="150">
        <v>36342</v>
      </c>
      <c r="BA149" s="144" t="s">
        <v>999</v>
      </c>
      <c r="BB149" s="144" t="s">
        <v>778</v>
      </c>
      <c r="BC149" s="144" t="s">
        <v>740</v>
      </c>
    </row>
    <row r="150" spans="1:55" s="144" customFormat="1" ht="12.6" hidden="1" outlineLevel="2" x14ac:dyDescent="0.25">
      <c r="A150" s="144">
        <v>13851</v>
      </c>
      <c r="B150" s="148" t="s">
        <v>738</v>
      </c>
      <c r="C150" s="152" t="s">
        <v>557</v>
      </c>
      <c r="D150" s="144" t="s">
        <v>1659</v>
      </c>
      <c r="E150" s="144" t="s">
        <v>1655</v>
      </c>
      <c r="F150" s="144" t="s">
        <v>758</v>
      </c>
      <c r="H150" s="144" t="s">
        <v>1596</v>
      </c>
      <c r="I150" s="144" t="s">
        <v>739</v>
      </c>
      <c r="J150" s="144">
        <v>-1000000</v>
      </c>
      <c r="K150" s="144">
        <v>0</v>
      </c>
      <c r="L150" s="38">
        <v>128000</v>
      </c>
      <c r="M150" s="150">
        <v>36320</v>
      </c>
      <c r="N150" s="144" t="s">
        <v>1657</v>
      </c>
      <c r="O150" s="144" t="s">
        <v>732</v>
      </c>
      <c r="P150" s="144" t="s">
        <v>1066</v>
      </c>
      <c r="Q150" s="144">
        <v>2.39</v>
      </c>
      <c r="R150" s="144">
        <v>2.262</v>
      </c>
      <c r="S150" s="144">
        <v>128000</v>
      </c>
      <c r="T150" s="144" t="s">
        <v>1580</v>
      </c>
      <c r="U150" s="144" t="s">
        <v>1658</v>
      </c>
      <c r="V150" s="144" t="s">
        <v>765</v>
      </c>
      <c r="W150" s="144">
        <v>0</v>
      </c>
      <c r="X150" s="144">
        <v>0</v>
      </c>
      <c r="Y150" s="144">
        <v>0</v>
      </c>
      <c r="AC150" s="144">
        <v>0</v>
      </c>
      <c r="AD150" s="144">
        <v>0</v>
      </c>
      <c r="AH150" s="144">
        <v>0</v>
      </c>
      <c r="AI150" s="144">
        <v>0</v>
      </c>
      <c r="AM150" s="144">
        <v>2.39</v>
      </c>
      <c r="AN150" s="144" t="s">
        <v>741</v>
      </c>
      <c r="AO150" s="144" t="s">
        <v>1842</v>
      </c>
      <c r="AP150" s="144" t="s">
        <v>1660</v>
      </c>
      <c r="AQ150" s="150">
        <v>36342</v>
      </c>
      <c r="AR150" s="150">
        <v>36372</v>
      </c>
      <c r="AS150" s="144" t="s">
        <v>1584</v>
      </c>
      <c r="AU150" s="144" t="s">
        <v>1496</v>
      </c>
      <c r="AV150" s="144" t="s">
        <v>1498</v>
      </c>
      <c r="AW150" s="144" t="s">
        <v>1498</v>
      </c>
      <c r="AX150" s="144" t="s">
        <v>409</v>
      </c>
      <c r="AY150" s="144" t="s">
        <v>407</v>
      </c>
      <c r="AZ150" s="150">
        <v>36342</v>
      </c>
      <c r="BA150" s="144" t="s">
        <v>999</v>
      </c>
      <c r="BB150" s="144" t="s">
        <v>778</v>
      </c>
      <c r="BC150" s="144" t="s">
        <v>740</v>
      </c>
    </row>
    <row r="151" spans="1:55" s="144" customFormat="1" ht="12.6" hidden="1" outlineLevel="2" x14ac:dyDescent="0.25">
      <c r="A151" s="144">
        <v>13851</v>
      </c>
      <c r="B151" s="148" t="s">
        <v>738</v>
      </c>
      <c r="C151" s="152" t="s">
        <v>558</v>
      </c>
      <c r="D151" s="144" t="s">
        <v>1659</v>
      </c>
      <c r="E151" s="144" t="s">
        <v>1655</v>
      </c>
      <c r="F151" s="144" t="s">
        <v>758</v>
      </c>
      <c r="H151" s="144" t="s">
        <v>1584</v>
      </c>
      <c r="I151" s="144" t="s">
        <v>739</v>
      </c>
      <c r="J151" s="144">
        <v>500000</v>
      </c>
      <c r="K151" s="144">
        <v>0</v>
      </c>
      <c r="L151" s="38">
        <v>-79000</v>
      </c>
      <c r="M151" s="150">
        <v>36321</v>
      </c>
      <c r="N151" s="144" t="s">
        <v>1657</v>
      </c>
      <c r="O151" s="144" t="s">
        <v>732</v>
      </c>
      <c r="P151" s="144" t="s">
        <v>1066</v>
      </c>
      <c r="Q151" s="144">
        <v>2.42</v>
      </c>
      <c r="R151" s="144">
        <v>2.262</v>
      </c>
      <c r="S151" s="144">
        <v>-79000</v>
      </c>
      <c r="T151" s="144" t="s">
        <v>1580</v>
      </c>
      <c r="U151" s="144" t="s">
        <v>1658</v>
      </c>
      <c r="V151" s="144" t="s">
        <v>765</v>
      </c>
      <c r="W151" s="144">
        <v>0</v>
      </c>
      <c r="X151" s="144">
        <v>0</v>
      </c>
      <c r="Y151" s="144">
        <v>0</v>
      </c>
      <c r="AC151" s="144">
        <v>0</v>
      </c>
      <c r="AD151" s="144">
        <v>0</v>
      </c>
      <c r="AH151" s="144">
        <v>0</v>
      </c>
      <c r="AI151" s="144">
        <v>0</v>
      </c>
      <c r="AM151" s="144">
        <v>2.42</v>
      </c>
      <c r="AN151" s="144" t="s">
        <v>395</v>
      </c>
      <c r="AO151" s="144" t="s">
        <v>1842</v>
      </c>
      <c r="AP151" s="144" t="s">
        <v>1660</v>
      </c>
      <c r="AQ151" s="150">
        <v>36342</v>
      </c>
      <c r="AR151" s="150">
        <v>36372</v>
      </c>
      <c r="AS151" s="144" t="s">
        <v>1584</v>
      </c>
      <c r="AU151" s="144" t="s">
        <v>1496</v>
      </c>
      <c r="AV151" s="144" t="s">
        <v>1498</v>
      </c>
      <c r="AW151" s="144" t="s">
        <v>1498</v>
      </c>
      <c r="AX151" s="144" t="s">
        <v>409</v>
      </c>
      <c r="AY151" s="144" t="s">
        <v>407</v>
      </c>
      <c r="AZ151" s="150">
        <v>36342</v>
      </c>
      <c r="BA151" s="144" t="s">
        <v>999</v>
      </c>
      <c r="BB151" s="144" t="s">
        <v>778</v>
      </c>
      <c r="BC151" s="144" t="s">
        <v>740</v>
      </c>
    </row>
    <row r="152" spans="1:55" s="144" customFormat="1" ht="12.6" hidden="1" outlineLevel="2" x14ac:dyDescent="0.25">
      <c r="A152" s="144">
        <v>13851</v>
      </c>
      <c r="B152" s="148" t="s">
        <v>738</v>
      </c>
      <c r="C152" s="152" t="s">
        <v>559</v>
      </c>
      <c r="D152" s="144" t="s">
        <v>1659</v>
      </c>
      <c r="E152" s="144" t="s">
        <v>1655</v>
      </c>
      <c r="F152" s="144" t="s">
        <v>758</v>
      </c>
      <c r="H152" s="144" t="s">
        <v>1584</v>
      </c>
      <c r="I152" s="144" t="s">
        <v>739</v>
      </c>
      <c r="J152" s="144">
        <v>1000000</v>
      </c>
      <c r="K152" s="144">
        <v>0</v>
      </c>
      <c r="L152" s="38">
        <v>-148000</v>
      </c>
      <c r="M152" s="150">
        <v>36321</v>
      </c>
      <c r="N152" s="144" t="s">
        <v>1657</v>
      </c>
      <c r="O152" s="144" t="s">
        <v>732</v>
      </c>
      <c r="P152" s="144" t="s">
        <v>1066</v>
      </c>
      <c r="Q152" s="144">
        <v>2.41</v>
      </c>
      <c r="R152" s="144">
        <v>2.262</v>
      </c>
      <c r="S152" s="144">
        <v>-148000</v>
      </c>
      <c r="T152" s="144" t="s">
        <v>1580</v>
      </c>
      <c r="U152" s="144" t="s">
        <v>1658</v>
      </c>
      <c r="V152" s="144" t="s">
        <v>765</v>
      </c>
      <c r="W152" s="144">
        <v>0</v>
      </c>
      <c r="X152" s="144">
        <v>0</v>
      </c>
      <c r="Y152" s="144">
        <v>0</v>
      </c>
      <c r="AC152" s="144">
        <v>0</v>
      </c>
      <c r="AD152" s="144">
        <v>0</v>
      </c>
      <c r="AH152" s="144">
        <v>0</v>
      </c>
      <c r="AI152" s="144">
        <v>0</v>
      </c>
      <c r="AM152" s="144">
        <v>2.41</v>
      </c>
      <c r="AN152" s="144" t="s">
        <v>395</v>
      </c>
      <c r="AO152" s="144" t="s">
        <v>1842</v>
      </c>
      <c r="AP152" s="144" t="s">
        <v>1660</v>
      </c>
      <c r="AQ152" s="150">
        <v>36342</v>
      </c>
      <c r="AR152" s="150">
        <v>36372</v>
      </c>
      <c r="AS152" s="144" t="s">
        <v>1584</v>
      </c>
      <c r="AU152" s="144" t="s">
        <v>1496</v>
      </c>
      <c r="AV152" s="144" t="s">
        <v>1498</v>
      </c>
      <c r="AW152" s="144" t="s">
        <v>1498</v>
      </c>
      <c r="AX152" s="144" t="s">
        <v>409</v>
      </c>
      <c r="AY152" s="144" t="s">
        <v>407</v>
      </c>
      <c r="AZ152" s="150">
        <v>36342</v>
      </c>
      <c r="BA152" s="144" t="s">
        <v>999</v>
      </c>
      <c r="BB152" s="144" t="s">
        <v>778</v>
      </c>
      <c r="BC152" s="144" t="s">
        <v>740</v>
      </c>
    </row>
    <row r="153" spans="1:55" s="144" customFormat="1" ht="12.6" hidden="1" outlineLevel="2" x14ac:dyDescent="0.25">
      <c r="A153" s="144">
        <v>13851</v>
      </c>
      <c r="B153" s="148" t="s">
        <v>738</v>
      </c>
      <c r="C153" s="152" t="s">
        <v>560</v>
      </c>
      <c r="D153" s="144" t="s">
        <v>1659</v>
      </c>
      <c r="E153" s="144" t="s">
        <v>1655</v>
      </c>
      <c r="F153" s="144" t="s">
        <v>758</v>
      </c>
      <c r="H153" s="144" t="s">
        <v>1596</v>
      </c>
      <c r="I153" s="144" t="s">
        <v>739</v>
      </c>
      <c r="J153" s="144">
        <v>-310000</v>
      </c>
      <c r="K153" s="144">
        <v>0</v>
      </c>
      <c r="L153" s="38">
        <v>24180</v>
      </c>
      <c r="M153" s="150">
        <v>36325</v>
      </c>
      <c r="N153" s="144" t="s">
        <v>1657</v>
      </c>
      <c r="O153" s="144" t="s">
        <v>732</v>
      </c>
      <c r="P153" s="144" t="s">
        <v>1066</v>
      </c>
      <c r="Q153" s="144">
        <v>2.34</v>
      </c>
      <c r="R153" s="144">
        <v>2.262</v>
      </c>
      <c r="S153" s="144">
        <v>24180</v>
      </c>
      <c r="T153" s="144" t="s">
        <v>1580</v>
      </c>
      <c r="U153" s="144" t="s">
        <v>1658</v>
      </c>
      <c r="V153" s="144" t="s">
        <v>765</v>
      </c>
      <c r="W153" s="144">
        <v>0</v>
      </c>
      <c r="X153" s="144">
        <v>0</v>
      </c>
      <c r="Y153" s="144">
        <v>0</v>
      </c>
      <c r="AC153" s="144">
        <v>0</v>
      </c>
      <c r="AD153" s="144">
        <v>0</v>
      </c>
      <c r="AH153" s="144">
        <v>0</v>
      </c>
      <c r="AI153" s="144">
        <v>0</v>
      </c>
      <c r="AM153" s="144">
        <v>2.34</v>
      </c>
      <c r="AN153" s="144" t="s">
        <v>395</v>
      </c>
      <c r="AO153" s="144" t="s">
        <v>1842</v>
      </c>
      <c r="AP153" s="144" t="s">
        <v>1660</v>
      </c>
      <c r="AQ153" s="150">
        <v>36342</v>
      </c>
      <c r="AR153" s="150">
        <v>36372</v>
      </c>
      <c r="AS153" s="144" t="s">
        <v>1584</v>
      </c>
      <c r="AU153" s="144" t="s">
        <v>1496</v>
      </c>
      <c r="AV153" s="144" t="s">
        <v>1498</v>
      </c>
      <c r="AW153" s="144" t="s">
        <v>1498</v>
      </c>
      <c r="AX153" s="144" t="s">
        <v>409</v>
      </c>
      <c r="AY153" s="144" t="s">
        <v>407</v>
      </c>
      <c r="AZ153" s="150">
        <v>36342</v>
      </c>
      <c r="BA153" s="144" t="s">
        <v>999</v>
      </c>
      <c r="BB153" s="144" t="s">
        <v>778</v>
      </c>
      <c r="BC153" s="144" t="s">
        <v>740</v>
      </c>
    </row>
    <row r="154" spans="1:55" s="144" customFormat="1" ht="12.6" hidden="1" outlineLevel="2" x14ac:dyDescent="0.25">
      <c r="A154" s="144">
        <v>13851</v>
      </c>
      <c r="B154" s="148" t="s">
        <v>738</v>
      </c>
      <c r="C154" s="152" t="s">
        <v>561</v>
      </c>
      <c r="D154" s="144" t="s">
        <v>1659</v>
      </c>
      <c r="E154" s="144" t="s">
        <v>1655</v>
      </c>
      <c r="F154" s="144" t="s">
        <v>758</v>
      </c>
      <c r="H154" s="144" t="s">
        <v>1596</v>
      </c>
      <c r="I154" s="144" t="s">
        <v>739</v>
      </c>
      <c r="J154" s="144">
        <v>-1000000</v>
      </c>
      <c r="K154" s="144">
        <v>0</v>
      </c>
      <c r="L154" s="38">
        <v>83000</v>
      </c>
      <c r="M154" s="150">
        <v>36325</v>
      </c>
      <c r="N154" s="144" t="s">
        <v>1657</v>
      </c>
      <c r="O154" s="144" t="s">
        <v>732</v>
      </c>
      <c r="P154" s="144" t="s">
        <v>1066</v>
      </c>
      <c r="Q154" s="144">
        <v>2.3450000000000002</v>
      </c>
      <c r="R154" s="144">
        <v>2.262</v>
      </c>
      <c r="S154" s="144">
        <v>83000</v>
      </c>
      <c r="T154" s="144" t="s">
        <v>1580</v>
      </c>
      <c r="U154" s="144" t="s">
        <v>1658</v>
      </c>
      <c r="V154" s="144" t="s">
        <v>765</v>
      </c>
      <c r="W154" s="144">
        <v>0</v>
      </c>
      <c r="X154" s="144">
        <v>0</v>
      </c>
      <c r="Y154" s="144">
        <v>0</v>
      </c>
      <c r="AC154" s="144">
        <v>0</v>
      </c>
      <c r="AD154" s="144">
        <v>0</v>
      </c>
      <c r="AH154" s="144">
        <v>0</v>
      </c>
      <c r="AI154" s="144">
        <v>0</v>
      </c>
      <c r="AM154" s="144">
        <v>2.3450000000000002</v>
      </c>
      <c r="AN154" s="144" t="s">
        <v>395</v>
      </c>
      <c r="AO154" s="144" t="s">
        <v>1842</v>
      </c>
      <c r="AP154" s="144" t="s">
        <v>1660</v>
      </c>
      <c r="AQ154" s="150">
        <v>36342</v>
      </c>
      <c r="AR154" s="150">
        <v>36372</v>
      </c>
      <c r="AS154" s="144" t="s">
        <v>1584</v>
      </c>
      <c r="AU154" s="144" t="s">
        <v>1496</v>
      </c>
      <c r="AV154" s="144" t="s">
        <v>1498</v>
      </c>
      <c r="AW154" s="144" t="s">
        <v>1498</v>
      </c>
      <c r="AX154" s="144" t="s">
        <v>409</v>
      </c>
      <c r="AY154" s="144" t="s">
        <v>407</v>
      </c>
      <c r="AZ154" s="150">
        <v>36342</v>
      </c>
      <c r="BA154" s="144" t="s">
        <v>999</v>
      </c>
      <c r="BB154" s="144" t="s">
        <v>778</v>
      </c>
      <c r="BC154" s="144" t="s">
        <v>740</v>
      </c>
    </row>
    <row r="155" spans="1:55" s="144" customFormat="1" ht="12.6" hidden="1" outlineLevel="2" x14ac:dyDescent="0.25">
      <c r="A155" s="144">
        <v>13851</v>
      </c>
      <c r="B155" s="148" t="s">
        <v>738</v>
      </c>
      <c r="C155" s="152" t="s">
        <v>562</v>
      </c>
      <c r="D155" s="144" t="s">
        <v>1659</v>
      </c>
      <c r="E155" s="144" t="s">
        <v>1655</v>
      </c>
      <c r="F155" s="144" t="s">
        <v>758</v>
      </c>
      <c r="H155" s="144" t="s">
        <v>1596</v>
      </c>
      <c r="I155" s="144" t="s">
        <v>739</v>
      </c>
      <c r="J155" s="144">
        <v>-2000000</v>
      </c>
      <c r="K155" s="144">
        <v>0</v>
      </c>
      <c r="L155" s="38">
        <v>196000</v>
      </c>
      <c r="M155" s="150">
        <v>36325</v>
      </c>
      <c r="N155" s="144" t="s">
        <v>1657</v>
      </c>
      <c r="O155" s="144" t="s">
        <v>732</v>
      </c>
      <c r="P155" s="144" t="s">
        <v>1066</v>
      </c>
      <c r="Q155" s="144">
        <v>2.36</v>
      </c>
      <c r="R155" s="144">
        <v>2.262</v>
      </c>
      <c r="S155" s="144">
        <v>196000</v>
      </c>
      <c r="T155" s="144" t="s">
        <v>1580</v>
      </c>
      <c r="U155" s="144" t="s">
        <v>1658</v>
      </c>
      <c r="V155" s="144" t="s">
        <v>765</v>
      </c>
      <c r="W155" s="144">
        <v>0</v>
      </c>
      <c r="X155" s="144">
        <v>0</v>
      </c>
      <c r="Y155" s="144">
        <v>0</v>
      </c>
      <c r="AC155" s="144">
        <v>0</v>
      </c>
      <c r="AD155" s="144">
        <v>0</v>
      </c>
      <c r="AH155" s="144">
        <v>0</v>
      </c>
      <c r="AI155" s="144">
        <v>0</v>
      </c>
      <c r="AM155" s="144">
        <v>2.36</v>
      </c>
      <c r="AN155" s="144" t="s">
        <v>395</v>
      </c>
      <c r="AO155" s="144" t="s">
        <v>1842</v>
      </c>
      <c r="AP155" s="144" t="s">
        <v>1660</v>
      </c>
      <c r="AQ155" s="150">
        <v>36342</v>
      </c>
      <c r="AR155" s="150">
        <v>36372</v>
      </c>
      <c r="AS155" s="144" t="s">
        <v>1584</v>
      </c>
      <c r="AU155" s="144" t="s">
        <v>1496</v>
      </c>
      <c r="AV155" s="144" t="s">
        <v>1498</v>
      </c>
      <c r="AW155" s="144" t="s">
        <v>1498</v>
      </c>
      <c r="AX155" s="144" t="s">
        <v>409</v>
      </c>
      <c r="AY155" s="144" t="s">
        <v>407</v>
      </c>
      <c r="AZ155" s="150">
        <v>36342</v>
      </c>
      <c r="BA155" s="144" t="s">
        <v>999</v>
      </c>
      <c r="BB155" s="144" t="s">
        <v>778</v>
      </c>
      <c r="BC155" s="144" t="s">
        <v>740</v>
      </c>
    </row>
    <row r="156" spans="1:55" s="144" customFormat="1" ht="12.6" hidden="1" outlineLevel="2" x14ac:dyDescent="0.25">
      <c r="A156" s="144">
        <v>13851</v>
      </c>
      <c r="B156" s="148" t="s">
        <v>738</v>
      </c>
      <c r="C156" s="152" t="s">
        <v>563</v>
      </c>
      <c r="D156" s="144" t="s">
        <v>1659</v>
      </c>
      <c r="E156" s="144" t="s">
        <v>1655</v>
      </c>
      <c r="F156" s="144" t="s">
        <v>758</v>
      </c>
      <c r="H156" s="144" t="s">
        <v>1596</v>
      </c>
      <c r="I156" s="144" t="s">
        <v>739</v>
      </c>
      <c r="J156" s="144">
        <v>-1000000</v>
      </c>
      <c r="K156" s="144">
        <v>0</v>
      </c>
      <c r="L156" s="38">
        <v>103000</v>
      </c>
      <c r="M156" s="150">
        <v>36326</v>
      </c>
      <c r="N156" s="144" t="s">
        <v>1657</v>
      </c>
      <c r="O156" s="144" t="s">
        <v>732</v>
      </c>
      <c r="P156" s="144" t="s">
        <v>1066</v>
      </c>
      <c r="Q156" s="144">
        <v>2.3650000000000002</v>
      </c>
      <c r="R156" s="144">
        <v>2.262</v>
      </c>
      <c r="S156" s="144">
        <v>103000</v>
      </c>
      <c r="T156" s="144" t="s">
        <v>1580</v>
      </c>
      <c r="U156" s="144" t="s">
        <v>1658</v>
      </c>
      <c r="V156" s="144" t="s">
        <v>765</v>
      </c>
      <c r="W156" s="144">
        <v>0</v>
      </c>
      <c r="X156" s="144">
        <v>0</v>
      </c>
      <c r="Y156" s="144">
        <v>0</v>
      </c>
      <c r="AC156" s="144">
        <v>0</v>
      </c>
      <c r="AD156" s="144">
        <v>0</v>
      </c>
      <c r="AH156" s="144">
        <v>0</v>
      </c>
      <c r="AI156" s="144">
        <v>0</v>
      </c>
      <c r="AM156" s="144">
        <v>2.3650000000000002</v>
      </c>
      <c r="AN156" s="144" t="s">
        <v>395</v>
      </c>
      <c r="AO156" s="144" t="s">
        <v>1842</v>
      </c>
      <c r="AP156" s="144" t="s">
        <v>1660</v>
      </c>
      <c r="AQ156" s="150">
        <v>36342</v>
      </c>
      <c r="AR156" s="150">
        <v>36372</v>
      </c>
      <c r="AS156" s="144" t="s">
        <v>1584</v>
      </c>
      <c r="AU156" s="144" t="s">
        <v>1496</v>
      </c>
      <c r="AV156" s="144" t="s">
        <v>1498</v>
      </c>
      <c r="AW156" s="144" t="s">
        <v>1498</v>
      </c>
      <c r="AX156" s="144" t="s">
        <v>409</v>
      </c>
      <c r="AY156" s="144" t="s">
        <v>407</v>
      </c>
      <c r="AZ156" s="150">
        <v>36342</v>
      </c>
      <c r="BA156" s="144" t="s">
        <v>999</v>
      </c>
      <c r="BB156" s="144" t="s">
        <v>778</v>
      </c>
      <c r="BC156" s="144" t="s">
        <v>740</v>
      </c>
    </row>
    <row r="157" spans="1:55" s="144" customFormat="1" ht="12.6" hidden="1" outlineLevel="2" x14ac:dyDescent="0.25">
      <c r="A157" s="144">
        <v>13851</v>
      </c>
      <c r="B157" s="148" t="s">
        <v>738</v>
      </c>
      <c r="C157" s="152" t="s">
        <v>564</v>
      </c>
      <c r="D157" s="144" t="s">
        <v>1659</v>
      </c>
      <c r="E157" s="144" t="s">
        <v>1655</v>
      </c>
      <c r="F157" s="144" t="s">
        <v>758</v>
      </c>
      <c r="H157" s="144" t="s">
        <v>1596</v>
      </c>
      <c r="I157" s="144" t="s">
        <v>739</v>
      </c>
      <c r="J157" s="144">
        <v>-1000000</v>
      </c>
      <c r="K157" s="144">
        <v>0</v>
      </c>
      <c r="L157" s="38">
        <v>113000</v>
      </c>
      <c r="M157" s="150">
        <v>36326</v>
      </c>
      <c r="N157" s="144" t="s">
        <v>1657</v>
      </c>
      <c r="O157" s="144" t="s">
        <v>732</v>
      </c>
      <c r="P157" s="144" t="s">
        <v>1066</v>
      </c>
      <c r="Q157" s="144">
        <v>2.375</v>
      </c>
      <c r="R157" s="144">
        <v>2.262</v>
      </c>
      <c r="S157" s="144">
        <v>113000</v>
      </c>
      <c r="T157" s="144" t="s">
        <v>1580</v>
      </c>
      <c r="U157" s="144" t="s">
        <v>1658</v>
      </c>
      <c r="V157" s="144" t="s">
        <v>765</v>
      </c>
      <c r="W157" s="144">
        <v>0</v>
      </c>
      <c r="X157" s="144">
        <v>0</v>
      </c>
      <c r="Y157" s="144">
        <v>0</v>
      </c>
      <c r="AC157" s="144">
        <v>0</v>
      </c>
      <c r="AD157" s="144">
        <v>0</v>
      </c>
      <c r="AH157" s="144">
        <v>0</v>
      </c>
      <c r="AI157" s="144">
        <v>0</v>
      </c>
      <c r="AM157" s="144">
        <v>2.375</v>
      </c>
      <c r="AN157" s="144" t="s">
        <v>395</v>
      </c>
      <c r="AO157" s="144" t="s">
        <v>1842</v>
      </c>
      <c r="AP157" s="144" t="s">
        <v>1660</v>
      </c>
      <c r="AQ157" s="150">
        <v>36342</v>
      </c>
      <c r="AR157" s="150">
        <v>36372</v>
      </c>
      <c r="AS157" s="144" t="s">
        <v>1584</v>
      </c>
      <c r="AU157" s="144" t="s">
        <v>1496</v>
      </c>
      <c r="AV157" s="144" t="s">
        <v>1498</v>
      </c>
      <c r="AW157" s="144" t="s">
        <v>1498</v>
      </c>
      <c r="AX157" s="144" t="s">
        <v>409</v>
      </c>
      <c r="AY157" s="144" t="s">
        <v>407</v>
      </c>
      <c r="AZ157" s="150">
        <v>36342</v>
      </c>
      <c r="BA157" s="144" t="s">
        <v>999</v>
      </c>
      <c r="BB157" s="144" t="s">
        <v>778</v>
      </c>
      <c r="BC157" s="144" t="s">
        <v>740</v>
      </c>
    </row>
    <row r="158" spans="1:55" s="144" customFormat="1" ht="12.6" hidden="1" outlineLevel="2" x14ac:dyDescent="0.25">
      <c r="A158" s="144">
        <v>13851</v>
      </c>
      <c r="B158" s="148" t="s">
        <v>738</v>
      </c>
      <c r="C158" s="152" t="s">
        <v>565</v>
      </c>
      <c r="D158" s="144" t="s">
        <v>1659</v>
      </c>
      <c r="E158" s="144" t="s">
        <v>1655</v>
      </c>
      <c r="F158" s="144" t="s">
        <v>758</v>
      </c>
      <c r="H158" s="144" t="s">
        <v>1596</v>
      </c>
      <c r="I158" s="144" t="s">
        <v>739</v>
      </c>
      <c r="J158" s="144">
        <v>-500000</v>
      </c>
      <c r="K158" s="144">
        <v>0</v>
      </c>
      <c r="L158" s="38">
        <v>54000</v>
      </c>
      <c r="M158" s="150">
        <v>36326</v>
      </c>
      <c r="N158" s="144" t="s">
        <v>1657</v>
      </c>
      <c r="O158" s="144" t="s">
        <v>732</v>
      </c>
      <c r="P158" s="144" t="s">
        <v>1066</v>
      </c>
      <c r="Q158" s="144">
        <v>2.37</v>
      </c>
      <c r="R158" s="144">
        <v>2.262</v>
      </c>
      <c r="S158" s="144">
        <v>54000</v>
      </c>
      <c r="T158" s="144" t="s">
        <v>1580</v>
      </c>
      <c r="U158" s="144" t="s">
        <v>1658</v>
      </c>
      <c r="V158" s="144" t="s">
        <v>765</v>
      </c>
      <c r="W158" s="144">
        <v>0</v>
      </c>
      <c r="X158" s="144">
        <v>0</v>
      </c>
      <c r="Y158" s="144">
        <v>0</v>
      </c>
      <c r="AC158" s="144">
        <v>0</v>
      </c>
      <c r="AD158" s="144">
        <v>0</v>
      </c>
      <c r="AH158" s="144">
        <v>0</v>
      </c>
      <c r="AI158" s="144">
        <v>0</v>
      </c>
      <c r="AM158" s="144">
        <v>2.37</v>
      </c>
      <c r="AN158" s="144" t="s">
        <v>395</v>
      </c>
      <c r="AO158" s="144" t="s">
        <v>1842</v>
      </c>
      <c r="AP158" s="144" t="s">
        <v>1660</v>
      </c>
      <c r="AQ158" s="150">
        <v>36342</v>
      </c>
      <c r="AR158" s="150">
        <v>36372</v>
      </c>
      <c r="AS158" s="144" t="s">
        <v>1584</v>
      </c>
      <c r="AU158" s="144" t="s">
        <v>1496</v>
      </c>
      <c r="AV158" s="144" t="s">
        <v>1498</v>
      </c>
      <c r="AW158" s="144" t="s">
        <v>1498</v>
      </c>
      <c r="AX158" s="144" t="s">
        <v>409</v>
      </c>
      <c r="AY158" s="144" t="s">
        <v>407</v>
      </c>
      <c r="AZ158" s="150">
        <v>36342</v>
      </c>
      <c r="BA158" s="144" t="s">
        <v>999</v>
      </c>
      <c r="BB158" s="144" t="s">
        <v>778</v>
      </c>
      <c r="BC158" s="144" t="s">
        <v>740</v>
      </c>
    </row>
    <row r="159" spans="1:55" s="144" customFormat="1" ht="12.6" hidden="1" outlineLevel="2" x14ac:dyDescent="0.25">
      <c r="A159" s="144">
        <v>13851</v>
      </c>
      <c r="B159" s="148" t="s">
        <v>738</v>
      </c>
      <c r="C159" s="152" t="s">
        <v>566</v>
      </c>
      <c r="D159" s="144" t="s">
        <v>1659</v>
      </c>
      <c r="E159" s="144" t="s">
        <v>1655</v>
      </c>
      <c r="F159" s="144" t="s">
        <v>758</v>
      </c>
      <c r="H159" s="144" t="s">
        <v>1584</v>
      </c>
      <c r="I159" s="144" t="s">
        <v>739</v>
      </c>
      <c r="J159" s="144">
        <v>1000000</v>
      </c>
      <c r="K159" s="144">
        <v>0</v>
      </c>
      <c r="L159" s="38">
        <v>-123000</v>
      </c>
      <c r="M159" s="150">
        <v>36326</v>
      </c>
      <c r="N159" s="144" t="s">
        <v>1657</v>
      </c>
      <c r="O159" s="144" t="s">
        <v>732</v>
      </c>
      <c r="P159" s="144" t="s">
        <v>1066</v>
      </c>
      <c r="Q159" s="144">
        <v>2.3849999999999998</v>
      </c>
      <c r="R159" s="144">
        <v>2.262</v>
      </c>
      <c r="S159" s="144">
        <v>-123000</v>
      </c>
      <c r="T159" s="144" t="s">
        <v>1580</v>
      </c>
      <c r="U159" s="144" t="s">
        <v>1658</v>
      </c>
      <c r="V159" s="144" t="s">
        <v>765</v>
      </c>
      <c r="W159" s="144">
        <v>0</v>
      </c>
      <c r="X159" s="144">
        <v>0</v>
      </c>
      <c r="Y159" s="144">
        <v>0</v>
      </c>
      <c r="AC159" s="144">
        <v>0</v>
      </c>
      <c r="AD159" s="144">
        <v>0</v>
      </c>
      <c r="AH159" s="144">
        <v>0</v>
      </c>
      <c r="AI159" s="144">
        <v>0</v>
      </c>
      <c r="AM159" s="144">
        <v>2.3849999999999998</v>
      </c>
      <c r="AN159" s="144" t="s">
        <v>395</v>
      </c>
      <c r="AO159" s="144" t="s">
        <v>1842</v>
      </c>
      <c r="AP159" s="144" t="s">
        <v>1660</v>
      </c>
      <c r="AQ159" s="150">
        <v>36342</v>
      </c>
      <c r="AR159" s="150">
        <v>36372</v>
      </c>
      <c r="AS159" s="144" t="s">
        <v>1584</v>
      </c>
      <c r="AU159" s="144" t="s">
        <v>1496</v>
      </c>
      <c r="AV159" s="144" t="s">
        <v>1498</v>
      </c>
      <c r="AW159" s="144" t="s">
        <v>1498</v>
      </c>
      <c r="AX159" s="144" t="s">
        <v>409</v>
      </c>
      <c r="AY159" s="144" t="s">
        <v>407</v>
      </c>
      <c r="AZ159" s="150">
        <v>36342</v>
      </c>
      <c r="BA159" s="144" t="s">
        <v>999</v>
      </c>
      <c r="BB159" s="144" t="s">
        <v>778</v>
      </c>
      <c r="BC159" s="144" t="s">
        <v>740</v>
      </c>
    </row>
    <row r="160" spans="1:55" s="144" customFormat="1" ht="12.6" hidden="1" outlineLevel="2" x14ac:dyDescent="0.25">
      <c r="A160" s="144">
        <v>13851</v>
      </c>
      <c r="B160" s="148" t="s">
        <v>738</v>
      </c>
      <c r="C160" s="152" t="s">
        <v>567</v>
      </c>
      <c r="D160" s="144" t="s">
        <v>1659</v>
      </c>
      <c r="E160" s="144" t="s">
        <v>1655</v>
      </c>
      <c r="F160" s="144" t="s">
        <v>758</v>
      </c>
      <c r="H160" s="144" t="s">
        <v>1584</v>
      </c>
      <c r="I160" s="144" t="s">
        <v>739</v>
      </c>
      <c r="J160" s="144">
        <v>1000000</v>
      </c>
      <c r="K160" s="144">
        <v>0</v>
      </c>
      <c r="L160" s="38">
        <v>-113000</v>
      </c>
      <c r="M160" s="150">
        <v>36326</v>
      </c>
      <c r="N160" s="144" t="s">
        <v>1657</v>
      </c>
      <c r="O160" s="144" t="s">
        <v>732</v>
      </c>
      <c r="P160" s="144" t="s">
        <v>1066</v>
      </c>
      <c r="Q160" s="144">
        <v>2.375</v>
      </c>
      <c r="R160" s="144">
        <v>2.262</v>
      </c>
      <c r="S160" s="144">
        <v>-113000</v>
      </c>
      <c r="T160" s="144" t="s">
        <v>1580</v>
      </c>
      <c r="U160" s="144" t="s">
        <v>1658</v>
      </c>
      <c r="V160" s="144" t="s">
        <v>765</v>
      </c>
      <c r="W160" s="144">
        <v>0</v>
      </c>
      <c r="X160" s="144">
        <v>0</v>
      </c>
      <c r="Y160" s="144">
        <v>0</v>
      </c>
      <c r="AC160" s="144">
        <v>0</v>
      </c>
      <c r="AD160" s="144">
        <v>0</v>
      </c>
      <c r="AH160" s="144">
        <v>0</v>
      </c>
      <c r="AI160" s="144">
        <v>0</v>
      </c>
      <c r="AM160" s="144">
        <v>2.375</v>
      </c>
      <c r="AN160" s="144" t="s">
        <v>395</v>
      </c>
      <c r="AO160" s="144" t="s">
        <v>1842</v>
      </c>
      <c r="AP160" s="144" t="s">
        <v>1660</v>
      </c>
      <c r="AQ160" s="150">
        <v>36342</v>
      </c>
      <c r="AR160" s="150">
        <v>36372</v>
      </c>
      <c r="AS160" s="144" t="s">
        <v>1584</v>
      </c>
      <c r="AU160" s="144" t="s">
        <v>1496</v>
      </c>
      <c r="AV160" s="144" t="s">
        <v>1498</v>
      </c>
      <c r="AW160" s="144" t="s">
        <v>1498</v>
      </c>
      <c r="AX160" s="144" t="s">
        <v>409</v>
      </c>
      <c r="AY160" s="144" t="s">
        <v>407</v>
      </c>
      <c r="AZ160" s="150">
        <v>36342</v>
      </c>
      <c r="BA160" s="144" t="s">
        <v>999</v>
      </c>
      <c r="BB160" s="144" t="s">
        <v>778</v>
      </c>
      <c r="BC160" s="144" t="s">
        <v>740</v>
      </c>
    </row>
    <row r="161" spans="1:55" s="144" customFormat="1" ht="12.6" hidden="1" outlineLevel="2" x14ac:dyDescent="0.25">
      <c r="A161" s="144">
        <v>13851</v>
      </c>
      <c r="B161" s="148" t="s">
        <v>738</v>
      </c>
      <c r="C161" s="152" t="s">
        <v>568</v>
      </c>
      <c r="D161" s="144" t="s">
        <v>1659</v>
      </c>
      <c r="E161" s="144" t="s">
        <v>1655</v>
      </c>
      <c r="F161" s="144" t="s">
        <v>758</v>
      </c>
      <c r="H161" s="144" t="s">
        <v>1584</v>
      </c>
      <c r="I161" s="144" t="s">
        <v>739</v>
      </c>
      <c r="J161" s="144">
        <v>1000000</v>
      </c>
      <c r="K161" s="144">
        <v>0</v>
      </c>
      <c r="L161" s="38">
        <v>-108000</v>
      </c>
      <c r="M161" s="150">
        <v>36326</v>
      </c>
      <c r="N161" s="144" t="s">
        <v>1657</v>
      </c>
      <c r="O161" s="144" t="s">
        <v>732</v>
      </c>
      <c r="P161" s="144" t="s">
        <v>1066</v>
      </c>
      <c r="Q161" s="144">
        <v>2.37</v>
      </c>
      <c r="R161" s="144">
        <v>2.262</v>
      </c>
      <c r="S161" s="144">
        <v>-108000</v>
      </c>
      <c r="T161" s="144" t="s">
        <v>1580</v>
      </c>
      <c r="U161" s="144" t="s">
        <v>1658</v>
      </c>
      <c r="V161" s="144" t="s">
        <v>765</v>
      </c>
      <c r="W161" s="144">
        <v>0</v>
      </c>
      <c r="X161" s="144">
        <v>0</v>
      </c>
      <c r="Y161" s="144">
        <v>0</v>
      </c>
      <c r="AC161" s="144">
        <v>0</v>
      </c>
      <c r="AD161" s="144">
        <v>0</v>
      </c>
      <c r="AH161" s="144">
        <v>0</v>
      </c>
      <c r="AI161" s="144">
        <v>0</v>
      </c>
      <c r="AM161" s="144">
        <v>2.37</v>
      </c>
      <c r="AN161" s="144" t="s">
        <v>395</v>
      </c>
      <c r="AO161" s="144" t="s">
        <v>1842</v>
      </c>
      <c r="AP161" s="144" t="s">
        <v>1660</v>
      </c>
      <c r="AQ161" s="150">
        <v>36342</v>
      </c>
      <c r="AR161" s="150">
        <v>36372</v>
      </c>
      <c r="AS161" s="144" t="s">
        <v>1584</v>
      </c>
      <c r="AU161" s="144" t="s">
        <v>1496</v>
      </c>
      <c r="AV161" s="144" t="s">
        <v>1498</v>
      </c>
      <c r="AW161" s="144" t="s">
        <v>1498</v>
      </c>
      <c r="AX161" s="144" t="s">
        <v>409</v>
      </c>
      <c r="AY161" s="144" t="s">
        <v>407</v>
      </c>
      <c r="AZ161" s="150">
        <v>36342</v>
      </c>
      <c r="BA161" s="144" t="s">
        <v>999</v>
      </c>
      <c r="BB161" s="144" t="s">
        <v>778</v>
      </c>
      <c r="BC161" s="144" t="s">
        <v>740</v>
      </c>
    </row>
    <row r="162" spans="1:55" s="144" customFormat="1" ht="12.6" hidden="1" outlineLevel="2" x14ac:dyDescent="0.25">
      <c r="A162" s="144">
        <v>13851</v>
      </c>
      <c r="B162" s="148" t="s">
        <v>738</v>
      </c>
      <c r="C162" s="152" t="s">
        <v>569</v>
      </c>
      <c r="D162" s="144" t="s">
        <v>1659</v>
      </c>
      <c r="E162" s="144" t="s">
        <v>1655</v>
      </c>
      <c r="F162" s="144" t="s">
        <v>758</v>
      </c>
      <c r="H162" s="144" t="s">
        <v>1584</v>
      </c>
      <c r="I162" s="144" t="s">
        <v>739</v>
      </c>
      <c r="J162" s="144">
        <v>1000000</v>
      </c>
      <c r="K162" s="144">
        <v>0</v>
      </c>
      <c r="L162" s="38">
        <v>-88000</v>
      </c>
      <c r="M162" s="150">
        <v>36327</v>
      </c>
      <c r="N162" s="144" t="s">
        <v>1657</v>
      </c>
      <c r="O162" s="144" t="s">
        <v>732</v>
      </c>
      <c r="P162" s="144" t="s">
        <v>1066</v>
      </c>
      <c r="Q162" s="144">
        <v>2.35</v>
      </c>
      <c r="R162" s="144">
        <v>2.262</v>
      </c>
      <c r="S162" s="144">
        <v>-88000</v>
      </c>
      <c r="T162" s="144" t="s">
        <v>1580</v>
      </c>
      <c r="U162" s="144" t="s">
        <v>1658</v>
      </c>
      <c r="V162" s="144" t="s">
        <v>765</v>
      </c>
      <c r="W162" s="144">
        <v>0</v>
      </c>
      <c r="X162" s="144">
        <v>0</v>
      </c>
      <c r="Y162" s="144">
        <v>0</v>
      </c>
      <c r="AC162" s="144">
        <v>0</v>
      </c>
      <c r="AD162" s="144">
        <v>0</v>
      </c>
      <c r="AH162" s="144">
        <v>0</v>
      </c>
      <c r="AI162" s="144">
        <v>0</v>
      </c>
      <c r="AM162" s="144">
        <v>2.35</v>
      </c>
      <c r="AN162" s="144" t="s">
        <v>395</v>
      </c>
      <c r="AO162" s="144" t="s">
        <v>1842</v>
      </c>
      <c r="AP162" s="144" t="s">
        <v>1660</v>
      </c>
      <c r="AQ162" s="150">
        <v>36342</v>
      </c>
      <c r="AR162" s="150">
        <v>36372</v>
      </c>
      <c r="AS162" s="144" t="s">
        <v>1584</v>
      </c>
      <c r="AU162" s="144" t="s">
        <v>1496</v>
      </c>
      <c r="AV162" s="144" t="s">
        <v>1498</v>
      </c>
      <c r="AW162" s="144" t="s">
        <v>1498</v>
      </c>
      <c r="AX162" s="144" t="s">
        <v>409</v>
      </c>
      <c r="AY162" s="144" t="s">
        <v>407</v>
      </c>
      <c r="AZ162" s="150">
        <v>36342</v>
      </c>
      <c r="BA162" s="144" t="s">
        <v>999</v>
      </c>
      <c r="BB162" s="144" t="s">
        <v>778</v>
      </c>
      <c r="BC162" s="144" t="s">
        <v>740</v>
      </c>
    </row>
    <row r="163" spans="1:55" s="144" customFormat="1" ht="12.6" hidden="1" outlineLevel="2" x14ac:dyDescent="0.25">
      <c r="A163" s="144">
        <v>13851</v>
      </c>
      <c r="B163" s="148" t="s">
        <v>738</v>
      </c>
      <c r="C163" s="152" t="s">
        <v>570</v>
      </c>
      <c r="D163" s="144" t="s">
        <v>1659</v>
      </c>
      <c r="E163" s="144" t="s">
        <v>1655</v>
      </c>
      <c r="F163" s="144" t="s">
        <v>758</v>
      </c>
      <c r="H163" s="144" t="s">
        <v>1584</v>
      </c>
      <c r="I163" s="144" t="s">
        <v>739</v>
      </c>
      <c r="J163" s="144">
        <v>340000</v>
      </c>
      <c r="K163" s="144">
        <v>0</v>
      </c>
      <c r="L163" s="38">
        <v>-35020</v>
      </c>
      <c r="M163" s="150">
        <v>36327</v>
      </c>
      <c r="N163" s="144" t="s">
        <v>1657</v>
      </c>
      <c r="O163" s="144" t="s">
        <v>732</v>
      </c>
      <c r="P163" s="144" t="s">
        <v>1066</v>
      </c>
      <c r="Q163" s="144">
        <v>2.3650000000000002</v>
      </c>
      <c r="R163" s="144">
        <v>2.262</v>
      </c>
      <c r="S163" s="144">
        <v>-35020</v>
      </c>
      <c r="T163" s="144" t="s">
        <v>1580</v>
      </c>
      <c r="U163" s="144" t="s">
        <v>1658</v>
      </c>
      <c r="V163" s="144" t="s">
        <v>765</v>
      </c>
      <c r="W163" s="144">
        <v>0</v>
      </c>
      <c r="X163" s="144">
        <v>0</v>
      </c>
      <c r="Y163" s="144">
        <v>0</v>
      </c>
      <c r="AC163" s="144">
        <v>0</v>
      </c>
      <c r="AD163" s="144">
        <v>0</v>
      </c>
      <c r="AH163" s="144">
        <v>0</v>
      </c>
      <c r="AI163" s="144">
        <v>0</v>
      </c>
      <c r="AM163" s="144">
        <v>2.3650000000000002</v>
      </c>
      <c r="AN163" s="144" t="s">
        <v>395</v>
      </c>
      <c r="AO163" s="144" t="s">
        <v>1842</v>
      </c>
      <c r="AP163" s="144" t="s">
        <v>1660</v>
      </c>
      <c r="AQ163" s="150">
        <v>36342</v>
      </c>
      <c r="AR163" s="150">
        <v>36372</v>
      </c>
      <c r="AS163" s="144" t="s">
        <v>1584</v>
      </c>
      <c r="AU163" s="144" t="s">
        <v>1496</v>
      </c>
      <c r="AV163" s="144" t="s">
        <v>1498</v>
      </c>
      <c r="AW163" s="144" t="s">
        <v>1498</v>
      </c>
      <c r="AX163" s="144" t="s">
        <v>409</v>
      </c>
      <c r="AY163" s="144" t="s">
        <v>407</v>
      </c>
      <c r="AZ163" s="150">
        <v>36342</v>
      </c>
      <c r="BA163" s="144" t="s">
        <v>999</v>
      </c>
      <c r="BB163" s="144" t="s">
        <v>778</v>
      </c>
      <c r="BC163" s="144" t="s">
        <v>740</v>
      </c>
    </row>
    <row r="164" spans="1:55" s="144" customFormat="1" ht="12.6" hidden="1" outlineLevel="2" x14ac:dyDescent="0.25">
      <c r="A164" s="144">
        <v>13851</v>
      </c>
      <c r="B164" s="148" t="s">
        <v>738</v>
      </c>
      <c r="C164" s="152" t="s">
        <v>571</v>
      </c>
      <c r="D164" s="144" t="s">
        <v>1659</v>
      </c>
      <c r="E164" s="144" t="s">
        <v>1655</v>
      </c>
      <c r="F164" s="144" t="s">
        <v>758</v>
      </c>
      <c r="H164" s="144" t="s">
        <v>1596</v>
      </c>
      <c r="I164" s="144" t="s">
        <v>739</v>
      </c>
      <c r="J164" s="144">
        <v>-3000000</v>
      </c>
      <c r="K164" s="144">
        <v>0</v>
      </c>
      <c r="L164" s="38">
        <v>69000</v>
      </c>
      <c r="M164" s="150">
        <v>36328</v>
      </c>
      <c r="N164" s="144" t="s">
        <v>1657</v>
      </c>
      <c r="O164" s="144" t="s">
        <v>732</v>
      </c>
      <c r="P164" s="144" t="s">
        <v>1066</v>
      </c>
      <c r="Q164" s="144">
        <v>2.2850000000000001</v>
      </c>
      <c r="R164" s="144">
        <v>2.262</v>
      </c>
      <c r="S164" s="144">
        <v>69000</v>
      </c>
      <c r="T164" s="144" t="s">
        <v>1580</v>
      </c>
      <c r="U164" s="144" t="s">
        <v>1658</v>
      </c>
      <c r="V164" s="144" t="s">
        <v>765</v>
      </c>
      <c r="W164" s="144">
        <v>0</v>
      </c>
      <c r="X164" s="144">
        <v>0</v>
      </c>
      <c r="Y164" s="144">
        <v>0</v>
      </c>
      <c r="AC164" s="144">
        <v>0</v>
      </c>
      <c r="AD164" s="144">
        <v>0</v>
      </c>
      <c r="AH164" s="144">
        <v>0</v>
      </c>
      <c r="AI164" s="144">
        <v>0</v>
      </c>
      <c r="AM164" s="144">
        <v>2.2850000000000001</v>
      </c>
      <c r="AN164" s="144" t="s">
        <v>741</v>
      </c>
      <c r="AO164" s="144" t="s">
        <v>1842</v>
      </c>
      <c r="AP164" s="144" t="s">
        <v>1660</v>
      </c>
      <c r="AQ164" s="150">
        <v>36342</v>
      </c>
      <c r="AR164" s="150">
        <v>36372</v>
      </c>
      <c r="AS164" s="144" t="s">
        <v>1584</v>
      </c>
      <c r="AU164" s="144" t="s">
        <v>1496</v>
      </c>
      <c r="AV164" s="144" t="s">
        <v>1498</v>
      </c>
      <c r="AW164" s="144" t="s">
        <v>1498</v>
      </c>
      <c r="AX164" s="144" t="s">
        <v>409</v>
      </c>
      <c r="AY164" s="144" t="s">
        <v>407</v>
      </c>
      <c r="AZ164" s="150">
        <v>36342</v>
      </c>
      <c r="BA164" s="144" t="s">
        <v>999</v>
      </c>
      <c r="BB164" s="144" t="s">
        <v>778</v>
      </c>
      <c r="BC164" s="144" t="s">
        <v>740</v>
      </c>
    </row>
    <row r="165" spans="1:55" s="144" customFormat="1" ht="12.6" hidden="1" outlineLevel="2" x14ac:dyDescent="0.25">
      <c r="A165" s="144">
        <v>13851</v>
      </c>
      <c r="B165" s="148" t="s">
        <v>738</v>
      </c>
      <c r="C165" s="152" t="s">
        <v>572</v>
      </c>
      <c r="D165" s="144" t="s">
        <v>1659</v>
      </c>
      <c r="E165" s="144" t="s">
        <v>1655</v>
      </c>
      <c r="F165" s="144" t="s">
        <v>758</v>
      </c>
      <c r="H165" s="144" t="s">
        <v>1596</v>
      </c>
      <c r="I165" s="144" t="s">
        <v>739</v>
      </c>
      <c r="J165" s="144">
        <v>-1000000</v>
      </c>
      <c r="K165" s="144">
        <v>0</v>
      </c>
      <c r="L165" s="38">
        <v>38000</v>
      </c>
      <c r="M165" s="150">
        <v>36329</v>
      </c>
      <c r="N165" s="144" t="s">
        <v>1657</v>
      </c>
      <c r="O165" s="144" t="s">
        <v>732</v>
      </c>
      <c r="P165" s="144" t="s">
        <v>1066</v>
      </c>
      <c r="Q165" s="144">
        <v>2.2999999999999998</v>
      </c>
      <c r="R165" s="144">
        <v>2.262</v>
      </c>
      <c r="S165" s="144">
        <v>38000</v>
      </c>
      <c r="T165" s="144" t="s">
        <v>1580</v>
      </c>
      <c r="U165" s="144" t="s">
        <v>1658</v>
      </c>
      <c r="V165" s="144" t="s">
        <v>765</v>
      </c>
      <c r="W165" s="144">
        <v>0</v>
      </c>
      <c r="X165" s="144">
        <v>0</v>
      </c>
      <c r="Y165" s="144">
        <v>0</v>
      </c>
      <c r="AC165" s="144">
        <v>0</v>
      </c>
      <c r="AD165" s="144">
        <v>0</v>
      </c>
      <c r="AH165" s="144">
        <v>0</v>
      </c>
      <c r="AI165" s="144">
        <v>0</v>
      </c>
      <c r="AM165" s="144">
        <v>2.2999999999999998</v>
      </c>
      <c r="AN165" s="144" t="s">
        <v>741</v>
      </c>
      <c r="AO165" s="144" t="s">
        <v>1842</v>
      </c>
      <c r="AP165" s="144" t="s">
        <v>1660</v>
      </c>
      <c r="AQ165" s="150">
        <v>36342</v>
      </c>
      <c r="AR165" s="150">
        <v>36372</v>
      </c>
      <c r="AS165" s="144" t="s">
        <v>1584</v>
      </c>
      <c r="AU165" s="144" t="s">
        <v>1496</v>
      </c>
      <c r="AV165" s="144" t="s">
        <v>1498</v>
      </c>
      <c r="AW165" s="144" t="s">
        <v>1498</v>
      </c>
      <c r="AX165" s="144" t="s">
        <v>409</v>
      </c>
      <c r="AY165" s="144" t="s">
        <v>407</v>
      </c>
      <c r="AZ165" s="150">
        <v>36342</v>
      </c>
      <c r="BA165" s="144" t="s">
        <v>999</v>
      </c>
      <c r="BB165" s="144" t="s">
        <v>778</v>
      </c>
      <c r="BC165" s="144" t="s">
        <v>740</v>
      </c>
    </row>
    <row r="166" spans="1:55" s="144" customFormat="1" ht="12.6" hidden="1" outlineLevel="2" x14ac:dyDescent="0.25">
      <c r="A166" s="144">
        <v>13851</v>
      </c>
      <c r="B166" s="148" t="s">
        <v>738</v>
      </c>
      <c r="C166" s="152" t="s">
        <v>573</v>
      </c>
      <c r="D166" s="144" t="s">
        <v>1659</v>
      </c>
      <c r="E166" s="144" t="s">
        <v>1655</v>
      </c>
      <c r="F166" s="144" t="s">
        <v>758</v>
      </c>
      <c r="H166" s="144" t="s">
        <v>1596</v>
      </c>
      <c r="I166" s="144" t="s">
        <v>739</v>
      </c>
      <c r="J166" s="144">
        <v>-1000000</v>
      </c>
      <c r="K166" s="144">
        <v>0</v>
      </c>
      <c r="L166" s="38">
        <v>48000</v>
      </c>
      <c r="M166" s="150">
        <v>36329</v>
      </c>
      <c r="N166" s="144" t="s">
        <v>1657</v>
      </c>
      <c r="O166" s="144" t="s">
        <v>732</v>
      </c>
      <c r="P166" s="144" t="s">
        <v>1066</v>
      </c>
      <c r="Q166" s="144">
        <v>2.31</v>
      </c>
      <c r="R166" s="144">
        <v>2.262</v>
      </c>
      <c r="S166" s="144">
        <v>48000</v>
      </c>
      <c r="T166" s="144" t="s">
        <v>1580</v>
      </c>
      <c r="U166" s="144" t="s">
        <v>1658</v>
      </c>
      <c r="V166" s="144" t="s">
        <v>765</v>
      </c>
      <c r="W166" s="144">
        <v>0</v>
      </c>
      <c r="X166" s="144">
        <v>0</v>
      </c>
      <c r="Y166" s="144">
        <v>0</v>
      </c>
      <c r="AC166" s="144">
        <v>0</v>
      </c>
      <c r="AD166" s="144">
        <v>0</v>
      </c>
      <c r="AH166" s="144">
        <v>0</v>
      </c>
      <c r="AI166" s="144">
        <v>0</v>
      </c>
      <c r="AM166" s="144">
        <v>2.31</v>
      </c>
      <c r="AN166" s="144" t="s">
        <v>741</v>
      </c>
      <c r="AO166" s="144" t="s">
        <v>1842</v>
      </c>
      <c r="AP166" s="144" t="s">
        <v>1660</v>
      </c>
      <c r="AQ166" s="150">
        <v>36342</v>
      </c>
      <c r="AR166" s="150">
        <v>36372</v>
      </c>
      <c r="AS166" s="144" t="s">
        <v>1584</v>
      </c>
      <c r="AU166" s="144" t="s">
        <v>1496</v>
      </c>
      <c r="AV166" s="144" t="s">
        <v>1498</v>
      </c>
      <c r="AW166" s="144" t="s">
        <v>1498</v>
      </c>
      <c r="AX166" s="144" t="s">
        <v>409</v>
      </c>
      <c r="AY166" s="144" t="s">
        <v>407</v>
      </c>
      <c r="AZ166" s="150">
        <v>36342</v>
      </c>
      <c r="BA166" s="144" t="s">
        <v>999</v>
      </c>
      <c r="BB166" s="144" t="s">
        <v>778</v>
      </c>
      <c r="BC166" s="144" t="s">
        <v>740</v>
      </c>
    </row>
    <row r="167" spans="1:55" s="144" customFormat="1" ht="12.6" hidden="1" outlineLevel="2" x14ac:dyDescent="0.25">
      <c r="A167" s="144">
        <v>13851</v>
      </c>
      <c r="B167" s="148" t="s">
        <v>738</v>
      </c>
      <c r="C167" s="152" t="s">
        <v>574</v>
      </c>
      <c r="D167" s="144" t="s">
        <v>1659</v>
      </c>
      <c r="E167" s="144" t="s">
        <v>1655</v>
      </c>
      <c r="F167" s="144" t="s">
        <v>758</v>
      </c>
      <c r="H167" s="144" t="s">
        <v>1596</v>
      </c>
      <c r="I167" s="144" t="s">
        <v>739</v>
      </c>
      <c r="J167" s="144">
        <v>-1000000</v>
      </c>
      <c r="K167" s="144">
        <v>0</v>
      </c>
      <c r="L167" s="38">
        <v>33000</v>
      </c>
      <c r="M167" s="150">
        <v>36329</v>
      </c>
      <c r="N167" s="144" t="s">
        <v>1657</v>
      </c>
      <c r="O167" s="144" t="s">
        <v>732</v>
      </c>
      <c r="P167" s="144" t="s">
        <v>1066</v>
      </c>
      <c r="Q167" s="144">
        <v>2.2949999999999999</v>
      </c>
      <c r="R167" s="144">
        <v>2.262</v>
      </c>
      <c r="S167" s="144">
        <v>33000</v>
      </c>
      <c r="T167" s="144" t="s">
        <v>1580</v>
      </c>
      <c r="U167" s="144" t="s">
        <v>1658</v>
      </c>
      <c r="V167" s="144" t="s">
        <v>765</v>
      </c>
      <c r="W167" s="144">
        <v>0</v>
      </c>
      <c r="X167" s="144">
        <v>0</v>
      </c>
      <c r="Y167" s="144">
        <v>0</v>
      </c>
      <c r="AC167" s="144">
        <v>0</v>
      </c>
      <c r="AD167" s="144">
        <v>0</v>
      </c>
      <c r="AH167" s="144">
        <v>0</v>
      </c>
      <c r="AI167" s="144">
        <v>0</v>
      </c>
      <c r="AM167" s="144">
        <v>2.2949999999999999</v>
      </c>
      <c r="AN167" s="144" t="s">
        <v>741</v>
      </c>
      <c r="AO167" s="144" t="s">
        <v>1842</v>
      </c>
      <c r="AP167" s="144" t="s">
        <v>1660</v>
      </c>
      <c r="AQ167" s="150">
        <v>36342</v>
      </c>
      <c r="AR167" s="150">
        <v>36372</v>
      </c>
      <c r="AS167" s="144" t="s">
        <v>1584</v>
      </c>
      <c r="AU167" s="144" t="s">
        <v>1496</v>
      </c>
      <c r="AV167" s="144" t="s">
        <v>1498</v>
      </c>
      <c r="AW167" s="144" t="s">
        <v>1498</v>
      </c>
      <c r="AX167" s="144" t="s">
        <v>409</v>
      </c>
      <c r="AY167" s="144" t="s">
        <v>407</v>
      </c>
      <c r="AZ167" s="150">
        <v>36342</v>
      </c>
      <c r="BA167" s="144" t="s">
        <v>999</v>
      </c>
      <c r="BB167" s="144" t="s">
        <v>778</v>
      </c>
      <c r="BC167" s="144" t="s">
        <v>740</v>
      </c>
    </row>
    <row r="168" spans="1:55" s="144" customFormat="1" ht="12.6" hidden="1" outlineLevel="2" x14ac:dyDescent="0.25">
      <c r="A168" s="144">
        <v>13851</v>
      </c>
      <c r="B168" s="148" t="s">
        <v>738</v>
      </c>
      <c r="C168" s="152" t="s">
        <v>575</v>
      </c>
      <c r="D168" s="144" t="s">
        <v>1659</v>
      </c>
      <c r="E168" s="144" t="s">
        <v>1655</v>
      </c>
      <c r="F168" s="144" t="s">
        <v>758</v>
      </c>
      <c r="H168" s="144" t="s">
        <v>1596</v>
      </c>
      <c r="I168" s="144" t="s">
        <v>739</v>
      </c>
      <c r="J168" s="144">
        <v>-500000</v>
      </c>
      <c r="K168" s="144">
        <v>0</v>
      </c>
      <c r="L168" s="38">
        <v>-11000</v>
      </c>
      <c r="M168" s="150">
        <v>36332</v>
      </c>
      <c r="N168" s="144" t="s">
        <v>1657</v>
      </c>
      <c r="O168" s="144" t="s">
        <v>732</v>
      </c>
      <c r="P168" s="144" t="s">
        <v>1066</v>
      </c>
      <c r="Q168" s="144">
        <v>2.2400000000000002</v>
      </c>
      <c r="R168" s="144">
        <v>2.262</v>
      </c>
      <c r="S168" s="144">
        <v>-11000</v>
      </c>
      <c r="T168" s="144" t="s">
        <v>1580</v>
      </c>
      <c r="U168" s="144" t="s">
        <v>1658</v>
      </c>
      <c r="V168" s="144" t="s">
        <v>765</v>
      </c>
      <c r="W168" s="144">
        <v>0</v>
      </c>
      <c r="X168" s="144">
        <v>0</v>
      </c>
      <c r="Y168" s="144">
        <v>0</v>
      </c>
      <c r="AC168" s="144">
        <v>0</v>
      </c>
      <c r="AD168" s="144">
        <v>0</v>
      </c>
      <c r="AH168" s="144">
        <v>0</v>
      </c>
      <c r="AI168" s="144">
        <v>0</v>
      </c>
      <c r="AM168" s="144">
        <v>2.2400000000000002</v>
      </c>
      <c r="AN168" s="144" t="s">
        <v>395</v>
      </c>
      <c r="AO168" s="144" t="s">
        <v>1842</v>
      </c>
      <c r="AP168" s="144" t="s">
        <v>1660</v>
      </c>
      <c r="AQ168" s="150">
        <v>36342</v>
      </c>
      <c r="AR168" s="150">
        <v>36372</v>
      </c>
      <c r="AS168" s="144" t="s">
        <v>1584</v>
      </c>
      <c r="AU168" s="144" t="s">
        <v>1496</v>
      </c>
      <c r="AV168" s="144" t="s">
        <v>1498</v>
      </c>
      <c r="AW168" s="144" t="s">
        <v>1498</v>
      </c>
      <c r="AX168" s="144" t="s">
        <v>409</v>
      </c>
      <c r="AY168" s="144" t="s">
        <v>407</v>
      </c>
      <c r="AZ168" s="150">
        <v>36342</v>
      </c>
      <c r="BA168" s="144" t="s">
        <v>999</v>
      </c>
      <c r="BB168" s="144" t="s">
        <v>778</v>
      </c>
      <c r="BC168" s="144" t="s">
        <v>740</v>
      </c>
    </row>
    <row r="169" spans="1:55" s="144" customFormat="1" ht="12.6" hidden="1" outlineLevel="2" x14ac:dyDescent="0.25">
      <c r="A169" s="144">
        <v>13851</v>
      </c>
      <c r="B169" s="148" t="s">
        <v>738</v>
      </c>
      <c r="C169" s="152" t="s">
        <v>576</v>
      </c>
      <c r="D169" s="144" t="s">
        <v>1659</v>
      </c>
      <c r="E169" s="144" t="s">
        <v>1655</v>
      </c>
      <c r="F169" s="144" t="s">
        <v>758</v>
      </c>
      <c r="H169" s="144" t="s">
        <v>1584</v>
      </c>
      <c r="I169" s="144" t="s">
        <v>739</v>
      </c>
      <c r="J169" s="144">
        <v>500000</v>
      </c>
      <c r="K169" s="144">
        <v>0</v>
      </c>
      <c r="L169" s="38">
        <v>-19000</v>
      </c>
      <c r="M169" s="150">
        <v>36335</v>
      </c>
      <c r="N169" s="144" t="s">
        <v>1657</v>
      </c>
      <c r="O169" s="144" t="s">
        <v>732</v>
      </c>
      <c r="P169" s="144" t="s">
        <v>1066</v>
      </c>
      <c r="Q169" s="144">
        <v>2.2999999999999998</v>
      </c>
      <c r="R169" s="144">
        <v>2.262</v>
      </c>
      <c r="S169" s="144">
        <v>-19000</v>
      </c>
      <c r="T169" s="144" t="s">
        <v>1580</v>
      </c>
      <c r="U169" s="144" t="s">
        <v>1658</v>
      </c>
      <c r="V169" s="144" t="s">
        <v>765</v>
      </c>
      <c r="W169" s="144">
        <v>0</v>
      </c>
      <c r="X169" s="144">
        <v>0</v>
      </c>
      <c r="Y169" s="144">
        <v>0</v>
      </c>
      <c r="AC169" s="144">
        <v>0</v>
      </c>
      <c r="AD169" s="144">
        <v>0</v>
      </c>
      <c r="AH169" s="144">
        <v>0</v>
      </c>
      <c r="AI169" s="144">
        <v>0</v>
      </c>
      <c r="AM169" s="144">
        <v>2.2999999999999998</v>
      </c>
      <c r="AN169" s="144" t="s">
        <v>741</v>
      </c>
      <c r="AO169" s="144" t="s">
        <v>1842</v>
      </c>
      <c r="AP169" s="144" t="s">
        <v>1660</v>
      </c>
      <c r="AQ169" s="150">
        <v>36342</v>
      </c>
      <c r="AR169" s="150">
        <v>36372</v>
      </c>
      <c r="AS169" s="144" t="s">
        <v>1584</v>
      </c>
      <c r="AU169" s="144" t="s">
        <v>1496</v>
      </c>
      <c r="AV169" s="144" t="s">
        <v>1498</v>
      </c>
      <c r="AW169" s="144" t="s">
        <v>1498</v>
      </c>
      <c r="AX169" s="144" t="s">
        <v>409</v>
      </c>
      <c r="AY169" s="144" t="s">
        <v>407</v>
      </c>
      <c r="AZ169" s="150">
        <v>36342</v>
      </c>
      <c r="BA169" s="144" t="s">
        <v>999</v>
      </c>
      <c r="BB169" s="144" t="s">
        <v>778</v>
      </c>
      <c r="BC169" s="144" t="s">
        <v>740</v>
      </c>
    </row>
    <row r="170" spans="1:55" s="144" customFormat="1" ht="12.6" hidden="1" outlineLevel="2" x14ac:dyDescent="0.25">
      <c r="A170" s="144">
        <v>13851</v>
      </c>
      <c r="B170" s="148" t="s">
        <v>738</v>
      </c>
      <c r="C170" s="152" t="s">
        <v>577</v>
      </c>
      <c r="D170" s="144" t="s">
        <v>1659</v>
      </c>
      <c r="E170" s="144" t="s">
        <v>1655</v>
      </c>
      <c r="F170" s="144" t="s">
        <v>758</v>
      </c>
      <c r="H170" s="144" t="s">
        <v>1596</v>
      </c>
      <c r="I170" s="144" t="s">
        <v>739</v>
      </c>
      <c r="J170" s="144">
        <v>-1000000</v>
      </c>
      <c r="K170" s="144">
        <v>0</v>
      </c>
      <c r="L170" s="38">
        <v>13000</v>
      </c>
      <c r="M170" s="150">
        <v>36335</v>
      </c>
      <c r="N170" s="144" t="s">
        <v>1657</v>
      </c>
      <c r="O170" s="144" t="s">
        <v>732</v>
      </c>
      <c r="P170" s="144" t="s">
        <v>1066</v>
      </c>
      <c r="Q170" s="144">
        <v>2.2749999999999999</v>
      </c>
      <c r="R170" s="144">
        <v>2.262</v>
      </c>
      <c r="S170" s="144">
        <v>13000</v>
      </c>
      <c r="T170" s="144" t="s">
        <v>1580</v>
      </c>
      <c r="U170" s="144" t="s">
        <v>1658</v>
      </c>
      <c r="V170" s="144" t="s">
        <v>765</v>
      </c>
      <c r="W170" s="144">
        <v>0</v>
      </c>
      <c r="X170" s="144">
        <v>0</v>
      </c>
      <c r="Y170" s="144">
        <v>0</v>
      </c>
      <c r="AC170" s="144">
        <v>0</v>
      </c>
      <c r="AD170" s="144">
        <v>0</v>
      </c>
      <c r="AH170" s="144">
        <v>0</v>
      </c>
      <c r="AI170" s="144">
        <v>0</v>
      </c>
      <c r="AM170" s="144">
        <v>2.2749999999999999</v>
      </c>
      <c r="AN170" s="144" t="s">
        <v>741</v>
      </c>
      <c r="AO170" s="144" t="s">
        <v>1842</v>
      </c>
      <c r="AP170" s="144" t="s">
        <v>1660</v>
      </c>
      <c r="AQ170" s="150">
        <v>36342</v>
      </c>
      <c r="AR170" s="150">
        <v>36372</v>
      </c>
      <c r="AS170" s="144" t="s">
        <v>1584</v>
      </c>
      <c r="AU170" s="144" t="s">
        <v>1496</v>
      </c>
      <c r="AV170" s="144" t="s">
        <v>1498</v>
      </c>
      <c r="AW170" s="144" t="s">
        <v>1498</v>
      </c>
      <c r="AX170" s="144" t="s">
        <v>409</v>
      </c>
      <c r="AY170" s="144" t="s">
        <v>407</v>
      </c>
      <c r="AZ170" s="150">
        <v>36342</v>
      </c>
      <c r="BA170" s="144" t="s">
        <v>999</v>
      </c>
      <c r="BB170" s="144" t="s">
        <v>778</v>
      </c>
      <c r="BC170" s="144" t="s">
        <v>740</v>
      </c>
    </row>
    <row r="171" spans="1:55" s="144" customFormat="1" ht="12.6" hidden="1" outlineLevel="2" x14ac:dyDescent="0.25">
      <c r="A171" s="144">
        <v>13851</v>
      </c>
      <c r="B171" s="148" t="s">
        <v>738</v>
      </c>
      <c r="C171" s="152" t="s">
        <v>578</v>
      </c>
      <c r="D171" s="144" t="s">
        <v>1659</v>
      </c>
      <c r="E171" s="144" t="s">
        <v>1655</v>
      </c>
      <c r="F171" s="144" t="s">
        <v>758</v>
      </c>
      <c r="H171" s="144" t="s">
        <v>1596</v>
      </c>
      <c r="I171" s="144" t="s">
        <v>739</v>
      </c>
      <c r="J171" s="144">
        <v>-1000000</v>
      </c>
      <c r="K171" s="144">
        <v>0</v>
      </c>
      <c r="L171" s="38">
        <v>48000</v>
      </c>
      <c r="M171" s="150">
        <v>36336</v>
      </c>
      <c r="N171" s="144" t="s">
        <v>1657</v>
      </c>
      <c r="O171" s="144" t="s">
        <v>732</v>
      </c>
      <c r="P171" s="144" t="s">
        <v>1066</v>
      </c>
      <c r="Q171" s="144">
        <v>2.31</v>
      </c>
      <c r="R171" s="144">
        <v>2.262</v>
      </c>
      <c r="S171" s="144">
        <v>48000</v>
      </c>
      <c r="T171" s="144" t="s">
        <v>1580</v>
      </c>
      <c r="U171" s="144" t="s">
        <v>1658</v>
      </c>
      <c r="V171" s="144" t="s">
        <v>765</v>
      </c>
      <c r="W171" s="144">
        <v>0</v>
      </c>
      <c r="X171" s="144">
        <v>0</v>
      </c>
      <c r="Y171" s="144">
        <v>0</v>
      </c>
      <c r="AC171" s="144">
        <v>0</v>
      </c>
      <c r="AD171" s="144">
        <v>0</v>
      </c>
      <c r="AH171" s="144">
        <v>0</v>
      </c>
      <c r="AI171" s="144">
        <v>0</v>
      </c>
      <c r="AM171" s="144">
        <v>2.31</v>
      </c>
      <c r="AN171" s="144" t="s">
        <v>741</v>
      </c>
      <c r="AO171" s="144" t="s">
        <v>1842</v>
      </c>
      <c r="AP171" s="144" t="s">
        <v>1660</v>
      </c>
      <c r="AQ171" s="150">
        <v>36342</v>
      </c>
      <c r="AR171" s="150">
        <v>36372</v>
      </c>
      <c r="AS171" s="144" t="s">
        <v>1584</v>
      </c>
      <c r="AU171" s="144" t="s">
        <v>1496</v>
      </c>
      <c r="AV171" s="144" t="s">
        <v>1498</v>
      </c>
      <c r="AW171" s="144" t="s">
        <v>1498</v>
      </c>
      <c r="AX171" s="144" t="s">
        <v>409</v>
      </c>
      <c r="AY171" s="144" t="s">
        <v>407</v>
      </c>
      <c r="AZ171" s="150">
        <v>36342</v>
      </c>
      <c r="BA171" s="144" t="s">
        <v>999</v>
      </c>
      <c r="BB171" s="144" t="s">
        <v>778</v>
      </c>
      <c r="BC171" s="144" t="s">
        <v>740</v>
      </c>
    </row>
    <row r="172" spans="1:55" s="144" customFormat="1" ht="12.6" hidden="1" outlineLevel="2" x14ac:dyDescent="0.25">
      <c r="A172" s="144">
        <v>13851</v>
      </c>
      <c r="B172" s="148" t="s">
        <v>738</v>
      </c>
      <c r="C172" s="152" t="s">
        <v>579</v>
      </c>
      <c r="D172" s="144" t="s">
        <v>1659</v>
      </c>
      <c r="E172" s="144" t="s">
        <v>1655</v>
      </c>
      <c r="F172" s="144" t="s">
        <v>758</v>
      </c>
      <c r="H172" s="144" t="s">
        <v>1584</v>
      </c>
      <c r="I172" s="144" t="s">
        <v>739</v>
      </c>
      <c r="J172" s="144">
        <v>1000000</v>
      </c>
      <c r="K172" s="144">
        <v>0</v>
      </c>
      <c r="L172" s="38">
        <v>-38000</v>
      </c>
      <c r="M172" s="150">
        <v>36336</v>
      </c>
      <c r="N172" s="144" t="s">
        <v>1657</v>
      </c>
      <c r="O172" s="144" t="s">
        <v>732</v>
      </c>
      <c r="P172" s="144" t="s">
        <v>1066</v>
      </c>
      <c r="Q172" s="144">
        <v>2.2999999999999998</v>
      </c>
      <c r="R172" s="144">
        <v>2.262</v>
      </c>
      <c r="S172" s="144">
        <v>-38000</v>
      </c>
      <c r="T172" s="144" t="s">
        <v>1580</v>
      </c>
      <c r="U172" s="144" t="s">
        <v>1658</v>
      </c>
      <c r="V172" s="144" t="s">
        <v>765</v>
      </c>
      <c r="W172" s="144">
        <v>0</v>
      </c>
      <c r="X172" s="144">
        <v>0</v>
      </c>
      <c r="Y172" s="144">
        <v>0</v>
      </c>
      <c r="AC172" s="144">
        <v>0</v>
      </c>
      <c r="AD172" s="144">
        <v>0</v>
      </c>
      <c r="AH172" s="144">
        <v>0</v>
      </c>
      <c r="AI172" s="144">
        <v>0</v>
      </c>
      <c r="AM172" s="144">
        <v>2.2999999999999998</v>
      </c>
      <c r="AN172" s="144" t="s">
        <v>741</v>
      </c>
      <c r="AO172" s="144" t="s">
        <v>1842</v>
      </c>
      <c r="AP172" s="144" t="s">
        <v>1660</v>
      </c>
      <c r="AQ172" s="150">
        <v>36342</v>
      </c>
      <c r="AR172" s="150">
        <v>36372</v>
      </c>
      <c r="AS172" s="144" t="s">
        <v>1584</v>
      </c>
      <c r="AU172" s="144" t="s">
        <v>1496</v>
      </c>
      <c r="AV172" s="144" t="s">
        <v>1498</v>
      </c>
      <c r="AW172" s="144" t="s">
        <v>1498</v>
      </c>
      <c r="AX172" s="144" t="s">
        <v>409</v>
      </c>
      <c r="AY172" s="144" t="s">
        <v>407</v>
      </c>
      <c r="AZ172" s="150">
        <v>36342</v>
      </c>
      <c r="BA172" s="144" t="s">
        <v>999</v>
      </c>
      <c r="BB172" s="144" t="s">
        <v>778</v>
      </c>
      <c r="BC172" s="144" t="s">
        <v>740</v>
      </c>
    </row>
    <row r="173" spans="1:55" s="144" customFormat="1" ht="12.6" hidden="1" outlineLevel="2" x14ac:dyDescent="0.25">
      <c r="A173" s="144">
        <v>13851</v>
      </c>
      <c r="B173" s="148" t="s">
        <v>738</v>
      </c>
      <c r="C173" s="152" t="s">
        <v>580</v>
      </c>
      <c r="D173" s="144" t="s">
        <v>1659</v>
      </c>
      <c r="E173" s="144" t="s">
        <v>1655</v>
      </c>
      <c r="F173" s="144" t="s">
        <v>758</v>
      </c>
      <c r="H173" s="144" t="s">
        <v>1584</v>
      </c>
      <c r="I173" s="144" t="s">
        <v>739</v>
      </c>
      <c r="J173" s="144">
        <v>1000000</v>
      </c>
      <c r="K173" s="144">
        <v>0</v>
      </c>
      <c r="L173" s="38">
        <v>-8000</v>
      </c>
      <c r="M173" s="150">
        <v>36336</v>
      </c>
      <c r="N173" s="144" t="s">
        <v>1657</v>
      </c>
      <c r="O173" s="144" t="s">
        <v>732</v>
      </c>
      <c r="P173" s="144" t="s">
        <v>1066</v>
      </c>
      <c r="Q173" s="144">
        <v>2.27</v>
      </c>
      <c r="R173" s="144">
        <v>2.262</v>
      </c>
      <c r="S173" s="144">
        <v>-8000</v>
      </c>
      <c r="T173" s="144" t="s">
        <v>1580</v>
      </c>
      <c r="U173" s="144" t="s">
        <v>1658</v>
      </c>
      <c r="V173" s="144" t="s">
        <v>765</v>
      </c>
      <c r="W173" s="144">
        <v>0</v>
      </c>
      <c r="X173" s="144">
        <v>0</v>
      </c>
      <c r="Y173" s="144">
        <v>0</v>
      </c>
      <c r="AC173" s="144">
        <v>0</v>
      </c>
      <c r="AD173" s="144">
        <v>0</v>
      </c>
      <c r="AH173" s="144">
        <v>0</v>
      </c>
      <c r="AI173" s="144">
        <v>0</v>
      </c>
      <c r="AM173" s="144">
        <v>2.27</v>
      </c>
      <c r="AN173" s="144" t="s">
        <v>741</v>
      </c>
      <c r="AO173" s="144" t="s">
        <v>1842</v>
      </c>
      <c r="AP173" s="144" t="s">
        <v>1660</v>
      </c>
      <c r="AQ173" s="150">
        <v>36342</v>
      </c>
      <c r="AR173" s="150">
        <v>36372</v>
      </c>
      <c r="AS173" s="144" t="s">
        <v>1584</v>
      </c>
      <c r="AU173" s="144" t="s">
        <v>1496</v>
      </c>
      <c r="AV173" s="144" t="s">
        <v>1498</v>
      </c>
      <c r="AW173" s="144" t="s">
        <v>1498</v>
      </c>
      <c r="AX173" s="144" t="s">
        <v>409</v>
      </c>
      <c r="AY173" s="144" t="s">
        <v>407</v>
      </c>
      <c r="AZ173" s="150">
        <v>36342</v>
      </c>
      <c r="BA173" s="144" t="s">
        <v>999</v>
      </c>
      <c r="BB173" s="144" t="s">
        <v>778</v>
      </c>
      <c r="BC173" s="144" t="s">
        <v>740</v>
      </c>
    </row>
    <row r="174" spans="1:55" s="144" customFormat="1" ht="12.6" hidden="1" outlineLevel="2" x14ac:dyDescent="0.25">
      <c r="A174" s="144">
        <v>13851</v>
      </c>
      <c r="B174" s="148" t="s">
        <v>738</v>
      </c>
      <c r="C174" s="152" t="s">
        <v>581</v>
      </c>
      <c r="D174" s="144" t="s">
        <v>1659</v>
      </c>
      <c r="E174" s="144" t="s">
        <v>1655</v>
      </c>
      <c r="F174" s="144" t="s">
        <v>758</v>
      </c>
      <c r="H174" s="144" t="s">
        <v>1584</v>
      </c>
      <c r="I174" s="144" t="s">
        <v>739</v>
      </c>
      <c r="J174" s="144">
        <v>1000000</v>
      </c>
      <c r="K174" s="144">
        <v>0</v>
      </c>
      <c r="L174" s="38">
        <v>17000</v>
      </c>
      <c r="M174" s="150">
        <v>36339</v>
      </c>
      <c r="N174" s="144" t="s">
        <v>1657</v>
      </c>
      <c r="O174" s="144" t="s">
        <v>732</v>
      </c>
      <c r="P174" s="144" t="s">
        <v>1066</v>
      </c>
      <c r="Q174" s="144">
        <v>2.2450000000000001</v>
      </c>
      <c r="R174" s="144">
        <v>2.262</v>
      </c>
      <c r="S174" s="144">
        <v>17000</v>
      </c>
      <c r="T174" s="144" t="s">
        <v>1580</v>
      </c>
      <c r="U174" s="144" t="s">
        <v>1658</v>
      </c>
      <c r="V174" s="144" t="s">
        <v>765</v>
      </c>
      <c r="W174" s="144">
        <v>0</v>
      </c>
      <c r="X174" s="144">
        <v>0</v>
      </c>
      <c r="Y174" s="144">
        <v>0</v>
      </c>
      <c r="AC174" s="144">
        <v>0</v>
      </c>
      <c r="AD174" s="144">
        <v>0</v>
      </c>
      <c r="AH174" s="144">
        <v>0</v>
      </c>
      <c r="AI174" s="144">
        <v>0</v>
      </c>
      <c r="AM174" s="144">
        <v>2.2450000000000001</v>
      </c>
      <c r="AN174" s="144" t="s">
        <v>741</v>
      </c>
      <c r="AO174" s="144" t="s">
        <v>1842</v>
      </c>
      <c r="AP174" s="144" t="s">
        <v>1660</v>
      </c>
      <c r="AQ174" s="150">
        <v>36342</v>
      </c>
      <c r="AR174" s="150">
        <v>36372</v>
      </c>
      <c r="AS174" s="144" t="s">
        <v>1584</v>
      </c>
      <c r="AU174" s="144" t="s">
        <v>1496</v>
      </c>
      <c r="AV174" s="144" t="s">
        <v>1498</v>
      </c>
      <c r="AW174" s="144" t="s">
        <v>1498</v>
      </c>
      <c r="AX174" s="144" t="s">
        <v>409</v>
      </c>
      <c r="AY174" s="144" t="s">
        <v>407</v>
      </c>
      <c r="AZ174" s="150">
        <v>36342</v>
      </c>
      <c r="BA174" s="144" t="s">
        <v>999</v>
      </c>
      <c r="BB174" s="144" t="s">
        <v>778</v>
      </c>
      <c r="BC174" s="144" t="s">
        <v>740</v>
      </c>
    </row>
    <row r="175" spans="1:55" s="144" customFormat="1" ht="12.6" hidden="1" outlineLevel="2" x14ac:dyDescent="0.25">
      <c r="A175" s="144">
        <v>13851</v>
      </c>
      <c r="B175" s="148" t="s">
        <v>738</v>
      </c>
      <c r="C175" s="152" t="s">
        <v>582</v>
      </c>
      <c r="D175" s="144" t="s">
        <v>1659</v>
      </c>
      <c r="E175" s="144" t="s">
        <v>1655</v>
      </c>
      <c r="F175" s="144" t="s">
        <v>758</v>
      </c>
      <c r="H175" s="144" t="s">
        <v>1596</v>
      </c>
      <c r="I175" s="144" t="s">
        <v>739</v>
      </c>
      <c r="J175" s="144">
        <v>-1000000</v>
      </c>
      <c r="K175" s="144">
        <v>0</v>
      </c>
      <c r="L175" s="38">
        <v>-2000</v>
      </c>
      <c r="M175" s="150">
        <v>36339</v>
      </c>
      <c r="N175" s="144" t="s">
        <v>1657</v>
      </c>
      <c r="O175" s="144" t="s">
        <v>732</v>
      </c>
      <c r="P175" s="144" t="s">
        <v>1066</v>
      </c>
      <c r="Q175" s="144">
        <v>2.2599999999999998</v>
      </c>
      <c r="R175" s="144">
        <v>2.262</v>
      </c>
      <c r="S175" s="144">
        <v>-2000</v>
      </c>
      <c r="T175" s="144" t="s">
        <v>1580</v>
      </c>
      <c r="U175" s="144" t="s">
        <v>1658</v>
      </c>
      <c r="V175" s="144" t="s">
        <v>765</v>
      </c>
      <c r="W175" s="144">
        <v>0</v>
      </c>
      <c r="X175" s="144">
        <v>0</v>
      </c>
      <c r="Y175" s="144">
        <v>0</v>
      </c>
      <c r="AC175" s="144">
        <v>0</v>
      </c>
      <c r="AD175" s="144">
        <v>0</v>
      </c>
      <c r="AH175" s="144">
        <v>0</v>
      </c>
      <c r="AI175" s="144">
        <v>0</v>
      </c>
      <c r="AM175" s="144">
        <v>2.2599999999999998</v>
      </c>
      <c r="AN175" s="144" t="s">
        <v>741</v>
      </c>
      <c r="AO175" s="144" t="s">
        <v>1842</v>
      </c>
      <c r="AP175" s="144" t="s">
        <v>1660</v>
      </c>
      <c r="AQ175" s="150">
        <v>36342</v>
      </c>
      <c r="AR175" s="150">
        <v>36372</v>
      </c>
      <c r="AS175" s="144" t="s">
        <v>1584</v>
      </c>
      <c r="AU175" s="144" t="s">
        <v>1496</v>
      </c>
      <c r="AV175" s="144" t="s">
        <v>1498</v>
      </c>
      <c r="AW175" s="144" t="s">
        <v>1498</v>
      </c>
      <c r="AX175" s="144" t="s">
        <v>409</v>
      </c>
      <c r="AY175" s="144" t="s">
        <v>407</v>
      </c>
      <c r="AZ175" s="150">
        <v>36342</v>
      </c>
      <c r="BA175" s="144" t="s">
        <v>999</v>
      </c>
      <c r="BB175" s="144" t="s">
        <v>778</v>
      </c>
      <c r="BC175" s="144" t="s">
        <v>740</v>
      </c>
    </row>
    <row r="176" spans="1:55" s="144" customFormat="1" ht="12.6" hidden="1" outlineLevel="2" x14ac:dyDescent="0.25">
      <c r="A176" s="144">
        <v>13851</v>
      </c>
      <c r="B176" s="148" t="s">
        <v>738</v>
      </c>
      <c r="C176" s="152" t="s">
        <v>583</v>
      </c>
      <c r="D176" s="144" t="s">
        <v>1659</v>
      </c>
      <c r="E176" s="144" t="s">
        <v>1655</v>
      </c>
      <c r="F176" s="144" t="s">
        <v>758</v>
      </c>
      <c r="H176" s="144" t="s">
        <v>1596</v>
      </c>
      <c r="I176" s="144" t="s">
        <v>739</v>
      </c>
      <c r="J176" s="144">
        <v>-1000000</v>
      </c>
      <c r="K176" s="144">
        <v>0</v>
      </c>
      <c r="L176" s="38">
        <v>-2000</v>
      </c>
      <c r="M176" s="150">
        <v>36339</v>
      </c>
      <c r="N176" s="144" t="s">
        <v>1657</v>
      </c>
      <c r="O176" s="144" t="s">
        <v>732</v>
      </c>
      <c r="P176" s="144" t="s">
        <v>1066</v>
      </c>
      <c r="Q176" s="144">
        <v>2.2599999999999998</v>
      </c>
      <c r="R176" s="144">
        <v>2.262</v>
      </c>
      <c r="S176" s="144">
        <v>-2000</v>
      </c>
      <c r="T176" s="144" t="s">
        <v>1580</v>
      </c>
      <c r="U176" s="144" t="s">
        <v>1658</v>
      </c>
      <c r="V176" s="144" t="s">
        <v>765</v>
      </c>
      <c r="W176" s="144">
        <v>0</v>
      </c>
      <c r="X176" s="144">
        <v>0</v>
      </c>
      <c r="Y176" s="144">
        <v>0</v>
      </c>
      <c r="AC176" s="144">
        <v>0</v>
      </c>
      <c r="AD176" s="144">
        <v>0</v>
      </c>
      <c r="AH176" s="144">
        <v>0</v>
      </c>
      <c r="AI176" s="144">
        <v>0</v>
      </c>
      <c r="AM176" s="144">
        <v>2.2599999999999998</v>
      </c>
      <c r="AN176" s="144" t="s">
        <v>741</v>
      </c>
      <c r="AO176" s="144" t="s">
        <v>1842</v>
      </c>
      <c r="AP176" s="144" t="s">
        <v>1660</v>
      </c>
      <c r="AQ176" s="150">
        <v>36342</v>
      </c>
      <c r="AR176" s="150">
        <v>36372</v>
      </c>
      <c r="AS176" s="144" t="s">
        <v>1584</v>
      </c>
      <c r="AU176" s="144" t="s">
        <v>1496</v>
      </c>
      <c r="AV176" s="144" t="s">
        <v>1498</v>
      </c>
      <c r="AW176" s="144" t="s">
        <v>1498</v>
      </c>
      <c r="AX176" s="144" t="s">
        <v>409</v>
      </c>
      <c r="AY176" s="144" t="s">
        <v>407</v>
      </c>
      <c r="AZ176" s="150">
        <v>36342</v>
      </c>
      <c r="BA176" s="144" t="s">
        <v>999</v>
      </c>
      <c r="BB176" s="144" t="s">
        <v>778</v>
      </c>
      <c r="BC176" s="144" t="s">
        <v>740</v>
      </c>
    </row>
    <row r="177" spans="1:55" s="144" customFormat="1" ht="12.6" hidden="1" outlineLevel="2" x14ac:dyDescent="0.25">
      <c r="A177" s="144">
        <v>13851</v>
      </c>
      <c r="B177" s="148" t="s">
        <v>738</v>
      </c>
      <c r="C177" s="152" t="s">
        <v>584</v>
      </c>
      <c r="D177" s="144" t="s">
        <v>1659</v>
      </c>
      <c r="E177" s="144" t="s">
        <v>1655</v>
      </c>
      <c r="F177" s="144" t="s">
        <v>758</v>
      </c>
      <c r="H177" s="144" t="s">
        <v>1596</v>
      </c>
      <c r="I177" s="144" t="s">
        <v>970</v>
      </c>
      <c r="J177" s="144">
        <v>-500000</v>
      </c>
      <c r="K177" s="144">
        <v>0</v>
      </c>
      <c r="L177" s="38">
        <v>-6000</v>
      </c>
      <c r="M177" s="150">
        <v>36333</v>
      </c>
      <c r="N177" s="144" t="s">
        <v>1657</v>
      </c>
      <c r="O177" s="144" t="s">
        <v>732</v>
      </c>
      <c r="P177" s="144" t="s">
        <v>1066</v>
      </c>
      <c r="Q177" s="144">
        <v>2.25</v>
      </c>
      <c r="R177" s="144">
        <v>2.262</v>
      </c>
      <c r="S177" s="144">
        <v>-6000</v>
      </c>
      <c r="T177" s="144" t="s">
        <v>1580</v>
      </c>
      <c r="U177" s="144" t="s">
        <v>1658</v>
      </c>
      <c r="V177" s="144" t="s">
        <v>765</v>
      </c>
      <c r="W177" s="144">
        <v>0</v>
      </c>
      <c r="X177" s="144">
        <v>0</v>
      </c>
      <c r="Y177" s="144">
        <v>0</v>
      </c>
      <c r="AC177" s="144">
        <v>0</v>
      </c>
      <c r="AD177" s="144">
        <v>0</v>
      </c>
      <c r="AH177" s="144">
        <v>0</v>
      </c>
      <c r="AI177" s="144">
        <v>0</v>
      </c>
      <c r="AM177" s="144">
        <v>2.25</v>
      </c>
      <c r="AN177" s="144" t="s">
        <v>741</v>
      </c>
      <c r="AO177" s="144" t="s">
        <v>1842</v>
      </c>
      <c r="AP177" s="144" t="s">
        <v>1660</v>
      </c>
      <c r="AQ177" s="150">
        <v>36342</v>
      </c>
      <c r="AR177" s="150">
        <v>36372</v>
      </c>
      <c r="AS177" s="144" t="s">
        <v>1584</v>
      </c>
      <c r="AU177" s="144" t="s">
        <v>1496</v>
      </c>
      <c r="AV177" s="144" t="s">
        <v>1498</v>
      </c>
      <c r="AW177" s="144" t="s">
        <v>1498</v>
      </c>
      <c r="AX177" s="144" t="s">
        <v>409</v>
      </c>
      <c r="AY177" s="144" t="s">
        <v>407</v>
      </c>
      <c r="AZ177" s="150">
        <v>36342</v>
      </c>
      <c r="BA177" s="144" t="s">
        <v>999</v>
      </c>
      <c r="BB177" s="144" t="s">
        <v>778</v>
      </c>
      <c r="BC177" s="144" t="s">
        <v>1767</v>
      </c>
    </row>
    <row r="178" spans="1:55" s="144" customFormat="1" ht="12.6" hidden="1" outlineLevel="2" x14ac:dyDescent="0.25">
      <c r="A178" s="144">
        <v>13851</v>
      </c>
      <c r="B178" s="148" t="s">
        <v>738</v>
      </c>
      <c r="C178" s="149" t="s">
        <v>585</v>
      </c>
      <c r="D178" s="144" t="s">
        <v>1659</v>
      </c>
      <c r="E178" s="144" t="s">
        <v>1655</v>
      </c>
      <c r="F178" s="144" t="s">
        <v>760</v>
      </c>
      <c r="H178" s="144" t="s">
        <v>1596</v>
      </c>
      <c r="I178" s="144" t="s">
        <v>586</v>
      </c>
      <c r="J178" s="144">
        <v>-1279374</v>
      </c>
      <c r="K178" s="144">
        <v>0</v>
      </c>
      <c r="L178" s="38">
        <v>1279374</v>
      </c>
      <c r="M178" s="150">
        <v>36357</v>
      </c>
      <c r="N178" s="144" t="s">
        <v>1657</v>
      </c>
      <c r="O178" s="144" t="s">
        <v>732</v>
      </c>
      <c r="P178" s="144" t="s">
        <v>1066</v>
      </c>
      <c r="Q178" s="144">
        <v>0</v>
      </c>
      <c r="R178" s="144">
        <v>0</v>
      </c>
      <c r="S178" s="144">
        <v>0</v>
      </c>
      <c r="W178" s="144">
        <v>0</v>
      </c>
      <c r="X178" s="144">
        <v>0</v>
      </c>
      <c r="Y178" s="144">
        <v>0</v>
      </c>
      <c r="AC178" s="144">
        <v>0</v>
      </c>
      <c r="AD178" s="144">
        <v>0</v>
      </c>
      <c r="AH178" s="144">
        <v>1</v>
      </c>
      <c r="AI178" s="144">
        <v>1279374</v>
      </c>
      <c r="AJ178" s="144" t="s">
        <v>1580</v>
      </c>
      <c r="AK178" s="144" t="s">
        <v>1658</v>
      </c>
      <c r="AL178" s="144" t="s">
        <v>765</v>
      </c>
      <c r="AM178" s="144">
        <v>0</v>
      </c>
      <c r="AN178" s="144" t="s">
        <v>1659</v>
      </c>
      <c r="AO178" s="144" t="s">
        <v>760</v>
      </c>
      <c r="AP178" s="144" t="s">
        <v>1660</v>
      </c>
      <c r="AQ178" s="150">
        <v>36342</v>
      </c>
      <c r="AR178" s="150">
        <v>36372</v>
      </c>
      <c r="AS178" s="144" t="s">
        <v>1495</v>
      </c>
      <c r="AT178" s="144" t="s">
        <v>759</v>
      </c>
      <c r="AU178" s="144" t="s">
        <v>1496</v>
      </c>
      <c r="AV178" s="144" t="s">
        <v>1498</v>
      </c>
      <c r="AW178" s="144" t="s">
        <v>1498</v>
      </c>
      <c r="AX178" s="144" t="s">
        <v>1075</v>
      </c>
      <c r="AY178" s="144" t="s">
        <v>407</v>
      </c>
      <c r="AZ178" s="150">
        <v>36342</v>
      </c>
      <c r="BA178" s="144" t="s">
        <v>967</v>
      </c>
      <c r="BB178" s="144" t="s">
        <v>778</v>
      </c>
      <c r="BC178" s="144" t="s">
        <v>587</v>
      </c>
    </row>
    <row r="179" spans="1:55" s="144" customFormat="1" ht="12.6" hidden="1" outlineLevel="2" x14ac:dyDescent="0.25">
      <c r="A179" s="144">
        <v>13851</v>
      </c>
      <c r="B179" s="148" t="s">
        <v>738</v>
      </c>
      <c r="C179" s="149" t="s">
        <v>588</v>
      </c>
      <c r="D179" s="144" t="s">
        <v>1659</v>
      </c>
      <c r="E179" s="144" t="s">
        <v>1655</v>
      </c>
      <c r="F179" s="144" t="s">
        <v>1656</v>
      </c>
      <c r="H179" s="144" t="s">
        <v>1596</v>
      </c>
      <c r="I179" s="144" t="s">
        <v>752</v>
      </c>
      <c r="J179" s="144">
        <v>-6975</v>
      </c>
      <c r="K179" s="144">
        <v>0</v>
      </c>
      <c r="L179" s="38">
        <v>-15845.11</v>
      </c>
      <c r="M179" s="150">
        <v>36122</v>
      </c>
      <c r="N179" s="144" t="s">
        <v>1657</v>
      </c>
      <c r="O179" s="144" t="s">
        <v>732</v>
      </c>
      <c r="P179" s="144" t="s">
        <v>1066</v>
      </c>
      <c r="Q179" s="144">
        <v>1.0000000000000001E-7</v>
      </c>
      <c r="R179" s="144">
        <v>2.2717000000000001</v>
      </c>
      <c r="S179" s="144">
        <v>-15845.11</v>
      </c>
      <c r="T179" s="144" t="s">
        <v>1580</v>
      </c>
      <c r="U179" s="144" t="s">
        <v>1658</v>
      </c>
      <c r="V179" s="144" t="s">
        <v>765</v>
      </c>
      <c r="W179" s="144">
        <v>0</v>
      </c>
      <c r="X179" s="144">
        <v>0</v>
      </c>
      <c r="Y179" s="144">
        <v>0</v>
      </c>
      <c r="AC179" s="144">
        <v>0</v>
      </c>
      <c r="AD179" s="144">
        <v>0</v>
      </c>
      <c r="AH179" s="144">
        <v>0</v>
      </c>
      <c r="AI179" s="144">
        <v>0</v>
      </c>
      <c r="AM179" s="144">
        <v>1.0000000000000001E-7</v>
      </c>
      <c r="AN179" s="144" t="s">
        <v>1659</v>
      </c>
      <c r="AO179" s="144" t="s">
        <v>1842</v>
      </c>
      <c r="AP179" s="144" t="s">
        <v>1660</v>
      </c>
      <c r="AQ179" s="150">
        <v>36161</v>
      </c>
      <c r="AR179" s="150">
        <v>39933</v>
      </c>
      <c r="AS179" s="144" t="s">
        <v>1584</v>
      </c>
      <c r="AU179" s="144" t="s">
        <v>1496</v>
      </c>
      <c r="AV179" s="144" t="s">
        <v>1497</v>
      </c>
      <c r="AW179" s="144" t="s">
        <v>1498</v>
      </c>
      <c r="AX179" s="144" t="s">
        <v>409</v>
      </c>
      <c r="AY179" s="144" t="s">
        <v>407</v>
      </c>
      <c r="AZ179" s="150">
        <v>36342</v>
      </c>
      <c r="BA179" s="144" t="s">
        <v>967</v>
      </c>
      <c r="BB179" s="144" t="s">
        <v>778</v>
      </c>
      <c r="BC179" s="144" t="s">
        <v>1001</v>
      </c>
    </row>
    <row r="180" spans="1:55" s="144" customFormat="1" ht="12.6" outlineLevel="1" collapsed="1" x14ac:dyDescent="0.25">
      <c r="B180" s="151" t="s">
        <v>743</v>
      </c>
      <c r="C180" s="149"/>
      <c r="L180" s="154">
        <f>SUBTOTAL(9,L111:L179)</f>
        <v>796991.68</v>
      </c>
      <c r="M180" s="150"/>
      <c r="S180" s="144">
        <f>SUBTOTAL(9,S111:S179)</f>
        <v>-482382.31999999995</v>
      </c>
      <c r="Y180" s="144">
        <f>SUBTOTAL(9,Y111:Y179)</f>
        <v>0</v>
      </c>
      <c r="AD180" s="144">
        <f>SUBTOTAL(9,AD111:AD179)</f>
        <v>0</v>
      </c>
      <c r="AI180" s="144">
        <f>SUBTOTAL(9,AI111:AI179)</f>
        <v>1279374</v>
      </c>
      <c r="AQ180" s="150"/>
      <c r="AR180" s="150"/>
      <c r="AZ180" s="150"/>
    </row>
    <row r="181" spans="1:55" s="144" customFormat="1" ht="12.6" hidden="1" outlineLevel="2" x14ac:dyDescent="0.25">
      <c r="A181" s="144">
        <v>13851</v>
      </c>
      <c r="B181" s="148" t="s">
        <v>1689</v>
      </c>
      <c r="C181" s="149" t="s">
        <v>589</v>
      </c>
      <c r="D181" s="144" t="s">
        <v>1659</v>
      </c>
      <c r="E181" s="144" t="s">
        <v>1655</v>
      </c>
      <c r="F181" s="144" t="s">
        <v>760</v>
      </c>
      <c r="H181" s="144" t="s">
        <v>1596</v>
      </c>
      <c r="I181" s="144" t="s">
        <v>590</v>
      </c>
      <c r="J181" s="144">
        <v>-3613205</v>
      </c>
      <c r="K181" s="144">
        <v>0</v>
      </c>
      <c r="L181" s="38">
        <v>18066.03</v>
      </c>
      <c r="M181" s="150">
        <v>35776</v>
      </c>
      <c r="N181" s="144" t="s">
        <v>1065</v>
      </c>
      <c r="O181" s="144" t="s">
        <v>732</v>
      </c>
      <c r="P181" s="144" t="s">
        <v>1066</v>
      </c>
      <c r="Q181" s="144">
        <v>0</v>
      </c>
      <c r="R181" s="144">
        <v>0</v>
      </c>
      <c r="S181" s="144">
        <v>0</v>
      </c>
      <c r="W181" s="144">
        <v>0</v>
      </c>
      <c r="X181" s="144">
        <v>0</v>
      </c>
      <c r="Y181" s="144">
        <v>0</v>
      </c>
      <c r="AC181" s="144">
        <v>0</v>
      </c>
      <c r="AD181" s="144">
        <v>0</v>
      </c>
      <c r="AH181" s="144">
        <v>5.0000000000000001E-3</v>
      </c>
      <c r="AI181" s="144">
        <v>18066.03</v>
      </c>
      <c r="AJ181" s="144" t="s">
        <v>1580</v>
      </c>
      <c r="AK181" s="144" t="s">
        <v>1658</v>
      </c>
      <c r="AL181" s="144" t="s">
        <v>765</v>
      </c>
      <c r="AM181" s="144">
        <v>0</v>
      </c>
      <c r="AN181" s="144" t="s">
        <v>1659</v>
      </c>
      <c r="AO181" s="144" t="s">
        <v>760</v>
      </c>
      <c r="AP181" s="144" t="s">
        <v>1660</v>
      </c>
      <c r="AQ181" s="150">
        <v>35765</v>
      </c>
      <c r="AR181" s="150">
        <v>40237</v>
      </c>
      <c r="AS181" s="144" t="s">
        <v>1495</v>
      </c>
      <c r="AT181" s="144" t="s">
        <v>759</v>
      </c>
      <c r="AU181" s="144" t="s">
        <v>1496</v>
      </c>
      <c r="AV181" s="144" t="s">
        <v>1497</v>
      </c>
      <c r="AW181" s="144" t="s">
        <v>1498</v>
      </c>
      <c r="AX181" s="144" t="s">
        <v>393</v>
      </c>
      <c r="AY181" s="144" t="s">
        <v>407</v>
      </c>
      <c r="AZ181" s="150">
        <v>36342</v>
      </c>
      <c r="BA181" s="144" t="s">
        <v>967</v>
      </c>
      <c r="BB181" s="144" t="s">
        <v>778</v>
      </c>
      <c r="BC181" s="144" t="s">
        <v>591</v>
      </c>
    </row>
    <row r="182" spans="1:55" s="144" customFormat="1" ht="12.6" hidden="1" outlineLevel="2" x14ac:dyDescent="0.25">
      <c r="A182" s="144">
        <v>13851</v>
      </c>
      <c r="B182" s="148" t="s">
        <v>1689</v>
      </c>
      <c r="C182" s="149" t="s">
        <v>592</v>
      </c>
      <c r="D182" s="144" t="s">
        <v>1659</v>
      </c>
      <c r="E182" s="144" t="s">
        <v>1655</v>
      </c>
      <c r="F182" s="144" t="s">
        <v>760</v>
      </c>
      <c r="H182" s="144" t="s">
        <v>1596</v>
      </c>
      <c r="I182" s="144" t="s">
        <v>590</v>
      </c>
      <c r="J182" s="144">
        <v>-108500</v>
      </c>
      <c r="K182" s="144">
        <v>0</v>
      </c>
      <c r="L182" s="38">
        <v>542.5</v>
      </c>
      <c r="M182" s="150">
        <v>35776</v>
      </c>
      <c r="N182" s="144" t="s">
        <v>1065</v>
      </c>
      <c r="O182" s="144" t="s">
        <v>732</v>
      </c>
      <c r="P182" s="144" t="s">
        <v>1066</v>
      </c>
      <c r="Q182" s="144">
        <v>0</v>
      </c>
      <c r="R182" s="144">
        <v>0</v>
      </c>
      <c r="S182" s="144">
        <v>0</v>
      </c>
      <c r="W182" s="144">
        <v>0</v>
      </c>
      <c r="X182" s="144">
        <v>0</v>
      </c>
      <c r="Y182" s="144">
        <v>0</v>
      </c>
      <c r="AC182" s="144">
        <v>0</v>
      </c>
      <c r="AD182" s="144">
        <v>0</v>
      </c>
      <c r="AH182" s="144">
        <v>5.0000000000000001E-3</v>
      </c>
      <c r="AI182" s="144">
        <v>542.5</v>
      </c>
      <c r="AJ182" s="144" t="s">
        <v>1580</v>
      </c>
      <c r="AK182" s="144" t="s">
        <v>1658</v>
      </c>
      <c r="AL182" s="144" t="s">
        <v>765</v>
      </c>
      <c r="AM182" s="144">
        <v>0</v>
      </c>
      <c r="AN182" s="144" t="s">
        <v>1659</v>
      </c>
      <c r="AO182" s="144" t="s">
        <v>760</v>
      </c>
      <c r="AP182" s="144" t="s">
        <v>1660</v>
      </c>
      <c r="AQ182" s="150">
        <v>35765</v>
      </c>
      <c r="AR182" s="150">
        <v>37560</v>
      </c>
      <c r="AS182" s="144" t="s">
        <v>1495</v>
      </c>
      <c r="AT182" s="144" t="s">
        <v>759</v>
      </c>
      <c r="AU182" s="144" t="s">
        <v>1496</v>
      </c>
      <c r="AV182" s="144" t="s">
        <v>1497</v>
      </c>
      <c r="AW182" s="144" t="s">
        <v>1498</v>
      </c>
      <c r="AX182" s="144" t="s">
        <v>393</v>
      </c>
      <c r="AY182" s="144" t="s">
        <v>407</v>
      </c>
      <c r="AZ182" s="150">
        <v>36342</v>
      </c>
      <c r="BA182" s="144" t="s">
        <v>967</v>
      </c>
      <c r="BB182" s="144" t="s">
        <v>778</v>
      </c>
      <c r="BC182" s="144" t="s">
        <v>591</v>
      </c>
    </row>
    <row r="183" spans="1:55" s="144" customFormat="1" ht="12.6" hidden="1" outlineLevel="2" x14ac:dyDescent="0.25">
      <c r="A183" s="144">
        <v>13851</v>
      </c>
      <c r="B183" s="148" t="s">
        <v>1689</v>
      </c>
      <c r="C183" s="152" t="s">
        <v>593</v>
      </c>
      <c r="D183" s="144" t="s">
        <v>1659</v>
      </c>
      <c r="E183" s="144" t="s">
        <v>1655</v>
      </c>
      <c r="F183" s="144" t="s">
        <v>758</v>
      </c>
      <c r="H183" s="144" t="s">
        <v>1596</v>
      </c>
      <c r="I183" s="144" t="s">
        <v>744</v>
      </c>
      <c r="J183" s="144">
        <v>-360000</v>
      </c>
      <c r="K183" s="144">
        <v>0</v>
      </c>
      <c r="L183" s="38">
        <v>-90720</v>
      </c>
      <c r="M183" s="150">
        <v>36146</v>
      </c>
      <c r="N183" s="144" t="s">
        <v>1657</v>
      </c>
      <c r="O183" s="144" t="s">
        <v>732</v>
      </c>
      <c r="P183" s="144" t="s">
        <v>1066</v>
      </c>
      <c r="Q183" s="144">
        <v>2.0099999999999998</v>
      </c>
      <c r="R183" s="144">
        <v>2.262</v>
      </c>
      <c r="S183" s="144">
        <v>-90720</v>
      </c>
      <c r="T183" s="144" t="s">
        <v>1580</v>
      </c>
      <c r="U183" s="144" t="s">
        <v>1658</v>
      </c>
      <c r="V183" s="144" t="s">
        <v>765</v>
      </c>
      <c r="W183" s="144">
        <v>0</v>
      </c>
      <c r="X183" s="144">
        <v>0</v>
      </c>
      <c r="Y183" s="144">
        <v>0</v>
      </c>
      <c r="AC183" s="144">
        <v>0</v>
      </c>
      <c r="AD183" s="144">
        <v>0</v>
      </c>
      <c r="AH183" s="144">
        <v>0</v>
      </c>
      <c r="AI183" s="144">
        <v>0</v>
      </c>
      <c r="AM183" s="144">
        <v>2.0099999999999998</v>
      </c>
      <c r="AN183" s="144" t="s">
        <v>1659</v>
      </c>
      <c r="AO183" s="144" t="s">
        <v>1842</v>
      </c>
      <c r="AP183" s="144" t="s">
        <v>1660</v>
      </c>
      <c r="AQ183" s="150">
        <v>36342</v>
      </c>
      <c r="AR183" s="150">
        <v>36372</v>
      </c>
      <c r="AS183" s="144" t="s">
        <v>1584</v>
      </c>
      <c r="AU183" s="144" t="s">
        <v>1496</v>
      </c>
      <c r="AV183" s="144" t="s">
        <v>1498</v>
      </c>
      <c r="AW183" s="144" t="s">
        <v>1498</v>
      </c>
      <c r="AX183" s="144" t="s">
        <v>409</v>
      </c>
      <c r="AY183" s="144" t="s">
        <v>407</v>
      </c>
      <c r="AZ183" s="150">
        <v>36342</v>
      </c>
      <c r="BA183" s="144" t="s">
        <v>999</v>
      </c>
      <c r="BB183" s="144" t="s">
        <v>778</v>
      </c>
      <c r="BC183" s="144" t="s">
        <v>1002</v>
      </c>
    </row>
    <row r="184" spans="1:55" s="144" customFormat="1" ht="12.6" hidden="1" outlineLevel="2" x14ac:dyDescent="0.25">
      <c r="A184" s="144">
        <v>13851</v>
      </c>
      <c r="B184" s="148" t="s">
        <v>1689</v>
      </c>
      <c r="C184" s="152" t="s">
        <v>594</v>
      </c>
      <c r="D184" s="144" t="s">
        <v>1659</v>
      </c>
      <c r="E184" s="144" t="s">
        <v>1655</v>
      </c>
      <c r="F184" s="144" t="s">
        <v>758</v>
      </c>
      <c r="H184" s="144" t="s">
        <v>1584</v>
      </c>
      <c r="I184" s="144" t="s">
        <v>744</v>
      </c>
      <c r="J184" s="144">
        <v>1000000</v>
      </c>
      <c r="K184" s="144">
        <v>0</v>
      </c>
      <c r="L184" s="38">
        <v>442000</v>
      </c>
      <c r="M184" s="150">
        <v>36213</v>
      </c>
      <c r="N184" s="144" t="s">
        <v>1657</v>
      </c>
      <c r="O184" s="144" t="s">
        <v>732</v>
      </c>
      <c r="P184" s="144" t="s">
        <v>1066</v>
      </c>
      <c r="Q184" s="144">
        <v>1.82</v>
      </c>
      <c r="R184" s="144">
        <v>2.262</v>
      </c>
      <c r="S184" s="144">
        <v>442000</v>
      </c>
      <c r="T184" s="144" t="s">
        <v>1580</v>
      </c>
      <c r="U184" s="144" t="s">
        <v>1658</v>
      </c>
      <c r="V184" s="144" t="s">
        <v>765</v>
      </c>
      <c r="W184" s="144">
        <v>0</v>
      </c>
      <c r="X184" s="144">
        <v>0</v>
      </c>
      <c r="Y184" s="144">
        <v>0</v>
      </c>
      <c r="AC184" s="144">
        <v>0</v>
      </c>
      <c r="AD184" s="144">
        <v>0</v>
      </c>
      <c r="AH184" s="144">
        <v>0</v>
      </c>
      <c r="AI184" s="144">
        <v>0</v>
      </c>
      <c r="AM184" s="144">
        <v>1.82</v>
      </c>
      <c r="AN184" s="144" t="s">
        <v>1659</v>
      </c>
      <c r="AO184" s="144" t="s">
        <v>1842</v>
      </c>
      <c r="AP184" s="144" t="s">
        <v>1660</v>
      </c>
      <c r="AQ184" s="150">
        <v>36342</v>
      </c>
      <c r="AR184" s="150">
        <v>36372</v>
      </c>
      <c r="AS184" s="144" t="s">
        <v>1584</v>
      </c>
      <c r="AU184" s="144" t="s">
        <v>1496</v>
      </c>
      <c r="AV184" s="144" t="s">
        <v>1498</v>
      </c>
      <c r="AW184" s="144" t="s">
        <v>1498</v>
      </c>
      <c r="AX184" s="144" t="s">
        <v>409</v>
      </c>
      <c r="AY184" s="144" t="s">
        <v>407</v>
      </c>
      <c r="AZ184" s="150">
        <v>36342</v>
      </c>
      <c r="BA184" s="144" t="s">
        <v>999</v>
      </c>
      <c r="BB184" s="144" t="s">
        <v>778</v>
      </c>
      <c r="BC184" s="144" t="s">
        <v>1002</v>
      </c>
    </row>
    <row r="185" spans="1:55" s="144" customFormat="1" ht="12.6" hidden="1" outlineLevel="2" x14ac:dyDescent="0.25">
      <c r="A185" s="144">
        <v>13851</v>
      </c>
      <c r="B185" s="148" t="s">
        <v>1689</v>
      </c>
      <c r="C185" s="152" t="s">
        <v>595</v>
      </c>
      <c r="D185" s="144" t="s">
        <v>1659</v>
      </c>
      <c r="E185" s="144" t="s">
        <v>1655</v>
      </c>
      <c r="F185" s="144" t="s">
        <v>758</v>
      </c>
      <c r="H185" s="144" t="s">
        <v>1584</v>
      </c>
      <c r="I185" s="144" t="s">
        <v>744</v>
      </c>
      <c r="J185" s="144">
        <v>150000</v>
      </c>
      <c r="K185" s="144">
        <v>0</v>
      </c>
      <c r="L185" s="38">
        <v>71400</v>
      </c>
      <c r="M185" s="150">
        <v>36216</v>
      </c>
      <c r="N185" s="144" t="s">
        <v>1657</v>
      </c>
      <c r="O185" s="144" t="s">
        <v>732</v>
      </c>
      <c r="P185" s="144" t="s">
        <v>1066</v>
      </c>
      <c r="Q185" s="144">
        <v>1.786</v>
      </c>
      <c r="R185" s="144">
        <v>2.262</v>
      </c>
      <c r="S185" s="144">
        <v>71400</v>
      </c>
      <c r="T185" s="144" t="s">
        <v>1580</v>
      </c>
      <c r="U185" s="144" t="s">
        <v>1658</v>
      </c>
      <c r="V185" s="144" t="s">
        <v>765</v>
      </c>
      <c r="W185" s="144">
        <v>0</v>
      </c>
      <c r="X185" s="144">
        <v>0</v>
      </c>
      <c r="Y185" s="144">
        <v>0</v>
      </c>
      <c r="AC185" s="144">
        <v>0</v>
      </c>
      <c r="AD185" s="144">
        <v>0</v>
      </c>
      <c r="AH185" s="144">
        <v>0</v>
      </c>
      <c r="AI185" s="144">
        <v>0</v>
      </c>
      <c r="AM185" s="144">
        <v>1.786</v>
      </c>
      <c r="AN185" s="144" t="s">
        <v>1659</v>
      </c>
      <c r="AO185" s="144" t="s">
        <v>1842</v>
      </c>
      <c r="AP185" s="144" t="s">
        <v>1660</v>
      </c>
      <c r="AQ185" s="150">
        <v>36342</v>
      </c>
      <c r="AR185" s="150">
        <v>36372</v>
      </c>
      <c r="AS185" s="144" t="s">
        <v>1584</v>
      </c>
      <c r="AU185" s="144" t="s">
        <v>1496</v>
      </c>
      <c r="AV185" s="144" t="s">
        <v>1498</v>
      </c>
      <c r="AW185" s="144" t="s">
        <v>1498</v>
      </c>
      <c r="AX185" s="144" t="s">
        <v>409</v>
      </c>
      <c r="AY185" s="144" t="s">
        <v>407</v>
      </c>
      <c r="AZ185" s="150">
        <v>36342</v>
      </c>
      <c r="BA185" s="144" t="s">
        <v>999</v>
      </c>
      <c r="BB185" s="144" t="s">
        <v>778</v>
      </c>
      <c r="BC185" s="144" t="s">
        <v>1002</v>
      </c>
    </row>
    <row r="186" spans="1:55" s="144" customFormat="1" ht="12.6" hidden="1" outlineLevel="2" x14ac:dyDescent="0.25">
      <c r="A186" s="144">
        <v>13851</v>
      </c>
      <c r="B186" s="148" t="s">
        <v>1689</v>
      </c>
      <c r="C186" s="152" t="s">
        <v>596</v>
      </c>
      <c r="D186" s="144" t="s">
        <v>1659</v>
      </c>
      <c r="E186" s="144" t="s">
        <v>1655</v>
      </c>
      <c r="F186" s="144" t="s">
        <v>758</v>
      </c>
      <c r="H186" s="144" t="s">
        <v>1596</v>
      </c>
      <c r="I186" s="144" t="s">
        <v>744</v>
      </c>
      <c r="J186" s="144">
        <v>-500000</v>
      </c>
      <c r="K186" s="144">
        <v>0</v>
      </c>
      <c r="L186" s="38">
        <v>44000</v>
      </c>
      <c r="M186" s="150">
        <v>36279</v>
      </c>
      <c r="N186" s="144" t="s">
        <v>1657</v>
      </c>
      <c r="O186" s="144" t="s">
        <v>732</v>
      </c>
      <c r="P186" s="144" t="s">
        <v>1066</v>
      </c>
      <c r="Q186" s="144">
        <v>2.35</v>
      </c>
      <c r="R186" s="144">
        <v>2.262</v>
      </c>
      <c r="S186" s="144">
        <v>44000</v>
      </c>
      <c r="T186" s="144" t="s">
        <v>1580</v>
      </c>
      <c r="U186" s="144" t="s">
        <v>1658</v>
      </c>
      <c r="V186" s="144" t="s">
        <v>765</v>
      </c>
      <c r="W186" s="144">
        <v>0</v>
      </c>
      <c r="X186" s="144">
        <v>0</v>
      </c>
      <c r="Y186" s="144">
        <v>0</v>
      </c>
      <c r="AC186" s="144">
        <v>0</v>
      </c>
      <c r="AD186" s="144">
        <v>0</v>
      </c>
      <c r="AH186" s="144">
        <v>0</v>
      </c>
      <c r="AI186" s="144">
        <v>0</v>
      </c>
      <c r="AM186" s="144">
        <v>2.35</v>
      </c>
      <c r="AN186" s="144" t="s">
        <v>1659</v>
      </c>
      <c r="AO186" s="144" t="s">
        <v>1842</v>
      </c>
      <c r="AP186" s="144" t="s">
        <v>1660</v>
      </c>
      <c r="AQ186" s="150">
        <v>36342</v>
      </c>
      <c r="AR186" s="150">
        <v>36372</v>
      </c>
      <c r="AS186" s="144" t="s">
        <v>1584</v>
      </c>
      <c r="AU186" s="144" t="s">
        <v>1496</v>
      </c>
      <c r="AV186" s="144" t="s">
        <v>1498</v>
      </c>
      <c r="AW186" s="144" t="s">
        <v>1498</v>
      </c>
      <c r="AX186" s="144" t="s">
        <v>409</v>
      </c>
      <c r="AY186" s="144" t="s">
        <v>407</v>
      </c>
      <c r="AZ186" s="150">
        <v>36342</v>
      </c>
      <c r="BA186" s="144" t="s">
        <v>999</v>
      </c>
      <c r="BB186" s="144" t="s">
        <v>778</v>
      </c>
      <c r="BC186" s="144" t="s">
        <v>1002</v>
      </c>
    </row>
    <row r="187" spans="1:55" s="144" customFormat="1" ht="12.6" hidden="1" outlineLevel="2" x14ac:dyDescent="0.25">
      <c r="A187" s="144">
        <v>13851</v>
      </c>
      <c r="B187" s="148" t="s">
        <v>1689</v>
      </c>
      <c r="C187" s="152" t="s">
        <v>597</v>
      </c>
      <c r="D187" s="144" t="s">
        <v>1659</v>
      </c>
      <c r="E187" s="144" t="s">
        <v>1655</v>
      </c>
      <c r="F187" s="144" t="s">
        <v>758</v>
      </c>
      <c r="H187" s="144" t="s">
        <v>1596</v>
      </c>
      <c r="I187" s="144" t="s">
        <v>744</v>
      </c>
      <c r="J187" s="144">
        <v>-290000</v>
      </c>
      <c r="K187" s="144">
        <v>0</v>
      </c>
      <c r="L187" s="38">
        <v>-580</v>
      </c>
      <c r="M187" s="150">
        <v>36291</v>
      </c>
      <c r="N187" s="144" t="s">
        <v>1657</v>
      </c>
      <c r="O187" s="144" t="s">
        <v>732</v>
      </c>
      <c r="P187" s="144" t="s">
        <v>1066</v>
      </c>
      <c r="Q187" s="144">
        <v>2.2599999999999998</v>
      </c>
      <c r="R187" s="144">
        <v>2.262</v>
      </c>
      <c r="S187" s="144">
        <v>-580</v>
      </c>
      <c r="T187" s="144" t="s">
        <v>1580</v>
      </c>
      <c r="U187" s="144" t="s">
        <v>1658</v>
      </c>
      <c r="V187" s="144" t="s">
        <v>765</v>
      </c>
      <c r="W187" s="144">
        <v>0</v>
      </c>
      <c r="X187" s="144">
        <v>0</v>
      </c>
      <c r="Y187" s="144">
        <v>0</v>
      </c>
      <c r="AC187" s="144">
        <v>0</v>
      </c>
      <c r="AD187" s="144">
        <v>0</v>
      </c>
      <c r="AH187" s="144">
        <v>0</v>
      </c>
      <c r="AI187" s="144">
        <v>0</v>
      </c>
      <c r="AM187" s="144">
        <v>2.2599999999999998</v>
      </c>
      <c r="AN187" s="144" t="s">
        <v>1659</v>
      </c>
      <c r="AO187" s="144" t="s">
        <v>1842</v>
      </c>
      <c r="AP187" s="144" t="s">
        <v>1660</v>
      </c>
      <c r="AQ187" s="150">
        <v>36342</v>
      </c>
      <c r="AR187" s="150">
        <v>36372</v>
      </c>
      <c r="AS187" s="144" t="s">
        <v>1584</v>
      </c>
      <c r="AU187" s="144" t="s">
        <v>1496</v>
      </c>
      <c r="AV187" s="144" t="s">
        <v>1498</v>
      </c>
      <c r="AW187" s="144" t="s">
        <v>1498</v>
      </c>
      <c r="AX187" s="144" t="s">
        <v>409</v>
      </c>
      <c r="AY187" s="144" t="s">
        <v>407</v>
      </c>
      <c r="AZ187" s="150">
        <v>36342</v>
      </c>
      <c r="BA187" s="144" t="s">
        <v>999</v>
      </c>
      <c r="BB187" s="144" t="s">
        <v>778</v>
      </c>
      <c r="BC187" s="144" t="s">
        <v>1002</v>
      </c>
    </row>
    <row r="188" spans="1:55" s="144" customFormat="1" ht="12.6" hidden="1" outlineLevel="2" x14ac:dyDescent="0.25">
      <c r="A188" s="144">
        <v>13851</v>
      </c>
      <c r="B188" s="148" t="s">
        <v>1689</v>
      </c>
      <c r="C188" s="152" t="s">
        <v>598</v>
      </c>
      <c r="D188" s="144" t="s">
        <v>1659</v>
      </c>
      <c r="E188" s="144" t="s">
        <v>1655</v>
      </c>
      <c r="F188" s="144" t="s">
        <v>758</v>
      </c>
      <c r="H188" s="144" t="s">
        <v>1584</v>
      </c>
      <c r="I188" s="144" t="s">
        <v>744</v>
      </c>
      <c r="J188" s="144">
        <v>1000000</v>
      </c>
      <c r="K188" s="144">
        <v>0</v>
      </c>
      <c r="L188" s="38">
        <v>-8000</v>
      </c>
      <c r="M188" s="150">
        <v>36307</v>
      </c>
      <c r="N188" s="144" t="s">
        <v>1657</v>
      </c>
      <c r="O188" s="144" t="s">
        <v>732</v>
      </c>
      <c r="P188" s="144" t="s">
        <v>1066</v>
      </c>
      <c r="Q188" s="144">
        <v>2.27</v>
      </c>
      <c r="R188" s="144">
        <v>2.262</v>
      </c>
      <c r="S188" s="144">
        <v>-8000</v>
      </c>
      <c r="T188" s="144" t="s">
        <v>1580</v>
      </c>
      <c r="U188" s="144" t="s">
        <v>1658</v>
      </c>
      <c r="V188" s="144" t="s">
        <v>765</v>
      </c>
      <c r="W188" s="144">
        <v>0</v>
      </c>
      <c r="X188" s="144">
        <v>0</v>
      </c>
      <c r="Y188" s="144">
        <v>0</v>
      </c>
      <c r="AC188" s="144">
        <v>0</v>
      </c>
      <c r="AD188" s="144">
        <v>0</v>
      </c>
      <c r="AH188" s="144">
        <v>0</v>
      </c>
      <c r="AI188" s="144">
        <v>0</v>
      </c>
      <c r="AM188" s="144">
        <v>2.27</v>
      </c>
      <c r="AN188" s="144" t="s">
        <v>1659</v>
      </c>
      <c r="AO188" s="144" t="s">
        <v>1842</v>
      </c>
      <c r="AP188" s="144" t="s">
        <v>1660</v>
      </c>
      <c r="AQ188" s="150">
        <v>36342</v>
      </c>
      <c r="AR188" s="150">
        <v>36372</v>
      </c>
      <c r="AS188" s="144" t="s">
        <v>1584</v>
      </c>
      <c r="AU188" s="144" t="s">
        <v>1496</v>
      </c>
      <c r="AV188" s="144" t="s">
        <v>1498</v>
      </c>
      <c r="AW188" s="144" t="s">
        <v>1498</v>
      </c>
      <c r="AX188" s="144" t="s">
        <v>409</v>
      </c>
      <c r="AY188" s="144" t="s">
        <v>407</v>
      </c>
      <c r="AZ188" s="150">
        <v>36342</v>
      </c>
      <c r="BA188" s="144" t="s">
        <v>999</v>
      </c>
      <c r="BB188" s="144" t="s">
        <v>778</v>
      </c>
      <c r="BC188" s="144" t="s">
        <v>1002</v>
      </c>
    </row>
    <row r="189" spans="1:55" s="144" customFormat="1" ht="12.6" hidden="1" outlineLevel="2" x14ac:dyDescent="0.25">
      <c r="A189" s="144">
        <v>13851</v>
      </c>
      <c r="B189" s="148" t="s">
        <v>1689</v>
      </c>
      <c r="C189" s="152" t="s">
        <v>599</v>
      </c>
      <c r="D189" s="144" t="s">
        <v>1659</v>
      </c>
      <c r="E189" s="144" t="s">
        <v>1655</v>
      </c>
      <c r="F189" s="144" t="s">
        <v>758</v>
      </c>
      <c r="H189" s="144" t="s">
        <v>1584</v>
      </c>
      <c r="I189" s="144" t="s">
        <v>744</v>
      </c>
      <c r="J189" s="144">
        <v>1000000</v>
      </c>
      <c r="K189" s="144">
        <v>0</v>
      </c>
      <c r="L189" s="38">
        <v>-18000</v>
      </c>
      <c r="M189" s="150">
        <v>36307</v>
      </c>
      <c r="N189" s="144" t="s">
        <v>1657</v>
      </c>
      <c r="O189" s="144" t="s">
        <v>732</v>
      </c>
      <c r="P189" s="144" t="s">
        <v>1066</v>
      </c>
      <c r="Q189" s="144">
        <v>2.2799999999999998</v>
      </c>
      <c r="R189" s="144">
        <v>2.262</v>
      </c>
      <c r="S189" s="144">
        <v>-18000</v>
      </c>
      <c r="T189" s="144" t="s">
        <v>1580</v>
      </c>
      <c r="U189" s="144" t="s">
        <v>1658</v>
      </c>
      <c r="V189" s="144" t="s">
        <v>765</v>
      </c>
      <c r="W189" s="144">
        <v>0</v>
      </c>
      <c r="X189" s="144">
        <v>0</v>
      </c>
      <c r="Y189" s="144">
        <v>0</v>
      </c>
      <c r="AC189" s="144">
        <v>0</v>
      </c>
      <c r="AD189" s="144">
        <v>0</v>
      </c>
      <c r="AH189" s="144">
        <v>0</v>
      </c>
      <c r="AI189" s="144">
        <v>0</v>
      </c>
      <c r="AM189" s="144">
        <v>2.2799999999999998</v>
      </c>
      <c r="AN189" s="144" t="s">
        <v>1659</v>
      </c>
      <c r="AO189" s="144" t="s">
        <v>1842</v>
      </c>
      <c r="AP189" s="144" t="s">
        <v>1660</v>
      </c>
      <c r="AQ189" s="150">
        <v>36342</v>
      </c>
      <c r="AR189" s="150">
        <v>36372</v>
      </c>
      <c r="AS189" s="144" t="s">
        <v>1584</v>
      </c>
      <c r="AU189" s="144" t="s">
        <v>1496</v>
      </c>
      <c r="AV189" s="144" t="s">
        <v>1498</v>
      </c>
      <c r="AW189" s="144" t="s">
        <v>1498</v>
      </c>
      <c r="AX189" s="144" t="s">
        <v>409</v>
      </c>
      <c r="AY189" s="144" t="s">
        <v>407</v>
      </c>
      <c r="AZ189" s="150">
        <v>36342</v>
      </c>
      <c r="BA189" s="144" t="s">
        <v>999</v>
      </c>
      <c r="BB189" s="144" t="s">
        <v>778</v>
      </c>
      <c r="BC189" s="144" t="s">
        <v>1002</v>
      </c>
    </row>
    <row r="190" spans="1:55" s="144" customFormat="1" ht="12.6" hidden="1" outlineLevel="2" x14ac:dyDescent="0.25">
      <c r="A190" s="144">
        <v>13851</v>
      </c>
      <c r="B190" s="148" t="s">
        <v>1689</v>
      </c>
      <c r="C190" s="152" t="s">
        <v>600</v>
      </c>
      <c r="D190" s="144" t="s">
        <v>1659</v>
      </c>
      <c r="E190" s="144" t="s">
        <v>1655</v>
      </c>
      <c r="F190" s="144" t="s">
        <v>758</v>
      </c>
      <c r="H190" s="144" t="s">
        <v>1596</v>
      </c>
      <c r="I190" s="144" t="s">
        <v>744</v>
      </c>
      <c r="J190" s="144">
        <v>-500000</v>
      </c>
      <c r="K190" s="144">
        <v>0</v>
      </c>
      <c r="L190" s="38">
        <v>26500</v>
      </c>
      <c r="M190" s="150">
        <v>36308</v>
      </c>
      <c r="N190" s="144" t="s">
        <v>1657</v>
      </c>
      <c r="O190" s="144" t="s">
        <v>732</v>
      </c>
      <c r="P190" s="144" t="s">
        <v>1066</v>
      </c>
      <c r="Q190" s="144">
        <v>2.3149999999999999</v>
      </c>
      <c r="R190" s="144">
        <v>2.262</v>
      </c>
      <c r="S190" s="144">
        <v>26500</v>
      </c>
      <c r="T190" s="144" t="s">
        <v>1580</v>
      </c>
      <c r="U190" s="144" t="s">
        <v>1658</v>
      </c>
      <c r="V190" s="144" t="s">
        <v>765</v>
      </c>
      <c r="W190" s="144">
        <v>0</v>
      </c>
      <c r="X190" s="144">
        <v>0</v>
      </c>
      <c r="Y190" s="144">
        <v>0</v>
      </c>
      <c r="AC190" s="144">
        <v>0</v>
      </c>
      <c r="AD190" s="144">
        <v>0</v>
      </c>
      <c r="AH190" s="144">
        <v>0</v>
      </c>
      <c r="AI190" s="144">
        <v>0</v>
      </c>
      <c r="AM190" s="144">
        <v>2.3149999999999999</v>
      </c>
      <c r="AN190" s="144" t="s">
        <v>1659</v>
      </c>
      <c r="AO190" s="144" t="s">
        <v>1842</v>
      </c>
      <c r="AP190" s="144" t="s">
        <v>1660</v>
      </c>
      <c r="AQ190" s="150">
        <v>36342</v>
      </c>
      <c r="AR190" s="150">
        <v>36372</v>
      </c>
      <c r="AS190" s="144" t="s">
        <v>1584</v>
      </c>
      <c r="AU190" s="144" t="s">
        <v>1496</v>
      </c>
      <c r="AV190" s="144" t="s">
        <v>1498</v>
      </c>
      <c r="AW190" s="144" t="s">
        <v>1498</v>
      </c>
      <c r="AX190" s="144" t="s">
        <v>409</v>
      </c>
      <c r="AY190" s="144" t="s">
        <v>407</v>
      </c>
      <c r="AZ190" s="150">
        <v>36342</v>
      </c>
      <c r="BA190" s="144" t="s">
        <v>999</v>
      </c>
      <c r="BB190" s="144" t="s">
        <v>778</v>
      </c>
      <c r="BC190" s="144" t="s">
        <v>1002</v>
      </c>
    </row>
    <row r="191" spans="1:55" s="144" customFormat="1" ht="12.6" hidden="1" outlineLevel="2" x14ac:dyDescent="0.25">
      <c r="A191" s="144">
        <v>13851</v>
      </c>
      <c r="B191" s="148" t="s">
        <v>1689</v>
      </c>
      <c r="C191" s="152" t="s">
        <v>601</v>
      </c>
      <c r="D191" s="144" t="s">
        <v>1659</v>
      </c>
      <c r="E191" s="144" t="s">
        <v>1655</v>
      </c>
      <c r="F191" s="144" t="s">
        <v>758</v>
      </c>
      <c r="H191" s="144" t="s">
        <v>1596</v>
      </c>
      <c r="I191" s="144" t="s">
        <v>744</v>
      </c>
      <c r="J191" s="144">
        <v>-500000</v>
      </c>
      <c r="K191" s="144">
        <v>0</v>
      </c>
      <c r="L191" s="38">
        <v>29000</v>
      </c>
      <c r="M191" s="150">
        <v>36308</v>
      </c>
      <c r="N191" s="144" t="s">
        <v>1657</v>
      </c>
      <c r="O191" s="144" t="s">
        <v>732</v>
      </c>
      <c r="P191" s="144" t="s">
        <v>1066</v>
      </c>
      <c r="Q191" s="144">
        <v>2.3199999999999998</v>
      </c>
      <c r="R191" s="144">
        <v>2.262</v>
      </c>
      <c r="S191" s="144">
        <v>29000</v>
      </c>
      <c r="T191" s="144" t="s">
        <v>1580</v>
      </c>
      <c r="U191" s="144" t="s">
        <v>1658</v>
      </c>
      <c r="V191" s="144" t="s">
        <v>765</v>
      </c>
      <c r="W191" s="144">
        <v>0</v>
      </c>
      <c r="X191" s="144">
        <v>0</v>
      </c>
      <c r="Y191" s="144">
        <v>0</v>
      </c>
      <c r="AC191" s="144">
        <v>0</v>
      </c>
      <c r="AD191" s="144">
        <v>0</v>
      </c>
      <c r="AH191" s="144">
        <v>0</v>
      </c>
      <c r="AI191" s="144">
        <v>0</v>
      </c>
      <c r="AM191" s="144">
        <v>2.3199999999999998</v>
      </c>
      <c r="AN191" s="144" t="s">
        <v>1659</v>
      </c>
      <c r="AO191" s="144" t="s">
        <v>1842</v>
      </c>
      <c r="AP191" s="144" t="s">
        <v>1660</v>
      </c>
      <c r="AQ191" s="150">
        <v>36342</v>
      </c>
      <c r="AR191" s="150">
        <v>36372</v>
      </c>
      <c r="AS191" s="144" t="s">
        <v>1584</v>
      </c>
      <c r="AU191" s="144" t="s">
        <v>1496</v>
      </c>
      <c r="AV191" s="144" t="s">
        <v>1498</v>
      </c>
      <c r="AW191" s="144" t="s">
        <v>1498</v>
      </c>
      <c r="AX191" s="144" t="s">
        <v>409</v>
      </c>
      <c r="AY191" s="144" t="s">
        <v>407</v>
      </c>
      <c r="AZ191" s="150">
        <v>36342</v>
      </c>
      <c r="BA191" s="144" t="s">
        <v>999</v>
      </c>
      <c r="BB191" s="144" t="s">
        <v>778</v>
      </c>
      <c r="BC191" s="144" t="s">
        <v>1002</v>
      </c>
    </row>
    <row r="192" spans="1:55" s="144" customFormat="1" ht="12.6" hidden="1" outlineLevel="2" x14ac:dyDescent="0.25">
      <c r="A192" s="144">
        <v>13851</v>
      </c>
      <c r="B192" s="148" t="s">
        <v>1689</v>
      </c>
      <c r="C192" s="152" t="s">
        <v>602</v>
      </c>
      <c r="D192" s="144" t="s">
        <v>1659</v>
      </c>
      <c r="E192" s="144" t="s">
        <v>1655</v>
      </c>
      <c r="F192" s="144" t="s">
        <v>758</v>
      </c>
      <c r="H192" s="144" t="s">
        <v>1596</v>
      </c>
      <c r="I192" s="144" t="s">
        <v>744</v>
      </c>
      <c r="J192" s="144">
        <v>-1000000</v>
      </c>
      <c r="K192" s="144">
        <v>0</v>
      </c>
      <c r="L192" s="38">
        <v>63000</v>
      </c>
      <c r="M192" s="150">
        <v>36308</v>
      </c>
      <c r="N192" s="144" t="s">
        <v>1657</v>
      </c>
      <c r="O192" s="144" t="s">
        <v>732</v>
      </c>
      <c r="P192" s="144" t="s">
        <v>1066</v>
      </c>
      <c r="Q192" s="144">
        <v>2.3250000000000002</v>
      </c>
      <c r="R192" s="144">
        <v>2.262</v>
      </c>
      <c r="S192" s="144">
        <v>63000</v>
      </c>
      <c r="T192" s="144" t="s">
        <v>1580</v>
      </c>
      <c r="U192" s="144" t="s">
        <v>1658</v>
      </c>
      <c r="V192" s="144" t="s">
        <v>765</v>
      </c>
      <c r="W192" s="144">
        <v>0</v>
      </c>
      <c r="X192" s="144">
        <v>0</v>
      </c>
      <c r="Y192" s="144">
        <v>0</v>
      </c>
      <c r="AC192" s="144">
        <v>0</v>
      </c>
      <c r="AD192" s="144">
        <v>0</v>
      </c>
      <c r="AH192" s="144">
        <v>0</v>
      </c>
      <c r="AI192" s="144">
        <v>0</v>
      </c>
      <c r="AM192" s="144">
        <v>2.3250000000000002</v>
      </c>
      <c r="AN192" s="144" t="s">
        <v>1659</v>
      </c>
      <c r="AO192" s="144" t="s">
        <v>1842</v>
      </c>
      <c r="AP192" s="144" t="s">
        <v>1660</v>
      </c>
      <c r="AQ192" s="150">
        <v>36342</v>
      </c>
      <c r="AR192" s="150">
        <v>36372</v>
      </c>
      <c r="AS192" s="144" t="s">
        <v>1584</v>
      </c>
      <c r="AU192" s="144" t="s">
        <v>1496</v>
      </c>
      <c r="AV192" s="144" t="s">
        <v>1498</v>
      </c>
      <c r="AW192" s="144" t="s">
        <v>1498</v>
      </c>
      <c r="AX192" s="144" t="s">
        <v>409</v>
      </c>
      <c r="AY192" s="144" t="s">
        <v>407</v>
      </c>
      <c r="AZ192" s="150">
        <v>36342</v>
      </c>
      <c r="BA192" s="144" t="s">
        <v>999</v>
      </c>
      <c r="BB192" s="144" t="s">
        <v>778</v>
      </c>
      <c r="BC192" s="144" t="s">
        <v>1002</v>
      </c>
    </row>
    <row r="193" spans="1:55" s="144" customFormat="1" ht="12.6" hidden="1" outlineLevel="2" x14ac:dyDescent="0.25">
      <c r="A193" s="144">
        <v>13851</v>
      </c>
      <c r="B193" s="148" t="s">
        <v>1689</v>
      </c>
      <c r="C193" s="152" t="s">
        <v>603</v>
      </c>
      <c r="D193" s="144" t="s">
        <v>1659</v>
      </c>
      <c r="E193" s="144" t="s">
        <v>1655</v>
      </c>
      <c r="F193" s="144" t="s">
        <v>758</v>
      </c>
      <c r="H193" s="144" t="s">
        <v>1596</v>
      </c>
      <c r="I193" s="144" t="s">
        <v>744</v>
      </c>
      <c r="J193" s="144">
        <v>-2000000</v>
      </c>
      <c r="K193" s="144">
        <v>0</v>
      </c>
      <c r="L193" s="38">
        <v>186000</v>
      </c>
      <c r="M193" s="150">
        <v>36308</v>
      </c>
      <c r="N193" s="144" t="s">
        <v>1657</v>
      </c>
      <c r="O193" s="144" t="s">
        <v>732</v>
      </c>
      <c r="P193" s="144" t="s">
        <v>1066</v>
      </c>
      <c r="Q193" s="144">
        <v>2.355</v>
      </c>
      <c r="R193" s="144">
        <v>2.262</v>
      </c>
      <c r="S193" s="144">
        <v>186000</v>
      </c>
      <c r="T193" s="144" t="s">
        <v>1580</v>
      </c>
      <c r="U193" s="144" t="s">
        <v>1658</v>
      </c>
      <c r="V193" s="144" t="s">
        <v>765</v>
      </c>
      <c r="W193" s="144">
        <v>0</v>
      </c>
      <c r="X193" s="144">
        <v>0</v>
      </c>
      <c r="Y193" s="144">
        <v>0</v>
      </c>
      <c r="AC193" s="144">
        <v>0</v>
      </c>
      <c r="AD193" s="144">
        <v>0</v>
      </c>
      <c r="AH193" s="144">
        <v>0</v>
      </c>
      <c r="AI193" s="144">
        <v>0</v>
      </c>
      <c r="AM193" s="144">
        <v>2.355</v>
      </c>
      <c r="AN193" s="144" t="s">
        <v>1659</v>
      </c>
      <c r="AO193" s="144" t="s">
        <v>1842</v>
      </c>
      <c r="AP193" s="144" t="s">
        <v>1660</v>
      </c>
      <c r="AQ193" s="150">
        <v>36342</v>
      </c>
      <c r="AR193" s="150">
        <v>36372</v>
      </c>
      <c r="AS193" s="144" t="s">
        <v>1584</v>
      </c>
      <c r="AU193" s="144" t="s">
        <v>1496</v>
      </c>
      <c r="AV193" s="144" t="s">
        <v>1498</v>
      </c>
      <c r="AW193" s="144" t="s">
        <v>1498</v>
      </c>
      <c r="AX193" s="144" t="s">
        <v>409</v>
      </c>
      <c r="AY193" s="144" t="s">
        <v>407</v>
      </c>
      <c r="AZ193" s="150">
        <v>36342</v>
      </c>
      <c r="BA193" s="144" t="s">
        <v>999</v>
      </c>
      <c r="BB193" s="144" t="s">
        <v>778</v>
      </c>
      <c r="BC193" s="144" t="s">
        <v>1002</v>
      </c>
    </row>
    <row r="194" spans="1:55" s="144" customFormat="1" ht="12.6" hidden="1" outlineLevel="2" x14ac:dyDescent="0.25">
      <c r="A194" s="144">
        <v>13851</v>
      </c>
      <c r="B194" s="148" t="s">
        <v>1689</v>
      </c>
      <c r="C194" s="152" t="s">
        <v>604</v>
      </c>
      <c r="D194" s="144" t="s">
        <v>1659</v>
      </c>
      <c r="E194" s="144" t="s">
        <v>1655</v>
      </c>
      <c r="F194" s="144" t="s">
        <v>758</v>
      </c>
      <c r="H194" s="144" t="s">
        <v>1596</v>
      </c>
      <c r="I194" s="144" t="s">
        <v>744</v>
      </c>
      <c r="J194" s="144">
        <v>-1000000</v>
      </c>
      <c r="K194" s="144">
        <v>0</v>
      </c>
      <c r="L194" s="38">
        <v>98000</v>
      </c>
      <c r="M194" s="150">
        <v>36312</v>
      </c>
      <c r="N194" s="144" t="s">
        <v>1657</v>
      </c>
      <c r="O194" s="144" t="s">
        <v>732</v>
      </c>
      <c r="P194" s="144" t="s">
        <v>1066</v>
      </c>
      <c r="Q194" s="144">
        <v>2.36</v>
      </c>
      <c r="R194" s="144">
        <v>2.262</v>
      </c>
      <c r="S194" s="144">
        <v>98000</v>
      </c>
      <c r="T194" s="144" t="s">
        <v>1580</v>
      </c>
      <c r="U194" s="144" t="s">
        <v>1658</v>
      </c>
      <c r="V194" s="144" t="s">
        <v>765</v>
      </c>
      <c r="W194" s="144">
        <v>0</v>
      </c>
      <c r="X194" s="144">
        <v>0</v>
      </c>
      <c r="Y194" s="144">
        <v>0</v>
      </c>
      <c r="AC194" s="144">
        <v>0</v>
      </c>
      <c r="AD194" s="144">
        <v>0</v>
      </c>
      <c r="AH194" s="144">
        <v>0</v>
      </c>
      <c r="AI194" s="144">
        <v>0</v>
      </c>
      <c r="AM194" s="144">
        <v>2.36</v>
      </c>
      <c r="AN194" s="144" t="s">
        <v>1659</v>
      </c>
      <c r="AO194" s="144" t="s">
        <v>1842</v>
      </c>
      <c r="AP194" s="144" t="s">
        <v>1660</v>
      </c>
      <c r="AQ194" s="150">
        <v>36342</v>
      </c>
      <c r="AR194" s="150">
        <v>36372</v>
      </c>
      <c r="AS194" s="144" t="s">
        <v>1584</v>
      </c>
      <c r="AU194" s="144" t="s">
        <v>1496</v>
      </c>
      <c r="AV194" s="144" t="s">
        <v>1498</v>
      </c>
      <c r="AW194" s="144" t="s">
        <v>1498</v>
      </c>
      <c r="AX194" s="144" t="s">
        <v>409</v>
      </c>
      <c r="AY194" s="144" t="s">
        <v>407</v>
      </c>
      <c r="AZ194" s="150">
        <v>36342</v>
      </c>
      <c r="BA194" s="144" t="s">
        <v>999</v>
      </c>
      <c r="BB194" s="144" t="s">
        <v>778</v>
      </c>
      <c r="BC194" s="144" t="s">
        <v>1002</v>
      </c>
    </row>
    <row r="195" spans="1:55" s="144" customFormat="1" ht="12.6" hidden="1" outlineLevel="2" x14ac:dyDescent="0.25">
      <c r="A195" s="144">
        <v>13851</v>
      </c>
      <c r="B195" s="148" t="s">
        <v>1689</v>
      </c>
      <c r="C195" s="152" t="s">
        <v>605</v>
      </c>
      <c r="D195" s="144" t="s">
        <v>1659</v>
      </c>
      <c r="E195" s="144" t="s">
        <v>1655</v>
      </c>
      <c r="F195" s="144" t="s">
        <v>758</v>
      </c>
      <c r="H195" s="144" t="s">
        <v>1596</v>
      </c>
      <c r="I195" s="144" t="s">
        <v>744</v>
      </c>
      <c r="J195" s="144">
        <v>-500000</v>
      </c>
      <c r="K195" s="144">
        <v>0</v>
      </c>
      <c r="L195" s="38">
        <v>41500</v>
      </c>
      <c r="M195" s="150">
        <v>36312</v>
      </c>
      <c r="N195" s="144" t="s">
        <v>1657</v>
      </c>
      <c r="O195" s="144" t="s">
        <v>732</v>
      </c>
      <c r="P195" s="144" t="s">
        <v>1066</v>
      </c>
      <c r="Q195" s="144">
        <v>2.3450000000000002</v>
      </c>
      <c r="R195" s="144">
        <v>2.262</v>
      </c>
      <c r="S195" s="144">
        <v>41500</v>
      </c>
      <c r="T195" s="144" t="s">
        <v>1580</v>
      </c>
      <c r="U195" s="144" t="s">
        <v>1658</v>
      </c>
      <c r="V195" s="144" t="s">
        <v>765</v>
      </c>
      <c r="W195" s="144">
        <v>0</v>
      </c>
      <c r="X195" s="144">
        <v>0</v>
      </c>
      <c r="Y195" s="144">
        <v>0</v>
      </c>
      <c r="AC195" s="144">
        <v>0</v>
      </c>
      <c r="AD195" s="144">
        <v>0</v>
      </c>
      <c r="AH195" s="144">
        <v>0</v>
      </c>
      <c r="AI195" s="144">
        <v>0</v>
      </c>
      <c r="AM195" s="144">
        <v>2.3450000000000002</v>
      </c>
      <c r="AN195" s="144" t="s">
        <v>1659</v>
      </c>
      <c r="AO195" s="144" t="s">
        <v>1842</v>
      </c>
      <c r="AP195" s="144" t="s">
        <v>1660</v>
      </c>
      <c r="AQ195" s="150">
        <v>36342</v>
      </c>
      <c r="AR195" s="150">
        <v>36372</v>
      </c>
      <c r="AS195" s="144" t="s">
        <v>1584</v>
      </c>
      <c r="AU195" s="144" t="s">
        <v>1496</v>
      </c>
      <c r="AV195" s="144" t="s">
        <v>1498</v>
      </c>
      <c r="AW195" s="144" t="s">
        <v>1498</v>
      </c>
      <c r="AX195" s="144" t="s">
        <v>409</v>
      </c>
      <c r="AY195" s="144" t="s">
        <v>407</v>
      </c>
      <c r="AZ195" s="150">
        <v>36342</v>
      </c>
      <c r="BA195" s="144" t="s">
        <v>999</v>
      </c>
      <c r="BB195" s="144" t="s">
        <v>778</v>
      </c>
      <c r="BC195" s="144" t="s">
        <v>1002</v>
      </c>
    </row>
    <row r="196" spans="1:55" s="144" customFormat="1" ht="12.6" hidden="1" outlineLevel="2" x14ac:dyDescent="0.25">
      <c r="A196" s="144">
        <v>13851</v>
      </c>
      <c r="B196" s="148" t="s">
        <v>1689</v>
      </c>
      <c r="C196" s="152" t="s">
        <v>606</v>
      </c>
      <c r="D196" s="144" t="s">
        <v>1659</v>
      </c>
      <c r="E196" s="144" t="s">
        <v>1655</v>
      </c>
      <c r="F196" s="144" t="s">
        <v>758</v>
      </c>
      <c r="H196" s="144" t="s">
        <v>1596</v>
      </c>
      <c r="I196" s="144" t="s">
        <v>744</v>
      </c>
      <c r="J196" s="144">
        <v>-500000</v>
      </c>
      <c r="K196" s="144">
        <v>0</v>
      </c>
      <c r="L196" s="38">
        <v>46500</v>
      </c>
      <c r="M196" s="150">
        <v>36312</v>
      </c>
      <c r="N196" s="144" t="s">
        <v>1657</v>
      </c>
      <c r="O196" s="144" t="s">
        <v>732</v>
      </c>
      <c r="P196" s="144" t="s">
        <v>1066</v>
      </c>
      <c r="Q196" s="144">
        <v>2.355</v>
      </c>
      <c r="R196" s="144">
        <v>2.262</v>
      </c>
      <c r="S196" s="144">
        <v>46500</v>
      </c>
      <c r="T196" s="144" t="s">
        <v>1580</v>
      </c>
      <c r="U196" s="144" t="s">
        <v>1658</v>
      </c>
      <c r="V196" s="144" t="s">
        <v>765</v>
      </c>
      <c r="W196" s="144">
        <v>0</v>
      </c>
      <c r="X196" s="144">
        <v>0</v>
      </c>
      <c r="Y196" s="144">
        <v>0</v>
      </c>
      <c r="AC196" s="144">
        <v>0</v>
      </c>
      <c r="AD196" s="144">
        <v>0</v>
      </c>
      <c r="AH196" s="144">
        <v>0</v>
      </c>
      <c r="AI196" s="144">
        <v>0</v>
      </c>
      <c r="AM196" s="144">
        <v>2.355</v>
      </c>
      <c r="AN196" s="144" t="s">
        <v>1659</v>
      </c>
      <c r="AO196" s="144" t="s">
        <v>1842</v>
      </c>
      <c r="AP196" s="144" t="s">
        <v>1660</v>
      </c>
      <c r="AQ196" s="150">
        <v>36342</v>
      </c>
      <c r="AR196" s="150">
        <v>36372</v>
      </c>
      <c r="AS196" s="144" t="s">
        <v>1584</v>
      </c>
      <c r="AU196" s="144" t="s">
        <v>1496</v>
      </c>
      <c r="AV196" s="144" t="s">
        <v>1498</v>
      </c>
      <c r="AW196" s="144" t="s">
        <v>1498</v>
      </c>
      <c r="AX196" s="144" t="s">
        <v>409</v>
      </c>
      <c r="AY196" s="144" t="s">
        <v>407</v>
      </c>
      <c r="AZ196" s="150">
        <v>36342</v>
      </c>
      <c r="BA196" s="144" t="s">
        <v>999</v>
      </c>
      <c r="BB196" s="144" t="s">
        <v>778</v>
      </c>
      <c r="BC196" s="144" t="s">
        <v>1002</v>
      </c>
    </row>
    <row r="197" spans="1:55" s="144" customFormat="1" ht="12.6" hidden="1" outlineLevel="2" x14ac:dyDescent="0.25">
      <c r="A197" s="144">
        <v>13851</v>
      </c>
      <c r="B197" s="148" t="s">
        <v>1689</v>
      </c>
      <c r="C197" s="152" t="s">
        <v>607</v>
      </c>
      <c r="D197" s="144" t="s">
        <v>1659</v>
      </c>
      <c r="E197" s="144" t="s">
        <v>1655</v>
      </c>
      <c r="F197" s="144" t="s">
        <v>758</v>
      </c>
      <c r="H197" s="144" t="s">
        <v>1584</v>
      </c>
      <c r="I197" s="144" t="s">
        <v>744</v>
      </c>
      <c r="J197" s="144">
        <v>1500000</v>
      </c>
      <c r="K197" s="144">
        <v>0</v>
      </c>
      <c r="L197" s="38">
        <v>-199500</v>
      </c>
      <c r="M197" s="150">
        <v>36313</v>
      </c>
      <c r="N197" s="144" t="s">
        <v>1657</v>
      </c>
      <c r="O197" s="144" t="s">
        <v>732</v>
      </c>
      <c r="P197" s="144" t="s">
        <v>1066</v>
      </c>
      <c r="Q197" s="144">
        <v>2.395</v>
      </c>
      <c r="R197" s="144">
        <v>2.262</v>
      </c>
      <c r="S197" s="144">
        <v>-199500</v>
      </c>
      <c r="T197" s="144" t="s">
        <v>1580</v>
      </c>
      <c r="U197" s="144" t="s">
        <v>1658</v>
      </c>
      <c r="V197" s="144" t="s">
        <v>765</v>
      </c>
      <c r="W197" s="144">
        <v>0</v>
      </c>
      <c r="X197" s="144">
        <v>0</v>
      </c>
      <c r="Y197" s="144">
        <v>0</v>
      </c>
      <c r="AC197" s="144">
        <v>0</v>
      </c>
      <c r="AD197" s="144">
        <v>0</v>
      </c>
      <c r="AH197" s="144">
        <v>0</v>
      </c>
      <c r="AI197" s="144">
        <v>0</v>
      </c>
      <c r="AM197" s="144">
        <v>2.395</v>
      </c>
      <c r="AN197" s="144" t="s">
        <v>1659</v>
      </c>
      <c r="AO197" s="144" t="s">
        <v>1842</v>
      </c>
      <c r="AP197" s="144" t="s">
        <v>1660</v>
      </c>
      <c r="AQ197" s="150">
        <v>36342</v>
      </c>
      <c r="AR197" s="150">
        <v>36372</v>
      </c>
      <c r="AS197" s="144" t="s">
        <v>1584</v>
      </c>
      <c r="AU197" s="144" t="s">
        <v>1496</v>
      </c>
      <c r="AV197" s="144" t="s">
        <v>1498</v>
      </c>
      <c r="AW197" s="144" t="s">
        <v>1498</v>
      </c>
      <c r="AX197" s="144" t="s">
        <v>409</v>
      </c>
      <c r="AY197" s="144" t="s">
        <v>407</v>
      </c>
      <c r="AZ197" s="150">
        <v>36342</v>
      </c>
      <c r="BA197" s="144" t="s">
        <v>999</v>
      </c>
      <c r="BB197" s="144" t="s">
        <v>778</v>
      </c>
      <c r="BC197" s="144" t="s">
        <v>1002</v>
      </c>
    </row>
    <row r="198" spans="1:55" s="144" customFormat="1" ht="12.6" hidden="1" outlineLevel="2" x14ac:dyDescent="0.25">
      <c r="A198" s="144">
        <v>13851</v>
      </c>
      <c r="B198" s="148" t="s">
        <v>1689</v>
      </c>
      <c r="C198" s="152" t="s">
        <v>608</v>
      </c>
      <c r="D198" s="144" t="s">
        <v>1659</v>
      </c>
      <c r="E198" s="144" t="s">
        <v>1655</v>
      </c>
      <c r="F198" s="144" t="s">
        <v>758</v>
      </c>
      <c r="H198" s="144" t="s">
        <v>1584</v>
      </c>
      <c r="I198" s="144" t="s">
        <v>744</v>
      </c>
      <c r="J198" s="144">
        <v>1000000</v>
      </c>
      <c r="K198" s="144">
        <v>0</v>
      </c>
      <c r="L198" s="38">
        <v>-128000</v>
      </c>
      <c r="M198" s="150">
        <v>36313</v>
      </c>
      <c r="N198" s="144" t="s">
        <v>1657</v>
      </c>
      <c r="O198" s="144" t="s">
        <v>732</v>
      </c>
      <c r="P198" s="144" t="s">
        <v>1066</v>
      </c>
      <c r="Q198" s="144">
        <v>2.39</v>
      </c>
      <c r="R198" s="144">
        <v>2.262</v>
      </c>
      <c r="S198" s="144">
        <v>-128000</v>
      </c>
      <c r="T198" s="144" t="s">
        <v>1580</v>
      </c>
      <c r="U198" s="144" t="s">
        <v>1658</v>
      </c>
      <c r="V198" s="144" t="s">
        <v>765</v>
      </c>
      <c r="W198" s="144">
        <v>0</v>
      </c>
      <c r="X198" s="144">
        <v>0</v>
      </c>
      <c r="Y198" s="144">
        <v>0</v>
      </c>
      <c r="AC198" s="144">
        <v>0</v>
      </c>
      <c r="AD198" s="144">
        <v>0</v>
      </c>
      <c r="AH198" s="144">
        <v>0</v>
      </c>
      <c r="AI198" s="144">
        <v>0</v>
      </c>
      <c r="AM198" s="144">
        <v>2.39</v>
      </c>
      <c r="AN198" s="144" t="s">
        <v>1659</v>
      </c>
      <c r="AO198" s="144" t="s">
        <v>1842</v>
      </c>
      <c r="AP198" s="144" t="s">
        <v>1660</v>
      </c>
      <c r="AQ198" s="150">
        <v>36342</v>
      </c>
      <c r="AR198" s="150">
        <v>36372</v>
      </c>
      <c r="AS198" s="144" t="s">
        <v>1584</v>
      </c>
      <c r="AU198" s="144" t="s">
        <v>1496</v>
      </c>
      <c r="AV198" s="144" t="s">
        <v>1498</v>
      </c>
      <c r="AW198" s="144" t="s">
        <v>1498</v>
      </c>
      <c r="AX198" s="144" t="s">
        <v>409</v>
      </c>
      <c r="AY198" s="144" t="s">
        <v>407</v>
      </c>
      <c r="AZ198" s="150">
        <v>36342</v>
      </c>
      <c r="BA198" s="144" t="s">
        <v>999</v>
      </c>
      <c r="BB198" s="144" t="s">
        <v>778</v>
      </c>
      <c r="BC198" s="144" t="s">
        <v>1002</v>
      </c>
    </row>
    <row r="199" spans="1:55" s="144" customFormat="1" ht="12.6" hidden="1" outlineLevel="2" x14ac:dyDescent="0.25">
      <c r="A199" s="144">
        <v>13851</v>
      </c>
      <c r="B199" s="148" t="s">
        <v>1689</v>
      </c>
      <c r="C199" s="152" t="s">
        <v>609</v>
      </c>
      <c r="D199" s="144" t="s">
        <v>1659</v>
      </c>
      <c r="E199" s="144" t="s">
        <v>1655</v>
      </c>
      <c r="F199" s="144" t="s">
        <v>758</v>
      </c>
      <c r="H199" s="144" t="s">
        <v>1584</v>
      </c>
      <c r="I199" s="144" t="s">
        <v>744</v>
      </c>
      <c r="J199" s="144">
        <v>1000000</v>
      </c>
      <c r="K199" s="144">
        <v>0</v>
      </c>
      <c r="L199" s="38">
        <v>-143000</v>
      </c>
      <c r="M199" s="150">
        <v>36313</v>
      </c>
      <c r="N199" s="144" t="s">
        <v>1657</v>
      </c>
      <c r="O199" s="144" t="s">
        <v>732</v>
      </c>
      <c r="P199" s="144" t="s">
        <v>1066</v>
      </c>
      <c r="Q199" s="144">
        <v>2.4049999999999998</v>
      </c>
      <c r="R199" s="144">
        <v>2.262</v>
      </c>
      <c r="S199" s="144">
        <v>-143000</v>
      </c>
      <c r="T199" s="144" t="s">
        <v>1580</v>
      </c>
      <c r="U199" s="144" t="s">
        <v>1658</v>
      </c>
      <c r="V199" s="144" t="s">
        <v>765</v>
      </c>
      <c r="W199" s="144">
        <v>0</v>
      </c>
      <c r="X199" s="144">
        <v>0</v>
      </c>
      <c r="Y199" s="144">
        <v>0</v>
      </c>
      <c r="AC199" s="144">
        <v>0</v>
      </c>
      <c r="AD199" s="144">
        <v>0</v>
      </c>
      <c r="AH199" s="144">
        <v>0</v>
      </c>
      <c r="AI199" s="144">
        <v>0</v>
      </c>
      <c r="AM199" s="144">
        <v>2.4049999999999998</v>
      </c>
      <c r="AN199" s="144" t="s">
        <v>1659</v>
      </c>
      <c r="AO199" s="144" t="s">
        <v>1842</v>
      </c>
      <c r="AP199" s="144" t="s">
        <v>1660</v>
      </c>
      <c r="AQ199" s="150">
        <v>36342</v>
      </c>
      <c r="AR199" s="150">
        <v>36372</v>
      </c>
      <c r="AS199" s="144" t="s">
        <v>1584</v>
      </c>
      <c r="AU199" s="144" t="s">
        <v>1496</v>
      </c>
      <c r="AV199" s="144" t="s">
        <v>1498</v>
      </c>
      <c r="AW199" s="144" t="s">
        <v>1498</v>
      </c>
      <c r="AX199" s="144" t="s">
        <v>409</v>
      </c>
      <c r="AY199" s="144" t="s">
        <v>407</v>
      </c>
      <c r="AZ199" s="150">
        <v>36342</v>
      </c>
      <c r="BA199" s="144" t="s">
        <v>999</v>
      </c>
      <c r="BB199" s="144" t="s">
        <v>778</v>
      </c>
      <c r="BC199" s="144" t="s">
        <v>1002</v>
      </c>
    </row>
    <row r="200" spans="1:55" s="144" customFormat="1" ht="12.6" hidden="1" outlineLevel="2" x14ac:dyDescent="0.25">
      <c r="A200" s="144">
        <v>13851</v>
      </c>
      <c r="B200" s="148" t="s">
        <v>1689</v>
      </c>
      <c r="C200" s="152" t="s">
        <v>610</v>
      </c>
      <c r="D200" s="144" t="s">
        <v>1659</v>
      </c>
      <c r="E200" s="144" t="s">
        <v>1655</v>
      </c>
      <c r="F200" s="144" t="s">
        <v>758</v>
      </c>
      <c r="H200" s="144" t="s">
        <v>1584</v>
      </c>
      <c r="I200" s="144" t="s">
        <v>744</v>
      </c>
      <c r="J200" s="144">
        <v>1000000</v>
      </c>
      <c r="K200" s="144">
        <v>0</v>
      </c>
      <c r="L200" s="38">
        <v>-173000</v>
      </c>
      <c r="M200" s="150">
        <v>36314</v>
      </c>
      <c r="N200" s="144" t="s">
        <v>1657</v>
      </c>
      <c r="O200" s="144" t="s">
        <v>732</v>
      </c>
      <c r="P200" s="144" t="s">
        <v>1066</v>
      </c>
      <c r="Q200" s="144">
        <v>2.4350000000000001</v>
      </c>
      <c r="R200" s="144">
        <v>2.262</v>
      </c>
      <c r="S200" s="144">
        <v>-173000</v>
      </c>
      <c r="T200" s="144" t="s">
        <v>1580</v>
      </c>
      <c r="U200" s="144" t="s">
        <v>1658</v>
      </c>
      <c r="V200" s="144" t="s">
        <v>765</v>
      </c>
      <c r="W200" s="144">
        <v>0</v>
      </c>
      <c r="X200" s="144">
        <v>0</v>
      </c>
      <c r="Y200" s="144">
        <v>0</v>
      </c>
      <c r="AC200" s="144">
        <v>0</v>
      </c>
      <c r="AD200" s="144">
        <v>0</v>
      </c>
      <c r="AH200" s="144">
        <v>0</v>
      </c>
      <c r="AI200" s="144">
        <v>0</v>
      </c>
      <c r="AM200" s="144">
        <v>2.4350000000000001</v>
      </c>
      <c r="AN200" s="144" t="s">
        <v>1659</v>
      </c>
      <c r="AO200" s="144" t="s">
        <v>1842</v>
      </c>
      <c r="AP200" s="144" t="s">
        <v>1660</v>
      </c>
      <c r="AQ200" s="150">
        <v>36342</v>
      </c>
      <c r="AR200" s="150">
        <v>36372</v>
      </c>
      <c r="AS200" s="144" t="s">
        <v>1584</v>
      </c>
      <c r="AU200" s="144" t="s">
        <v>1496</v>
      </c>
      <c r="AV200" s="144" t="s">
        <v>1498</v>
      </c>
      <c r="AW200" s="144" t="s">
        <v>1498</v>
      </c>
      <c r="AX200" s="144" t="s">
        <v>409</v>
      </c>
      <c r="AY200" s="144" t="s">
        <v>407</v>
      </c>
      <c r="AZ200" s="150">
        <v>36342</v>
      </c>
      <c r="BA200" s="144" t="s">
        <v>999</v>
      </c>
      <c r="BB200" s="144" t="s">
        <v>778</v>
      </c>
      <c r="BC200" s="144" t="s">
        <v>1002</v>
      </c>
    </row>
    <row r="201" spans="1:55" s="144" customFormat="1" ht="12.6" hidden="1" outlineLevel="2" x14ac:dyDescent="0.25">
      <c r="A201" s="144">
        <v>13851</v>
      </c>
      <c r="B201" s="148" t="s">
        <v>1689</v>
      </c>
      <c r="C201" s="152" t="s">
        <v>611</v>
      </c>
      <c r="D201" s="144" t="s">
        <v>1659</v>
      </c>
      <c r="E201" s="144" t="s">
        <v>1655</v>
      </c>
      <c r="F201" s="144" t="s">
        <v>758</v>
      </c>
      <c r="H201" s="144" t="s">
        <v>1584</v>
      </c>
      <c r="I201" s="144" t="s">
        <v>744</v>
      </c>
      <c r="J201" s="144">
        <v>1000000</v>
      </c>
      <c r="K201" s="144">
        <v>0</v>
      </c>
      <c r="L201" s="38">
        <v>-178000</v>
      </c>
      <c r="M201" s="150">
        <v>36314</v>
      </c>
      <c r="N201" s="144" t="s">
        <v>1657</v>
      </c>
      <c r="O201" s="144" t="s">
        <v>732</v>
      </c>
      <c r="P201" s="144" t="s">
        <v>1066</v>
      </c>
      <c r="Q201" s="144">
        <v>2.44</v>
      </c>
      <c r="R201" s="144">
        <v>2.262</v>
      </c>
      <c r="S201" s="144">
        <v>-178000</v>
      </c>
      <c r="T201" s="144" t="s">
        <v>1580</v>
      </c>
      <c r="U201" s="144" t="s">
        <v>1658</v>
      </c>
      <c r="V201" s="144" t="s">
        <v>765</v>
      </c>
      <c r="W201" s="144">
        <v>0</v>
      </c>
      <c r="X201" s="144">
        <v>0</v>
      </c>
      <c r="Y201" s="144">
        <v>0</v>
      </c>
      <c r="AC201" s="144">
        <v>0</v>
      </c>
      <c r="AD201" s="144">
        <v>0</v>
      </c>
      <c r="AH201" s="144">
        <v>0</v>
      </c>
      <c r="AI201" s="144">
        <v>0</v>
      </c>
      <c r="AM201" s="144">
        <v>2.44</v>
      </c>
      <c r="AN201" s="144" t="s">
        <v>1659</v>
      </c>
      <c r="AO201" s="144" t="s">
        <v>1842</v>
      </c>
      <c r="AP201" s="144" t="s">
        <v>1660</v>
      </c>
      <c r="AQ201" s="150">
        <v>36342</v>
      </c>
      <c r="AR201" s="150">
        <v>36372</v>
      </c>
      <c r="AS201" s="144" t="s">
        <v>1584</v>
      </c>
      <c r="AU201" s="144" t="s">
        <v>1496</v>
      </c>
      <c r="AV201" s="144" t="s">
        <v>1498</v>
      </c>
      <c r="AW201" s="144" t="s">
        <v>1498</v>
      </c>
      <c r="AX201" s="144" t="s">
        <v>409</v>
      </c>
      <c r="AY201" s="144" t="s">
        <v>407</v>
      </c>
      <c r="AZ201" s="150">
        <v>36342</v>
      </c>
      <c r="BA201" s="144" t="s">
        <v>999</v>
      </c>
      <c r="BB201" s="144" t="s">
        <v>778</v>
      </c>
      <c r="BC201" s="144" t="s">
        <v>1002</v>
      </c>
    </row>
    <row r="202" spans="1:55" s="144" customFormat="1" ht="12.6" hidden="1" outlineLevel="2" x14ac:dyDescent="0.25">
      <c r="A202" s="144">
        <v>13851</v>
      </c>
      <c r="B202" s="148" t="s">
        <v>1689</v>
      </c>
      <c r="C202" s="152" t="s">
        <v>612</v>
      </c>
      <c r="D202" s="144" t="s">
        <v>1659</v>
      </c>
      <c r="E202" s="144" t="s">
        <v>1655</v>
      </c>
      <c r="F202" s="144" t="s">
        <v>758</v>
      </c>
      <c r="H202" s="144" t="s">
        <v>1584</v>
      </c>
      <c r="I202" s="144" t="s">
        <v>744</v>
      </c>
      <c r="J202" s="144">
        <v>1000000</v>
      </c>
      <c r="K202" s="144">
        <v>0</v>
      </c>
      <c r="L202" s="38">
        <v>-163000</v>
      </c>
      <c r="M202" s="150">
        <v>36314</v>
      </c>
      <c r="N202" s="144" t="s">
        <v>1657</v>
      </c>
      <c r="O202" s="144" t="s">
        <v>732</v>
      </c>
      <c r="P202" s="144" t="s">
        <v>1066</v>
      </c>
      <c r="Q202" s="144">
        <v>2.4249999999999998</v>
      </c>
      <c r="R202" s="144">
        <v>2.262</v>
      </c>
      <c r="S202" s="144">
        <v>-163000</v>
      </c>
      <c r="T202" s="144" t="s">
        <v>1580</v>
      </c>
      <c r="U202" s="144" t="s">
        <v>1658</v>
      </c>
      <c r="V202" s="144" t="s">
        <v>765</v>
      </c>
      <c r="W202" s="144">
        <v>0</v>
      </c>
      <c r="X202" s="144">
        <v>0</v>
      </c>
      <c r="Y202" s="144">
        <v>0</v>
      </c>
      <c r="AC202" s="144">
        <v>0</v>
      </c>
      <c r="AD202" s="144">
        <v>0</v>
      </c>
      <c r="AH202" s="144">
        <v>0</v>
      </c>
      <c r="AI202" s="144">
        <v>0</v>
      </c>
      <c r="AM202" s="144">
        <v>2.4249999999999998</v>
      </c>
      <c r="AN202" s="144" t="s">
        <v>1659</v>
      </c>
      <c r="AO202" s="144" t="s">
        <v>1842</v>
      </c>
      <c r="AP202" s="144" t="s">
        <v>1660</v>
      </c>
      <c r="AQ202" s="150">
        <v>36342</v>
      </c>
      <c r="AR202" s="150">
        <v>36372</v>
      </c>
      <c r="AS202" s="144" t="s">
        <v>1584</v>
      </c>
      <c r="AU202" s="144" t="s">
        <v>1496</v>
      </c>
      <c r="AV202" s="144" t="s">
        <v>1498</v>
      </c>
      <c r="AW202" s="144" t="s">
        <v>1498</v>
      </c>
      <c r="AX202" s="144" t="s">
        <v>409</v>
      </c>
      <c r="AY202" s="144" t="s">
        <v>407</v>
      </c>
      <c r="AZ202" s="150">
        <v>36342</v>
      </c>
      <c r="BA202" s="144" t="s">
        <v>999</v>
      </c>
      <c r="BB202" s="144" t="s">
        <v>778</v>
      </c>
      <c r="BC202" s="144" t="s">
        <v>1002</v>
      </c>
    </row>
    <row r="203" spans="1:55" s="144" customFormat="1" ht="12.6" hidden="1" outlineLevel="2" x14ac:dyDescent="0.25">
      <c r="A203" s="144">
        <v>13851</v>
      </c>
      <c r="B203" s="148" t="s">
        <v>1689</v>
      </c>
      <c r="C203" s="152" t="s">
        <v>613</v>
      </c>
      <c r="D203" s="144" t="s">
        <v>1659</v>
      </c>
      <c r="E203" s="144" t="s">
        <v>1655</v>
      </c>
      <c r="F203" s="144" t="s">
        <v>758</v>
      </c>
      <c r="H203" s="144" t="s">
        <v>1584</v>
      </c>
      <c r="I203" s="144" t="s">
        <v>744</v>
      </c>
      <c r="J203" s="144">
        <v>1000000</v>
      </c>
      <c r="K203" s="144">
        <v>0</v>
      </c>
      <c r="L203" s="38">
        <v>-158000</v>
      </c>
      <c r="M203" s="150">
        <v>36314</v>
      </c>
      <c r="N203" s="144" t="s">
        <v>1657</v>
      </c>
      <c r="O203" s="144" t="s">
        <v>732</v>
      </c>
      <c r="P203" s="144" t="s">
        <v>1066</v>
      </c>
      <c r="Q203" s="144">
        <v>2.42</v>
      </c>
      <c r="R203" s="144">
        <v>2.262</v>
      </c>
      <c r="S203" s="144">
        <v>-158000</v>
      </c>
      <c r="T203" s="144" t="s">
        <v>1580</v>
      </c>
      <c r="U203" s="144" t="s">
        <v>1658</v>
      </c>
      <c r="V203" s="144" t="s">
        <v>765</v>
      </c>
      <c r="W203" s="144">
        <v>0</v>
      </c>
      <c r="X203" s="144">
        <v>0</v>
      </c>
      <c r="Y203" s="144">
        <v>0</v>
      </c>
      <c r="AC203" s="144">
        <v>0</v>
      </c>
      <c r="AD203" s="144">
        <v>0</v>
      </c>
      <c r="AH203" s="144">
        <v>0</v>
      </c>
      <c r="AI203" s="144">
        <v>0</v>
      </c>
      <c r="AM203" s="144">
        <v>2.42</v>
      </c>
      <c r="AN203" s="144" t="s">
        <v>1659</v>
      </c>
      <c r="AO203" s="144" t="s">
        <v>1842</v>
      </c>
      <c r="AP203" s="144" t="s">
        <v>1660</v>
      </c>
      <c r="AQ203" s="150">
        <v>36342</v>
      </c>
      <c r="AR203" s="150">
        <v>36372</v>
      </c>
      <c r="AS203" s="144" t="s">
        <v>1584</v>
      </c>
      <c r="AU203" s="144" t="s">
        <v>1496</v>
      </c>
      <c r="AV203" s="144" t="s">
        <v>1498</v>
      </c>
      <c r="AW203" s="144" t="s">
        <v>1498</v>
      </c>
      <c r="AX203" s="144" t="s">
        <v>409</v>
      </c>
      <c r="AY203" s="144" t="s">
        <v>407</v>
      </c>
      <c r="AZ203" s="150">
        <v>36342</v>
      </c>
      <c r="BA203" s="144" t="s">
        <v>999</v>
      </c>
      <c r="BB203" s="144" t="s">
        <v>778</v>
      </c>
      <c r="BC203" s="144" t="s">
        <v>1002</v>
      </c>
    </row>
    <row r="204" spans="1:55" s="144" customFormat="1" ht="12.6" hidden="1" outlineLevel="2" x14ac:dyDescent="0.25">
      <c r="A204" s="144">
        <v>13851</v>
      </c>
      <c r="B204" s="148" t="s">
        <v>1689</v>
      </c>
      <c r="C204" s="152" t="s">
        <v>614</v>
      </c>
      <c r="D204" s="144" t="s">
        <v>1659</v>
      </c>
      <c r="E204" s="144" t="s">
        <v>1655</v>
      </c>
      <c r="F204" s="144" t="s">
        <v>758</v>
      </c>
      <c r="H204" s="144" t="s">
        <v>1584</v>
      </c>
      <c r="I204" s="144" t="s">
        <v>744</v>
      </c>
      <c r="J204" s="144">
        <v>1000000</v>
      </c>
      <c r="K204" s="144">
        <v>0</v>
      </c>
      <c r="L204" s="38">
        <v>-153000</v>
      </c>
      <c r="M204" s="150">
        <v>36314</v>
      </c>
      <c r="N204" s="144" t="s">
        <v>1657</v>
      </c>
      <c r="O204" s="144" t="s">
        <v>732</v>
      </c>
      <c r="P204" s="144" t="s">
        <v>1066</v>
      </c>
      <c r="Q204" s="144">
        <v>2.415</v>
      </c>
      <c r="R204" s="144">
        <v>2.262</v>
      </c>
      <c r="S204" s="144">
        <v>-153000</v>
      </c>
      <c r="T204" s="144" t="s">
        <v>1580</v>
      </c>
      <c r="U204" s="144" t="s">
        <v>1658</v>
      </c>
      <c r="V204" s="144" t="s">
        <v>765</v>
      </c>
      <c r="W204" s="144">
        <v>0</v>
      </c>
      <c r="X204" s="144">
        <v>0</v>
      </c>
      <c r="Y204" s="144">
        <v>0</v>
      </c>
      <c r="AC204" s="144">
        <v>0</v>
      </c>
      <c r="AD204" s="144">
        <v>0</v>
      </c>
      <c r="AH204" s="144">
        <v>0</v>
      </c>
      <c r="AI204" s="144">
        <v>0</v>
      </c>
      <c r="AM204" s="144">
        <v>2.415</v>
      </c>
      <c r="AN204" s="144" t="s">
        <v>1659</v>
      </c>
      <c r="AO204" s="144" t="s">
        <v>1842</v>
      </c>
      <c r="AP204" s="144" t="s">
        <v>1660</v>
      </c>
      <c r="AQ204" s="150">
        <v>36342</v>
      </c>
      <c r="AR204" s="150">
        <v>36372</v>
      </c>
      <c r="AS204" s="144" t="s">
        <v>1584</v>
      </c>
      <c r="AU204" s="144" t="s">
        <v>1496</v>
      </c>
      <c r="AV204" s="144" t="s">
        <v>1498</v>
      </c>
      <c r="AW204" s="144" t="s">
        <v>1498</v>
      </c>
      <c r="AX204" s="144" t="s">
        <v>409</v>
      </c>
      <c r="AY204" s="144" t="s">
        <v>407</v>
      </c>
      <c r="AZ204" s="150">
        <v>36342</v>
      </c>
      <c r="BA204" s="144" t="s">
        <v>999</v>
      </c>
      <c r="BB204" s="144" t="s">
        <v>778</v>
      </c>
      <c r="BC204" s="144" t="s">
        <v>1002</v>
      </c>
    </row>
    <row r="205" spans="1:55" s="144" customFormat="1" ht="12.6" hidden="1" outlineLevel="2" x14ac:dyDescent="0.25">
      <c r="A205" s="144">
        <v>13851</v>
      </c>
      <c r="B205" s="148" t="s">
        <v>1689</v>
      </c>
      <c r="C205" s="152" t="s">
        <v>615</v>
      </c>
      <c r="D205" s="144" t="s">
        <v>1659</v>
      </c>
      <c r="E205" s="144" t="s">
        <v>1655</v>
      </c>
      <c r="F205" s="144" t="s">
        <v>758</v>
      </c>
      <c r="H205" s="144" t="s">
        <v>1596</v>
      </c>
      <c r="I205" s="144" t="s">
        <v>744</v>
      </c>
      <c r="J205" s="144">
        <v>-400000</v>
      </c>
      <c r="K205" s="144">
        <v>0</v>
      </c>
      <c r="L205" s="38">
        <v>49200</v>
      </c>
      <c r="M205" s="150">
        <v>36315</v>
      </c>
      <c r="N205" s="144" t="s">
        <v>1657</v>
      </c>
      <c r="O205" s="144" t="s">
        <v>732</v>
      </c>
      <c r="P205" s="144" t="s">
        <v>1066</v>
      </c>
      <c r="Q205" s="144">
        <v>2.3849999999999998</v>
      </c>
      <c r="R205" s="144">
        <v>2.262</v>
      </c>
      <c r="S205" s="144">
        <v>49200</v>
      </c>
      <c r="T205" s="144" t="s">
        <v>1580</v>
      </c>
      <c r="U205" s="144" t="s">
        <v>1658</v>
      </c>
      <c r="V205" s="144" t="s">
        <v>765</v>
      </c>
      <c r="W205" s="144">
        <v>0</v>
      </c>
      <c r="X205" s="144">
        <v>0</v>
      </c>
      <c r="Y205" s="144">
        <v>0</v>
      </c>
      <c r="AC205" s="144">
        <v>0</v>
      </c>
      <c r="AD205" s="144">
        <v>0</v>
      </c>
      <c r="AH205" s="144">
        <v>0</v>
      </c>
      <c r="AI205" s="144">
        <v>0</v>
      </c>
      <c r="AM205" s="144">
        <v>2.3849999999999998</v>
      </c>
      <c r="AN205" s="144" t="s">
        <v>1659</v>
      </c>
      <c r="AO205" s="144" t="s">
        <v>1842</v>
      </c>
      <c r="AP205" s="144" t="s">
        <v>1660</v>
      </c>
      <c r="AQ205" s="150">
        <v>36342</v>
      </c>
      <c r="AR205" s="150">
        <v>36372</v>
      </c>
      <c r="AS205" s="144" t="s">
        <v>1584</v>
      </c>
      <c r="AU205" s="144" t="s">
        <v>1496</v>
      </c>
      <c r="AV205" s="144" t="s">
        <v>1498</v>
      </c>
      <c r="AW205" s="144" t="s">
        <v>1498</v>
      </c>
      <c r="AX205" s="144" t="s">
        <v>409</v>
      </c>
      <c r="AY205" s="144" t="s">
        <v>407</v>
      </c>
      <c r="AZ205" s="150">
        <v>36342</v>
      </c>
      <c r="BA205" s="144" t="s">
        <v>999</v>
      </c>
      <c r="BB205" s="144" t="s">
        <v>778</v>
      </c>
      <c r="BC205" s="144" t="s">
        <v>1002</v>
      </c>
    </row>
    <row r="206" spans="1:55" s="144" customFormat="1" ht="12.6" hidden="1" outlineLevel="2" x14ac:dyDescent="0.25">
      <c r="A206" s="144">
        <v>13851</v>
      </c>
      <c r="B206" s="148" t="s">
        <v>1689</v>
      </c>
      <c r="C206" s="152" t="s">
        <v>616</v>
      </c>
      <c r="D206" s="144" t="s">
        <v>1659</v>
      </c>
      <c r="E206" s="144" t="s">
        <v>1655</v>
      </c>
      <c r="F206" s="144" t="s">
        <v>758</v>
      </c>
      <c r="H206" s="144" t="s">
        <v>1596</v>
      </c>
      <c r="I206" s="144" t="s">
        <v>744</v>
      </c>
      <c r="J206" s="144">
        <v>-1000000</v>
      </c>
      <c r="K206" s="144">
        <v>0</v>
      </c>
      <c r="L206" s="38">
        <v>133000</v>
      </c>
      <c r="M206" s="150">
        <v>36315</v>
      </c>
      <c r="N206" s="144" t="s">
        <v>1657</v>
      </c>
      <c r="O206" s="144" t="s">
        <v>732</v>
      </c>
      <c r="P206" s="144" t="s">
        <v>1066</v>
      </c>
      <c r="Q206" s="144">
        <v>2.395</v>
      </c>
      <c r="R206" s="144">
        <v>2.262</v>
      </c>
      <c r="S206" s="144">
        <v>133000</v>
      </c>
      <c r="T206" s="144" t="s">
        <v>1580</v>
      </c>
      <c r="U206" s="144" t="s">
        <v>1658</v>
      </c>
      <c r="V206" s="144" t="s">
        <v>765</v>
      </c>
      <c r="W206" s="144">
        <v>0</v>
      </c>
      <c r="X206" s="144">
        <v>0</v>
      </c>
      <c r="Y206" s="144">
        <v>0</v>
      </c>
      <c r="AC206" s="144">
        <v>0</v>
      </c>
      <c r="AD206" s="144">
        <v>0</v>
      </c>
      <c r="AH206" s="144">
        <v>0</v>
      </c>
      <c r="AI206" s="144">
        <v>0</v>
      </c>
      <c r="AM206" s="144">
        <v>2.395</v>
      </c>
      <c r="AN206" s="144" t="s">
        <v>1659</v>
      </c>
      <c r="AO206" s="144" t="s">
        <v>1842</v>
      </c>
      <c r="AP206" s="144" t="s">
        <v>1660</v>
      </c>
      <c r="AQ206" s="150">
        <v>36342</v>
      </c>
      <c r="AR206" s="150">
        <v>36372</v>
      </c>
      <c r="AS206" s="144" t="s">
        <v>1584</v>
      </c>
      <c r="AU206" s="144" t="s">
        <v>1496</v>
      </c>
      <c r="AV206" s="144" t="s">
        <v>1498</v>
      </c>
      <c r="AW206" s="144" t="s">
        <v>1498</v>
      </c>
      <c r="AX206" s="144" t="s">
        <v>409</v>
      </c>
      <c r="AY206" s="144" t="s">
        <v>407</v>
      </c>
      <c r="AZ206" s="150">
        <v>36342</v>
      </c>
      <c r="BA206" s="144" t="s">
        <v>999</v>
      </c>
      <c r="BB206" s="144" t="s">
        <v>778</v>
      </c>
      <c r="BC206" s="144" t="s">
        <v>1002</v>
      </c>
    </row>
    <row r="207" spans="1:55" s="144" customFormat="1" ht="12.6" hidden="1" outlineLevel="2" x14ac:dyDescent="0.25">
      <c r="A207" s="144">
        <v>13851</v>
      </c>
      <c r="B207" s="148" t="s">
        <v>1689</v>
      </c>
      <c r="C207" s="152" t="s">
        <v>617</v>
      </c>
      <c r="D207" s="144" t="s">
        <v>1659</v>
      </c>
      <c r="E207" s="144" t="s">
        <v>1655</v>
      </c>
      <c r="F207" s="144" t="s">
        <v>758</v>
      </c>
      <c r="H207" s="144" t="s">
        <v>1584</v>
      </c>
      <c r="I207" s="144" t="s">
        <v>744</v>
      </c>
      <c r="J207" s="144">
        <v>1000000</v>
      </c>
      <c r="K207" s="144">
        <v>0</v>
      </c>
      <c r="L207" s="38">
        <v>-138000</v>
      </c>
      <c r="M207" s="150">
        <v>36315</v>
      </c>
      <c r="N207" s="144" t="s">
        <v>1657</v>
      </c>
      <c r="O207" s="144" t="s">
        <v>732</v>
      </c>
      <c r="P207" s="144" t="s">
        <v>1066</v>
      </c>
      <c r="Q207" s="144">
        <v>2.4</v>
      </c>
      <c r="R207" s="144">
        <v>2.262</v>
      </c>
      <c r="S207" s="144">
        <v>-138000</v>
      </c>
      <c r="T207" s="144" t="s">
        <v>1580</v>
      </c>
      <c r="U207" s="144" t="s">
        <v>1658</v>
      </c>
      <c r="V207" s="144" t="s">
        <v>765</v>
      </c>
      <c r="W207" s="144">
        <v>0</v>
      </c>
      <c r="X207" s="144">
        <v>0</v>
      </c>
      <c r="Y207" s="144">
        <v>0</v>
      </c>
      <c r="AC207" s="144">
        <v>0</v>
      </c>
      <c r="AD207" s="144">
        <v>0</v>
      </c>
      <c r="AH207" s="144">
        <v>0</v>
      </c>
      <c r="AI207" s="144">
        <v>0</v>
      </c>
      <c r="AM207" s="144">
        <v>2.4</v>
      </c>
      <c r="AN207" s="144" t="s">
        <v>1659</v>
      </c>
      <c r="AO207" s="144" t="s">
        <v>1842</v>
      </c>
      <c r="AP207" s="144" t="s">
        <v>1660</v>
      </c>
      <c r="AQ207" s="150">
        <v>36342</v>
      </c>
      <c r="AR207" s="150">
        <v>36372</v>
      </c>
      <c r="AS207" s="144" t="s">
        <v>1584</v>
      </c>
      <c r="AU207" s="144" t="s">
        <v>1496</v>
      </c>
      <c r="AV207" s="144" t="s">
        <v>1498</v>
      </c>
      <c r="AW207" s="144" t="s">
        <v>1498</v>
      </c>
      <c r="AX207" s="144" t="s">
        <v>409</v>
      </c>
      <c r="AY207" s="144" t="s">
        <v>407</v>
      </c>
      <c r="AZ207" s="150">
        <v>36342</v>
      </c>
      <c r="BA207" s="144" t="s">
        <v>999</v>
      </c>
      <c r="BB207" s="144" t="s">
        <v>778</v>
      </c>
      <c r="BC207" s="144" t="s">
        <v>1002</v>
      </c>
    </row>
    <row r="208" spans="1:55" s="144" customFormat="1" ht="12.6" hidden="1" outlineLevel="2" x14ac:dyDescent="0.25">
      <c r="A208" s="144">
        <v>13851</v>
      </c>
      <c r="B208" s="148" t="s">
        <v>1689</v>
      </c>
      <c r="C208" s="152" t="s">
        <v>618</v>
      </c>
      <c r="D208" s="144" t="s">
        <v>1659</v>
      </c>
      <c r="E208" s="144" t="s">
        <v>1655</v>
      </c>
      <c r="F208" s="144" t="s">
        <v>758</v>
      </c>
      <c r="H208" s="144" t="s">
        <v>1584</v>
      </c>
      <c r="I208" s="144" t="s">
        <v>744</v>
      </c>
      <c r="J208" s="144">
        <v>1000000</v>
      </c>
      <c r="K208" s="144">
        <v>0</v>
      </c>
      <c r="L208" s="38">
        <v>-158000</v>
      </c>
      <c r="M208" s="150">
        <v>36320</v>
      </c>
      <c r="N208" s="144" t="s">
        <v>1657</v>
      </c>
      <c r="O208" s="144" t="s">
        <v>732</v>
      </c>
      <c r="P208" s="144" t="s">
        <v>1066</v>
      </c>
      <c r="Q208" s="144">
        <v>2.42</v>
      </c>
      <c r="R208" s="144">
        <v>2.262</v>
      </c>
      <c r="S208" s="144">
        <v>-158000</v>
      </c>
      <c r="T208" s="144" t="s">
        <v>1580</v>
      </c>
      <c r="U208" s="144" t="s">
        <v>1658</v>
      </c>
      <c r="V208" s="144" t="s">
        <v>765</v>
      </c>
      <c r="W208" s="144">
        <v>0</v>
      </c>
      <c r="X208" s="144">
        <v>0</v>
      </c>
      <c r="Y208" s="144">
        <v>0</v>
      </c>
      <c r="AC208" s="144">
        <v>0</v>
      </c>
      <c r="AD208" s="144">
        <v>0</v>
      </c>
      <c r="AH208" s="144">
        <v>0</v>
      </c>
      <c r="AI208" s="144">
        <v>0</v>
      </c>
      <c r="AM208" s="144">
        <v>2.42</v>
      </c>
      <c r="AN208" s="144" t="s">
        <v>1659</v>
      </c>
      <c r="AO208" s="144" t="s">
        <v>1842</v>
      </c>
      <c r="AP208" s="144" t="s">
        <v>1660</v>
      </c>
      <c r="AQ208" s="150">
        <v>36342</v>
      </c>
      <c r="AR208" s="150">
        <v>36372</v>
      </c>
      <c r="AS208" s="144" t="s">
        <v>1584</v>
      </c>
      <c r="AU208" s="144" t="s">
        <v>1496</v>
      </c>
      <c r="AV208" s="144" t="s">
        <v>1498</v>
      </c>
      <c r="AW208" s="144" t="s">
        <v>1498</v>
      </c>
      <c r="AX208" s="144" t="s">
        <v>409</v>
      </c>
      <c r="AY208" s="144" t="s">
        <v>407</v>
      </c>
      <c r="AZ208" s="150">
        <v>36342</v>
      </c>
      <c r="BA208" s="144" t="s">
        <v>999</v>
      </c>
      <c r="BB208" s="144" t="s">
        <v>778</v>
      </c>
      <c r="BC208" s="144" t="s">
        <v>1002</v>
      </c>
    </row>
    <row r="209" spans="1:55" s="144" customFormat="1" ht="12.6" hidden="1" outlineLevel="2" x14ac:dyDescent="0.25">
      <c r="A209" s="144">
        <v>13851</v>
      </c>
      <c r="B209" s="148" t="s">
        <v>1689</v>
      </c>
      <c r="C209" s="152" t="s">
        <v>619</v>
      </c>
      <c r="D209" s="144" t="s">
        <v>1659</v>
      </c>
      <c r="E209" s="144" t="s">
        <v>1655</v>
      </c>
      <c r="F209" s="144" t="s">
        <v>758</v>
      </c>
      <c r="H209" s="144" t="s">
        <v>1584</v>
      </c>
      <c r="I209" s="144" t="s">
        <v>744</v>
      </c>
      <c r="J209" s="144">
        <v>1000000</v>
      </c>
      <c r="K209" s="144">
        <v>0</v>
      </c>
      <c r="L209" s="38">
        <v>-168000</v>
      </c>
      <c r="M209" s="150">
        <v>36320</v>
      </c>
      <c r="N209" s="144" t="s">
        <v>1657</v>
      </c>
      <c r="O209" s="144" t="s">
        <v>732</v>
      </c>
      <c r="P209" s="144" t="s">
        <v>1066</v>
      </c>
      <c r="Q209" s="144">
        <v>2.4300000000000002</v>
      </c>
      <c r="R209" s="144">
        <v>2.262</v>
      </c>
      <c r="S209" s="144">
        <v>-168000</v>
      </c>
      <c r="T209" s="144" t="s">
        <v>1580</v>
      </c>
      <c r="U209" s="144" t="s">
        <v>1658</v>
      </c>
      <c r="V209" s="144" t="s">
        <v>765</v>
      </c>
      <c r="W209" s="144">
        <v>0</v>
      </c>
      <c r="X209" s="144">
        <v>0</v>
      </c>
      <c r="Y209" s="144">
        <v>0</v>
      </c>
      <c r="AC209" s="144">
        <v>0</v>
      </c>
      <c r="AD209" s="144">
        <v>0</v>
      </c>
      <c r="AH209" s="144">
        <v>0</v>
      </c>
      <c r="AI209" s="144">
        <v>0</v>
      </c>
      <c r="AM209" s="144">
        <v>2.4300000000000002</v>
      </c>
      <c r="AN209" s="144" t="s">
        <v>1659</v>
      </c>
      <c r="AO209" s="144" t="s">
        <v>1842</v>
      </c>
      <c r="AP209" s="144" t="s">
        <v>1660</v>
      </c>
      <c r="AQ209" s="150">
        <v>36342</v>
      </c>
      <c r="AR209" s="150">
        <v>36372</v>
      </c>
      <c r="AS209" s="144" t="s">
        <v>1584</v>
      </c>
      <c r="AU209" s="144" t="s">
        <v>1496</v>
      </c>
      <c r="AV209" s="144" t="s">
        <v>1498</v>
      </c>
      <c r="AW209" s="144" t="s">
        <v>1498</v>
      </c>
      <c r="AX209" s="144" t="s">
        <v>409</v>
      </c>
      <c r="AY209" s="144" t="s">
        <v>407</v>
      </c>
      <c r="AZ209" s="150">
        <v>36342</v>
      </c>
      <c r="BA209" s="144" t="s">
        <v>999</v>
      </c>
      <c r="BB209" s="144" t="s">
        <v>778</v>
      </c>
      <c r="BC209" s="144" t="s">
        <v>1002</v>
      </c>
    </row>
    <row r="210" spans="1:55" s="144" customFormat="1" ht="12.6" hidden="1" outlineLevel="2" x14ac:dyDescent="0.25">
      <c r="A210" s="144">
        <v>13851</v>
      </c>
      <c r="B210" s="148" t="s">
        <v>1689</v>
      </c>
      <c r="C210" s="152" t="s">
        <v>620</v>
      </c>
      <c r="D210" s="144" t="s">
        <v>1659</v>
      </c>
      <c r="E210" s="144" t="s">
        <v>1655</v>
      </c>
      <c r="F210" s="144" t="s">
        <v>758</v>
      </c>
      <c r="H210" s="144" t="s">
        <v>1596</v>
      </c>
      <c r="I210" s="144" t="s">
        <v>744</v>
      </c>
      <c r="J210" s="144">
        <v>-2000000</v>
      </c>
      <c r="K210" s="144">
        <v>0</v>
      </c>
      <c r="L210" s="38">
        <v>236000</v>
      </c>
      <c r="M210" s="150">
        <v>36320</v>
      </c>
      <c r="N210" s="144" t="s">
        <v>1657</v>
      </c>
      <c r="O210" s="144" t="s">
        <v>732</v>
      </c>
      <c r="P210" s="144" t="s">
        <v>1066</v>
      </c>
      <c r="Q210" s="144">
        <v>2.38</v>
      </c>
      <c r="R210" s="144">
        <v>2.262</v>
      </c>
      <c r="S210" s="144">
        <v>236000</v>
      </c>
      <c r="T210" s="144" t="s">
        <v>1580</v>
      </c>
      <c r="U210" s="144" t="s">
        <v>1658</v>
      </c>
      <c r="V210" s="144" t="s">
        <v>765</v>
      </c>
      <c r="W210" s="144">
        <v>0</v>
      </c>
      <c r="X210" s="144">
        <v>0</v>
      </c>
      <c r="Y210" s="144">
        <v>0</v>
      </c>
      <c r="AC210" s="144">
        <v>0</v>
      </c>
      <c r="AD210" s="144">
        <v>0</v>
      </c>
      <c r="AH210" s="144">
        <v>0</v>
      </c>
      <c r="AI210" s="144">
        <v>0</v>
      </c>
      <c r="AM210" s="144">
        <v>2.38</v>
      </c>
      <c r="AN210" s="144" t="s">
        <v>1659</v>
      </c>
      <c r="AO210" s="144" t="s">
        <v>1842</v>
      </c>
      <c r="AP210" s="144" t="s">
        <v>1660</v>
      </c>
      <c r="AQ210" s="150">
        <v>36342</v>
      </c>
      <c r="AR210" s="150">
        <v>36372</v>
      </c>
      <c r="AS210" s="144" t="s">
        <v>1584</v>
      </c>
      <c r="AU210" s="144" t="s">
        <v>1496</v>
      </c>
      <c r="AV210" s="144" t="s">
        <v>1498</v>
      </c>
      <c r="AW210" s="144" t="s">
        <v>1498</v>
      </c>
      <c r="AX210" s="144" t="s">
        <v>409</v>
      </c>
      <c r="AY210" s="144" t="s">
        <v>407</v>
      </c>
      <c r="AZ210" s="150">
        <v>36342</v>
      </c>
      <c r="BA210" s="144" t="s">
        <v>999</v>
      </c>
      <c r="BB210" s="144" t="s">
        <v>778</v>
      </c>
      <c r="BC210" s="144" t="s">
        <v>1002</v>
      </c>
    </row>
    <row r="211" spans="1:55" s="144" customFormat="1" ht="12.6" hidden="1" outlineLevel="2" x14ac:dyDescent="0.25">
      <c r="A211" s="144">
        <v>13851</v>
      </c>
      <c r="B211" s="148" t="s">
        <v>1689</v>
      </c>
      <c r="C211" s="152" t="s">
        <v>621</v>
      </c>
      <c r="D211" s="144" t="s">
        <v>1659</v>
      </c>
      <c r="E211" s="144" t="s">
        <v>1655</v>
      </c>
      <c r="F211" s="144" t="s">
        <v>758</v>
      </c>
      <c r="H211" s="144" t="s">
        <v>1596</v>
      </c>
      <c r="I211" s="144" t="s">
        <v>744</v>
      </c>
      <c r="J211" s="144">
        <v>-1000000</v>
      </c>
      <c r="K211" s="144">
        <v>0</v>
      </c>
      <c r="L211" s="38">
        <v>163000</v>
      </c>
      <c r="M211" s="150">
        <v>36321</v>
      </c>
      <c r="N211" s="144" t="s">
        <v>1657</v>
      </c>
      <c r="O211" s="144" t="s">
        <v>732</v>
      </c>
      <c r="P211" s="144" t="s">
        <v>1066</v>
      </c>
      <c r="Q211" s="144">
        <v>2.4249999999999998</v>
      </c>
      <c r="R211" s="144">
        <v>2.262</v>
      </c>
      <c r="S211" s="144">
        <v>163000</v>
      </c>
      <c r="T211" s="144" t="s">
        <v>1580</v>
      </c>
      <c r="U211" s="144" t="s">
        <v>1658</v>
      </c>
      <c r="V211" s="144" t="s">
        <v>765</v>
      </c>
      <c r="W211" s="144">
        <v>0</v>
      </c>
      <c r="X211" s="144">
        <v>0</v>
      </c>
      <c r="Y211" s="144">
        <v>0</v>
      </c>
      <c r="AC211" s="144">
        <v>0</v>
      </c>
      <c r="AD211" s="144">
        <v>0</v>
      </c>
      <c r="AH211" s="144">
        <v>0</v>
      </c>
      <c r="AI211" s="144">
        <v>0</v>
      </c>
      <c r="AM211" s="144">
        <v>2.4249999999999998</v>
      </c>
      <c r="AN211" s="144" t="s">
        <v>1659</v>
      </c>
      <c r="AO211" s="144" t="s">
        <v>1842</v>
      </c>
      <c r="AP211" s="144" t="s">
        <v>1660</v>
      </c>
      <c r="AQ211" s="150">
        <v>36342</v>
      </c>
      <c r="AR211" s="150">
        <v>36372</v>
      </c>
      <c r="AS211" s="144" t="s">
        <v>1584</v>
      </c>
      <c r="AU211" s="144" t="s">
        <v>1496</v>
      </c>
      <c r="AV211" s="144" t="s">
        <v>1498</v>
      </c>
      <c r="AW211" s="144" t="s">
        <v>1498</v>
      </c>
      <c r="AX211" s="144" t="s">
        <v>409</v>
      </c>
      <c r="AY211" s="144" t="s">
        <v>407</v>
      </c>
      <c r="AZ211" s="150">
        <v>36342</v>
      </c>
      <c r="BA211" s="144" t="s">
        <v>999</v>
      </c>
      <c r="BB211" s="144" t="s">
        <v>778</v>
      </c>
      <c r="BC211" s="144" t="s">
        <v>1002</v>
      </c>
    </row>
    <row r="212" spans="1:55" s="144" customFormat="1" ht="12.6" hidden="1" outlineLevel="2" x14ac:dyDescent="0.25">
      <c r="A212" s="144">
        <v>13851</v>
      </c>
      <c r="B212" s="148" t="s">
        <v>1689</v>
      </c>
      <c r="C212" s="152" t="s">
        <v>622</v>
      </c>
      <c r="D212" s="144" t="s">
        <v>1659</v>
      </c>
      <c r="E212" s="144" t="s">
        <v>1655</v>
      </c>
      <c r="F212" s="144" t="s">
        <v>758</v>
      </c>
      <c r="H212" s="144" t="s">
        <v>1596</v>
      </c>
      <c r="I212" s="144" t="s">
        <v>744</v>
      </c>
      <c r="J212" s="144">
        <v>-2000000</v>
      </c>
      <c r="K212" s="144">
        <v>0</v>
      </c>
      <c r="L212" s="38">
        <v>276000</v>
      </c>
      <c r="M212" s="150">
        <v>36321</v>
      </c>
      <c r="N212" s="144" t="s">
        <v>1657</v>
      </c>
      <c r="O212" s="144" t="s">
        <v>732</v>
      </c>
      <c r="P212" s="144" t="s">
        <v>1066</v>
      </c>
      <c r="Q212" s="144">
        <v>2.4</v>
      </c>
      <c r="R212" s="144">
        <v>2.262</v>
      </c>
      <c r="S212" s="144">
        <v>276000</v>
      </c>
      <c r="T212" s="144" t="s">
        <v>1580</v>
      </c>
      <c r="U212" s="144" t="s">
        <v>1658</v>
      </c>
      <c r="V212" s="144" t="s">
        <v>765</v>
      </c>
      <c r="W212" s="144">
        <v>0</v>
      </c>
      <c r="X212" s="144">
        <v>0</v>
      </c>
      <c r="Y212" s="144">
        <v>0</v>
      </c>
      <c r="AC212" s="144">
        <v>0</v>
      </c>
      <c r="AD212" s="144">
        <v>0</v>
      </c>
      <c r="AH212" s="144">
        <v>0</v>
      </c>
      <c r="AI212" s="144">
        <v>0</v>
      </c>
      <c r="AM212" s="144">
        <v>2.4</v>
      </c>
      <c r="AN212" s="144" t="s">
        <v>1659</v>
      </c>
      <c r="AO212" s="144" t="s">
        <v>1842</v>
      </c>
      <c r="AP212" s="144" t="s">
        <v>1660</v>
      </c>
      <c r="AQ212" s="150">
        <v>36342</v>
      </c>
      <c r="AR212" s="150">
        <v>36372</v>
      </c>
      <c r="AS212" s="144" t="s">
        <v>1584</v>
      </c>
      <c r="AU212" s="144" t="s">
        <v>1496</v>
      </c>
      <c r="AV212" s="144" t="s">
        <v>1498</v>
      </c>
      <c r="AW212" s="144" t="s">
        <v>1498</v>
      </c>
      <c r="AX212" s="144" t="s">
        <v>409</v>
      </c>
      <c r="AY212" s="144" t="s">
        <v>407</v>
      </c>
      <c r="AZ212" s="150">
        <v>36342</v>
      </c>
      <c r="BA212" s="144" t="s">
        <v>999</v>
      </c>
      <c r="BB212" s="144" t="s">
        <v>778</v>
      </c>
      <c r="BC212" s="144" t="s">
        <v>1002</v>
      </c>
    </row>
    <row r="213" spans="1:55" s="144" customFormat="1" ht="12.6" hidden="1" outlineLevel="2" x14ac:dyDescent="0.25">
      <c r="A213" s="144">
        <v>13851</v>
      </c>
      <c r="B213" s="148" t="s">
        <v>1689</v>
      </c>
      <c r="C213" s="152" t="s">
        <v>623</v>
      </c>
      <c r="D213" s="144" t="s">
        <v>1659</v>
      </c>
      <c r="E213" s="144" t="s">
        <v>1655</v>
      </c>
      <c r="F213" s="144" t="s">
        <v>758</v>
      </c>
      <c r="H213" s="144" t="s">
        <v>1596</v>
      </c>
      <c r="I213" s="144" t="s">
        <v>744</v>
      </c>
      <c r="J213" s="144">
        <v>-1000000</v>
      </c>
      <c r="K213" s="144">
        <v>0</v>
      </c>
      <c r="L213" s="38">
        <v>128000</v>
      </c>
      <c r="M213" s="150">
        <v>36321</v>
      </c>
      <c r="N213" s="144" t="s">
        <v>1657</v>
      </c>
      <c r="O213" s="144" t="s">
        <v>732</v>
      </c>
      <c r="P213" s="144" t="s">
        <v>1066</v>
      </c>
      <c r="Q213" s="144">
        <v>2.39</v>
      </c>
      <c r="R213" s="144">
        <v>2.262</v>
      </c>
      <c r="S213" s="144">
        <v>128000</v>
      </c>
      <c r="T213" s="144" t="s">
        <v>1580</v>
      </c>
      <c r="U213" s="144" t="s">
        <v>1658</v>
      </c>
      <c r="V213" s="144" t="s">
        <v>765</v>
      </c>
      <c r="W213" s="144">
        <v>0</v>
      </c>
      <c r="X213" s="144">
        <v>0</v>
      </c>
      <c r="Y213" s="144">
        <v>0</v>
      </c>
      <c r="AC213" s="144">
        <v>0</v>
      </c>
      <c r="AD213" s="144">
        <v>0</v>
      </c>
      <c r="AH213" s="144">
        <v>0</v>
      </c>
      <c r="AI213" s="144">
        <v>0</v>
      </c>
      <c r="AM213" s="144">
        <v>2.39</v>
      </c>
      <c r="AN213" s="144" t="s">
        <v>1659</v>
      </c>
      <c r="AO213" s="144" t="s">
        <v>1842</v>
      </c>
      <c r="AP213" s="144" t="s">
        <v>1660</v>
      </c>
      <c r="AQ213" s="150">
        <v>36342</v>
      </c>
      <c r="AR213" s="150">
        <v>36372</v>
      </c>
      <c r="AS213" s="144" t="s">
        <v>1584</v>
      </c>
      <c r="AU213" s="144" t="s">
        <v>1496</v>
      </c>
      <c r="AV213" s="144" t="s">
        <v>1498</v>
      </c>
      <c r="AW213" s="144" t="s">
        <v>1498</v>
      </c>
      <c r="AX213" s="144" t="s">
        <v>409</v>
      </c>
      <c r="AY213" s="144" t="s">
        <v>407</v>
      </c>
      <c r="AZ213" s="150">
        <v>36342</v>
      </c>
      <c r="BA213" s="144" t="s">
        <v>999</v>
      </c>
      <c r="BB213" s="144" t="s">
        <v>778</v>
      </c>
      <c r="BC213" s="144" t="s">
        <v>1002</v>
      </c>
    </row>
    <row r="214" spans="1:55" s="144" customFormat="1" ht="12.6" hidden="1" outlineLevel="2" x14ac:dyDescent="0.25">
      <c r="A214" s="144">
        <v>13851</v>
      </c>
      <c r="B214" s="148" t="s">
        <v>1689</v>
      </c>
      <c r="C214" s="152" t="s">
        <v>624</v>
      </c>
      <c r="D214" s="144" t="s">
        <v>1659</v>
      </c>
      <c r="E214" s="144" t="s">
        <v>1655</v>
      </c>
      <c r="F214" s="144" t="s">
        <v>758</v>
      </c>
      <c r="H214" s="144" t="s">
        <v>1596</v>
      </c>
      <c r="I214" s="144" t="s">
        <v>744</v>
      </c>
      <c r="J214" s="144">
        <v>-1000000</v>
      </c>
      <c r="K214" s="144">
        <v>0</v>
      </c>
      <c r="L214" s="38">
        <v>118000</v>
      </c>
      <c r="M214" s="150">
        <v>36321</v>
      </c>
      <c r="N214" s="144" t="s">
        <v>1657</v>
      </c>
      <c r="O214" s="144" t="s">
        <v>732</v>
      </c>
      <c r="P214" s="144" t="s">
        <v>1066</v>
      </c>
      <c r="Q214" s="144">
        <v>2.38</v>
      </c>
      <c r="R214" s="144">
        <v>2.262</v>
      </c>
      <c r="S214" s="144">
        <v>118000</v>
      </c>
      <c r="T214" s="144" t="s">
        <v>1580</v>
      </c>
      <c r="U214" s="144" t="s">
        <v>1658</v>
      </c>
      <c r="V214" s="144" t="s">
        <v>765</v>
      </c>
      <c r="W214" s="144">
        <v>0</v>
      </c>
      <c r="X214" s="144">
        <v>0</v>
      </c>
      <c r="Y214" s="144">
        <v>0</v>
      </c>
      <c r="AC214" s="144">
        <v>0</v>
      </c>
      <c r="AD214" s="144">
        <v>0</v>
      </c>
      <c r="AH214" s="144">
        <v>0</v>
      </c>
      <c r="AI214" s="144">
        <v>0</v>
      </c>
      <c r="AM214" s="144">
        <v>2.38</v>
      </c>
      <c r="AN214" s="144" t="s">
        <v>1659</v>
      </c>
      <c r="AO214" s="144" t="s">
        <v>1842</v>
      </c>
      <c r="AP214" s="144" t="s">
        <v>1660</v>
      </c>
      <c r="AQ214" s="150">
        <v>36342</v>
      </c>
      <c r="AR214" s="150">
        <v>36372</v>
      </c>
      <c r="AS214" s="144" t="s">
        <v>1584</v>
      </c>
      <c r="AU214" s="144" t="s">
        <v>1496</v>
      </c>
      <c r="AV214" s="144" t="s">
        <v>1498</v>
      </c>
      <c r="AW214" s="144" t="s">
        <v>1498</v>
      </c>
      <c r="AX214" s="144" t="s">
        <v>409</v>
      </c>
      <c r="AY214" s="144" t="s">
        <v>407</v>
      </c>
      <c r="AZ214" s="150">
        <v>36342</v>
      </c>
      <c r="BA214" s="144" t="s">
        <v>999</v>
      </c>
      <c r="BB214" s="144" t="s">
        <v>778</v>
      </c>
      <c r="BC214" s="144" t="s">
        <v>1002</v>
      </c>
    </row>
    <row r="215" spans="1:55" s="144" customFormat="1" ht="12.6" hidden="1" outlineLevel="2" x14ac:dyDescent="0.25">
      <c r="A215" s="144">
        <v>13851</v>
      </c>
      <c r="B215" s="148" t="s">
        <v>1689</v>
      </c>
      <c r="C215" s="152" t="s">
        <v>625</v>
      </c>
      <c r="D215" s="144" t="s">
        <v>1659</v>
      </c>
      <c r="E215" s="144" t="s">
        <v>1655</v>
      </c>
      <c r="F215" s="144" t="s">
        <v>758</v>
      </c>
      <c r="H215" s="144" t="s">
        <v>1596</v>
      </c>
      <c r="I215" s="144" t="s">
        <v>744</v>
      </c>
      <c r="J215" s="144">
        <v>-1000000</v>
      </c>
      <c r="K215" s="144">
        <v>0</v>
      </c>
      <c r="L215" s="38">
        <v>108000</v>
      </c>
      <c r="M215" s="150">
        <v>36321</v>
      </c>
      <c r="N215" s="144" t="s">
        <v>1657</v>
      </c>
      <c r="O215" s="144" t="s">
        <v>732</v>
      </c>
      <c r="P215" s="144" t="s">
        <v>1066</v>
      </c>
      <c r="Q215" s="144">
        <v>2.37</v>
      </c>
      <c r="R215" s="144">
        <v>2.262</v>
      </c>
      <c r="S215" s="144">
        <v>108000</v>
      </c>
      <c r="T215" s="144" t="s">
        <v>1580</v>
      </c>
      <c r="U215" s="144" t="s">
        <v>1658</v>
      </c>
      <c r="V215" s="144" t="s">
        <v>765</v>
      </c>
      <c r="W215" s="144">
        <v>0</v>
      </c>
      <c r="X215" s="144">
        <v>0</v>
      </c>
      <c r="Y215" s="144">
        <v>0</v>
      </c>
      <c r="AC215" s="144">
        <v>0</v>
      </c>
      <c r="AD215" s="144">
        <v>0</v>
      </c>
      <c r="AH215" s="144">
        <v>0</v>
      </c>
      <c r="AI215" s="144">
        <v>0</v>
      </c>
      <c r="AM215" s="144">
        <v>2.37</v>
      </c>
      <c r="AN215" s="144" t="s">
        <v>1659</v>
      </c>
      <c r="AO215" s="144" t="s">
        <v>1842</v>
      </c>
      <c r="AP215" s="144" t="s">
        <v>1660</v>
      </c>
      <c r="AQ215" s="150">
        <v>36342</v>
      </c>
      <c r="AR215" s="150">
        <v>36372</v>
      </c>
      <c r="AS215" s="144" t="s">
        <v>1584</v>
      </c>
      <c r="AU215" s="144" t="s">
        <v>1496</v>
      </c>
      <c r="AV215" s="144" t="s">
        <v>1498</v>
      </c>
      <c r="AW215" s="144" t="s">
        <v>1498</v>
      </c>
      <c r="AX215" s="144" t="s">
        <v>409</v>
      </c>
      <c r="AY215" s="144" t="s">
        <v>407</v>
      </c>
      <c r="AZ215" s="150">
        <v>36342</v>
      </c>
      <c r="BA215" s="144" t="s">
        <v>999</v>
      </c>
      <c r="BB215" s="144" t="s">
        <v>778</v>
      </c>
      <c r="BC215" s="144" t="s">
        <v>1002</v>
      </c>
    </row>
    <row r="216" spans="1:55" s="144" customFormat="1" ht="12.6" hidden="1" outlineLevel="2" x14ac:dyDescent="0.25">
      <c r="A216" s="144">
        <v>13851</v>
      </c>
      <c r="B216" s="148" t="s">
        <v>1689</v>
      </c>
      <c r="C216" s="152" t="s">
        <v>626</v>
      </c>
      <c r="D216" s="144" t="s">
        <v>1659</v>
      </c>
      <c r="E216" s="144" t="s">
        <v>1655</v>
      </c>
      <c r="F216" s="144" t="s">
        <v>758</v>
      </c>
      <c r="H216" s="144" t="s">
        <v>1596</v>
      </c>
      <c r="I216" s="144" t="s">
        <v>744</v>
      </c>
      <c r="J216" s="144">
        <v>-500000</v>
      </c>
      <c r="K216" s="144">
        <v>0</v>
      </c>
      <c r="L216" s="38">
        <v>49000</v>
      </c>
      <c r="M216" s="150">
        <v>36321</v>
      </c>
      <c r="N216" s="144" t="s">
        <v>1657</v>
      </c>
      <c r="O216" s="144" t="s">
        <v>732</v>
      </c>
      <c r="P216" s="144" t="s">
        <v>1066</v>
      </c>
      <c r="Q216" s="144">
        <v>2.36</v>
      </c>
      <c r="R216" s="144">
        <v>2.262</v>
      </c>
      <c r="S216" s="144">
        <v>49000</v>
      </c>
      <c r="T216" s="144" t="s">
        <v>1580</v>
      </c>
      <c r="U216" s="144" t="s">
        <v>1658</v>
      </c>
      <c r="V216" s="144" t="s">
        <v>765</v>
      </c>
      <c r="W216" s="144">
        <v>0</v>
      </c>
      <c r="X216" s="144">
        <v>0</v>
      </c>
      <c r="Y216" s="144">
        <v>0</v>
      </c>
      <c r="AC216" s="144">
        <v>0</v>
      </c>
      <c r="AD216" s="144">
        <v>0</v>
      </c>
      <c r="AH216" s="144">
        <v>0</v>
      </c>
      <c r="AI216" s="144">
        <v>0</v>
      </c>
      <c r="AM216" s="144">
        <v>2.36</v>
      </c>
      <c r="AN216" s="144" t="s">
        <v>1659</v>
      </c>
      <c r="AO216" s="144" t="s">
        <v>1842</v>
      </c>
      <c r="AP216" s="144" t="s">
        <v>1660</v>
      </c>
      <c r="AQ216" s="150">
        <v>36342</v>
      </c>
      <c r="AR216" s="150">
        <v>36372</v>
      </c>
      <c r="AS216" s="144" t="s">
        <v>1584</v>
      </c>
      <c r="AU216" s="144" t="s">
        <v>1496</v>
      </c>
      <c r="AV216" s="144" t="s">
        <v>1498</v>
      </c>
      <c r="AW216" s="144" t="s">
        <v>1498</v>
      </c>
      <c r="AX216" s="144" t="s">
        <v>409</v>
      </c>
      <c r="AY216" s="144" t="s">
        <v>407</v>
      </c>
      <c r="AZ216" s="150">
        <v>36342</v>
      </c>
      <c r="BA216" s="144" t="s">
        <v>999</v>
      </c>
      <c r="BB216" s="144" t="s">
        <v>778</v>
      </c>
      <c r="BC216" s="144" t="s">
        <v>1002</v>
      </c>
    </row>
    <row r="217" spans="1:55" s="144" customFormat="1" ht="12.6" hidden="1" outlineLevel="2" x14ac:dyDescent="0.25">
      <c r="A217" s="144">
        <v>13851</v>
      </c>
      <c r="B217" s="148" t="s">
        <v>1689</v>
      </c>
      <c r="C217" s="152" t="s">
        <v>627</v>
      </c>
      <c r="D217" s="144" t="s">
        <v>1659</v>
      </c>
      <c r="E217" s="144" t="s">
        <v>1655</v>
      </c>
      <c r="F217" s="144" t="s">
        <v>758</v>
      </c>
      <c r="H217" s="144" t="s">
        <v>1596</v>
      </c>
      <c r="I217" s="144" t="s">
        <v>744</v>
      </c>
      <c r="J217" s="144">
        <v>-500000</v>
      </c>
      <c r="K217" s="144">
        <v>0</v>
      </c>
      <c r="L217" s="38">
        <v>54000</v>
      </c>
      <c r="M217" s="150">
        <v>36321</v>
      </c>
      <c r="N217" s="144" t="s">
        <v>1657</v>
      </c>
      <c r="O217" s="144" t="s">
        <v>732</v>
      </c>
      <c r="P217" s="144" t="s">
        <v>1066</v>
      </c>
      <c r="Q217" s="144">
        <v>2.37</v>
      </c>
      <c r="R217" s="144">
        <v>2.262</v>
      </c>
      <c r="S217" s="144">
        <v>54000</v>
      </c>
      <c r="T217" s="144" t="s">
        <v>1580</v>
      </c>
      <c r="U217" s="144" t="s">
        <v>1658</v>
      </c>
      <c r="V217" s="144" t="s">
        <v>765</v>
      </c>
      <c r="W217" s="144">
        <v>0</v>
      </c>
      <c r="X217" s="144">
        <v>0</v>
      </c>
      <c r="Y217" s="144">
        <v>0</v>
      </c>
      <c r="AC217" s="144">
        <v>0</v>
      </c>
      <c r="AD217" s="144">
        <v>0</v>
      </c>
      <c r="AH217" s="144">
        <v>0</v>
      </c>
      <c r="AI217" s="144">
        <v>0</v>
      </c>
      <c r="AM217" s="144">
        <v>2.37</v>
      </c>
      <c r="AN217" s="144" t="s">
        <v>1659</v>
      </c>
      <c r="AO217" s="144" t="s">
        <v>1842</v>
      </c>
      <c r="AP217" s="144" t="s">
        <v>1660</v>
      </c>
      <c r="AQ217" s="150">
        <v>36342</v>
      </c>
      <c r="AR217" s="150">
        <v>36372</v>
      </c>
      <c r="AS217" s="144" t="s">
        <v>1584</v>
      </c>
      <c r="AU217" s="144" t="s">
        <v>1496</v>
      </c>
      <c r="AV217" s="144" t="s">
        <v>1498</v>
      </c>
      <c r="AW217" s="144" t="s">
        <v>1498</v>
      </c>
      <c r="AX217" s="144" t="s">
        <v>409</v>
      </c>
      <c r="AY217" s="144" t="s">
        <v>407</v>
      </c>
      <c r="AZ217" s="150">
        <v>36342</v>
      </c>
      <c r="BA217" s="144" t="s">
        <v>999</v>
      </c>
      <c r="BB217" s="144" t="s">
        <v>778</v>
      </c>
      <c r="BC217" s="144" t="s">
        <v>1002</v>
      </c>
    </row>
    <row r="218" spans="1:55" s="144" customFormat="1" ht="12.6" hidden="1" outlineLevel="2" x14ac:dyDescent="0.25">
      <c r="A218" s="144">
        <v>13851</v>
      </c>
      <c r="B218" s="148" t="s">
        <v>1689</v>
      </c>
      <c r="C218" s="152" t="s">
        <v>628</v>
      </c>
      <c r="D218" s="144" t="s">
        <v>1659</v>
      </c>
      <c r="E218" s="144" t="s">
        <v>1655</v>
      </c>
      <c r="F218" s="144" t="s">
        <v>758</v>
      </c>
      <c r="H218" s="144" t="s">
        <v>1596</v>
      </c>
      <c r="I218" s="144" t="s">
        <v>744</v>
      </c>
      <c r="J218" s="144">
        <v>-1000000</v>
      </c>
      <c r="K218" s="144">
        <v>0</v>
      </c>
      <c r="L218" s="38">
        <v>88000</v>
      </c>
      <c r="M218" s="150">
        <v>36322</v>
      </c>
      <c r="N218" s="144" t="s">
        <v>1657</v>
      </c>
      <c r="O218" s="144" t="s">
        <v>732</v>
      </c>
      <c r="P218" s="144" t="s">
        <v>1066</v>
      </c>
      <c r="Q218" s="144">
        <v>2.35</v>
      </c>
      <c r="R218" s="144">
        <v>2.262</v>
      </c>
      <c r="S218" s="144">
        <v>88000</v>
      </c>
      <c r="T218" s="144" t="s">
        <v>1580</v>
      </c>
      <c r="U218" s="144" t="s">
        <v>1658</v>
      </c>
      <c r="V218" s="144" t="s">
        <v>765</v>
      </c>
      <c r="W218" s="144">
        <v>0</v>
      </c>
      <c r="X218" s="144">
        <v>0</v>
      </c>
      <c r="Y218" s="144">
        <v>0</v>
      </c>
      <c r="AC218" s="144">
        <v>0</v>
      </c>
      <c r="AD218" s="144">
        <v>0</v>
      </c>
      <c r="AH218" s="144">
        <v>0</v>
      </c>
      <c r="AI218" s="144">
        <v>0</v>
      </c>
      <c r="AM218" s="144">
        <v>2.35</v>
      </c>
      <c r="AN218" s="144" t="s">
        <v>1659</v>
      </c>
      <c r="AO218" s="144" t="s">
        <v>1842</v>
      </c>
      <c r="AP218" s="144" t="s">
        <v>1660</v>
      </c>
      <c r="AQ218" s="150">
        <v>36342</v>
      </c>
      <c r="AR218" s="150">
        <v>36372</v>
      </c>
      <c r="AS218" s="144" t="s">
        <v>1584</v>
      </c>
      <c r="AU218" s="144" t="s">
        <v>1496</v>
      </c>
      <c r="AV218" s="144" t="s">
        <v>1498</v>
      </c>
      <c r="AW218" s="144" t="s">
        <v>1498</v>
      </c>
      <c r="AX218" s="144" t="s">
        <v>409</v>
      </c>
      <c r="AY218" s="144" t="s">
        <v>407</v>
      </c>
      <c r="AZ218" s="150">
        <v>36342</v>
      </c>
      <c r="BA218" s="144" t="s">
        <v>999</v>
      </c>
      <c r="BB218" s="144" t="s">
        <v>778</v>
      </c>
      <c r="BC218" s="144" t="s">
        <v>1002</v>
      </c>
    </row>
    <row r="219" spans="1:55" s="144" customFormat="1" ht="12.6" hidden="1" outlineLevel="2" x14ac:dyDescent="0.25">
      <c r="A219" s="144">
        <v>13851</v>
      </c>
      <c r="B219" s="148" t="s">
        <v>1689</v>
      </c>
      <c r="C219" s="152" t="s">
        <v>629</v>
      </c>
      <c r="D219" s="144" t="s">
        <v>1659</v>
      </c>
      <c r="E219" s="144" t="s">
        <v>1655</v>
      </c>
      <c r="F219" s="144" t="s">
        <v>758</v>
      </c>
      <c r="H219" s="144" t="s">
        <v>1584</v>
      </c>
      <c r="I219" s="144" t="s">
        <v>744</v>
      </c>
      <c r="J219" s="144">
        <v>2000000</v>
      </c>
      <c r="K219" s="144">
        <v>0</v>
      </c>
      <c r="L219" s="38">
        <v>-176000</v>
      </c>
      <c r="M219" s="150">
        <v>36325</v>
      </c>
      <c r="N219" s="144" t="s">
        <v>1657</v>
      </c>
      <c r="O219" s="144" t="s">
        <v>732</v>
      </c>
      <c r="P219" s="144" t="s">
        <v>1066</v>
      </c>
      <c r="Q219" s="144">
        <v>2.35</v>
      </c>
      <c r="R219" s="144">
        <v>2.262</v>
      </c>
      <c r="S219" s="144">
        <v>-176000</v>
      </c>
      <c r="T219" s="144" t="s">
        <v>1580</v>
      </c>
      <c r="U219" s="144" t="s">
        <v>1658</v>
      </c>
      <c r="V219" s="144" t="s">
        <v>765</v>
      </c>
      <c r="W219" s="144">
        <v>0</v>
      </c>
      <c r="X219" s="144">
        <v>0</v>
      </c>
      <c r="Y219" s="144">
        <v>0</v>
      </c>
      <c r="AC219" s="144">
        <v>0</v>
      </c>
      <c r="AD219" s="144">
        <v>0</v>
      </c>
      <c r="AH219" s="144">
        <v>0</v>
      </c>
      <c r="AI219" s="144">
        <v>0</v>
      </c>
      <c r="AM219" s="144">
        <v>2.35</v>
      </c>
      <c r="AN219" s="144" t="s">
        <v>1659</v>
      </c>
      <c r="AO219" s="144" t="s">
        <v>1842</v>
      </c>
      <c r="AP219" s="144" t="s">
        <v>1660</v>
      </c>
      <c r="AQ219" s="150">
        <v>36342</v>
      </c>
      <c r="AR219" s="150">
        <v>36372</v>
      </c>
      <c r="AS219" s="144" t="s">
        <v>1584</v>
      </c>
      <c r="AU219" s="144" t="s">
        <v>1496</v>
      </c>
      <c r="AV219" s="144" t="s">
        <v>1498</v>
      </c>
      <c r="AW219" s="144" t="s">
        <v>1498</v>
      </c>
      <c r="AX219" s="144" t="s">
        <v>409</v>
      </c>
      <c r="AY219" s="144" t="s">
        <v>407</v>
      </c>
      <c r="AZ219" s="150">
        <v>36342</v>
      </c>
      <c r="BA219" s="144" t="s">
        <v>999</v>
      </c>
      <c r="BB219" s="144" t="s">
        <v>778</v>
      </c>
      <c r="BC219" s="144" t="s">
        <v>1002</v>
      </c>
    </row>
    <row r="220" spans="1:55" s="144" customFormat="1" ht="12.6" hidden="1" outlineLevel="2" x14ac:dyDescent="0.25">
      <c r="A220" s="144">
        <v>13851</v>
      </c>
      <c r="B220" s="148" t="s">
        <v>1689</v>
      </c>
      <c r="C220" s="152" t="s">
        <v>630</v>
      </c>
      <c r="D220" s="144" t="s">
        <v>1659</v>
      </c>
      <c r="E220" s="144" t="s">
        <v>1655</v>
      </c>
      <c r="F220" s="144" t="s">
        <v>758</v>
      </c>
      <c r="H220" s="144" t="s">
        <v>1584</v>
      </c>
      <c r="I220" s="144" t="s">
        <v>744</v>
      </c>
      <c r="J220" s="144">
        <v>1000000</v>
      </c>
      <c r="K220" s="144">
        <v>0</v>
      </c>
      <c r="L220" s="38">
        <v>-93000</v>
      </c>
      <c r="M220" s="150">
        <v>36325</v>
      </c>
      <c r="N220" s="144" t="s">
        <v>1657</v>
      </c>
      <c r="O220" s="144" t="s">
        <v>732</v>
      </c>
      <c r="P220" s="144" t="s">
        <v>1066</v>
      </c>
      <c r="Q220" s="144">
        <v>2.355</v>
      </c>
      <c r="R220" s="144">
        <v>2.262</v>
      </c>
      <c r="S220" s="144">
        <v>-93000</v>
      </c>
      <c r="T220" s="144" t="s">
        <v>1580</v>
      </c>
      <c r="U220" s="144" t="s">
        <v>1658</v>
      </c>
      <c r="V220" s="144" t="s">
        <v>765</v>
      </c>
      <c r="W220" s="144">
        <v>0</v>
      </c>
      <c r="X220" s="144">
        <v>0</v>
      </c>
      <c r="Y220" s="144">
        <v>0</v>
      </c>
      <c r="AC220" s="144">
        <v>0</v>
      </c>
      <c r="AD220" s="144">
        <v>0</v>
      </c>
      <c r="AH220" s="144">
        <v>0</v>
      </c>
      <c r="AI220" s="144">
        <v>0</v>
      </c>
      <c r="AM220" s="144">
        <v>2.355</v>
      </c>
      <c r="AN220" s="144" t="s">
        <v>1659</v>
      </c>
      <c r="AO220" s="144" t="s">
        <v>1842</v>
      </c>
      <c r="AP220" s="144" t="s">
        <v>1660</v>
      </c>
      <c r="AQ220" s="150">
        <v>36342</v>
      </c>
      <c r="AR220" s="150">
        <v>36372</v>
      </c>
      <c r="AS220" s="144" t="s">
        <v>1584</v>
      </c>
      <c r="AU220" s="144" t="s">
        <v>1496</v>
      </c>
      <c r="AV220" s="144" t="s">
        <v>1498</v>
      </c>
      <c r="AW220" s="144" t="s">
        <v>1498</v>
      </c>
      <c r="AX220" s="144" t="s">
        <v>409</v>
      </c>
      <c r="AY220" s="144" t="s">
        <v>407</v>
      </c>
      <c r="AZ220" s="150">
        <v>36342</v>
      </c>
      <c r="BA220" s="144" t="s">
        <v>999</v>
      </c>
      <c r="BB220" s="144" t="s">
        <v>778</v>
      </c>
      <c r="BC220" s="144" t="s">
        <v>1002</v>
      </c>
    </row>
    <row r="221" spans="1:55" s="144" customFormat="1" ht="12.6" hidden="1" outlineLevel="2" x14ac:dyDescent="0.25">
      <c r="A221" s="144">
        <v>13851</v>
      </c>
      <c r="B221" s="148" t="s">
        <v>1689</v>
      </c>
      <c r="C221" s="152" t="s">
        <v>631</v>
      </c>
      <c r="D221" s="144" t="s">
        <v>1659</v>
      </c>
      <c r="E221" s="144" t="s">
        <v>1655</v>
      </c>
      <c r="F221" s="144" t="s">
        <v>758</v>
      </c>
      <c r="H221" s="144" t="s">
        <v>1584</v>
      </c>
      <c r="I221" s="144" t="s">
        <v>744</v>
      </c>
      <c r="J221" s="144">
        <v>1000000</v>
      </c>
      <c r="K221" s="144">
        <v>0</v>
      </c>
      <c r="L221" s="38">
        <v>-98000</v>
      </c>
      <c r="M221" s="150">
        <v>36325</v>
      </c>
      <c r="N221" s="144" t="s">
        <v>1657</v>
      </c>
      <c r="O221" s="144" t="s">
        <v>732</v>
      </c>
      <c r="P221" s="144" t="s">
        <v>1066</v>
      </c>
      <c r="Q221" s="144">
        <v>2.36</v>
      </c>
      <c r="R221" s="144">
        <v>2.262</v>
      </c>
      <c r="S221" s="144">
        <v>-98000</v>
      </c>
      <c r="T221" s="144" t="s">
        <v>1580</v>
      </c>
      <c r="U221" s="144" t="s">
        <v>1658</v>
      </c>
      <c r="V221" s="144" t="s">
        <v>765</v>
      </c>
      <c r="W221" s="144">
        <v>0</v>
      </c>
      <c r="X221" s="144">
        <v>0</v>
      </c>
      <c r="Y221" s="144">
        <v>0</v>
      </c>
      <c r="AC221" s="144">
        <v>0</v>
      </c>
      <c r="AD221" s="144">
        <v>0</v>
      </c>
      <c r="AH221" s="144">
        <v>0</v>
      </c>
      <c r="AI221" s="144">
        <v>0</v>
      </c>
      <c r="AM221" s="144">
        <v>2.36</v>
      </c>
      <c r="AN221" s="144" t="s">
        <v>1659</v>
      </c>
      <c r="AO221" s="144" t="s">
        <v>1842</v>
      </c>
      <c r="AP221" s="144" t="s">
        <v>1660</v>
      </c>
      <c r="AQ221" s="150">
        <v>36342</v>
      </c>
      <c r="AR221" s="150">
        <v>36372</v>
      </c>
      <c r="AS221" s="144" t="s">
        <v>1584</v>
      </c>
      <c r="AU221" s="144" t="s">
        <v>1496</v>
      </c>
      <c r="AV221" s="144" t="s">
        <v>1498</v>
      </c>
      <c r="AW221" s="144" t="s">
        <v>1498</v>
      </c>
      <c r="AX221" s="144" t="s">
        <v>409</v>
      </c>
      <c r="AY221" s="144" t="s">
        <v>407</v>
      </c>
      <c r="AZ221" s="150">
        <v>36342</v>
      </c>
      <c r="BA221" s="144" t="s">
        <v>999</v>
      </c>
      <c r="BB221" s="144" t="s">
        <v>778</v>
      </c>
      <c r="BC221" s="144" t="s">
        <v>1002</v>
      </c>
    </row>
    <row r="222" spans="1:55" s="144" customFormat="1" ht="12.6" hidden="1" outlineLevel="2" x14ac:dyDescent="0.25">
      <c r="A222" s="144">
        <v>13851</v>
      </c>
      <c r="B222" s="148" t="s">
        <v>1689</v>
      </c>
      <c r="C222" s="152" t="s">
        <v>632</v>
      </c>
      <c r="D222" s="144" t="s">
        <v>1659</v>
      </c>
      <c r="E222" s="144" t="s">
        <v>1655</v>
      </c>
      <c r="F222" s="144" t="s">
        <v>758</v>
      </c>
      <c r="H222" s="144" t="s">
        <v>1584</v>
      </c>
      <c r="I222" s="144" t="s">
        <v>744</v>
      </c>
      <c r="J222" s="144">
        <v>300000</v>
      </c>
      <c r="K222" s="144">
        <v>0</v>
      </c>
      <c r="L222" s="38">
        <v>-36900</v>
      </c>
      <c r="M222" s="150">
        <v>36326</v>
      </c>
      <c r="N222" s="144" t="s">
        <v>1657</v>
      </c>
      <c r="O222" s="144" t="s">
        <v>732</v>
      </c>
      <c r="P222" s="144" t="s">
        <v>1066</v>
      </c>
      <c r="Q222" s="144">
        <v>2.3849999999999998</v>
      </c>
      <c r="R222" s="144">
        <v>2.262</v>
      </c>
      <c r="S222" s="144">
        <v>-36900</v>
      </c>
      <c r="T222" s="144" t="s">
        <v>1580</v>
      </c>
      <c r="U222" s="144" t="s">
        <v>1658</v>
      </c>
      <c r="V222" s="144" t="s">
        <v>765</v>
      </c>
      <c r="W222" s="144">
        <v>0</v>
      </c>
      <c r="X222" s="144">
        <v>0</v>
      </c>
      <c r="Y222" s="144">
        <v>0</v>
      </c>
      <c r="AC222" s="144">
        <v>0</v>
      </c>
      <c r="AD222" s="144">
        <v>0</v>
      </c>
      <c r="AH222" s="144">
        <v>0</v>
      </c>
      <c r="AI222" s="144">
        <v>0</v>
      </c>
      <c r="AM222" s="144">
        <v>2.3849999999999998</v>
      </c>
      <c r="AN222" s="144" t="s">
        <v>1659</v>
      </c>
      <c r="AO222" s="144" t="s">
        <v>1842</v>
      </c>
      <c r="AP222" s="144" t="s">
        <v>1660</v>
      </c>
      <c r="AQ222" s="150">
        <v>36342</v>
      </c>
      <c r="AR222" s="150">
        <v>36372</v>
      </c>
      <c r="AS222" s="144" t="s">
        <v>1584</v>
      </c>
      <c r="AU222" s="144" t="s">
        <v>1496</v>
      </c>
      <c r="AV222" s="144" t="s">
        <v>1498</v>
      </c>
      <c r="AW222" s="144" t="s">
        <v>1498</v>
      </c>
      <c r="AX222" s="144" t="s">
        <v>409</v>
      </c>
      <c r="AY222" s="144" t="s">
        <v>407</v>
      </c>
      <c r="AZ222" s="150">
        <v>36342</v>
      </c>
      <c r="BA222" s="144" t="s">
        <v>999</v>
      </c>
      <c r="BB222" s="144" t="s">
        <v>778</v>
      </c>
      <c r="BC222" s="144" t="s">
        <v>1002</v>
      </c>
    </row>
    <row r="223" spans="1:55" s="144" customFormat="1" ht="12.6" hidden="1" outlineLevel="2" x14ac:dyDescent="0.25">
      <c r="A223" s="144">
        <v>13851</v>
      </c>
      <c r="B223" s="148" t="s">
        <v>1689</v>
      </c>
      <c r="C223" s="152" t="s">
        <v>633</v>
      </c>
      <c r="D223" s="144" t="s">
        <v>1659</v>
      </c>
      <c r="E223" s="144" t="s">
        <v>1655</v>
      </c>
      <c r="F223" s="144" t="s">
        <v>758</v>
      </c>
      <c r="H223" s="144" t="s">
        <v>1584</v>
      </c>
      <c r="I223" s="144" t="s">
        <v>744</v>
      </c>
      <c r="J223" s="144">
        <v>1000000</v>
      </c>
      <c r="K223" s="144">
        <v>0</v>
      </c>
      <c r="L223" s="38">
        <v>-103000</v>
      </c>
      <c r="M223" s="150">
        <v>36326</v>
      </c>
      <c r="N223" s="144" t="s">
        <v>1657</v>
      </c>
      <c r="O223" s="144" t="s">
        <v>732</v>
      </c>
      <c r="P223" s="144" t="s">
        <v>1066</v>
      </c>
      <c r="Q223" s="144">
        <v>2.3650000000000002</v>
      </c>
      <c r="R223" s="144">
        <v>2.262</v>
      </c>
      <c r="S223" s="144">
        <v>-103000</v>
      </c>
      <c r="T223" s="144" t="s">
        <v>1580</v>
      </c>
      <c r="U223" s="144" t="s">
        <v>1658</v>
      </c>
      <c r="V223" s="144" t="s">
        <v>765</v>
      </c>
      <c r="W223" s="144">
        <v>0</v>
      </c>
      <c r="X223" s="144">
        <v>0</v>
      </c>
      <c r="Y223" s="144">
        <v>0</v>
      </c>
      <c r="AC223" s="144">
        <v>0</v>
      </c>
      <c r="AD223" s="144">
        <v>0</v>
      </c>
      <c r="AH223" s="144">
        <v>0</v>
      </c>
      <c r="AI223" s="144">
        <v>0</v>
      </c>
      <c r="AM223" s="144">
        <v>2.3650000000000002</v>
      </c>
      <c r="AN223" s="144" t="s">
        <v>1659</v>
      </c>
      <c r="AO223" s="144" t="s">
        <v>1842</v>
      </c>
      <c r="AP223" s="144" t="s">
        <v>1660</v>
      </c>
      <c r="AQ223" s="150">
        <v>36342</v>
      </c>
      <c r="AR223" s="150">
        <v>36372</v>
      </c>
      <c r="AS223" s="144" t="s">
        <v>1584</v>
      </c>
      <c r="AU223" s="144" t="s">
        <v>1496</v>
      </c>
      <c r="AV223" s="144" t="s">
        <v>1498</v>
      </c>
      <c r="AW223" s="144" t="s">
        <v>1498</v>
      </c>
      <c r="AX223" s="144" t="s">
        <v>409</v>
      </c>
      <c r="AY223" s="144" t="s">
        <v>407</v>
      </c>
      <c r="AZ223" s="150">
        <v>36342</v>
      </c>
      <c r="BA223" s="144" t="s">
        <v>999</v>
      </c>
      <c r="BB223" s="144" t="s">
        <v>778</v>
      </c>
      <c r="BC223" s="144" t="s">
        <v>1002</v>
      </c>
    </row>
    <row r="224" spans="1:55" s="144" customFormat="1" ht="12.6" hidden="1" outlineLevel="2" x14ac:dyDescent="0.25">
      <c r="A224" s="144">
        <v>13851</v>
      </c>
      <c r="B224" s="148" t="s">
        <v>1689</v>
      </c>
      <c r="C224" s="152" t="s">
        <v>634</v>
      </c>
      <c r="D224" s="144" t="s">
        <v>1659</v>
      </c>
      <c r="E224" s="144" t="s">
        <v>1655</v>
      </c>
      <c r="F224" s="144" t="s">
        <v>758</v>
      </c>
      <c r="H224" s="144" t="s">
        <v>1584</v>
      </c>
      <c r="I224" s="144" t="s">
        <v>744</v>
      </c>
      <c r="J224" s="144">
        <v>500000</v>
      </c>
      <c r="K224" s="144">
        <v>0</v>
      </c>
      <c r="L224" s="38">
        <v>-61500</v>
      </c>
      <c r="M224" s="150">
        <v>36326</v>
      </c>
      <c r="N224" s="144" t="s">
        <v>1657</v>
      </c>
      <c r="O224" s="144" t="s">
        <v>732</v>
      </c>
      <c r="P224" s="144" t="s">
        <v>1066</v>
      </c>
      <c r="Q224" s="144">
        <v>2.3849999999999998</v>
      </c>
      <c r="R224" s="144">
        <v>2.262</v>
      </c>
      <c r="S224" s="144">
        <v>-61500</v>
      </c>
      <c r="T224" s="144" t="s">
        <v>1580</v>
      </c>
      <c r="U224" s="144" t="s">
        <v>1658</v>
      </c>
      <c r="V224" s="144" t="s">
        <v>765</v>
      </c>
      <c r="W224" s="144">
        <v>0</v>
      </c>
      <c r="X224" s="144">
        <v>0</v>
      </c>
      <c r="Y224" s="144">
        <v>0</v>
      </c>
      <c r="AC224" s="144">
        <v>0</v>
      </c>
      <c r="AD224" s="144">
        <v>0</v>
      </c>
      <c r="AH224" s="144">
        <v>0</v>
      </c>
      <c r="AI224" s="144">
        <v>0</v>
      </c>
      <c r="AM224" s="144">
        <v>2.3849999999999998</v>
      </c>
      <c r="AN224" s="144" t="s">
        <v>1659</v>
      </c>
      <c r="AO224" s="144" t="s">
        <v>1842</v>
      </c>
      <c r="AP224" s="144" t="s">
        <v>1660</v>
      </c>
      <c r="AQ224" s="150">
        <v>36342</v>
      </c>
      <c r="AR224" s="150">
        <v>36372</v>
      </c>
      <c r="AS224" s="144" t="s">
        <v>1584</v>
      </c>
      <c r="AU224" s="144" t="s">
        <v>1496</v>
      </c>
      <c r="AV224" s="144" t="s">
        <v>1498</v>
      </c>
      <c r="AW224" s="144" t="s">
        <v>1498</v>
      </c>
      <c r="AX224" s="144" t="s">
        <v>409</v>
      </c>
      <c r="AY224" s="144" t="s">
        <v>407</v>
      </c>
      <c r="AZ224" s="150">
        <v>36342</v>
      </c>
      <c r="BA224" s="144" t="s">
        <v>999</v>
      </c>
      <c r="BB224" s="144" t="s">
        <v>778</v>
      </c>
      <c r="BC224" s="144" t="s">
        <v>1002</v>
      </c>
    </row>
    <row r="225" spans="1:55" s="144" customFormat="1" ht="12.6" hidden="1" outlineLevel="2" x14ac:dyDescent="0.25">
      <c r="A225" s="144">
        <v>13851</v>
      </c>
      <c r="B225" s="148" t="s">
        <v>1689</v>
      </c>
      <c r="C225" s="152" t="s">
        <v>635</v>
      </c>
      <c r="D225" s="144" t="s">
        <v>1659</v>
      </c>
      <c r="E225" s="144" t="s">
        <v>1655</v>
      </c>
      <c r="F225" s="144" t="s">
        <v>758</v>
      </c>
      <c r="H225" s="144" t="s">
        <v>1596</v>
      </c>
      <c r="I225" s="144" t="s">
        <v>744</v>
      </c>
      <c r="J225" s="144">
        <v>-1000000</v>
      </c>
      <c r="K225" s="144">
        <v>0</v>
      </c>
      <c r="L225" s="38">
        <v>78000</v>
      </c>
      <c r="M225" s="150">
        <v>36327</v>
      </c>
      <c r="N225" s="144" t="s">
        <v>1657</v>
      </c>
      <c r="O225" s="144" t="s">
        <v>732</v>
      </c>
      <c r="P225" s="144" t="s">
        <v>1066</v>
      </c>
      <c r="Q225" s="144">
        <v>2.34</v>
      </c>
      <c r="R225" s="144">
        <v>2.262</v>
      </c>
      <c r="S225" s="144">
        <v>78000</v>
      </c>
      <c r="T225" s="144" t="s">
        <v>1580</v>
      </c>
      <c r="U225" s="144" t="s">
        <v>1658</v>
      </c>
      <c r="V225" s="144" t="s">
        <v>765</v>
      </c>
      <c r="W225" s="144">
        <v>0</v>
      </c>
      <c r="X225" s="144">
        <v>0</v>
      </c>
      <c r="Y225" s="144">
        <v>0</v>
      </c>
      <c r="AC225" s="144">
        <v>0</v>
      </c>
      <c r="AD225" s="144">
        <v>0</v>
      </c>
      <c r="AH225" s="144">
        <v>0</v>
      </c>
      <c r="AI225" s="144">
        <v>0</v>
      </c>
      <c r="AM225" s="144">
        <v>2.34</v>
      </c>
      <c r="AN225" s="144" t="s">
        <v>1659</v>
      </c>
      <c r="AO225" s="144" t="s">
        <v>1842</v>
      </c>
      <c r="AP225" s="144" t="s">
        <v>1660</v>
      </c>
      <c r="AQ225" s="150">
        <v>36342</v>
      </c>
      <c r="AR225" s="150">
        <v>36372</v>
      </c>
      <c r="AS225" s="144" t="s">
        <v>1584</v>
      </c>
      <c r="AU225" s="144" t="s">
        <v>1496</v>
      </c>
      <c r="AV225" s="144" t="s">
        <v>1498</v>
      </c>
      <c r="AW225" s="144" t="s">
        <v>1498</v>
      </c>
      <c r="AX225" s="144" t="s">
        <v>409</v>
      </c>
      <c r="AY225" s="144" t="s">
        <v>407</v>
      </c>
      <c r="AZ225" s="150">
        <v>36342</v>
      </c>
      <c r="BA225" s="144" t="s">
        <v>999</v>
      </c>
      <c r="BB225" s="144" t="s">
        <v>778</v>
      </c>
      <c r="BC225" s="144" t="s">
        <v>1002</v>
      </c>
    </row>
    <row r="226" spans="1:55" s="144" customFormat="1" ht="12.6" hidden="1" outlineLevel="2" x14ac:dyDescent="0.25">
      <c r="A226" s="144">
        <v>13851</v>
      </c>
      <c r="B226" s="148" t="s">
        <v>1689</v>
      </c>
      <c r="C226" s="152" t="s">
        <v>636</v>
      </c>
      <c r="D226" s="144" t="s">
        <v>1659</v>
      </c>
      <c r="E226" s="144" t="s">
        <v>1655</v>
      </c>
      <c r="F226" s="144" t="s">
        <v>758</v>
      </c>
      <c r="H226" s="144" t="s">
        <v>1584</v>
      </c>
      <c r="I226" s="144" t="s">
        <v>744</v>
      </c>
      <c r="J226" s="144">
        <v>1000000</v>
      </c>
      <c r="K226" s="144">
        <v>0</v>
      </c>
      <c r="L226" s="38">
        <v>-68000</v>
      </c>
      <c r="M226" s="150">
        <v>36327</v>
      </c>
      <c r="N226" s="144" t="s">
        <v>1657</v>
      </c>
      <c r="O226" s="144" t="s">
        <v>732</v>
      </c>
      <c r="P226" s="144" t="s">
        <v>1066</v>
      </c>
      <c r="Q226" s="144">
        <v>2.33</v>
      </c>
      <c r="R226" s="144">
        <v>2.262</v>
      </c>
      <c r="S226" s="144">
        <v>-68000</v>
      </c>
      <c r="T226" s="144" t="s">
        <v>1580</v>
      </c>
      <c r="U226" s="144" t="s">
        <v>1658</v>
      </c>
      <c r="V226" s="144" t="s">
        <v>765</v>
      </c>
      <c r="W226" s="144">
        <v>0</v>
      </c>
      <c r="X226" s="144">
        <v>0</v>
      </c>
      <c r="Y226" s="144">
        <v>0</v>
      </c>
      <c r="AC226" s="144">
        <v>0</v>
      </c>
      <c r="AD226" s="144">
        <v>0</v>
      </c>
      <c r="AH226" s="144">
        <v>0</v>
      </c>
      <c r="AI226" s="144">
        <v>0</v>
      </c>
      <c r="AM226" s="144">
        <v>2.33</v>
      </c>
      <c r="AN226" s="144" t="s">
        <v>1659</v>
      </c>
      <c r="AO226" s="144" t="s">
        <v>1842</v>
      </c>
      <c r="AP226" s="144" t="s">
        <v>1660</v>
      </c>
      <c r="AQ226" s="150">
        <v>36342</v>
      </c>
      <c r="AR226" s="150">
        <v>36372</v>
      </c>
      <c r="AS226" s="144" t="s">
        <v>1584</v>
      </c>
      <c r="AU226" s="144" t="s">
        <v>1496</v>
      </c>
      <c r="AV226" s="144" t="s">
        <v>1498</v>
      </c>
      <c r="AW226" s="144" t="s">
        <v>1498</v>
      </c>
      <c r="AX226" s="144" t="s">
        <v>409</v>
      </c>
      <c r="AY226" s="144" t="s">
        <v>407</v>
      </c>
      <c r="AZ226" s="150">
        <v>36342</v>
      </c>
      <c r="BA226" s="144" t="s">
        <v>999</v>
      </c>
      <c r="BB226" s="144" t="s">
        <v>778</v>
      </c>
      <c r="BC226" s="144" t="s">
        <v>1002</v>
      </c>
    </row>
    <row r="227" spans="1:55" s="144" customFormat="1" ht="12.6" hidden="1" outlineLevel="2" x14ac:dyDescent="0.25">
      <c r="A227" s="144">
        <v>13851</v>
      </c>
      <c r="B227" s="148" t="s">
        <v>1689</v>
      </c>
      <c r="C227" s="152" t="s">
        <v>637</v>
      </c>
      <c r="D227" s="144" t="s">
        <v>1659</v>
      </c>
      <c r="E227" s="144" t="s">
        <v>1655</v>
      </c>
      <c r="F227" s="144" t="s">
        <v>758</v>
      </c>
      <c r="H227" s="144" t="s">
        <v>1584</v>
      </c>
      <c r="I227" s="144" t="s">
        <v>744</v>
      </c>
      <c r="J227" s="144">
        <v>1000000</v>
      </c>
      <c r="K227" s="144">
        <v>0</v>
      </c>
      <c r="L227" s="38">
        <v>-65500</v>
      </c>
      <c r="M227" s="150">
        <v>36327</v>
      </c>
      <c r="N227" s="144" t="s">
        <v>1657</v>
      </c>
      <c r="O227" s="144" t="s">
        <v>732</v>
      </c>
      <c r="P227" s="144" t="s">
        <v>1066</v>
      </c>
      <c r="Q227" s="144">
        <v>2.3275000000000001</v>
      </c>
      <c r="R227" s="144">
        <v>2.262</v>
      </c>
      <c r="S227" s="144">
        <v>-65500</v>
      </c>
      <c r="T227" s="144" t="s">
        <v>1580</v>
      </c>
      <c r="U227" s="144" t="s">
        <v>1658</v>
      </c>
      <c r="V227" s="144" t="s">
        <v>765</v>
      </c>
      <c r="W227" s="144">
        <v>0</v>
      </c>
      <c r="X227" s="144">
        <v>0</v>
      </c>
      <c r="Y227" s="144">
        <v>0</v>
      </c>
      <c r="AC227" s="144">
        <v>0</v>
      </c>
      <c r="AD227" s="144">
        <v>0</v>
      </c>
      <c r="AH227" s="144">
        <v>0</v>
      </c>
      <c r="AI227" s="144">
        <v>0</v>
      </c>
      <c r="AM227" s="144">
        <v>2.3275000000000001</v>
      </c>
      <c r="AN227" s="144" t="s">
        <v>1659</v>
      </c>
      <c r="AO227" s="144" t="s">
        <v>1842</v>
      </c>
      <c r="AP227" s="144" t="s">
        <v>1660</v>
      </c>
      <c r="AQ227" s="150">
        <v>36342</v>
      </c>
      <c r="AR227" s="150">
        <v>36372</v>
      </c>
      <c r="AS227" s="144" t="s">
        <v>1584</v>
      </c>
      <c r="AU227" s="144" t="s">
        <v>1496</v>
      </c>
      <c r="AV227" s="144" t="s">
        <v>1498</v>
      </c>
      <c r="AW227" s="144" t="s">
        <v>1498</v>
      </c>
      <c r="AX227" s="144" t="s">
        <v>409</v>
      </c>
      <c r="AY227" s="144" t="s">
        <v>407</v>
      </c>
      <c r="AZ227" s="150">
        <v>36342</v>
      </c>
      <c r="BA227" s="144" t="s">
        <v>999</v>
      </c>
      <c r="BB227" s="144" t="s">
        <v>778</v>
      </c>
      <c r="BC227" s="144" t="s">
        <v>1002</v>
      </c>
    </row>
    <row r="228" spans="1:55" s="144" customFormat="1" ht="12.6" hidden="1" outlineLevel="2" x14ac:dyDescent="0.25">
      <c r="A228" s="144">
        <v>13851</v>
      </c>
      <c r="B228" s="148" t="s">
        <v>1689</v>
      </c>
      <c r="C228" s="152" t="s">
        <v>638</v>
      </c>
      <c r="D228" s="144" t="s">
        <v>1659</v>
      </c>
      <c r="E228" s="144" t="s">
        <v>1655</v>
      </c>
      <c r="F228" s="144" t="s">
        <v>758</v>
      </c>
      <c r="H228" s="144" t="s">
        <v>1584</v>
      </c>
      <c r="I228" s="144" t="s">
        <v>744</v>
      </c>
      <c r="J228" s="144">
        <v>500000</v>
      </c>
      <c r="K228" s="144">
        <v>0</v>
      </c>
      <c r="L228" s="38">
        <v>-31500</v>
      </c>
      <c r="M228" s="150">
        <v>36327</v>
      </c>
      <c r="N228" s="144" t="s">
        <v>1657</v>
      </c>
      <c r="O228" s="144" t="s">
        <v>732</v>
      </c>
      <c r="P228" s="144" t="s">
        <v>1066</v>
      </c>
      <c r="Q228" s="144">
        <v>2.3250000000000002</v>
      </c>
      <c r="R228" s="144">
        <v>2.262</v>
      </c>
      <c r="S228" s="144">
        <v>-31500</v>
      </c>
      <c r="T228" s="144" t="s">
        <v>1580</v>
      </c>
      <c r="U228" s="144" t="s">
        <v>1658</v>
      </c>
      <c r="V228" s="144" t="s">
        <v>765</v>
      </c>
      <c r="W228" s="144">
        <v>0</v>
      </c>
      <c r="X228" s="144">
        <v>0</v>
      </c>
      <c r="Y228" s="144">
        <v>0</v>
      </c>
      <c r="AC228" s="144">
        <v>0</v>
      </c>
      <c r="AD228" s="144">
        <v>0</v>
      </c>
      <c r="AH228" s="144">
        <v>0</v>
      </c>
      <c r="AI228" s="144">
        <v>0</v>
      </c>
      <c r="AM228" s="144">
        <v>2.3250000000000002</v>
      </c>
      <c r="AN228" s="144" t="s">
        <v>1659</v>
      </c>
      <c r="AO228" s="144" t="s">
        <v>1842</v>
      </c>
      <c r="AP228" s="144" t="s">
        <v>1660</v>
      </c>
      <c r="AQ228" s="150">
        <v>36342</v>
      </c>
      <c r="AR228" s="150">
        <v>36372</v>
      </c>
      <c r="AS228" s="144" t="s">
        <v>1584</v>
      </c>
      <c r="AU228" s="144" t="s">
        <v>1496</v>
      </c>
      <c r="AV228" s="144" t="s">
        <v>1498</v>
      </c>
      <c r="AW228" s="144" t="s">
        <v>1498</v>
      </c>
      <c r="AX228" s="144" t="s">
        <v>409</v>
      </c>
      <c r="AY228" s="144" t="s">
        <v>407</v>
      </c>
      <c r="AZ228" s="150">
        <v>36342</v>
      </c>
      <c r="BA228" s="144" t="s">
        <v>999</v>
      </c>
      <c r="BB228" s="144" t="s">
        <v>778</v>
      </c>
      <c r="BC228" s="144" t="s">
        <v>1002</v>
      </c>
    </row>
    <row r="229" spans="1:55" s="144" customFormat="1" ht="12.6" hidden="1" outlineLevel="2" x14ac:dyDescent="0.25">
      <c r="A229" s="144">
        <v>13851</v>
      </c>
      <c r="B229" s="148" t="s">
        <v>1689</v>
      </c>
      <c r="C229" s="152" t="s">
        <v>639</v>
      </c>
      <c r="D229" s="144" t="s">
        <v>1659</v>
      </c>
      <c r="E229" s="144" t="s">
        <v>1655</v>
      </c>
      <c r="F229" s="144" t="s">
        <v>758</v>
      </c>
      <c r="H229" s="144" t="s">
        <v>1584</v>
      </c>
      <c r="I229" s="144" t="s">
        <v>744</v>
      </c>
      <c r="J229" s="144">
        <v>500000</v>
      </c>
      <c r="K229" s="144">
        <v>0</v>
      </c>
      <c r="L229" s="38">
        <v>-51500</v>
      </c>
      <c r="M229" s="150">
        <v>36327</v>
      </c>
      <c r="N229" s="144" t="s">
        <v>1657</v>
      </c>
      <c r="O229" s="144" t="s">
        <v>732</v>
      </c>
      <c r="P229" s="144" t="s">
        <v>1066</v>
      </c>
      <c r="Q229" s="144">
        <v>2.3650000000000002</v>
      </c>
      <c r="R229" s="144">
        <v>2.262</v>
      </c>
      <c r="S229" s="144">
        <v>-51500</v>
      </c>
      <c r="T229" s="144" t="s">
        <v>1580</v>
      </c>
      <c r="U229" s="144" t="s">
        <v>1658</v>
      </c>
      <c r="V229" s="144" t="s">
        <v>765</v>
      </c>
      <c r="W229" s="144">
        <v>0</v>
      </c>
      <c r="X229" s="144">
        <v>0</v>
      </c>
      <c r="Y229" s="144">
        <v>0</v>
      </c>
      <c r="AC229" s="144">
        <v>0</v>
      </c>
      <c r="AD229" s="144">
        <v>0</v>
      </c>
      <c r="AH229" s="144">
        <v>0</v>
      </c>
      <c r="AI229" s="144">
        <v>0</v>
      </c>
      <c r="AM229" s="144">
        <v>2.3650000000000002</v>
      </c>
      <c r="AN229" s="144" t="s">
        <v>1659</v>
      </c>
      <c r="AO229" s="144" t="s">
        <v>1842</v>
      </c>
      <c r="AP229" s="144" t="s">
        <v>1660</v>
      </c>
      <c r="AQ229" s="150">
        <v>36342</v>
      </c>
      <c r="AR229" s="150">
        <v>36372</v>
      </c>
      <c r="AS229" s="144" t="s">
        <v>1584</v>
      </c>
      <c r="AU229" s="144" t="s">
        <v>1496</v>
      </c>
      <c r="AV229" s="144" t="s">
        <v>1498</v>
      </c>
      <c r="AW229" s="144" t="s">
        <v>1498</v>
      </c>
      <c r="AX229" s="144" t="s">
        <v>409</v>
      </c>
      <c r="AY229" s="144" t="s">
        <v>407</v>
      </c>
      <c r="AZ229" s="150">
        <v>36342</v>
      </c>
      <c r="BA229" s="144" t="s">
        <v>999</v>
      </c>
      <c r="BB229" s="144" t="s">
        <v>778</v>
      </c>
      <c r="BC229" s="144" t="s">
        <v>1002</v>
      </c>
    </row>
    <row r="230" spans="1:55" s="144" customFormat="1" ht="12.6" hidden="1" outlineLevel="2" x14ac:dyDescent="0.25">
      <c r="A230" s="144">
        <v>13851</v>
      </c>
      <c r="B230" s="148" t="s">
        <v>1689</v>
      </c>
      <c r="C230" s="152" t="s">
        <v>640</v>
      </c>
      <c r="D230" s="144" t="s">
        <v>1659</v>
      </c>
      <c r="E230" s="144" t="s">
        <v>1655</v>
      </c>
      <c r="F230" s="144" t="s">
        <v>758</v>
      </c>
      <c r="H230" s="144" t="s">
        <v>1584</v>
      </c>
      <c r="I230" s="144" t="s">
        <v>744</v>
      </c>
      <c r="J230" s="144">
        <v>300000</v>
      </c>
      <c r="K230" s="144">
        <v>0</v>
      </c>
      <c r="L230" s="38">
        <v>-26400</v>
      </c>
      <c r="M230" s="150">
        <v>36327</v>
      </c>
      <c r="N230" s="144" t="s">
        <v>1657</v>
      </c>
      <c r="O230" s="144" t="s">
        <v>732</v>
      </c>
      <c r="P230" s="144" t="s">
        <v>1066</v>
      </c>
      <c r="Q230" s="144">
        <v>2.35</v>
      </c>
      <c r="R230" s="144">
        <v>2.262</v>
      </c>
      <c r="S230" s="144">
        <v>-26400</v>
      </c>
      <c r="T230" s="144" t="s">
        <v>1580</v>
      </c>
      <c r="U230" s="144" t="s">
        <v>1658</v>
      </c>
      <c r="V230" s="144" t="s">
        <v>765</v>
      </c>
      <c r="W230" s="144">
        <v>0</v>
      </c>
      <c r="X230" s="144">
        <v>0</v>
      </c>
      <c r="Y230" s="144">
        <v>0</v>
      </c>
      <c r="AC230" s="144">
        <v>0</v>
      </c>
      <c r="AD230" s="144">
        <v>0</v>
      </c>
      <c r="AH230" s="144">
        <v>0</v>
      </c>
      <c r="AI230" s="144">
        <v>0</v>
      </c>
      <c r="AM230" s="144">
        <v>2.35</v>
      </c>
      <c r="AN230" s="144" t="s">
        <v>1659</v>
      </c>
      <c r="AO230" s="144" t="s">
        <v>1842</v>
      </c>
      <c r="AP230" s="144" t="s">
        <v>1660</v>
      </c>
      <c r="AQ230" s="150">
        <v>36342</v>
      </c>
      <c r="AR230" s="150">
        <v>36372</v>
      </c>
      <c r="AS230" s="144" t="s">
        <v>1584</v>
      </c>
      <c r="AU230" s="144" t="s">
        <v>1496</v>
      </c>
      <c r="AV230" s="144" t="s">
        <v>1498</v>
      </c>
      <c r="AW230" s="144" t="s">
        <v>1498</v>
      </c>
      <c r="AX230" s="144" t="s">
        <v>409</v>
      </c>
      <c r="AY230" s="144" t="s">
        <v>407</v>
      </c>
      <c r="AZ230" s="150">
        <v>36342</v>
      </c>
      <c r="BA230" s="144" t="s">
        <v>999</v>
      </c>
      <c r="BB230" s="144" t="s">
        <v>778</v>
      </c>
      <c r="BC230" s="144" t="s">
        <v>1002</v>
      </c>
    </row>
    <row r="231" spans="1:55" s="144" customFormat="1" ht="12.6" hidden="1" outlineLevel="2" x14ac:dyDescent="0.25">
      <c r="A231" s="144">
        <v>13851</v>
      </c>
      <c r="B231" s="148" t="s">
        <v>1689</v>
      </c>
      <c r="C231" s="152" t="s">
        <v>641</v>
      </c>
      <c r="D231" s="144" t="s">
        <v>1659</v>
      </c>
      <c r="E231" s="144" t="s">
        <v>1655</v>
      </c>
      <c r="F231" s="144" t="s">
        <v>758</v>
      </c>
      <c r="H231" s="144" t="s">
        <v>1584</v>
      </c>
      <c r="I231" s="144" t="s">
        <v>744</v>
      </c>
      <c r="J231" s="144">
        <v>500000</v>
      </c>
      <c r="K231" s="144">
        <v>0</v>
      </c>
      <c r="L231" s="38">
        <v>-49000</v>
      </c>
      <c r="M231" s="150">
        <v>36328</v>
      </c>
      <c r="N231" s="144" t="s">
        <v>1657</v>
      </c>
      <c r="O231" s="144" t="s">
        <v>732</v>
      </c>
      <c r="P231" s="144" t="s">
        <v>1066</v>
      </c>
      <c r="Q231" s="144">
        <v>2.36</v>
      </c>
      <c r="R231" s="144">
        <v>2.262</v>
      </c>
      <c r="S231" s="144">
        <v>-49000</v>
      </c>
      <c r="T231" s="144" t="s">
        <v>1580</v>
      </c>
      <c r="U231" s="144" t="s">
        <v>1658</v>
      </c>
      <c r="V231" s="144" t="s">
        <v>765</v>
      </c>
      <c r="W231" s="144">
        <v>0</v>
      </c>
      <c r="X231" s="144">
        <v>0</v>
      </c>
      <c r="Y231" s="144">
        <v>0</v>
      </c>
      <c r="AC231" s="144">
        <v>0</v>
      </c>
      <c r="AD231" s="144">
        <v>0</v>
      </c>
      <c r="AH231" s="144">
        <v>0</v>
      </c>
      <c r="AI231" s="144">
        <v>0</v>
      </c>
      <c r="AM231" s="144">
        <v>2.36</v>
      </c>
      <c r="AN231" s="144" t="s">
        <v>1659</v>
      </c>
      <c r="AO231" s="144" t="s">
        <v>1842</v>
      </c>
      <c r="AP231" s="144" t="s">
        <v>1660</v>
      </c>
      <c r="AQ231" s="150">
        <v>36342</v>
      </c>
      <c r="AR231" s="150">
        <v>36372</v>
      </c>
      <c r="AS231" s="144" t="s">
        <v>1584</v>
      </c>
      <c r="AU231" s="144" t="s">
        <v>1496</v>
      </c>
      <c r="AV231" s="144" t="s">
        <v>1498</v>
      </c>
      <c r="AW231" s="144" t="s">
        <v>1498</v>
      </c>
      <c r="AX231" s="144" t="s">
        <v>409</v>
      </c>
      <c r="AY231" s="144" t="s">
        <v>407</v>
      </c>
      <c r="AZ231" s="150">
        <v>36342</v>
      </c>
      <c r="BA231" s="144" t="s">
        <v>999</v>
      </c>
      <c r="BB231" s="144" t="s">
        <v>778</v>
      </c>
      <c r="BC231" s="144" t="s">
        <v>1002</v>
      </c>
    </row>
    <row r="232" spans="1:55" s="144" customFormat="1" ht="12.6" hidden="1" outlineLevel="2" x14ac:dyDescent="0.25">
      <c r="A232" s="144">
        <v>13851</v>
      </c>
      <c r="B232" s="148" t="s">
        <v>1689</v>
      </c>
      <c r="C232" s="152" t="s">
        <v>642</v>
      </c>
      <c r="D232" s="144" t="s">
        <v>1659</v>
      </c>
      <c r="E232" s="144" t="s">
        <v>1655</v>
      </c>
      <c r="F232" s="144" t="s">
        <v>758</v>
      </c>
      <c r="H232" s="144" t="s">
        <v>1584</v>
      </c>
      <c r="I232" s="144" t="s">
        <v>744</v>
      </c>
      <c r="J232" s="144">
        <v>1000000</v>
      </c>
      <c r="K232" s="144">
        <v>0</v>
      </c>
      <c r="L232" s="38">
        <v>-58000</v>
      </c>
      <c r="M232" s="150">
        <v>36328</v>
      </c>
      <c r="N232" s="144" t="s">
        <v>1657</v>
      </c>
      <c r="O232" s="144" t="s">
        <v>732</v>
      </c>
      <c r="P232" s="144" t="s">
        <v>1066</v>
      </c>
      <c r="Q232" s="144">
        <v>2.3199999999999998</v>
      </c>
      <c r="R232" s="144">
        <v>2.262</v>
      </c>
      <c r="S232" s="144">
        <v>-58000</v>
      </c>
      <c r="T232" s="144" t="s">
        <v>1580</v>
      </c>
      <c r="U232" s="144" t="s">
        <v>1658</v>
      </c>
      <c r="V232" s="144" t="s">
        <v>765</v>
      </c>
      <c r="W232" s="144">
        <v>0</v>
      </c>
      <c r="X232" s="144">
        <v>0</v>
      </c>
      <c r="Y232" s="144">
        <v>0</v>
      </c>
      <c r="AC232" s="144">
        <v>0</v>
      </c>
      <c r="AD232" s="144">
        <v>0</v>
      </c>
      <c r="AH232" s="144">
        <v>0</v>
      </c>
      <c r="AI232" s="144">
        <v>0</v>
      </c>
      <c r="AM232" s="144">
        <v>2.3199999999999998</v>
      </c>
      <c r="AN232" s="144" t="s">
        <v>1659</v>
      </c>
      <c r="AO232" s="144" t="s">
        <v>1842</v>
      </c>
      <c r="AP232" s="144" t="s">
        <v>1660</v>
      </c>
      <c r="AQ232" s="150">
        <v>36342</v>
      </c>
      <c r="AR232" s="150">
        <v>36372</v>
      </c>
      <c r="AS232" s="144" t="s">
        <v>1584</v>
      </c>
      <c r="AU232" s="144" t="s">
        <v>1496</v>
      </c>
      <c r="AV232" s="144" t="s">
        <v>1498</v>
      </c>
      <c r="AW232" s="144" t="s">
        <v>1498</v>
      </c>
      <c r="AX232" s="144" t="s">
        <v>409</v>
      </c>
      <c r="AY232" s="144" t="s">
        <v>407</v>
      </c>
      <c r="AZ232" s="150">
        <v>36342</v>
      </c>
      <c r="BA232" s="144" t="s">
        <v>999</v>
      </c>
      <c r="BB232" s="144" t="s">
        <v>778</v>
      </c>
      <c r="BC232" s="144" t="s">
        <v>1002</v>
      </c>
    </row>
    <row r="233" spans="1:55" s="144" customFormat="1" ht="12.6" hidden="1" outlineLevel="2" x14ac:dyDescent="0.25">
      <c r="A233" s="144">
        <v>13851</v>
      </c>
      <c r="B233" s="148" t="s">
        <v>1689</v>
      </c>
      <c r="C233" s="152" t="s">
        <v>643</v>
      </c>
      <c r="D233" s="144" t="s">
        <v>1659</v>
      </c>
      <c r="E233" s="144" t="s">
        <v>1655</v>
      </c>
      <c r="F233" s="144" t="s">
        <v>758</v>
      </c>
      <c r="H233" s="144" t="s">
        <v>1584</v>
      </c>
      <c r="I233" s="144" t="s">
        <v>744</v>
      </c>
      <c r="J233" s="144">
        <v>1000000</v>
      </c>
      <c r="K233" s="144">
        <v>0</v>
      </c>
      <c r="L233" s="38">
        <v>-33000</v>
      </c>
      <c r="M233" s="150">
        <v>36328</v>
      </c>
      <c r="N233" s="144" t="s">
        <v>1657</v>
      </c>
      <c r="O233" s="144" t="s">
        <v>732</v>
      </c>
      <c r="P233" s="144" t="s">
        <v>1066</v>
      </c>
      <c r="Q233" s="144">
        <v>2.2949999999999999</v>
      </c>
      <c r="R233" s="144">
        <v>2.262</v>
      </c>
      <c r="S233" s="144">
        <v>-33000</v>
      </c>
      <c r="T233" s="144" t="s">
        <v>1580</v>
      </c>
      <c r="U233" s="144" t="s">
        <v>1658</v>
      </c>
      <c r="V233" s="144" t="s">
        <v>765</v>
      </c>
      <c r="W233" s="144">
        <v>0</v>
      </c>
      <c r="X233" s="144">
        <v>0</v>
      </c>
      <c r="Y233" s="144">
        <v>0</v>
      </c>
      <c r="AC233" s="144">
        <v>0</v>
      </c>
      <c r="AD233" s="144">
        <v>0</v>
      </c>
      <c r="AH233" s="144">
        <v>0</v>
      </c>
      <c r="AI233" s="144">
        <v>0</v>
      </c>
      <c r="AM233" s="144">
        <v>2.2949999999999999</v>
      </c>
      <c r="AN233" s="144" t="s">
        <v>1659</v>
      </c>
      <c r="AO233" s="144" t="s">
        <v>1842</v>
      </c>
      <c r="AP233" s="144" t="s">
        <v>1660</v>
      </c>
      <c r="AQ233" s="150">
        <v>36342</v>
      </c>
      <c r="AR233" s="150">
        <v>36372</v>
      </c>
      <c r="AS233" s="144" t="s">
        <v>1584</v>
      </c>
      <c r="AU233" s="144" t="s">
        <v>1496</v>
      </c>
      <c r="AV233" s="144" t="s">
        <v>1498</v>
      </c>
      <c r="AW233" s="144" t="s">
        <v>1498</v>
      </c>
      <c r="AX233" s="144" t="s">
        <v>409</v>
      </c>
      <c r="AY233" s="144" t="s">
        <v>407</v>
      </c>
      <c r="AZ233" s="150">
        <v>36342</v>
      </c>
      <c r="BA233" s="144" t="s">
        <v>999</v>
      </c>
      <c r="BB233" s="144" t="s">
        <v>778</v>
      </c>
      <c r="BC233" s="144" t="s">
        <v>1002</v>
      </c>
    </row>
    <row r="234" spans="1:55" s="144" customFormat="1" ht="12.6" hidden="1" outlineLevel="2" x14ac:dyDescent="0.25">
      <c r="A234" s="144">
        <v>13851</v>
      </c>
      <c r="B234" s="148" t="s">
        <v>1689</v>
      </c>
      <c r="C234" s="152" t="s">
        <v>644</v>
      </c>
      <c r="D234" s="144" t="s">
        <v>1659</v>
      </c>
      <c r="E234" s="144" t="s">
        <v>1655</v>
      </c>
      <c r="F234" s="144" t="s">
        <v>758</v>
      </c>
      <c r="H234" s="144" t="s">
        <v>1596</v>
      </c>
      <c r="I234" s="144" t="s">
        <v>744</v>
      </c>
      <c r="J234" s="144">
        <v>-500000</v>
      </c>
      <c r="K234" s="144">
        <v>0</v>
      </c>
      <c r="L234" s="38">
        <v>9000</v>
      </c>
      <c r="M234" s="150">
        <v>36329</v>
      </c>
      <c r="N234" s="144" t="s">
        <v>1657</v>
      </c>
      <c r="O234" s="144" t="s">
        <v>732</v>
      </c>
      <c r="P234" s="144" t="s">
        <v>1066</v>
      </c>
      <c r="Q234" s="144">
        <v>2.2799999999999998</v>
      </c>
      <c r="R234" s="144">
        <v>2.262</v>
      </c>
      <c r="S234" s="144">
        <v>9000</v>
      </c>
      <c r="T234" s="144" t="s">
        <v>1580</v>
      </c>
      <c r="U234" s="144" t="s">
        <v>1658</v>
      </c>
      <c r="V234" s="144" t="s">
        <v>765</v>
      </c>
      <c r="W234" s="144">
        <v>0</v>
      </c>
      <c r="X234" s="144">
        <v>0</v>
      </c>
      <c r="Y234" s="144">
        <v>0</v>
      </c>
      <c r="AC234" s="144">
        <v>0</v>
      </c>
      <c r="AD234" s="144">
        <v>0</v>
      </c>
      <c r="AH234" s="144">
        <v>0</v>
      </c>
      <c r="AI234" s="144">
        <v>0</v>
      </c>
      <c r="AM234" s="144">
        <v>2.2799999999999998</v>
      </c>
      <c r="AN234" s="144" t="s">
        <v>1659</v>
      </c>
      <c r="AO234" s="144" t="s">
        <v>1842</v>
      </c>
      <c r="AP234" s="144" t="s">
        <v>1660</v>
      </c>
      <c r="AQ234" s="150">
        <v>36342</v>
      </c>
      <c r="AR234" s="150">
        <v>36372</v>
      </c>
      <c r="AS234" s="144" t="s">
        <v>1584</v>
      </c>
      <c r="AU234" s="144" t="s">
        <v>1496</v>
      </c>
      <c r="AV234" s="144" t="s">
        <v>1498</v>
      </c>
      <c r="AW234" s="144" t="s">
        <v>1498</v>
      </c>
      <c r="AX234" s="144" t="s">
        <v>409</v>
      </c>
      <c r="AY234" s="144" t="s">
        <v>407</v>
      </c>
      <c r="AZ234" s="150">
        <v>36342</v>
      </c>
      <c r="BA234" s="144" t="s">
        <v>999</v>
      </c>
      <c r="BB234" s="144" t="s">
        <v>778</v>
      </c>
      <c r="BC234" s="144" t="s">
        <v>1002</v>
      </c>
    </row>
    <row r="235" spans="1:55" s="144" customFormat="1" ht="12.6" hidden="1" outlineLevel="2" x14ac:dyDescent="0.25">
      <c r="A235" s="144">
        <v>13851</v>
      </c>
      <c r="B235" s="148" t="s">
        <v>1689</v>
      </c>
      <c r="C235" s="152" t="s">
        <v>645</v>
      </c>
      <c r="D235" s="144" t="s">
        <v>1659</v>
      </c>
      <c r="E235" s="144" t="s">
        <v>1655</v>
      </c>
      <c r="F235" s="144" t="s">
        <v>758</v>
      </c>
      <c r="H235" s="144" t="s">
        <v>1596</v>
      </c>
      <c r="I235" s="144" t="s">
        <v>744</v>
      </c>
      <c r="J235" s="144">
        <v>-1000000</v>
      </c>
      <c r="K235" s="144">
        <v>0</v>
      </c>
      <c r="L235" s="38">
        <v>33000</v>
      </c>
      <c r="M235" s="150">
        <v>36329</v>
      </c>
      <c r="N235" s="144" t="s">
        <v>1657</v>
      </c>
      <c r="O235" s="144" t="s">
        <v>732</v>
      </c>
      <c r="P235" s="144" t="s">
        <v>1066</v>
      </c>
      <c r="Q235" s="144">
        <v>2.2949999999999999</v>
      </c>
      <c r="R235" s="144">
        <v>2.262</v>
      </c>
      <c r="S235" s="144">
        <v>33000</v>
      </c>
      <c r="T235" s="144" t="s">
        <v>1580</v>
      </c>
      <c r="U235" s="144" t="s">
        <v>1658</v>
      </c>
      <c r="V235" s="144" t="s">
        <v>765</v>
      </c>
      <c r="W235" s="144">
        <v>0</v>
      </c>
      <c r="X235" s="144">
        <v>0</v>
      </c>
      <c r="Y235" s="144">
        <v>0</v>
      </c>
      <c r="AC235" s="144">
        <v>0</v>
      </c>
      <c r="AD235" s="144">
        <v>0</v>
      </c>
      <c r="AH235" s="144">
        <v>0</v>
      </c>
      <c r="AI235" s="144">
        <v>0</v>
      </c>
      <c r="AM235" s="144">
        <v>2.2949999999999999</v>
      </c>
      <c r="AN235" s="144" t="s">
        <v>1659</v>
      </c>
      <c r="AO235" s="144" t="s">
        <v>1842</v>
      </c>
      <c r="AP235" s="144" t="s">
        <v>1660</v>
      </c>
      <c r="AQ235" s="150">
        <v>36342</v>
      </c>
      <c r="AR235" s="150">
        <v>36372</v>
      </c>
      <c r="AS235" s="144" t="s">
        <v>1584</v>
      </c>
      <c r="AU235" s="144" t="s">
        <v>1496</v>
      </c>
      <c r="AV235" s="144" t="s">
        <v>1498</v>
      </c>
      <c r="AW235" s="144" t="s">
        <v>1498</v>
      </c>
      <c r="AX235" s="144" t="s">
        <v>409</v>
      </c>
      <c r="AY235" s="144" t="s">
        <v>407</v>
      </c>
      <c r="AZ235" s="150">
        <v>36342</v>
      </c>
      <c r="BA235" s="144" t="s">
        <v>999</v>
      </c>
      <c r="BB235" s="144" t="s">
        <v>778</v>
      </c>
      <c r="BC235" s="144" t="s">
        <v>1002</v>
      </c>
    </row>
    <row r="236" spans="1:55" s="144" customFormat="1" ht="12.6" hidden="1" outlineLevel="2" x14ac:dyDescent="0.25">
      <c r="A236" s="144">
        <v>13851</v>
      </c>
      <c r="B236" s="148" t="s">
        <v>1689</v>
      </c>
      <c r="C236" s="152" t="s">
        <v>646</v>
      </c>
      <c r="D236" s="144" t="s">
        <v>1659</v>
      </c>
      <c r="E236" s="144" t="s">
        <v>1655</v>
      </c>
      <c r="F236" s="144" t="s">
        <v>758</v>
      </c>
      <c r="H236" s="144" t="s">
        <v>1596</v>
      </c>
      <c r="I236" s="144" t="s">
        <v>744</v>
      </c>
      <c r="J236" s="144">
        <v>-2000000</v>
      </c>
      <c r="K236" s="144">
        <v>0</v>
      </c>
      <c r="L236" s="38">
        <v>56000</v>
      </c>
      <c r="M236" s="150">
        <v>36329</v>
      </c>
      <c r="N236" s="144" t="s">
        <v>1657</v>
      </c>
      <c r="O236" s="144" t="s">
        <v>732</v>
      </c>
      <c r="P236" s="144" t="s">
        <v>1066</v>
      </c>
      <c r="Q236" s="144">
        <v>2.29</v>
      </c>
      <c r="R236" s="144">
        <v>2.262</v>
      </c>
      <c r="S236" s="144">
        <v>56000</v>
      </c>
      <c r="T236" s="144" t="s">
        <v>1580</v>
      </c>
      <c r="U236" s="144" t="s">
        <v>1658</v>
      </c>
      <c r="V236" s="144" t="s">
        <v>765</v>
      </c>
      <c r="W236" s="144">
        <v>0</v>
      </c>
      <c r="X236" s="144">
        <v>0</v>
      </c>
      <c r="Y236" s="144">
        <v>0</v>
      </c>
      <c r="AC236" s="144">
        <v>0</v>
      </c>
      <c r="AD236" s="144">
        <v>0</v>
      </c>
      <c r="AH236" s="144">
        <v>0</v>
      </c>
      <c r="AI236" s="144">
        <v>0</v>
      </c>
      <c r="AM236" s="144">
        <v>2.29</v>
      </c>
      <c r="AN236" s="144" t="s">
        <v>1659</v>
      </c>
      <c r="AO236" s="144" t="s">
        <v>1842</v>
      </c>
      <c r="AP236" s="144" t="s">
        <v>1660</v>
      </c>
      <c r="AQ236" s="150">
        <v>36342</v>
      </c>
      <c r="AR236" s="150">
        <v>36372</v>
      </c>
      <c r="AS236" s="144" t="s">
        <v>1584</v>
      </c>
      <c r="AU236" s="144" t="s">
        <v>1496</v>
      </c>
      <c r="AV236" s="144" t="s">
        <v>1498</v>
      </c>
      <c r="AW236" s="144" t="s">
        <v>1498</v>
      </c>
      <c r="AX236" s="144" t="s">
        <v>409</v>
      </c>
      <c r="AY236" s="144" t="s">
        <v>407</v>
      </c>
      <c r="AZ236" s="150">
        <v>36342</v>
      </c>
      <c r="BA236" s="144" t="s">
        <v>999</v>
      </c>
      <c r="BB236" s="144" t="s">
        <v>778</v>
      </c>
      <c r="BC236" s="144" t="s">
        <v>1002</v>
      </c>
    </row>
    <row r="237" spans="1:55" s="144" customFormat="1" ht="12.6" hidden="1" outlineLevel="2" x14ac:dyDescent="0.25">
      <c r="A237" s="144">
        <v>13851</v>
      </c>
      <c r="B237" s="148" t="s">
        <v>1689</v>
      </c>
      <c r="C237" s="152" t="s">
        <v>647</v>
      </c>
      <c r="D237" s="144" t="s">
        <v>1659</v>
      </c>
      <c r="E237" s="144" t="s">
        <v>1655</v>
      </c>
      <c r="F237" s="144" t="s">
        <v>758</v>
      </c>
      <c r="H237" s="144" t="s">
        <v>1596</v>
      </c>
      <c r="I237" s="144" t="s">
        <v>744</v>
      </c>
      <c r="J237" s="144">
        <v>-1000000</v>
      </c>
      <c r="K237" s="144">
        <v>0</v>
      </c>
      <c r="L237" s="38">
        <v>53000</v>
      </c>
      <c r="M237" s="150">
        <v>36329</v>
      </c>
      <c r="N237" s="144" t="s">
        <v>1657</v>
      </c>
      <c r="O237" s="144" t="s">
        <v>732</v>
      </c>
      <c r="P237" s="144" t="s">
        <v>1066</v>
      </c>
      <c r="Q237" s="144">
        <v>2.3149999999999999</v>
      </c>
      <c r="R237" s="144">
        <v>2.262</v>
      </c>
      <c r="S237" s="144">
        <v>53000</v>
      </c>
      <c r="T237" s="144" t="s">
        <v>1580</v>
      </c>
      <c r="U237" s="144" t="s">
        <v>1658</v>
      </c>
      <c r="V237" s="144" t="s">
        <v>765</v>
      </c>
      <c r="W237" s="144">
        <v>0</v>
      </c>
      <c r="X237" s="144">
        <v>0</v>
      </c>
      <c r="Y237" s="144">
        <v>0</v>
      </c>
      <c r="AC237" s="144">
        <v>0</v>
      </c>
      <c r="AD237" s="144">
        <v>0</v>
      </c>
      <c r="AH237" s="144">
        <v>0</v>
      </c>
      <c r="AI237" s="144">
        <v>0</v>
      </c>
      <c r="AM237" s="144">
        <v>2.3149999999999999</v>
      </c>
      <c r="AN237" s="144" t="s">
        <v>1659</v>
      </c>
      <c r="AO237" s="144" t="s">
        <v>1842</v>
      </c>
      <c r="AP237" s="144" t="s">
        <v>1660</v>
      </c>
      <c r="AQ237" s="150">
        <v>36342</v>
      </c>
      <c r="AR237" s="150">
        <v>36372</v>
      </c>
      <c r="AS237" s="144" t="s">
        <v>1584</v>
      </c>
      <c r="AU237" s="144" t="s">
        <v>1496</v>
      </c>
      <c r="AV237" s="144" t="s">
        <v>1498</v>
      </c>
      <c r="AW237" s="144" t="s">
        <v>1498</v>
      </c>
      <c r="AX237" s="144" t="s">
        <v>409</v>
      </c>
      <c r="AY237" s="144" t="s">
        <v>407</v>
      </c>
      <c r="AZ237" s="150">
        <v>36342</v>
      </c>
      <c r="BA237" s="144" t="s">
        <v>999</v>
      </c>
      <c r="BB237" s="144" t="s">
        <v>778</v>
      </c>
      <c r="BC237" s="144" t="s">
        <v>1002</v>
      </c>
    </row>
    <row r="238" spans="1:55" s="144" customFormat="1" ht="12.6" hidden="1" outlineLevel="2" x14ac:dyDescent="0.25">
      <c r="A238" s="144">
        <v>13851</v>
      </c>
      <c r="B238" s="148" t="s">
        <v>1689</v>
      </c>
      <c r="C238" s="152" t="s">
        <v>648</v>
      </c>
      <c r="D238" s="144" t="s">
        <v>1659</v>
      </c>
      <c r="E238" s="144" t="s">
        <v>1655</v>
      </c>
      <c r="F238" s="144" t="s">
        <v>758</v>
      </c>
      <c r="H238" s="144" t="s">
        <v>1596</v>
      </c>
      <c r="I238" s="144" t="s">
        <v>744</v>
      </c>
      <c r="J238" s="144">
        <v>-1000000</v>
      </c>
      <c r="K238" s="144">
        <v>0</v>
      </c>
      <c r="L238" s="38">
        <v>48000</v>
      </c>
      <c r="M238" s="150">
        <v>36329</v>
      </c>
      <c r="N238" s="144" t="s">
        <v>1657</v>
      </c>
      <c r="O238" s="144" t="s">
        <v>732</v>
      </c>
      <c r="P238" s="144" t="s">
        <v>1066</v>
      </c>
      <c r="Q238" s="144">
        <v>2.31</v>
      </c>
      <c r="R238" s="144">
        <v>2.262</v>
      </c>
      <c r="S238" s="144">
        <v>48000</v>
      </c>
      <c r="T238" s="144" t="s">
        <v>1580</v>
      </c>
      <c r="U238" s="144" t="s">
        <v>1658</v>
      </c>
      <c r="V238" s="144" t="s">
        <v>765</v>
      </c>
      <c r="W238" s="144">
        <v>0</v>
      </c>
      <c r="X238" s="144">
        <v>0</v>
      </c>
      <c r="Y238" s="144">
        <v>0</v>
      </c>
      <c r="AC238" s="144">
        <v>0</v>
      </c>
      <c r="AD238" s="144">
        <v>0</v>
      </c>
      <c r="AH238" s="144">
        <v>0</v>
      </c>
      <c r="AI238" s="144">
        <v>0</v>
      </c>
      <c r="AM238" s="144">
        <v>2.31</v>
      </c>
      <c r="AN238" s="144" t="s">
        <v>1659</v>
      </c>
      <c r="AO238" s="144" t="s">
        <v>1842</v>
      </c>
      <c r="AP238" s="144" t="s">
        <v>1660</v>
      </c>
      <c r="AQ238" s="150">
        <v>36342</v>
      </c>
      <c r="AR238" s="150">
        <v>36372</v>
      </c>
      <c r="AS238" s="144" t="s">
        <v>1584</v>
      </c>
      <c r="AU238" s="144" t="s">
        <v>1496</v>
      </c>
      <c r="AV238" s="144" t="s">
        <v>1498</v>
      </c>
      <c r="AW238" s="144" t="s">
        <v>1498</v>
      </c>
      <c r="AX238" s="144" t="s">
        <v>409</v>
      </c>
      <c r="AY238" s="144" t="s">
        <v>407</v>
      </c>
      <c r="AZ238" s="150">
        <v>36342</v>
      </c>
      <c r="BA238" s="144" t="s">
        <v>999</v>
      </c>
      <c r="BB238" s="144" t="s">
        <v>778</v>
      </c>
      <c r="BC238" s="144" t="s">
        <v>1002</v>
      </c>
    </row>
    <row r="239" spans="1:55" s="144" customFormat="1" ht="12.6" hidden="1" outlineLevel="2" x14ac:dyDescent="0.25">
      <c r="A239" s="144">
        <v>13851</v>
      </c>
      <c r="B239" s="148" t="s">
        <v>1689</v>
      </c>
      <c r="C239" s="152" t="s">
        <v>649</v>
      </c>
      <c r="D239" s="144" t="s">
        <v>1659</v>
      </c>
      <c r="E239" s="144" t="s">
        <v>1655</v>
      </c>
      <c r="F239" s="144" t="s">
        <v>758</v>
      </c>
      <c r="H239" s="144" t="s">
        <v>1596</v>
      </c>
      <c r="I239" s="144" t="s">
        <v>744</v>
      </c>
      <c r="J239" s="144">
        <v>-1000000</v>
      </c>
      <c r="K239" s="144">
        <v>0</v>
      </c>
      <c r="L239" s="38">
        <v>43000</v>
      </c>
      <c r="M239" s="150">
        <v>36329</v>
      </c>
      <c r="N239" s="144" t="s">
        <v>1657</v>
      </c>
      <c r="O239" s="144" t="s">
        <v>732</v>
      </c>
      <c r="P239" s="144" t="s">
        <v>1066</v>
      </c>
      <c r="Q239" s="144">
        <v>2.3050000000000002</v>
      </c>
      <c r="R239" s="144">
        <v>2.262</v>
      </c>
      <c r="S239" s="144">
        <v>43000</v>
      </c>
      <c r="T239" s="144" t="s">
        <v>1580</v>
      </c>
      <c r="U239" s="144" t="s">
        <v>1658</v>
      </c>
      <c r="V239" s="144" t="s">
        <v>765</v>
      </c>
      <c r="W239" s="144">
        <v>0</v>
      </c>
      <c r="X239" s="144">
        <v>0</v>
      </c>
      <c r="Y239" s="144">
        <v>0</v>
      </c>
      <c r="AC239" s="144">
        <v>0</v>
      </c>
      <c r="AD239" s="144">
        <v>0</v>
      </c>
      <c r="AH239" s="144">
        <v>0</v>
      </c>
      <c r="AI239" s="144">
        <v>0</v>
      </c>
      <c r="AM239" s="144">
        <v>2.3050000000000002</v>
      </c>
      <c r="AN239" s="144" t="s">
        <v>1659</v>
      </c>
      <c r="AO239" s="144" t="s">
        <v>1842</v>
      </c>
      <c r="AP239" s="144" t="s">
        <v>1660</v>
      </c>
      <c r="AQ239" s="150">
        <v>36342</v>
      </c>
      <c r="AR239" s="150">
        <v>36372</v>
      </c>
      <c r="AS239" s="144" t="s">
        <v>1584</v>
      </c>
      <c r="AU239" s="144" t="s">
        <v>1496</v>
      </c>
      <c r="AV239" s="144" t="s">
        <v>1498</v>
      </c>
      <c r="AW239" s="144" t="s">
        <v>1498</v>
      </c>
      <c r="AX239" s="144" t="s">
        <v>409</v>
      </c>
      <c r="AY239" s="144" t="s">
        <v>407</v>
      </c>
      <c r="AZ239" s="150">
        <v>36342</v>
      </c>
      <c r="BA239" s="144" t="s">
        <v>999</v>
      </c>
      <c r="BB239" s="144" t="s">
        <v>778</v>
      </c>
      <c r="BC239" s="144" t="s">
        <v>1002</v>
      </c>
    </row>
    <row r="240" spans="1:55" s="144" customFormat="1" ht="12.6" hidden="1" outlineLevel="2" x14ac:dyDescent="0.25">
      <c r="A240" s="144">
        <v>13851</v>
      </c>
      <c r="B240" s="148" t="s">
        <v>1689</v>
      </c>
      <c r="C240" s="152" t="s">
        <v>650</v>
      </c>
      <c r="D240" s="144" t="s">
        <v>1659</v>
      </c>
      <c r="E240" s="144" t="s">
        <v>1655</v>
      </c>
      <c r="F240" s="144" t="s">
        <v>758</v>
      </c>
      <c r="H240" s="144" t="s">
        <v>1596</v>
      </c>
      <c r="I240" s="144" t="s">
        <v>744</v>
      </c>
      <c r="J240" s="144">
        <v>-1000000</v>
      </c>
      <c r="K240" s="144">
        <v>0</v>
      </c>
      <c r="L240" s="38">
        <v>43000</v>
      </c>
      <c r="M240" s="150">
        <v>36329</v>
      </c>
      <c r="N240" s="144" t="s">
        <v>1657</v>
      </c>
      <c r="O240" s="144" t="s">
        <v>732</v>
      </c>
      <c r="P240" s="144" t="s">
        <v>1066</v>
      </c>
      <c r="Q240" s="144">
        <v>2.3050000000000002</v>
      </c>
      <c r="R240" s="144">
        <v>2.262</v>
      </c>
      <c r="S240" s="144">
        <v>43000</v>
      </c>
      <c r="T240" s="144" t="s">
        <v>1580</v>
      </c>
      <c r="U240" s="144" t="s">
        <v>1658</v>
      </c>
      <c r="V240" s="144" t="s">
        <v>765</v>
      </c>
      <c r="W240" s="144">
        <v>0</v>
      </c>
      <c r="X240" s="144">
        <v>0</v>
      </c>
      <c r="Y240" s="144">
        <v>0</v>
      </c>
      <c r="AC240" s="144">
        <v>0</v>
      </c>
      <c r="AD240" s="144">
        <v>0</v>
      </c>
      <c r="AH240" s="144">
        <v>0</v>
      </c>
      <c r="AI240" s="144">
        <v>0</v>
      </c>
      <c r="AM240" s="144">
        <v>2.3050000000000002</v>
      </c>
      <c r="AN240" s="144" t="s">
        <v>1659</v>
      </c>
      <c r="AO240" s="144" t="s">
        <v>1842</v>
      </c>
      <c r="AP240" s="144" t="s">
        <v>1660</v>
      </c>
      <c r="AQ240" s="150">
        <v>36342</v>
      </c>
      <c r="AR240" s="150">
        <v>36372</v>
      </c>
      <c r="AS240" s="144" t="s">
        <v>1584</v>
      </c>
      <c r="AU240" s="144" t="s">
        <v>1496</v>
      </c>
      <c r="AV240" s="144" t="s">
        <v>1498</v>
      </c>
      <c r="AW240" s="144" t="s">
        <v>1498</v>
      </c>
      <c r="AX240" s="144" t="s">
        <v>1063</v>
      </c>
      <c r="AY240" s="144" t="s">
        <v>407</v>
      </c>
      <c r="AZ240" s="150">
        <v>36342</v>
      </c>
      <c r="BA240" s="144" t="s">
        <v>999</v>
      </c>
      <c r="BB240" s="144" t="s">
        <v>778</v>
      </c>
      <c r="BC240" s="144" t="s">
        <v>1002</v>
      </c>
    </row>
    <row r="241" spans="1:55" s="144" customFormat="1" ht="12.6" hidden="1" outlineLevel="2" x14ac:dyDescent="0.25">
      <c r="A241" s="144">
        <v>13851</v>
      </c>
      <c r="B241" s="148" t="s">
        <v>1689</v>
      </c>
      <c r="C241" s="152" t="s">
        <v>651</v>
      </c>
      <c r="D241" s="144" t="s">
        <v>1659</v>
      </c>
      <c r="E241" s="144" t="s">
        <v>1655</v>
      </c>
      <c r="F241" s="144" t="s">
        <v>758</v>
      </c>
      <c r="H241" s="144" t="s">
        <v>1584</v>
      </c>
      <c r="I241" s="144" t="s">
        <v>744</v>
      </c>
      <c r="J241" s="144">
        <v>1000000</v>
      </c>
      <c r="K241" s="144">
        <v>0</v>
      </c>
      <c r="L241" s="38">
        <v>32000</v>
      </c>
      <c r="M241" s="150">
        <v>36332</v>
      </c>
      <c r="N241" s="144" t="s">
        <v>1657</v>
      </c>
      <c r="O241" s="144" t="s">
        <v>732</v>
      </c>
      <c r="P241" s="144" t="s">
        <v>1066</v>
      </c>
      <c r="Q241" s="144">
        <v>2.23</v>
      </c>
      <c r="R241" s="144">
        <v>2.262</v>
      </c>
      <c r="S241" s="144">
        <v>32000</v>
      </c>
      <c r="T241" s="144" t="s">
        <v>1580</v>
      </c>
      <c r="U241" s="144" t="s">
        <v>1658</v>
      </c>
      <c r="V241" s="144" t="s">
        <v>765</v>
      </c>
      <c r="W241" s="144">
        <v>0</v>
      </c>
      <c r="X241" s="144">
        <v>0</v>
      </c>
      <c r="Y241" s="144">
        <v>0</v>
      </c>
      <c r="AC241" s="144">
        <v>0</v>
      </c>
      <c r="AD241" s="144">
        <v>0</v>
      </c>
      <c r="AH241" s="144">
        <v>0</v>
      </c>
      <c r="AI241" s="144">
        <v>0</v>
      </c>
      <c r="AM241" s="144">
        <v>2.23</v>
      </c>
      <c r="AN241" s="144" t="s">
        <v>1659</v>
      </c>
      <c r="AO241" s="144" t="s">
        <v>1842</v>
      </c>
      <c r="AP241" s="144" t="s">
        <v>1660</v>
      </c>
      <c r="AQ241" s="150">
        <v>36342</v>
      </c>
      <c r="AR241" s="150">
        <v>36372</v>
      </c>
      <c r="AS241" s="144" t="s">
        <v>1584</v>
      </c>
      <c r="AU241" s="144" t="s">
        <v>1496</v>
      </c>
      <c r="AV241" s="144" t="s">
        <v>1498</v>
      </c>
      <c r="AW241" s="144" t="s">
        <v>1498</v>
      </c>
      <c r="AX241" s="144" t="s">
        <v>409</v>
      </c>
      <c r="AY241" s="144" t="s">
        <v>407</v>
      </c>
      <c r="AZ241" s="150">
        <v>36342</v>
      </c>
      <c r="BA241" s="144" t="s">
        <v>999</v>
      </c>
      <c r="BB241" s="144" t="s">
        <v>778</v>
      </c>
      <c r="BC241" s="144" t="s">
        <v>1002</v>
      </c>
    </row>
    <row r="242" spans="1:55" s="144" customFormat="1" ht="12.6" hidden="1" outlineLevel="2" x14ac:dyDescent="0.25">
      <c r="A242" s="144">
        <v>13851</v>
      </c>
      <c r="B242" s="148" t="s">
        <v>1689</v>
      </c>
      <c r="C242" s="152" t="s">
        <v>652</v>
      </c>
      <c r="D242" s="144" t="s">
        <v>1659</v>
      </c>
      <c r="E242" s="144" t="s">
        <v>1655</v>
      </c>
      <c r="F242" s="144" t="s">
        <v>758</v>
      </c>
      <c r="H242" s="144" t="s">
        <v>1596</v>
      </c>
      <c r="I242" s="144" t="s">
        <v>744</v>
      </c>
      <c r="J242" s="144">
        <v>-1000000</v>
      </c>
      <c r="K242" s="144">
        <v>0</v>
      </c>
      <c r="L242" s="38">
        <v>-22000</v>
      </c>
      <c r="M242" s="150">
        <v>36333</v>
      </c>
      <c r="N242" s="144" t="s">
        <v>1657</v>
      </c>
      <c r="O242" s="144" t="s">
        <v>732</v>
      </c>
      <c r="P242" s="144" t="s">
        <v>1066</v>
      </c>
      <c r="Q242" s="144">
        <v>2.2400000000000002</v>
      </c>
      <c r="R242" s="144">
        <v>2.262</v>
      </c>
      <c r="S242" s="144">
        <v>-22000</v>
      </c>
      <c r="T242" s="144" t="s">
        <v>1580</v>
      </c>
      <c r="U242" s="144" t="s">
        <v>1658</v>
      </c>
      <c r="V242" s="144" t="s">
        <v>765</v>
      </c>
      <c r="W242" s="144">
        <v>0</v>
      </c>
      <c r="X242" s="144">
        <v>0</v>
      </c>
      <c r="Y242" s="144">
        <v>0</v>
      </c>
      <c r="AC242" s="144">
        <v>0</v>
      </c>
      <c r="AD242" s="144">
        <v>0</v>
      </c>
      <c r="AH242" s="144">
        <v>0</v>
      </c>
      <c r="AI242" s="144">
        <v>0</v>
      </c>
      <c r="AM242" s="144">
        <v>2.2400000000000002</v>
      </c>
      <c r="AN242" s="144" t="s">
        <v>1659</v>
      </c>
      <c r="AO242" s="144" t="s">
        <v>1842</v>
      </c>
      <c r="AP242" s="144" t="s">
        <v>1660</v>
      </c>
      <c r="AQ242" s="150">
        <v>36342</v>
      </c>
      <c r="AR242" s="150">
        <v>36372</v>
      </c>
      <c r="AS242" s="144" t="s">
        <v>1584</v>
      </c>
      <c r="AU242" s="144" t="s">
        <v>1496</v>
      </c>
      <c r="AV242" s="144" t="s">
        <v>1498</v>
      </c>
      <c r="AW242" s="144" t="s">
        <v>1498</v>
      </c>
      <c r="AX242" s="144" t="s">
        <v>409</v>
      </c>
      <c r="AY242" s="144" t="s">
        <v>407</v>
      </c>
      <c r="AZ242" s="150">
        <v>36342</v>
      </c>
      <c r="BA242" s="144" t="s">
        <v>999</v>
      </c>
      <c r="BB242" s="144" t="s">
        <v>778</v>
      </c>
      <c r="BC242" s="144" t="s">
        <v>1002</v>
      </c>
    </row>
    <row r="243" spans="1:55" s="144" customFormat="1" ht="12.6" hidden="1" outlineLevel="2" x14ac:dyDescent="0.25">
      <c r="A243" s="144">
        <v>13851</v>
      </c>
      <c r="B243" s="148" t="s">
        <v>1689</v>
      </c>
      <c r="C243" s="152" t="s">
        <v>653</v>
      </c>
      <c r="D243" s="144" t="s">
        <v>1659</v>
      </c>
      <c r="E243" s="144" t="s">
        <v>1655</v>
      </c>
      <c r="F243" s="144" t="s">
        <v>758</v>
      </c>
      <c r="H243" s="144" t="s">
        <v>1596</v>
      </c>
      <c r="I243" s="144" t="s">
        <v>744</v>
      </c>
      <c r="J243" s="144">
        <v>-700000</v>
      </c>
      <c r="K243" s="144">
        <v>0</v>
      </c>
      <c r="L243" s="38">
        <v>-17500</v>
      </c>
      <c r="M243" s="150">
        <v>36333</v>
      </c>
      <c r="N243" s="144" t="s">
        <v>1657</v>
      </c>
      <c r="O243" s="144" t="s">
        <v>732</v>
      </c>
      <c r="P243" s="144" t="s">
        <v>1066</v>
      </c>
      <c r="Q243" s="144">
        <v>2.2370000000000001</v>
      </c>
      <c r="R243" s="144">
        <v>2.262</v>
      </c>
      <c r="S243" s="144">
        <v>-17500</v>
      </c>
      <c r="T243" s="144" t="s">
        <v>1580</v>
      </c>
      <c r="U243" s="144" t="s">
        <v>1658</v>
      </c>
      <c r="V243" s="144" t="s">
        <v>765</v>
      </c>
      <c r="W243" s="144">
        <v>0</v>
      </c>
      <c r="X243" s="144">
        <v>0</v>
      </c>
      <c r="Y243" s="144">
        <v>0</v>
      </c>
      <c r="AC243" s="144">
        <v>0</v>
      </c>
      <c r="AD243" s="144">
        <v>0</v>
      </c>
      <c r="AH243" s="144">
        <v>0</v>
      </c>
      <c r="AI243" s="144">
        <v>0</v>
      </c>
      <c r="AM243" s="144">
        <v>2.2370000000000001</v>
      </c>
      <c r="AN243" s="144" t="s">
        <v>1659</v>
      </c>
      <c r="AO243" s="144" t="s">
        <v>1842</v>
      </c>
      <c r="AP243" s="144" t="s">
        <v>1660</v>
      </c>
      <c r="AQ243" s="150">
        <v>36342</v>
      </c>
      <c r="AR243" s="150">
        <v>36372</v>
      </c>
      <c r="AS243" s="144" t="s">
        <v>1584</v>
      </c>
      <c r="AU243" s="144" t="s">
        <v>1496</v>
      </c>
      <c r="AV243" s="144" t="s">
        <v>1498</v>
      </c>
      <c r="AW243" s="144" t="s">
        <v>1498</v>
      </c>
      <c r="AX243" s="144" t="s">
        <v>409</v>
      </c>
      <c r="AY243" s="144" t="s">
        <v>407</v>
      </c>
      <c r="AZ243" s="150">
        <v>36342</v>
      </c>
      <c r="BA243" s="144" t="s">
        <v>999</v>
      </c>
      <c r="BB243" s="144" t="s">
        <v>778</v>
      </c>
      <c r="BC243" s="144" t="s">
        <v>1002</v>
      </c>
    </row>
    <row r="244" spans="1:55" s="144" customFormat="1" ht="12.6" hidden="1" outlineLevel="2" x14ac:dyDescent="0.25">
      <c r="A244" s="144">
        <v>13851</v>
      </c>
      <c r="B244" s="148" t="s">
        <v>1689</v>
      </c>
      <c r="C244" s="152" t="s">
        <v>654</v>
      </c>
      <c r="D244" s="144" t="s">
        <v>1659</v>
      </c>
      <c r="E244" s="144" t="s">
        <v>1655</v>
      </c>
      <c r="F244" s="144" t="s">
        <v>758</v>
      </c>
      <c r="H244" s="144" t="s">
        <v>1596</v>
      </c>
      <c r="I244" s="144" t="s">
        <v>744</v>
      </c>
      <c r="J244" s="144">
        <v>-500000</v>
      </c>
      <c r="K244" s="144">
        <v>0</v>
      </c>
      <c r="L244" s="38">
        <v>-8500</v>
      </c>
      <c r="M244" s="150">
        <v>36333</v>
      </c>
      <c r="N244" s="144" t="s">
        <v>1657</v>
      </c>
      <c r="O244" s="144" t="s">
        <v>732</v>
      </c>
      <c r="P244" s="144" t="s">
        <v>1066</v>
      </c>
      <c r="Q244" s="144">
        <v>2.2450000000000001</v>
      </c>
      <c r="R244" s="144">
        <v>2.262</v>
      </c>
      <c r="S244" s="144">
        <v>-8500</v>
      </c>
      <c r="T244" s="144" t="s">
        <v>1580</v>
      </c>
      <c r="U244" s="144" t="s">
        <v>1658</v>
      </c>
      <c r="V244" s="144" t="s">
        <v>765</v>
      </c>
      <c r="W244" s="144">
        <v>0</v>
      </c>
      <c r="X244" s="144">
        <v>0</v>
      </c>
      <c r="Y244" s="144">
        <v>0</v>
      </c>
      <c r="AC244" s="144">
        <v>0</v>
      </c>
      <c r="AD244" s="144">
        <v>0</v>
      </c>
      <c r="AH244" s="144">
        <v>0</v>
      </c>
      <c r="AI244" s="144">
        <v>0</v>
      </c>
      <c r="AM244" s="144">
        <v>2.2450000000000001</v>
      </c>
      <c r="AN244" s="144" t="s">
        <v>1659</v>
      </c>
      <c r="AO244" s="144" t="s">
        <v>1842</v>
      </c>
      <c r="AP244" s="144" t="s">
        <v>1660</v>
      </c>
      <c r="AQ244" s="150">
        <v>36342</v>
      </c>
      <c r="AR244" s="150">
        <v>36372</v>
      </c>
      <c r="AS244" s="144" t="s">
        <v>1584</v>
      </c>
      <c r="AU244" s="144" t="s">
        <v>1496</v>
      </c>
      <c r="AV244" s="144" t="s">
        <v>1498</v>
      </c>
      <c r="AW244" s="144" t="s">
        <v>1498</v>
      </c>
      <c r="AX244" s="144" t="s">
        <v>409</v>
      </c>
      <c r="AY244" s="144" t="s">
        <v>407</v>
      </c>
      <c r="AZ244" s="150">
        <v>36342</v>
      </c>
      <c r="BA244" s="144" t="s">
        <v>999</v>
      </c>
      <c r="BB244" s="144" t="s">
        <v>778</v>
      </c>
      <c r="BC244" s="144" t="s">
        <v>1002</v>
      </c>
    </row>
    <row r="245" spans="1:55" s="144" customFormat="1" ht="12.6" hidden="1" outlineLevel="2" x14ac:dyDescent="0.25">
      <c r="A245" s="144">
        <v>13851</v>
      </c>
      <c r="B245" s="148" t="s">
        <v>1689</v>
      </c>
      <c r="C245" s="152" t="s">
        <v>655</v>
      </c>
      <c r="D245" s="144" t="s">
        <v>1659</v>
      </c>
      <c r="E245" s="144" t="s">
        <v>1655</v>
      </c>
      <c r="F245" s="144" t="s">
        <v>758</v>
      </c>
      <c r="H245" s="144" t="s">
        <v>1596</v>
      </c>
      <c r="I245" s="144" t="s">
        <v>744</v>
      </c>
      <c r="J245" s="144">
        <v>-1000000</v>
      </c>
      <c r="K245" s="144">
        <v>0</v>
      </c>
      <c r="L245" s="38">
        <v>-12000</v>
      </c>
      <c r="M245" s="150">
        <v>36333</v>
      </c>
      <c r="N245" s="144" t="s">
        <v>1657</v>
      </c>
      <c r="O245" s="144" t="s">
        <v>732</v>
      </c>
      <c r="P245" s="144" t="s">
        <v>1066</v>
      </c>
      <c r="Q245" s="144">
        <v>2.25</v>
      </c>
      <c r="R245" s="144">
        <v>2.262</v>
      </c>
      <c r="S245" s="144">
        <v>-12000</v>
      </c>
      <c r="T245" s="144" t="s">
        <v>1580</v>
      </c>
      <c r="U245" s="144" t="s">
        <v>1658</v>
      </c>
      <c r="V245" s="144" t="s">
        <v>765</v>
      </c>
      <c r="W245" s="144">
        <v>0</v>
      </c>
      <c r="X245" s="144">
        <v>0</v>
      </c>
      <c r="Y245" s="144">
        <v>0</v>
      </c>
      <c r="AC245" s="144">
        <v>0</v>
      </c>
      <c r="AD245" s="144">
        <v>0</v>
      </c>
      <c r="AH245" s="144">
        <v>0</v>
      </c>
      <c r="AI245" s="144">
        <v>0</v>
      </c>
      <c r="AM245" s="144">
        <v>2.25</v>
      </c>
      <c r="AN245" s="144" t="s">
        <v>1659</v>
      </c>
      <c r="AO245" s="144" t="s">
        <v>1842</v>
      </c>
      <c r="AP245" s="144" t="s">
        <v>1660</v>
      </c>
      <c r="AQ245" s="150">
        <v>36342</v>
      </c>
      <c r="AR245" s="150">
        <v>36372</v>
      </c>
      <c r="AS245" s="144" t="s">
        <v>1584</v>
      </c>
      <c r="AU245" s="144" t="s">
        <v>1496</v>
      </c>
      <c r="AV245" s="144" t="s">
        <v>1498</v>
      </c>
      <c r="AW245" s="144" t="s">
        <v>1498</v>
      </c>
      <c r="AX245" s="144" t="s">
        <v>409</v>
      </c>
      <c r="AY245" s="144" t="s">
        <v>407</v>
      </c>
      <c r="AZ245" s="150">
        <v>36342</v>
      </c>
      <c r="BA245" s="144" t="s">
        <v>999</v>
      </c>
      <c r="BB245" s="144" t="s">
        <v>778</v>
      </c>
      <c r="BC245" s="144" t="s">
        <v>1002</v>
      </c>
    </row>
    <row r="246" spans="1:55" s="144" customFormat="1" ht="12.6" hidden="1" outlineLevel="2" x14ac:dyDescent="0.25">
      <c r="A246" s="144">
        <v>13851</v>
      </c>
      <c r="B246" s="148" t="s">
        <v>1689</v>
      </c>
      <c r="C246" s="152" t="s">
        <v>656</v>
      </c>
      <c r="D246" s="144" t="s">
        <v>1659</v>
      </c>
      <c r="E246" s="144" t="s">
        <v>1655</v>
      </c>
      <c r="F246" s="144" t="s">
        <v>758</v>
      </c>
      <c r="H246" s="144" t="s">
        <v>1596</v>
      </c>
      <c r="I246" s="144" t="s">
        <v>744</v>
      </c>
      <c r="J246" s="144">
        <v>-1000000</v>
      </c>
      <c r="K246" s="144">
        <v>0</v>
      </c>
      <c r="L246" s="38">
        <v>-7000</v>
      </c>
      <c r="M246" s="150">
        <v>36333</v>
      </c>
      <c r="N246" s="144" t="s">
        <v>1657</v>
      </c>
      <c r="O246" s="144" t="s">
        <v>732</v>
      </c>
      <c r="P246" s="144" t="s">
        <v>1066</v>
      </c>
      <c r="Q246" s="144">
        <v>2.2549999999999999</v>
      </c>
      <c r="R246" s="144">
        <v>2.262</v>
      </c>
      <c r="S246" s="144">
        <v>-7000</v>
      </c>
      <c r="T246" s="144" t="s">
        <v>1580</v>
      </c>
      <c r="U246" s="144" t="s">
        <v>1658</v>
      </c>
      <c r="V246" s="144" t="s">
        <v>765</v>
      </c>
      <c r="W246" s="144">
        <v>0</v>
      </c>
      <c r="X246" s="144">
        <v>0</v>
      </c>
      <c r="Y246" s="144">
        <v>0</v>
      </c>
      <c r="AC246" s="144">
        <v>0</v>
      </c>
      <c r="AD246" s="144">
        <v>0</v>
      </c>
      <c r="AH246" s="144">
        <v>0</v>
      </c>
      <c r="AI246" s="144">
        <v>0</v>
      </c>
      <c r="AM246" s="144">
        <v>2.2549999999999999</v>
      </c>
      <c r="AN246" s="144" t="s">
        <v>1659</v>
      </c>
      <c r="AO246" s="144" t="s">
        <v>1842</v>
      </c>
      <c r="AP246" s="144" t="s">
        <v>1660</v>
      </c>
      <c r="AQ246" s="150">
        <v>36342</v>
      </c>
      <c r="AR246" s="150">
        <v>36372</v>
      </c>
      <c r="AS246" s="144" t="s">
        <v>1584</v>
      </c>
      <c r="AU246" s="144" t="s">
        <v>1496</v>
      </c>
      <c r="AV246" s="144" t="s">
        <v>1498</v>
      </c>
      <c r="AW246" s="144" t="s">
        <v>1498</v>
      </c>
      <c r="AX246" s="144" t="s">
        <v>409</v>
      </c>
      <c r="AY246" s="144" t="s">
        <v>407</v>
      </c>
      <c r="AZ246" s="150">
        <v>36342</v>
      </c>
      <c r="BA246" s="144" t="s">
        <v>999</v>
      </c>
      <c r="BB246" s="144" t="s">
        <v>778</v>
      </c>
      <c r="BC246" s="144" t="s">
        <v>1002</v>
      </c>
    </row>
    <row r="247" spans="1:55" s="144" customFormat="1" ht="12.6" hidden="1" outlineLevel="2" x14ac:dyDescent="0.25">
      <c r="A247" s="144">
        <v>13851</v>
      </c>
      <c r="B247" s="148" t="s">
        <v>1689</v>
      </c>
      <c r="C247" s="152" t="s">
        <v>657</v>
      </c>
      <c r="D247" s="144" t="s">
        <v>1659</v>
      </c>
      <c r="E247" s="144" t="s">
        <v>1655</v>
      </c>
      <c r="F247" s="144" t="s">
        <v>758</v>
      </c>
      <c r="H247" s="144" t="s">
        <v>1596</v>
      </c>
      <c r="I247" s="144" t="s">
        <v>744</v>
      </c>
      <c r="J247" s="144">
        <v>-500000</v>
      </c>
      <c r="K247" s="144">
        <v>0</v>
      </c>
      <c r="L247" s="38">
        <v>-6000</v>
      </c>
      <c r="M247" s="150">
        <v>36333</v>
      </c>
      <c r="N247" s="144" t="s">
        <v>1657</v>
      </c>
      <c r="O247" s="144" t="s">
        <v>732</v>
      </c>
      <c r="P247" s="144" t="s">
        <v>1066</v>
      </c>
      <c r="Q247" s="144">
        <v>2.25</v>
      </c>
      <c r="R247" s="144">
        <v>2.262</v>
      </c>
      <c r="S247" s="144">
        <v>-6000</v>
      </c>
      <c r="T247" s="144" t="s">
        <v>1580</v>
      </c>
      <c r="U247" s="144" t="s">
        <v>1658</v>
      </c>
      <c r="V247" s="144" t="s">
        <v>765</v>
      </c>
      <c r="W247" s="144">
        <v>0</v>
      </c>
      <c r="X247" s="144">
        <v>0</v>
      </c>
      <c r="Y247" s="144">
        <v>0</v>
      </c>
      <c r="AC247" s="144">
        <v>0</v>
      </c>
      <c r="AD247" s="144">
        <v>0</v>
      </c>
      <c r="AH247" s="144">
        <v>0</v>
      </c>
      <c r="AI247" s="144">
        <v>0</v>
      </c>
      <c r="AM247" s="144">
        <v>2.25</v>
      </c>
      <c r="AN247" s="144" t="s">
        <v>1659</v>
      </c>
      <c r="AO247" s="144" t="s">
        <v>1842</v>
      </c>
      <c r="AP247" s="144" t="s">
        <v>1660</v>
      </c>
      <c r="AQ247" s="150">
        <v>36342</v>
      </c>
      <c r="AR247" s="150">
        <v>36372</v>
      </c>
      <c r="AS247" s="144" t="s">
        <v>1584</v>
      </c>
      <c r="AU247" s="144" t="s">
        <v>1496</v>
      </c>
      <c r="AV247" s="144" t="s">
        <v>1498</v>
      </c>
      <c r="AW247" s="144" t="s">
        <v>1498</v>
      </c>
      <c r="AX247" s="144" t="s">
        <v>409</v>
      </c>
      <c r="AY247" s="144" t="s">
        <v>407</v>
      </c>
      <c r="AZ247" s="150">
        <v>36342</v>
      </c>
      <c r="BA247" s="144" t="s">
        <v>999</v>
      </c>
      <c r="BB247" s="144" t="s">
        <v>778</v>
      </c>
      <c r="BC247" s="144" t="s">
        <v>1002</v>
      </c>
    </row>
    <row r="248" spans="1:55" s="144" customFormat="1" ht="12.6" hidden="1" outlineLevel="2" x14ac:dyDescent="0.25">
      <c r="A248" s="144">
        <v>13851</v>
      </c>
      <c r="B248" s="148" t="s">
        <v>1689</v>
      </c>
      <c r="C248" s="152" t="s">
        <v>658</v>
      </c>
      <c r="D248" s="144" t="s">
        <v>1659</v>
      </c>
      <c r="E248" s="144" t="s">
        <v>1655</v>
      </c>
      <c r="F248" s="144" t="s">
        <v>758</v>
      </c>
      <c r="H248" s="144" t="s">
        <v>1596</v>
      </c>
      <c r="I248" s="144" t="s">
        <v>744</v>
      </c>
      <c r="J248" s="144">
        <v>-1000000</v>
      </c>
      <c r="K248" s="144">
        <v>0</v>
      </c>
      <c r="L248" s="38">
        <v>-2000</v>
      </c>
      <c r="M248" s="150">
        <v>36334</v>
      </c>
      <c r="N248" s="144" t="s">
        <v>1657</v>
      </c>
      <c r="O248" s="144" t="s">
        <v>732</v>
      </c>
      <c r="P248" s="144" t="s">
        <v>1066</v>
      </c>
      <c r="Q248" s="144">
        <v>2.2599999999999998</v>
      </c>
      <c r="R248" s="144">
        <v>2.262</v>
      </c>
      <c r="S248" s="144">
        <v>-2000</v>
      </c>
      <c r="T248" s="144" t="s">
        <v>1580</v>
      </c>
      <c r="U248" s="144" t="s">
        <v>1658</v>
      </c>
      <c r="V248" s="144" t="s">
        <v>765</v>
      </c>
      <c r="W248" s="144">
        <v>0</v>
      </c>
      <c r="X248" s="144">
        <v>0</v>
      </c>
      <c r="Y248" s="144">
        <v>0</v>
      </c>
      <c r="AC248" s="144">
        <v>0</v>
      </c>
      <c r="AD248" s="144">
        <v>0</v>
      </c>
      <c r="AH248" s="144">
        <v>0</v>
      </c>
      <c r="AI248" s="144">
        <v>0</v>
      </c>
      <c r="AM248" s="144">
        <v>2.2599999999999998</v>
      </c>
      <c r="AN248" s="144" t="s">
        <v>1659</v>
      </c>
      <c r="AO248" s="144" t="s">
        <v>1842</v>
      </c>
      <c r="AP248" s="144" t="s">
        <v>1660</v>
      </c>
      <c r="AQ248" s="150">
        <v>36342</v>
      </c>
      <c r="AR248" s="150">
        <v>36372</v>
      </c>
      <c r="AS248" s="144" t="s">
        <v>1584</v>
      </c>
      <c r="AU248" s="144" t="s">
        <v>1496</v>
      </c>
      <c r="AV248" s="144" t="s">
        <v>1498</v>
      </c>
      <c r="AW248" s="144" t="s">
        <v>1498</v>
      </c>
      <c r="AX248" s="144" t="s">
        <v>409</v>
      </c>
      <c r="AY248" s="144" t="s">
        <v>407</v>
      </c>
      <c r="AZ248" s="150">
        <v>36342</v>
      </c>
      <c r="BA248" s="144" t="s">
        <v>999</v>
      </c>
      <c r="BB248" s="144" t="s">
        <v>778</v>
      </c>
      <c r="BC248" s="144" t="s">
        <v>1002</v>
      </c>
    </row>
    <row r="249" spans="1:55" s="144" customFormat="1" ht="12.6" hidden="1" outlineLevel="2" x14ac:dyDescent="0.25">
      <c r="A249" s="144">
        <v>13851</v>
      </c>
      <c r="B249" s="148" t="s">
        <v>1689</v>
      </c>
      <c r="C249" s="152" t="s">
        <v>659</v>
      </c>
      <c r="D249" s="144" t="s">
        <v>1659</v>
      </c>
      <c r="E249" s="144" t="s">
        <v>1655</v>
      </c>
      <c r="F249" s="144" t="s">
        <v>758</v>
      </c>
      <c r="H249" s="144" t="s">
        <v>1596</v>
      </c>
      <c r="I249" s="144" t="s">
        <v>744</v>
      </c>
      <c r="J249" s="144">
        <v>-500000</v>
      </c>
      <c r="K249" s="144">
        <v>0</v>
      </c>
      <c r="L249" s="38">
        <v>-1000</v>
      </c>
      <c r="M249" s="150">
        <v>36334</v>
      </c>
      <c r="N249" s="144" t="s">
        <v>1657</v>
      </c>
      <c r="O249" s="144" t="s">
        <v>732</v>
      </c>
      <c r="P249" s="144" t="s">
        <v>1066</v>
      </c>
      <c r="Q249" s="144">
        <v>2.2599999999999998</v>
      </c>
      <c r="R249" s="144">
        <v>2.262</v>
      </c>
      <c r="S249" s="144">
        <v>-1000</v>
      </c>
      <c r="T249" s="144" t="s">
        <v>1580</v>
      </c>
      <c r="U249" s="144" t="s">
        <v>1658</v>
      </c>
      <c r="V249" s="144" t="s">
        <v>765</v>
      </c>
      <c r="W249" s="144">
        <v>0</v>
      </c>
      <c r="X249" s="144">
        <v>0</v>
      </c>
      <c r="Y249" s="144">
        <v>0</v>
      </c>
      <c r="AC249" s="144">
        <v>0</v>
      </c>
      <c r="AD249" s="144">
        <v>0</v>
      </c>
      <c r="AH249" s="144">
        <v>0</v>
      </c>
      <c r="AI249" s="144">
        <v>0</v>
      </c>
      <c r="AM249" s="144">
        <v>2.2599999999999998</v>
      </c>
      <c r="AN249" s="144" t="s">
        <v>1659</v>
      </c>
      <c r="AO249" s="144" t="s">
        <v>1842</v>
      </c>
      <c r="AP249" s="144" t="s">
        <v>1660</v>
      </c>
      <c r="AQ249" s="150">
        <v>36342</v>
      </c>
      <c r="AR249" s="150">
        <v>36372</v>
      </c>
      <c r="AS249" s="144" t="s">
        <v>1584</v>
      </c>
      <c r="AU249" s="144" t="s">
        <v>1496</v>
      </c>
      <c r="AV249" s="144" t="s">
        <v>1498</v>
      </c>
      <c r="AW249" s="144" t="s">
        <v>1498</v>
      </c>
      <c r="AX249" s="144" t="s">
        <v>409</v>
      </c>
      <c r="AY249" s="144" t="s">
        <v>407</v>
      </c>
      <c r="AZ249" s="150">
        <v>36342</v>
      </c>
      <c r="BA249" s="144" t="s">
        <v>999</v>
      </c>
      <c r="BB249" s="144" t="s">
        <v>778</v>
      </c>
      <c r="BC249" s="144" t="s">
        <v>1002</v>
      </c>
    </row>
    <row r="250" spans="1:55" s="144" customFormat="1" ht="12.6" hidden="1" outlineLevel="2" x14ac:dyDescent="0.25">
      <c r="A250" s="144">
        <v>13851</v>
      </c>
      <c r="B250" s="148" t="s">
        <v>1689</v>
      </c>
      <c r="C250" s="152" t="s">
        <v>660</v>
      </c>
      <c r="D250" s="144" t="s">
        <v>1659</v>
      </c>
      <c r="E250" s="144" t="s">
        <v>1655</v>
      </c>
      <c r="F250" s="144" t="s">
        <v>758</v>
      </c>
      <c r="H250" s="144" t="s">
        <v>1584</v>
      </c>
      <c r="I250" s="144" t="s">
        <v>744</v>
      </c>
      <c r="J250" s="144">
        <v>1000000</v>
      </c>
      <c r="K250" s="144">
        <v>0</v>
      </c>
      <c r="L250" s="38">
        <v>-8000</v>
      </c>
      <c r="M250" s="150">
        <v>36335</v>
      </c>
      <c r="N250" s="144" t="s">
        <v>1657</v>
      </c>
      <c r="O250" s="144" t="s">
        <v>732</v>
      </c>
      <c r="P250" s="144" t="s">
        <v>1066</v>
      </c>
      <c r="Q250" s="144">
        <v>2.27</v>
      </c>
      <c r="R250" s="144">
        <v>2.262</v>
      </c>
      <c r="S250" s="144">
        <v>-8000</v>
      </c>
      <c r="T250" s="144" t="s">
        <v>1580</v>
      </c>
      <c r="U250" s="144" t="s">
        <v>1658</v>
      </c>
      <c r="V250" s="144" t="s">
        <v>765</v>
      </c>
      <c r="W250" s="144">
        <v>0</v>
      </c>
      <c r="X250" s="144">
        <v>0</v>
      </c>
      <c r="Y250" s="144">
        <v>0</v>
      </c>
      <c r="AC250" s="144">
        <v>0</v>
      </c>
      <c r="AD250" s="144">
        <v>0</v>
      </c>
      <c r="AH250" s="144">
        <v>0</v>
      </c>
      <c r="AI250" s="144">
        <v>0</v>
      </c>
      <c r="AM250" s="144">
        <v>2.27</v>
      </c>
      <c r="AN250" s="144" t="s">
        <v>1659</v>
      </c>
      <c r="AO250" s="144" t="s">
        <v>1842</v>
      </c>
      <c r="AP250" s="144" t="s">
        <v>1660</v>
      </c>
      <c r="AQ250" s="150">
        <v>36342</v>
      </c>
      <c r="AR250" s="150">
        <v>36372</v>
      </c>
      <c r="AS250" s="144" t="s">
        <v>1584</v>
      </c>
      <c r="AU250" s="144" t="s">
        <v>1496</v>
      </c>
      <c r="AV250" s="144" t="s">
        <v>1498</v>
      </c>
      <c r="AW250" s="144" t="s">
        <v>1498</v>
      </c>
      <c r="AX250" s="144" t="s">
        <v>409</v>
      </c>
      <c r="AY250" s="144" t="s">
        <v>407</v>
      </c>
      <c r="AZ250" s="150">
        <v>36342</v>
      </c>
      <c r="BA250" s="144" t="s">
        <v>999</v>
      </c>
      <c r="BB250" s="144" t="s">
        <v>778</v>
      </c>
      <c r="BC250" s="144" t="s">
        <v>1002</v>
      </c>
    </row>
    <row r="251" spans="1:55" s="144" customFormat="1" ht="12.6" hidden="1" outlineLevel="2" x14ac:dyDescent="0.25">
      <c r="A251" s="144">
        <v>13851</v>
      </c>
      <c r="B251" s="148" t="s">
        <v>1689</v>
      </c>
      <c r="C251" s="152" t="s">
        <v>661</v>
      </c>
      <c r="D251" s="144" t="s">
        <v>1659</v>
      </c>
      <c r="E251" s="144" t="s">
        <v>1655</v>
      </c>
      <c r="F251" s="144" t="s">
        <v>758</v>
      </c>
      <c r="H251" s="144" t="s">
        <v>1584</v>
      </c>
      <c r="I251" s="144" t="s">
        <v>744</v>
      </c>
      <c r="J251" s="144">
        <v>1000000</v>
      </c>
      <c r="K251" s="144">
        <v>0</v>
      </c>
      <c r="L251" s="38">
        <v>-13000</v>
      </c>
      <c r="M251" s="150">
        <v>36335</v>
      </c>
      <c r="N251" s="144" t="s">
        <v>1657</v>
      </c>
      <c r="O251" s="144" t="s">
        <v>732</v>
      </c>
      <c r="P251" s="144" t="s">
        <v>1066</v>
      </c>
      <c r="Q251" s="144">
        <v>2.2749999999999999</v>
      </c>
      <c r="R251" s="144">
        <v>2.262</v>
      </c>
      <c r="S251" s="144">
        <v>-13000</v>
      </c>
      <c r="T251" s="144" t="s">
        <v>1580</v>
      </c>
      <c r="U251" s="144" t="s">
        <v>1658</v>
      </c>
      <c r="V251" s="144" t="s">
        <v>765</v>
      </c>
      <c r="W251" s="144">
        <v>0</v>
      </c>
      <c r="X251" s="144">
        <v>0</v>
      </c>
      <c r="Y251" s="144">
        <v>0</v>
      </c>
      <c r="AC251" s="144">
        <v>0</v>
      </c>
      <c r="AD251" s="144">
        <v>0</v>
      </c>
      <c r="AH251" s="144">
        <v>0</v>
      </c>
      <c r="AI251" s="144">
        <v>0</v>
      </c>
      <c r="AM251" s="144">
        <v>2.2749999999999999</v>
      </c>
      <c r="AN251" s="144" t="s">
        <v>1659</v>
      </c>
      <c r="AO251" s="144" t="s">
        <v>1842</v>
      </c>
      <c r="AP251" s="144" t="s">
        <v>1660</v>
      </c>
      <c r="AQ251" s="150">
        <v>36342</v>
      </c>
      <c r="AR251" s="150">
        <v>36372</v>
      </c>
      <c r="AS251" s="144" t="s">
        <v>1584</v>
      </c>
      <c r="AU251" s="144" t="s">
        <v>1496</v>
      </c>
      <c r="AV251" s="144" t="s">
        <v>1498</v>
      </c>
      <c r="AW251" s="144" t="s">
        <v>1498</v>
      </c>
      <c r="AX251" s="144" t="s">
        <v>409</v>
      </c>
      <c r="AY251" s="144" t="s">
        <v>407</v>
      </c>
      <c r="AZ251" s="150">
        <v>36342</v>
      </c>
      <c r="BA251" s="144" t="s">
        <v>999</v>
      </c>
      <c r="BB251" s="144" t="s">
        <v>778</v>
      </c>
      <c r="BC251" s="144" t="s">
        <v>1002</v>
      </c>
    </row>
    <row r="252" spans="1:55" s="144" customFormat="1" ht="12.6" hidden="1" outlineLevel="2" x14ac:dyDescent="0.25">
      <c r="A252" s="144">
        <v>13851</v>
      </c>
      <c r="B252" s="148" t="s">
        <v>1689</v>
      </c>
      <c r="C252" s="152" t="s">
        <v>662</v>
      </c>
      <c r="D252" s="144" t="s">
        <v>1659</v>
      </c>
      <c r="E252" s="144" t="s">
        <v>1655</v>
      </c>
      <c r="F252" s="144" t="s">
        <v>758</v>
      </c>
      <c r="H252" s="144" t="s">
        <v>1584</v>
      </c>
      <c r="I252" s="144" t="s">
        <v>744</v>
      </c>
      <c r="J252" s="144">
        <v>155000</v>
      </c>
      <c r="K252" s="144">
        <v>0</v>
      </c>
      <c r="L252" s="38">
        <v>-1240</v>
      </c>
      <c r="M252" s="150">
        <v>36335</v>
      </c>
      <c r="N252" s="144" t="s">
        <v>1657</v>
      </c>
      <c r="O252" s="144" t="s">
        <v>732</v>
      </c>
      <c r="P252" s="144" t="s">
        <v>1066</v>
      </c>
      <c r="Q252" s="144">
        <v>2.27</v>
      </c>
      <c r="R252" s="144">
        <v>2.262</v>
      </c>
      <c r="S252" s="144">
        <v>-1240</v>
      </c>
      <c r="T252" s="144" t="s">
        <v>1580</v>
      </c>
      <c r="U252" s="144" t="s">
        <v>1658</v>
      </c>
      <c r="V252" s="144" t="s">
        <v>765</v>
      </c>
      <c r="W252" s="144">
        <v>0</v>
      </c>
      <c r="X252" s="144">
        <v>0</v>
      </c>
      <c r="Y252" s="144">
        <v>0</v>
      </c>
      <c r="AC252" s="144">
        <v>0</v>
      </c>
      <c r="AD252" s="144">
        <v>0</v>
      </c>
      <c r="AH252" s="144">
        <v>0</v>
      </c>
      <c r="AI252" s="144">
        <v>0</v>
      </c>
      <c r="AM252" s="144">
        <v>2.27</v>
      </c>
      <c r="AN252" s="144" t="s">
        <v>1659</v>
      </c>
      <c r="AO252" s="144" t="s">
        <v>1842</v>
      </c>
      <c r="AP252" s="144" t="s">
        <v>1660</v>
      </c>
      <c r="AQ252" s="150">
        <v>36342</v>
      </c>
      <c r="AR252" s="150">
        <v>36372</v>
      </c>
      <c r="AS252" s="144" t="s">
        <v>1584</v>
      </c>
      <c r="AU252" s="144" t="s">
        <v>1496</v>
      </c>
      <c r="AV252" s="144" t="s">
        <v>1497</v>
      </c>
      <c r="AW252" s="144" t="s">
        <v>1498</v>
      </c>
      <c r="AX252" s="144" t="s">
        <v>409</v>
      </c>
      <c r="AY252" s="144" t="s">
        <v>407</v>
      </c>
      <c r="AZ252" s="150">
        <v>36342</v>
      </c>
      <c r="BA252" s="144" t="s">
        <v>999</v>
      </c>
      <c r="BB252" s="144" t="s">
        <v>778</v>
      </c>
      <c r="BC252" s="144" t="s">
        <v>1002</v>
      </c>
    </row>
    <row r="253" spans="1:55" s="144" customFormat="1" ht="12.6" hidden="1" outlineLevel="2" x14ac:dyDescent="0.25">
      <c r="A253" s="144">
        <v>13851</v>
      </c>
      <c r="B253" s="148" t="s">
        <v>1689</v>
      </c>
      <c r="C253" s="152" t="s">
        <v>663</v>
      </c>
      <c r="D253" s="144" t="s">
        <v>1659</v>
      </c>
      <c r="E253" s="144" t="s">
        <v>1655</v>
      </c>
      <c r="F253" s="144" t="s">
        <v>758</v>
      </c>
      <c r="H253" s="144" t="s">
        <v>1584</v>
      </c>
      <c r="I253" s="144" t="s">
        <v>744</v>
      </c>
      <c r="J253" s="144">
        <v>1000000</v>
      </c>
      <c r="K253" s="144">
        <v>0</v>
      </c>
      <c r="L253" s="38">
        <v>-38000</v>
      </c>
      <c r="M253" s="150">
        <v>36335</v>
      </c>
      <c r="N253" s="144" t="s">
        <v>1657</v>
      </c>
      <c r="O253" s="144" t="s">
        <v>732</v>
      </c>
      <c r="P253" s="144" t="s">
        <v>1066</v>
      </c>
      <c r="Q253" s="144">
        <v>2.2999999999999998</v>
      </c>
      <c r="R253" s="144">
        <v>2.262</v>
      </c>
      <c r="S253" s="144">
        <v>-38000</v>
      </c>
      <c r="T253" s="144" t="s">
        <v>1580</v>
      </c>
      <c r="U253" s="144" t="s">
        <v>1658</v>
      </c>
      <c r="V253" s="144" t="s">
        <v>765</v>
      </c>
      <c r="W253" s="144">
        <v>0</v>
      </c>
      <c r="X253" s="144">
        <v>0</v>
      </c>
      <c r="Y253" s="144">
        <v>0</v>
      </c>
      <c r="AC253" s="144">
        <v>0</v>
      </c>
      <c r="AD253" s="144">
        <v>0</v>
      </c>
      <c r="AH253" s="144">
        <v>0</v>
      </c>
      <c r="AI253" s="144">
        <v>0</v>
      </c>
      <c r="AM253" s="144">
        <v>2.2999999999999998</v>
      </c>
      <c r="AN253" s="144" t="s">
        <v>1659</v>
      </c>
      <c r="AO253" s="144" t="s">
        <v>1842</v>
      </c>
      <c r="AP253" s="144" t="s">
        <v>1660</v>
      </c>
      <c r="AQ253" s="150">
        <v>36342</v>
      </c>
      <c r="AR253" s="150">
        <v>36372</v>
      </c>
      <c r="AS253" s="144" t="s">
        <v>1584</v>
      </c>
      <c r="AU253" s="144" t="s">
        <v>1496</v>
      </c>
      <c r="AV253" s="144" t="s">
        <v>1498</v>
      </c>
      <c r="AW253" s="144" t="s">
        <v>1498</v>
      </c>
      <c r="AX253" s="144" t="s">
        <v>409</v>
      </c>
      <c r="AY253" s="144" t="s">
        <v>407</v>
      </c>
      <c r="AZ253" s="150">
        <v>36342</v>
      </c>
      <c r="BA253" s="144" t="s">
        <v>999</v>
      </c>
      <c r="BB253" s="144" t="s">
        <v>778</v>
      </c>
      <c r="BC253" s="144" t="s">
        <v>1002</v>
      </c>
    </row>
    <row r="254" spans="1:55" s="144" customFormat="1" ht="12.6" hidden="1" outlineLevel="2" x14ac:dyDescent="0.25">
      <c r="A254" s="144">
        <v>13851</v>
      </c>
      <c r="B254" s="148" t="s">
        <v>1689</v>
      </c>
      <c r="C254" s="152" t="s">
        <v>664</v>
      </c>
      <c r="D254" s="144" t="s">
        <v>1659</v>
      </c>
      <c r="E254" s="144" t="s">
        <v>1655</v>
      </c>
      <c r="F254" s="144" t="s">
        <v>758</v>
      </c>
      <c r="H254" s="144" t="s">
        <v>1596</v>
      </c>
      <c r="I254" s="144" t="s">
        <v>744</v>
      </c>
      <c r="J254" s="144">
        <v>-960000</v>
      </c>
      <c r="K254" s="144">
        <v>0</v>
      </c>
      <c r="L254" s="38">
        <v>41280</v>
      </c>
      <c r="M254" s="150">
        <v>36336</v>
      </c>
      <c r="N254" s="144" t="s">
        <v>1657</v>
      </c>
      <c r="O254" s="144" t="s">
        <v>732</v>
      </c>
      <c r="P254" s="144" t="s">
        <v>1066</v>
      </c>
      <c r="Q254" s="144">
        <v>2.3050000000000002</v>
      </c>
      <c r="R254" s="144">
        <v>2.262</v>
      </c>
      <c r="S254" s="144">
        <v>41280</v>
      </c>
      <c r="T254" s="144" t="s">
        <v>1580</v>
      </c>
      <c r="U254" s="144" t="s">
        <v>1658</v>
      </c>
      <c r="V254" s="144" t="s">
        <v>765</v>
      </c>
      <c r="W254" s="144">
        <v>0</v>
      </c>
      <c r="X254" s="144">
        <v>0</v>
      </c>
      <c r="Y254" s="144">
        <v>0</v>
      </c>
      <c r="AC254" s="144">
        <v>0</v>
      </c>
      <c r="AD254" s="144">
        <v>0</v>
      </c>
      <c r="AH254" s="144">
        <v>0</v>
      </c>
      <c r="AI254" s="144">
        <v>0</v>
      </c>
      <c r="AM254" s="144">
        <v>2.3050000000000002</v>
      </c>
      <c r="AN254" s="144" t="s">
        <v>1659</v>
      </c>
      <c r="AO254" s="144" t="s">
        <v>1842</v>
      </c>
      <c r="AP254" s="144" t="s">
        <v>1660</v>
      </c>
      <c r="AQ254" s="150">
        <v>36342</v>
      </c>
      <c r="AR254" s="150">
        <v>36372</v>
      </c>
      <c r="AS254" s="144" t="s">
        <v>1584</v>
      </c>
      <c r="AU254" s="144" t="s">
        <v>1496</v>
      </c>
      <c r="AV254" s="144" t="s">
        <v>1498</v>
      </c>
      <c r="AW254" s="144" t="s">
        <v>1498</v>
      </c>
      <c r="AX254" s="144" t="s">
        <v>409</v>
      </c>
      <c r="AY254" s="144" t="s">
        <v>407</v>
      </c>
      <c r="AZ254" s="150">
        <v>36342</v>
      </c>
      <c r="BA254" s="144" t="s">
        <v>999</v>
      </c>
      <c r="BB254" s="144" t="s">
        <v>778</v>
      </c>
      <c r="BC254" s="144" t="s">
        <v>1002</v>
      </c>
    </row>
    <row r="255" spans="1:55" s="144" customFormat="1" ht="12.6" hidden="1" outlineLevel="2" x14ac:dyDescent="0.25">
      <c r="A255" s="144">
        <v>13851</v>
      </c>
      <c r="B255" s="148" t="s">
        <v>1689</v>
      </c>
      <c r="C255" s="152" t="s">
        <v>665</v>
      </c>
      <c r="D255" s="144" t="s">
        <v>1659</v>
      </c>
      <c r="E255" s="144" t="s">
        <v>1655</v>
      </c>
      <c r="F255" s="144" t="s">
        <v>758</v>
      </c>
      <c r="H255" s="144" t="s">
        <v>1596</v>
      </c>
      <c r="I255" s="144" t="s">
        <v>744</v>
      </c>
      <c r="J255" s="144">
        <v>-1000000</v>
      </c>
      <c r="K255" s="144">
        <v>0</v>
      </c>
      <c r="L255" s="38">
        <v>38000</v>
      </c>
      <c r="M255" s="150">
        <v>36336</v>
      </c>
      <c r="N255" s="144" t="s">
        <v>1657</v>
      </c>
      <c r="O255" s="144" t="s">
        <v>732</v>
      </c>
      <c r="P255" s="144" t="s">
        <v>1066</v>
      </c>
      <c r="Q255" s="144">
        <v>2.2999999999999998</v>
      </c>
      <c r="R255" s="144">
        <v>2.262</v>
      </c>
      <c r="S255" s="144">
        <v>38000</v>
      </c>
      <c r="T255" s="144" t="s">
        <v>1580</v>
      </c>
      <c r="U255" s="144" t="s">
        <v>1658</v>
      </c>
      <c r="V255" s="144" t="s">
        <v>765</v>
      </c>
      <c r="W255" s="144">
        <v>0</v>
      </c>
      <c r="X255" s="144">
        <v>0</v>
      </c>
      <c r="Y255" s="144">
        <v>0</v>
      </c>
      <c r="AC255" s="144">
        <v>0</v>
      </c>
      <c r="AD255" s="144">
        <v>0</v>
      </c>
      <c r="AH255" s="144">
        <v>0</v>
      </c>
      <c r="AI255" s="144">
        <v>0</v>
      </c>
      <c r="AM255" s="144">
        <v>2.2999999999999998</v>
      </c>
      <c r="AN255" s="144" t="s">
        <v>1659</v>
      </c>
      <c r="AO255" s="144" t="s">
        <v>1842</v>
      </c>
      <c r="AP255" s="144" t="s">
        <v>1660</v>
      </c>
      <c r="AQ255" s="150">
        <v>36342</v>
      </c>
      <c r="AR255" s="150">
        <v>36372</v>
      </c>
      <c r="AS255" s="144" t="s">
        <v>1584</v>
      </c>
      <c r="AU255" s="144" t="s">
        <v>1496</v>
      </c>
      <c r="AV255" s="144" t="s">
        <v>1498</v>
      </c>
      <c r="AW255" s="144" t="s">
        <v>1498</v>
      </c>
      <c r="AX255" s="144" t="s">
        <v>409</v>
      </c>
      <c r="AY255" s="144" t="s">
        <v>407</v>
      </c>
      <c r="AZ255" s="150">
        <v>36342</v>
      </c>
      <c r="BA255" s="144" t="s">
        <v>999</v>
      </c>
      <c r="BB255" s="144" t="s">
        <v>778</v>
      </c>
      <c r="BC255" s="144" t="s">
        <v>1002</v>
      </c>
    </row>
    <row r="256" spans="1:55" s="144" customFormat="1" ht="12.6" hidden="1" outlineLevel="2" x14ac:dyDescent="0.25">
      <c r="A256" s="144">
        <v>13851</v>
      </c>
      <c r="B256" s="148" t="s">
        <v>1689</v>
      </c>
      <c r="C256" s="152" t="s">
        <v>666</v>
      </c>
      <c r="D256" s="144" t="s">
        <v>1659</v>
      </c>
      <c r="E256" s="144" t="s">
        <v>1655</v>
      </c>
      <c r="F256" s="144" t="s">
        <v>758</v>
      </c>
      <c r="H256" s="144" t="s">
        <v>1596</v>
      </c>
      <c r="I256" s="144" t="s">
        <v>744</v>
      </c>
      <c r="J256" s="144">
        <v>-1000000</v>
      </c>
      <c r="K256" s="144">
        <v>0</v>
      </c>
      <c r="L256" s="38">
        <v>33000</v>
      </c>
      <c r="M256" s="150">
        <v>36336</v>
      </c>
      <c r="N256" s="144" t="s">
        <v>1657</v>
      </c>
      <c r="O256" s="144" t="s">
        <v>732</v>
      </c>
      <c r="P256" s="144" t="s">
        <v>1066</v>
      </c>
      <c r="Q256" s="144">
        <v>2.2949999999999999</v>
      </c>
      <c r="R256" s="144">
        <v>2.262</v>
      </c>
      <c r="S256" s="144">
        <v>33000</v>
      </c>
      <c r="T256" s="144" t="s">
        <v>1580</v>
      </c>
      <c r="U256" s="144" t="s">
        <v>1658</v>
      </c>
      <c r="V256" s="144" t="s">
        <v>765</v>
      </c>
      <c r="W256" s="144">
        <v>0</v>
      </c>
      <c r="X256" s="144">
        <v>0</v>
      </c>
      <c r="Y256" s="144">
        <v>0</v>
      </c>
      <c r="AC256" s="144">
        <v>0</v>
      </c>
      <c r="AD256" s="144">
        <v>0</v>
      </c>
      <c r="AH256" s="144">
        <v>0</v>
      </c>
      <c r="AI256" s="144">
        <v>0</v>
      </c>
      <c r="AM256" s="144">
        <v>2.2949999999999999</v>
      </c>
      <c r="AN256" s="144" t="s">
        <v>1659</v>
      </c>
      <c r="AO256" s="144" t="s">
        <v>1842</v>
      </c>
      <c r="AP256" s="144" t="s">
        <v>1660</v>
      </c>
      <c r="AQ256" s="150">
        <v>36342</v>
      </c>
      <c r="AR256" s="150">
        <v>36372</v>
      </c>
      <c r="AS256" s="144" t="s">
        <v>1584</v>
      </c>
      <c r="AU256" s="144" t="s">
        <v>1496</v>
      </c>
      <c r="AV256" s="144" t="s">
        <v>1498</v>
      </c>
      <c r="AW256" s="144" t="s">
        <v>1498</v>
      </c>
      <c r="AX256" s="144" t="s">
        <v>409</v>
      </c>
      <c r="AY256" s="144" t="s">
        <v>407</v>
      </c>
      <c r="AZ256" s="150">
        <v>36342</v>
      </c>
      <c r="BA256" s="144" t="s">
        <v>999</v>
      </c>
      <c r="BB256" s="144" t="s">
        <v>778</v>
      </c>
      <c r="BC256" s="144" t="s">
        <v>1002</v>
      </c>
    </row>
    <row r="257" spans="1:55" s="144" customFormat="1" ht="12.6" hidden="1" outlineLevel="2" x14ac:dyDescent="0.25">
      <c r="A257" s="144">
        <v>13851</v>
      </c>
      <c r="B257" s="148" t="s">
        <v>1689</v>
      </c>
      <c r="C257" s="152" t="s">
        <v>667</v>
      </c>
      <c r="D257" s="144" t="s">
        <v>1659</v>
      </c>
      <c r="E257" s="144" t="s">
        <v>1655</v>
      </c>
      <c r="F257" s="144" t="s">
        <v>758</v>
      </c>
      <c r="H257" s="144" t="s">
        <v>1584</v>
      </c>
      <c r="I257" s="144" t="s">
        <v>744</v>
      </c>
      <c r="J257" s="144">
        <v>1000000</v>
      </c>
      <c r="K257" s="144">
        <v>0</v>
      </c>
      <c r="L257" s="38">
        <v>7000</v>
      </c>
      <c r="M257" s="150">
        <v>36339</v>
      </c>
      <c r="N257" s="144" t="s">
        <v>1657</v>
      </c>
      <c r="O257" s="144" t="s">
        <v>732</v>
      </c>
      <c r="P257" s="144" t="s">
        <v>1066</v>
      </c>
      <c r="Q257" s="144">
        <v>2.2549999999999999</v>
      </c>
      <c r="R257" s="144">
        <v>2.262</v>
      </c>
      <c r="S257" s="144">
        <v>7000</v>
      </c>
      <c r="T257" s="144" t="s">
        <v>1580</v>
      </c>
      <c r="U257" s="144" t="s">
        <v>1658</v>
      </c>
      <c r="V257" s="144" t="s">
        <v>765</v>
      </c>
      <c r="W257" s="144">
        <v>0</v>
      </c>
      <c r="X257" s="144">
        <v>0</v>
      </c>
      <c r="Y257" s="144">
        <v>0</v>
      </c>
      <c r="AC257" s="144">
        <v>0</v>
      </c>
      <c r="AD257" s="144">
        <v>0</v>
      </c>
      <c r="AH257" s="144">
        <v>0</v>
      </c>
      <c r="AI257" s="144">
        <v>0</v>
      </c>
      <c r="AM257" s="144">
        <v>2.2549999999999999</v>
      </c>
      <c r="AN257" s="144" t="s">
        <v>1659</v>
      </c>
      <c r="AO257" s="144" t="s">
        <v>1842</v>
      </c>
      <c r="AP257" s="144" t="s">
        <v>1660</v>
      </c>
      <c r="AQ257" s="150">
        <v>36342</v>
      </c>
      <c r="AR257" s="150">
        <v>36372</v>
      </c>
      <c r="AS257" s="144" t="s">
        <v>1584</v>
      </c>
      <c r="AU257" s="144" t="s">
        <v>1496</v>
      </c>
      <c r="AV257" s="144" t="s">
        <v>1498</v>
      </c>
      <c r="AW257" s="144" t="s">
        <v>1498</v>
      </c>
      <c r="AX257" s="144" t="s">
        <v>409</v>
      </c>
      <c r="AY257" s="144" t="s">
        <v>407</v>
      </c>
      <c r="AZ257" s="150">
        <v>36342</v>
      </c>
      <c r="BA257" s="144" t="s">
        <v>999</v>
      </c>
      <c r="BB257" s="144" t="s">
        <v>778</v>
      </c>
      <c r="BC257" s="144" t="s">
        <v>1002</v>
      </c>
    </row>
    <row r="258" spans="1:55" s="144" customFormat="1" ht="12.6" hidden="1" outlineLevel="2" x14ac:dyDescent="0.25">
      <c r="A258" s="144">
        <v>13851</v>
      </c>
      <c r="B258" s="148" t="s">
        <v>1689</v>
      </c>
      <c r="C258" s="152" t="s">
        <v>668</v>
      </c>
      <c r="D258" s="144" t="s">
        <v>1659</v>
      </c>
      <c r="E258" s="144" t="s">
        <v>1655</v>
      </c>
      <c r="F258" s="144" t="s">
        <v>758</v>
      </c>
      <c r="H258" s="144" t="s">
        <v>1584</v>
      </c>
      <c r="I258" s="144" t="s">
        <v>744</v>
      </c>
      <c r="J258" s="144">
        <v>1000000</v>
      </c>
      <c r="K258" s="144">
        <v>0</v>
      </c>
      <c r="L258" s="38">
        <v>9000</v>
      </c>
      <c r="M258" s="150">
        <v>36339</v>
      </c>
      <c r="N258" s="144" t="s">
        <v>1657</v>
      </c>
      <c r="O258" s="144" t="s">
        <v>732</v>
      </c>
      <c r="P258" s="144" t="s">
        <v>1066</v>
      </c>
      <c r="Q258" s="144">
        <v>2.2530000000000001</v>
      </c>
      <c r="R258" s="144">
        <v>2.262</v>
      </c>
      <c r="S258" s="144">
        <v>9000</v>
      </c>
      <c r="T258" s="144" t="s">
        <v>1580</v>
      </c>
      <c r="U258" s="144" t="s">
        <v>1658</v>
      </c>
      <c r="V258" s="144" t="s">
        <v>765</v>
      </c>
      <c r="W258" s="144">
        <v>0</v>
      </c>
      <c r="X258" s="144">
        <v>0</v>
      </c>
      <c r="Y258" s="144">
        <v>0</v>
      </c>
      <c r="AC258" s="144">
        <v>0</v>
      </c>
      <c r="AD258" s="144">
        <v>0</v>
      </c>
      <c r="AH258" s="144">
        <v>0</v>
      </c>
      <c r="AI258" s="144">
        <v>0</v>
      </c>
      <c r="AM258" s="144">
        <v>2.2530000000000001</v>
      </c>
      <c r="AN258" s="144" t="s">
        <v>1659</v>
      </c>
      <c r="AO258" s="144" t="s">
        <v>1842</v>
      </c>
      <c r="AP258" s="144" t="s">
        <v>1660</v>
      </c>
      <c r="AQ258" s="150">
        <v>36342</v>
      </c>
      <c r="AR258" s="150">
        <v>36372</v>
      </c>
      <c r="AS258" s="144" t="s">
        <v>1584</v>
      </c>
      <c r="AU258" s="144" t="s">
        <v>1496</v>
      </c>
      <c r="AV258" s="144" t="s">
        <v>1498</v>
      </c>
      <c r="AW258" s="144" t="s">
        <v>1498</v>
      </c>
      <c r="AX258" s="144" t="s">
        <v>409</v>
      </c>
      <c r="AY258" s="144" t="s">
        <v>407</v>
      </c>
      <c r="AZ258" s="150">
        <v>36342</v>
      </c>
      <c r="BA258" s="144" t="s">
        <v>999</v>
      </c>
      <c r="BB258" s="144" t="s">
        <v>778</v>
      </c>
      <c r="BC258" s="144" t="s">
        <v>1002</v>
      </c>
    </row>
    <row r="259" spans="1:55" s="144" customFormat="1" ht="12.6" hidden="1" outlineLevel="2" x14ac:dyDescent="0.25">
      <c r="A259" s="144">
        <v>13851</v>
      </c>
      <c r="B259" s="148" t="s">
        <v>1689</v>
      </c>
      <c r="C259" s="152" t="s">
        <v>669</v>
      </c>
      <c r="D259" s="144" t="s">
        <v>1659</v>
      </c>
      <c r="E259" s="144" t="s">
        <v>1655</v>
      </c>
      <c r="F259" s="144" t="s">
        <v>758</v>
      </c>
      <c r="H259" s="144" t="s">
        <v>1584</v>
      </c>
      <c r="I259" s="144" t="s">
        <v>744</v>
      </c>
      <c r="J259" s="144">
        <v>1000000</v>
      </c>
      <c r="K259" s="144">
        <v>0</v>
      </c>
      <c r="L259" s="38">
        <v>2000</v>
      </c>
      <c r="M259" s="150">
        <v>36339</v>
      </c>
      <c r="N259" s="144" t="s">
        <v>1657</v>
      </c>
      <c r="O259" s="144" t="s">
        <v>732</v>
      </c>
      <c r="P259" s="144" t="s">
        <v>1066</v>
      </c>
      <c r="Q259" s="144">
        <v>2.2599999999999998</v>
      </c>
      <c r="R259" s="144">
        <v>2.262</v>
      </c>
      <c r="S259" s="144">
        <v>2000</v>
      </c>
      <c r="T259" s="144" t="s">
        <v>1580</v>
      </c>
      <c r="U259" s="144" t="s">
        <v>1658</v>
      </c>
      <c r="V259" s="144" t="s">
        <v>765</v>
      </c>
      <c r="W259" s="144">
        <v>0</v>
      </c>
      <c r="X259" s="144">
        <v>0</v>
      </c>
      <c r="Y259" s="144">
        <v>0</v>
      </c>
      <c r="AC259" s="144">
        <v>0</v>
      </c>
      <c r="AD259" s="144">
        <v>0</v>
      </c>
      <c r="AH259" s="144">
        <v>0</v>
      </c>
      <c r="AI259" s="144">
        <v>0</v>
      </c>
      <c r="AM259" s="144">
        <v>2.2599999999999998</v>
      </c>
      <c r="AN259" s="144" t="s">
        <v>1659</v>
      </c>
      <c r="AO259" s="144" t="s">
        <v>1842</v>
      </c>
      <c r="AP259" s="144" t="s">
        <v>1660</v>
      </c>
      <c r="AQ259" s="150">
        <v>36342</v>
      </c>
      <c r="AR259" s="150">
        <v>36372</v>
      </c>
      <c r="AS259" s="144" t="s">
        <v>1584</v>
      </c>
      <c r="AU259" s="144" t="s">
        <v>1496</v>
      </c>
      <c r="AV259" s="144" t="s">
        <v>1498</v>
      </c>
      <c r="AW259" s="144" t="s">
        <v>1498</v>
      </c>
      <c r="AX259" s="144" t="s">
        <v>409</v>
      </c>
      <c r="AY259" s="144" t="s">
        <v>407</v>
      </c>
      <c r="AZ259" s="150">
        <v>36342</v>
      </c>
      <c r="BA259" s="144" t="s">
        <v>999</v>
      </c>
      <c r="BB259" s="144" t="s">
        <v>778</v>
      </c>
      <c r="BC259" s="144" t="s">
        <v>1002</v>
      </c>
    </row>
    <row r="260" spans="1:55" s="144" customFormat="1" ht="12.6" hidden="1" outlineLevel="2" x14ac:dyDescent="0.25">
      <c r="A260" s="144">
        <v>13851</v>
      </c>
      <c r="B260" s="148" t="s">
        <v>1689</v>
      </c>
      <c r="C260" s="152" t="s">
        <v>670</v>
      </c>
      <c r="D260" s="144" t="s">
        <v>1659</v>
      </c>
      <c r="E260" s="144" t="s">
        <v>1655</v>
      </c>
      <c r="F260" s="144" t="s">
        <v>758</v>
      </c>
      <c r="H260" s="144" t="s">
        <v>1596</v>
      </c>
      <c r="I260" s="144" t="s">
        <v>744</v>
      </c>
      <c r="J260" s="144">
        <v>-1000000</v>
      </c>
      <c r="K260" s="144">
        <v>0</v>
      </c>
      <c r="L260" s="38">
        <v>8000</v>
      </c>
      <c r="M260" s="150">
        <v>36339</v>
      </c>
      <c r="N260" s="144" t="s">
        <v>1657</v>
      </c>
      <c r="O260" s="144" t="s">
        <v>732</v>
      </c>
      <c r="P260" s="144" t="s">
        <v>1066</v>
      </c>
      <c r="Q260" s="144">
        <v>2.27</v>
      </c>
      <c r="R260" s="144">
        <v>2.262</v>
      </c>
      <c r="S260" s="144">
        <v>8000</v>
      </c>
      <c r="T260" s="144" t="s">
        <v>1580</v>
      </c>
      <c r="U260" s="144" t="s">
        <v>1658</v>
      </c>
      <c r="V260" s="144" t="s">
        <v>765</v>
      </c>
      <c r="W260" s="144">
        <v>0</v>
      </c>
      <c r="X260" s="144">
        <v>0</v>
      </c>
      <c r="Y260" s="144">
        <v>0</v>
      </c>
      <c r="AC260" s="144">
        <v>0</v>
      </c>
      <c r="AD260" s="144">
        <v>0</v>
      </c>
      <c r="AH260" s="144">
        <v>0</v>
      </c>
      <c r="AI260" s="144">
        <v>0</v>
      </c>
      <c r="AM260" s="144">
        <v>2.27</v>
      </c>
      <c r="AN260" s="144" t="s">
        <v>1659</v>
      </c>
      <c r="AO260" s="144" t="s">
        <v>1842</v>
      </c>
      <c r="AP260" s="144" t="s">
        <v>1660</v>
      </c>
      <c r="AQ260" s="150">
        <v>36342</v>
      </c>
      <c r="AR260" s="150">
        <v>36372</v>
      </c>
      <c r="AS260" s="144" t="s">
        <v>1584</v>
      </c>
      <c r="AU260" s="144" t="s">
        <v>1496</v>
      </c>
      <c r="AV260" s="144" t="s">
        <v>1498</v>
      </c>
      <c r="AW260" s="144" t="s">
        <v>1498</v>
      </c>
      <c r="AX260" s="144" t="s">
        <v>409</v>
      </c>
      <c r="AY260" s="144" t="s">
        <v>407</v>
      </c>
      <c r="AZ260" s="150">
        <v>36342</v>
      </c>
      <c r="BA260" s="144" t="s">
        <v>999</v>
      </c>
      <c r="BB260" s="144" t="s">
        <v>778</v>
      </c>
      <c r="BC260" s="144" t="s">
        <v>1002</v>
      </c>
    </row>
    <row r="261" spans="1:55" s="144" customFormat="1" ht="12.6" outlineLevel="1" collapsed="1" x14ac:dyDescent="0.25">
      <c r="B261" s="151" t="s">
        <v>1690</v>
      </c>
      <c r="C261" s="152"/>
      <c r="L261" s="154">
        <f>SUBTOTAL(9,L181:L260)</f>
        <v>37648.530000000028</v>
      </c>
      <c r="M261" s="150"/>
      <c r="S261" s="144">
        <f>SUBTOTAL(9,S181:S260)</f>
        <v>19040</v>
      </c>
      <c r="Y261" s="144">
        <f>SUBTOTAL(9,Y181:Y260)</f>
        <v>0</v>
      </c>
      <c r="AD261" s="144">
        <f>SUBTOTAL(9,AD181:AD260)</f>
        <v>0</v>
      </c>
      <c r="AI261" s="144">
        <f>SUBTOTAL(9,AI181:AI260)</f>
        <v>18608.53</v>
      </c>
      <c r="AQ261" s="150"/>
      <c r="AR261" s="150"/>
      <c r="AZ261" s="150"/>
    </row>
    <row r="262" spans="1:55" s="144" customFormat="1" ht="12.6" hidden="1" outlineLevel="2" x14ac:dyDescent="0.25">
      <c r="A262" s="144">
        <v>13851</v>
      </c>
      <c r="B262" s="148" t="s">
        <v>1689</v>
      </c>
      <c r="C262" s="149" t="s">
        <v>671</v>
      </c>
      <c r="D262" s="144" t="s">
        <v>1659</v>
      </c>
      <c r="E262" s="144" t="s">
        <v>1655</v>
      </c>
      <c r="F262" s="144" t="s">
        <v>760</v>
      </c>
      <c r="H262" s="144" t="s">
        <v>1596</v>
      </c>
      <c r="I262" s="144" t="s">
        <v>1841</v>
      </c>
      <c r="J262" s="144">
        <v>-329561</v>
      </c>
      <c r="K262" s="144">
        <v>0</v>
      </c>
      <c r="L262" s="154">
        <v>698669.32</v>
      </c>
      <c r="M262" s="150">
        <v>36055</v>
      </c>
      <c r="N262" s="144" t="s">
        <v>1657</v>
      </c>
      <c r="O262" s="144" t="s">
        <v>732</v>
      </c>
      <c r="P262" s="144" t="s">
        <v>1066</v>
      </c>
      <c r="Q262" s="144">
        <v>0</v>
      </c>
      <c r="R262" s="144">
        <v>0</v>
      </c>
      <c r="S262" s="144">
        <v>0</v>
      </c>
      <c r="W262" s="144">
        <v>0</v>
      </c>
      <c r="X262" s="144">
        <v>0</v>
      </c>
      <c r="Y262" s="144">
        <v>0</v>
      </c>
      <c r="AC262" s="144">
        <v>0</v>
      </c>
      <c r="AD262" s="144">
        <v>0</v>
      </c>
      <c r="AH262" s="144">
        <v>2.12</v>
      </c>
      <c r="AI262" s="144">
        <v>698669.32</v>
      </c>
      <c r="AJ262" s="144" t="s">
        <v>1580</v>
      </c>
      <c r="AK262" s="144" t="s">
        <v>1658</v>
      </c>
      <c r="AL262" s="144" t="s">
        <v>1585</v>
      </c>
      <c r="AM262" s="144">
        <v>0</v>
      </c>
      <c r="AN262" s="144" t="s">
        <v>1659</v>
      </c>
      <c r="AO262" s="144" t="s">
        <v>760</v>
      </c>
      <c r="AP262" s="144" t="s">
        <v>1660</v>
      </c>
      <c r="AQ262" s="150">
        <v>36069</v>
      </c>
      <c r="AR262" s="150">
        <v>38260</v>
      </c>
      <c r="AS262" s="144" t="s">
        <v>1495</v>
      </c>
      <c r="AU262" s="144" t="s">
        <v>1496</v>
      </c>
      <c r="AV262" s="144" t="s">
        <v>1497</v>
      </c>
      <c r="AW262" s="144" t="s">
        <v>1498</v>
      </c>
      <c r="AX262" s="144" t="s">
        <v>1075</v>
      </c>
      <c r="AY262" s="144" t="s">
        <v>407</v>
      </c>
      <c r="AZ262" s="150">
        <v>36342</v>
      </c>
      <c r="BA262" s="144" t="s">
        <v>967</v>
      </c>
      <c r="BB262" s="144" t="s">
        <v>778</v>
      </c>
      <c r="BC262" s="144" t="s">
        <v>1843</v>
      </c>
    </row>
    <row r="263" spans="1:55" s="144" customFormat="1" ht="12.6" hidden="1" outlineLevel="2" x14ac:dyDescent="0.25">
      <c r="A263" s="144">
        <v>13851</v>
      </c>
      <c r="B263" s="148" t="s">
        <v>1689</v>
      </c>
      <c r="C263" s="149" t="s">
        <v>672</v>
      </c>
      <c r="D263" s="144" t="s">
        <v>1659</v>
      </c>
      <c r="E263" s="144" t="s">
        <v>1655</v>
      </c>
      <c r="F263" s="144" t="s">
        <v>760</v>
      </c>
      <c r="H263" s="144" t="s">
        <v>1584</v>
      </c>
      <c r="I263" s="144" t="s">
        <v>1841</v>
      </c>
      <c r="J263" s="144">
        <v>218364</v>
      </c>
      <c r="K263" s="144">
        <v>0</v>
      </c>
      <c r="L263" s="154">
        <v>-448738.02</v>
      </c>
      <c r="M263" s="150">
        <v>36055</v>
      </c>
      <c r="N263" s="144" t="s">
        <v>1657</v>
      </c>
      <c r="O263" s="144" t="s">
        <v>732</v>
      </c>
      <c r="P263" s="144" t="s">
        <v>1066</v>
      </c>
      <c r="Q263" s="144">
        <v>0</v>
      </c>
      <c r="R263" s="144">
        <v>0</v>
      </c>
      <c r="S263" s="144">
        <v>0</v>
      </c>
      <c r="W263" s="144">
        <v>0</v>
      </c>
      <c r="X263" s="144">
        <v>0</v>
      </c>
      <c r="Y263" s="144">
        <v>0</v>
      </c>
      <c r="AC263" s="144">
        <v>0</v>
      </c>
      <c r="AD263" s="144">
        <v>0</v>
      </c>
      <c r="AH263" s="144">
        <v>2.0550000000000002</v>
      </c>
      <c r="AI263" s="144">
        <v>-448738.02</v>
      </c>
      <c r="AJ263" s="144" t="s">
        <v>1580</v>
      </c>
      <c r="AK263" s="144" t="s">
        <v>1658</v>
      </c>
      <c r="AL263" s="144" t="s">
        <v>1585</v>
      </c>
      <c r="AM263" s="144">
        <v>0</v>
      </c>
      <c r="AN263" s="144" t="s">
        <v>1659</v>
      </c>
      <c r="AO263" s="144" t="s">
        <v>760</v>
      </c>
      <c r="AP263" s="144" t="s">
        <v>1660</v>
      </c>
      <c r="AQ263" s="150">
        <v>36069</v>
      </c>
      <c r="AR263" s="150">
        <v>38260</v>
      </c>
      <c r="AS263" s="144" t="s">
        <v>1495</v>
      </c>
      <c r="AU263" s="144" t="s">
        <v>1496</v>
      </c>
      <c r="AV263" s="144" t="s">
        <v>1497</v>
      </c>
      <c r="AW263" s="144" t="s">
        <v>1498</v>
      </c>
      <c r="AX263" s="144" t="s">
        <v>1075</v>
      </c>
      <c r="AY263" s="144" t="s">
        <v>407</v>
      </c>
      <c r="AZ263" s="150">
        <v>36342</v>
      </c>
      <c r="BA263" s="144" t="s">
        <v>967</v>
      </c>
      <c r="BB263" s="144" t="s">
        <v>778</v>
      </c>
      <c r="BC263" s="144" t="s">
        <v>1843</v>
      </c>
    </row>
    <row r="264" spans="1:55" s="144" customFormat="1" ht="12.6" outlineLevel="1" collapsed="1" x14ac:dyDescent="0.25">
      <c r="B264" s="151" t="s">
        <v>1078</v>
      </c>
      <c r="C264" s="149"/>
      <c r="L264" s="154">
        <f>SUBTOTAL(9,L262:L263)</f>
        <v>249931.29999999993</v>
      </c>
      <c r="M264" s="150"/>
      <c r="S264" s="144">
        <f>SUBTOTAL(9,S262:S263)</f>
        <v>0</v>
      </c>
      <c r="Y264" s="144">
        <f>SUBTOTAL(9,Y262:Y263)</f>
        <v>0</v>
      </c>
      <c r="AD264" s="144">
        <f>SUBTOTAL(9,AD262:AD263)</f>
        <v>0</v>
      </c>
      <c r="AI264" s="144">
        <f>SUBTOTAL(9,AI262:AI263)</f>
        <v>249931.29999999993</v>
      </c>
      <c r="AQ264" s="150"/>
      <c r="AR264" s="150"/>
      <c r="AZ264" s="150"/>
    </row>
    <row r="265" spans="1:55" s="144" customFormat="1" ht="12.6" hidden="1" outlineLevel="2" x14ac:dyDescent="0.25">
      <c r="A265" s="144">
        <v>13851</v>
      </c>
      <c r="B265" s="148" t="s">
        <v>1079</v>
      </c>
      <c r="C265" s="152" t="s">
        <v>673</v>
      </c>
      <c r="D265" s="144" t="s">
        <v>1659</v>
      </c>
      <c r="E265" s="144" t="s">
        <v>1655</v>
      </c>
      <c r="F265" s="144" t="s">
        <v>674</v>
      </c>
      <c r="H265" s="144" t="s">
        <v>1584</v>
      </c>
      <c r="I265" s="144" t="s">
        <v>1080</v>
      </c>
      <c r="J265" s="144">
        <v>0</v>
      </c>
      <c r="K265" s="144">
        <v>2000000</v>
      </c>
      <c r="L265" s="38">
        <v>0</v>
      </c>
      <c r="M265" s="150">
        <v>36314</v>
      </c>
      <c r="N265" s="144" t="s">
        <v>1657</v>
      </c>
      <c r="O265" s="144" t="s">
        <v>732</v>
      </c>
      <c r="P265" s="144" t="s">
        <v>1066</v>
      </c>
      <c r="Q265" s="144">
        <v>2.4500000000000002</v>
      </c>
      <c r="R265" s="144">
        <v>2.258</v>
      </c>
      <c r="S265" s="144">
        <v>0</v>
      </c>
      <c r="T265" s="144" t="s">
        <v>1580</v>
      </c>
      <c r="U265" s="144" t="s">
        <v>1658</v>
      </c>
      <c r="V265" s="144" t="s">
        <v>765</v>
      </c>
      <c r="W265" s="144">
        <v>0</v>
      </c>
      <c r="X265" s="144">
        <v>0</v>
      </c>
      <c r="Y265" s="144">
        <v>0</v>
      </c>
      <c r="AC265" s="144">
        <v>0</v>
      </c>
      <c r="AD265" s="144">
        <v>0</v>
      </c>
      <c r="AH265" s="144">
        <v>0</v>
      </c>
      <c r="AI265" s="144">
        <v>0</v>
      </c>
      <c r="AM265" s="144">
        <v>2.4500000000000002</v>
      </c>
      <c r="AN265" s="144" t="s">
        <v>1659</v>
      </c>
      <c r="AO265" s="144" t="s">
        <v>742</v>
      </c>
      <c r="AP265" s="144" t="s">
        <v>1660</v>
      </c>
      <c r="AQ265" s="150">
        <v>36342</v>
      </c>
      <c r="AR265" s="150">
        <v>36372</v>
      </c>
      <c r="AS265" s="144" t="s">
        <v>1584</v>
      </c>
      <c r="AU265" s="144" t="s">
        <v>1496</v>
      </c>
      <c r="AV265" s="144" t="s">
        <v>1498</v>
      </c>
      <c r="AW265" s="144" t="s">
        <v>1498</v>
      </c>
      <c r="AX265" s="144" t="s">
        <v>409</v>
      </c>
      <c r="AY265" s="144" t="s">
        <v>407</v>
      </c>
      <c r="AZ265" s="150">
        <v>36342</v>
      </c>
      <c r="BA265" s="144" t="s">
        <v>999</v>
      </c>
      <c r="BB265" s="144" t="s">
        <v>778</v>
      </c>
      <c r="BC265" s="144" t="s">
        <v>841</v>
      </c>
    </row>
    <row r="266" spans="1:55" s="144" customFormat="1" ht="12.6" hidden="1" outlineLevel="2" x14ac:dyDescent="0.25">
      <c r="A266" s="144">
        <v>13851</v>
      </c>
      <c r="B266" s="148" t="s">
        <v>1079</v>
      </c>
      <c r="C266" s="152" t="s">
        <v>675</v>
      </c>
      <c r="D266" s="144" t="s">
        <v>1659</v>
      </c>
      <c r="E266" s="144" t="s">
        <v>1655</v>
      </c>
      <c r="F266" s="144" t="s">
        <v>758</v>
      </c>
      <c r="H266" s="144" t="s">
        <v>1584</v>
      </c>
      <c r="I266" s="144" t="s">
        <v>1080</v>
      </c>
      <c r="J266" s="144">
        <v>500000</v>
      </c>
      <c r="K266" s="144">
        <v>0</v>
      </c>
      <c r="L266" s="38">
        <v>-76500</v>
      </c>
      <c r="M266" s="150">
        <v>36321</v>
      </c>
      <c r="N266" s="144" t="s">
        <v>1657</v>
      </c>
      <c r="O266" s="144" t="s">
        <v>732</v>
      </c>
      <c r="P266" s="144" t="s">
        <v>1066</v>
      </c>
      <c r="Q266" s="144">
        <v>2.415</v>
      </c>
      <c r="R266" s="144">
        <v>2.262</v>
      </c>
      <c r="S266" s="144">
        <v>-76500</v>
      </c>
      <c r="T266" s="144" t="s">
        <v>1580</v>
      </c>
      <c r="U266" s="144" t="s">
        <v>1658</v>
      </c>
      <c r="V266" s="144" t="s">
        <v>765</v>
      </c>
      <c r="W266" s="144">
        <v>0</v>
      </c>
      <c r="X266" s="144">
        <v>0</v>
      </c>
      <c r="Y266" s="144">
        <v>0</v>
      </c>
      <c r="AC266" s="144">
        <v>0</v>
      </c>
      <c r="AD266" s="144">
        <v>0</v>
      </c>
      <c r="AH266" s="144">
        <v>0</v>
      </c>
      <c r="AI266" s="144">
        <v>0</v>
      </c>
      <c r="AM266" s="144">
        <v>2.415</v>
      </c>
      <c r="AN266" s="144" t="s">
        <v>395</v>
      </c>
      <c r="AO266" s="144" t="s">
        <v>1842</v>
      </c>
      <c r="AP266" s="144" t="s">
        <v>1660</v>
      </c>
      <c r="AQ266" s="150">
        <v>36342</v>
      </c>
      <c r="AR266" s="150">
        <v>36372</v>
      </c>
      <c r="AS266" s="144" t="s">
        <v>1584</v>
      </c>
      <c r="AU266" s="144" t="s">
        <v>1496</v>
      </c>
      <c r="AV266" s="144" t="s">
        <v>1498</v>
      </c>
      <c r="AW266" s="144" t="s">
        <v>1498</v>
      </c>
      <c r="AX266" s="144" t="s">
        <v>409</v>
      </c>
      <c r="AY266" s="144" t="s">
        <v>407</v>
      </c>
      <c r="AZ266" s="150">
        <v>36342</v>
      </c>
      <c r="BA266" s="144" t="s">
        <v>999</v>
      </c>
      <c r="BB266" s="144" t="s">
        <v>778</v>
      </c>
      <c r="BC266" s="144" t="s">
        <v>841</v>
      </c>
    </row>
    <row r="267" spans="1:55" s="144" customFormat="1" ht="12.6" hidden="1" outlineLevel="2" x14ac:dyDescent="0.25">
      <c r="A267" s="144">
        <v>13851</v>
      </c>
      <c r="B267" s="148" t="s">
        <v>1079</v>
      </c>
      <c r="C267" s="152" t="s">
        <v>676</v>
      </c>
      <c r="D267" s="144" t="s">
        <v>1659</v>
      </c>
      <c r="E267" s="144" t="s">
        <v>1655</v>
      </c>
      <c r="F267" s="144" t="s">
        <v>758</v>
      </c>
      <c r="H267" s="144" t="s">
        <v>1596</v>
      </c>
      <c r="I267" s="144" t="s">
        <v>1080</v>
      </c>
      <c r="J267" s="144">
        <v>-500000</v>
      </c>
      <c r="K267" s="144">
        <v>0</v>
      </c>
      <c r="L267" s="38">
        <v>21500</v>
      </c>
      <c r="M267" s="150">
        <v>36336</v>
      </c>
      <c r="N267" s="144" t="s">
        <v>1657</v>
      </c>
      <c r="O267" s="144" t="s">
        <v>732</v>
      </c>
      <c r="P267" s="144" t="s">
        <v>1066</v>
      </c>
      <c r="Q267" s="144">
        <v>2.3050000000000002</v>
      </c>
      <c r="R267" s="144">
        <v>2.262</v>
      </c>
      <c r="S267" s="144">
        <v>21500</v>
      </c>
      <c r="T267" s="144" t="s">
        <v>1580</v>
      </c>
      <c r="U267" s="144" t="s">
        <v>1658</v>
      </c>
      <c r="V267" s="144" t="s">
        <v>765</v>
      </c>
      <c r="W267" s="144">
        <v>0</v>
      </c>
      <c r="X267" s="144">
        <v>0</v>
      </c>
      <c r="Y267" s="144">
        <v>0</v>
      </c>
      <c r="AC267" s="144">
        <v>0</v>
      </c>
      <c r="AD267" s="144">
        <v>0</v>
      </c>
      <c r="AH267" s="144">
        <v>0</v>
      </c>
      <c r="AI267" s="144">
        <v>0</v>
      </c>
      <c r="AM267" s="144">
        <v>2.3050000000000002</v>
      </c>
      <c r="AN267" s="144" t="s">
        <v>741</v>
      </c>
      <c r="AO267" s="144" t="s">
        <v>1842</v>
      </c>
      <c r="AP267" s="144" t="s">
        <v>1660</v>
      </c>
      <c r="AQ267" s="150">
        <v>36342</v>
      </c>
      <c r="AR267" s="150">
        <v>36372</v>
      </c>
      <c r="AS267" s="144" t="s">
        <v>1584</v>
      </c>
      <c r="AU267" s="144" t="s">
        <v>1496</v>
      </c>
      <c r="AV267" s="144" t="s">
        <v>1498</v>
      </c>
      <c r="AW267" s="144" t="s">
        <v>1498</v>
      </c>
      <c r="AX267" s="144" t="s">
        <v>409</v>
      </c>
      <c r="AY267" s="144" t="s">
        <v>407</v>
      </c>
      <c r="AZ267" s="150">
        <v>36342</v>
      </c>
      <c r="BA267" s="144" t="s">
        <v>999</v>
      </c>
      <c r="BB267" s="144" t="s">
        <v>778</v>
      </c>
      <c r="BC267" s="144" t="s">
        <v>841</v>
      </c>
    </row>
    <row r="268" spans="1:55" s="144" customFormat="1" ht="12.6" hidden="1" outlineLevel="2" x14ac:dyDescent="0.25">
      <c r="A268" s="144">
        <v>13851</v>
      </c>
      <c r="B268" s="148" t="s">
        <v>1079</v>
      </c>
      <c r="C268" s="152" t="s">
        <v>677</v>
      </c>
      <c r="D268" s="144" t="s">
        <v>1659</v>
      </c>
      <c r="E268" s="144" t="s">
        <v>1655</v>
      </c>
      <c r="F268" s="144" t="s">
        <v>1071</v>
      </c>
      <c r="H268" s="144" t="s">
        <v>1584</v>
      </c>
      <c r="I268" s="144" t="s">
        <v>1080</v>
      </c>
      <c r="J268" s="144">
        <v>0</v>
      </c>
      <c r="K268" s="144">
        <v>1000000</v>
      </c>
      <c r="L268" s="38">
        <v>-72500</v>
      </c>
      <c r="M268" s="150">
        <v>36347</v>
      </c>
      <c r="N268" s="144" t="s">
        <v>1657</v>
      </c>
      <c r="O268" s="144" t="s">
        <v>732</v>
      </c>
      <c r="P268" s="144" t="s">
        <v>1072</v>
      </c>
      <c r="Q268" s="144">
        <v>0</v>
      </c>
      <c r="R268" s="144">
        <v>0</v>
      </c>
      <c r="S268" s="144">
        <v>0</v>
      </c>
      <c r="W268" s="144">
        <v>0</v>
      </c>
      <c r="X268" s="144">
        <v>0</v>
      </c>
      <c r="Y268" s="144">
        <v>0</v>
      </c>
      <c r="AC268" s="144">
        <v>7.2499999999999995E-2</v>
      </c>
      <c r="AD268" s="144">
        <v>-72500</v>
      </c>
      <c r="AE268" s="144" t="s">
        <v>1580</v>
      </c>
      <c r="AF268" s="144" t="s">
        <v>1658</v>
      </c>
      <c r="AG268" s="144" t="s">
        <v>765</v>
      </c>
      <c r="AH268" s="144">
        <v>0</v>
      </c>
      <c r="AI268" s="144">
        <v>0</v>
      </c>
      <c r="AM268" s="144">
        <v>0</v>
      </c>
      <c r="AN268" s="144" t="s">
        <v>1659</v>
      </c>
      <c r="AO268" s="144" t="s">
        <v>834</v>
      </c>
      <c r="AP268" s="144" t="s">
        <v>1660</v>
      </c>
      <c r="AQ268" s="150">
        <v>36342</v>
      </c>
      <c r="AR268" s="150">
        <v>36372</v>
      </c>
      <c r="AS268" s="144" t="s">
        <v>1584</v>
      </c>
      <c r="AU268" s="144" t="s">
        <v>1496</v>
      </c>
      <c r="AV268" s="144" t="s">
        <v>1498</v>
      </c>
      <c r="AW268" s="144" t="s">
        <v>1498</v>
      </c>
      <c r="AX268" s="144" t="s">
        <v>409</v>
      </c>
      <c r="AY268" s="144" t="s">
        <v>407</v>
      </c>
      <c r="AZ268" s="150">
        <v>36342</v>
      </c>
      <c r="BA268" s="144" t="s">
        <v>999</v>
      </c>
      <c r="BB268" s="144" t="s">
        <v>778</v>
      </c>
      <c r="BC268" s="144" t="s">
        <v>841</v>
      </c>
    </row>
    <row r="269" spans="1:55" s="144" customFormat="1" ht="12.6" hidden="1" outlineLevel="2" x14ac:dyDescent="0.25">
      <c r="A269" s="144">
        <v>13851</v>
      </c>
      <c r="B269" s="148" t="s">
        <v>1079</v>
      </c>
      <c r="C269" s="152" t="s">
        <v>678</v>
      </c>
      <c r="D269" s="144" t="s">
        <v>1659</v>
      </c>
      <c r="E269" s="144" t="s">
        <v>1655</v>
      </c>
      <c r="F269" s="144" t="s">
        <v>1071</v>
      </c>
      <c r="H269" s="144" t="s">
        <v>1596</v>
      </c>
      <c r="I269" s="144" t="s">
        <v>1080</v>
      </c>
      <c r="J269" s="144">
        <v>0</v>
      </c>
      <c r="K269" s="144">
        <v>-2000000</v>
      </c>
      <c r="L269" s="38">
        <v>50000</v>
      </c>
      <c r="M269" s="150">
        <v>36363</v>
      </c>
      <c r="N269" s="144" t="s">
        <v>1657</v>
      </c>
      <c r="O269" s="144" t="s">
        <v>732</v>
      </c>
      <c r="P269" s="144" t="s">
        <v>1072</v>
      </c>
      <c r="Q269" s="144">
        <v>0</v>
      </c>
      <c r="R269" s="144">
        <v>0</v>
      </c>
      <c r="S269" s="144">
        <v>0</v>
      </c>
      <c r="W269" s="144">
        <v>0</v>
      </c>
      <c r="X269" s="144">
        <v>0</v>
      </c>
      <c r="Y269" s="144">
        <v>0</v>
      </c>
      <c r="AC269" s="144">
        <v>2.5000000000000001E-2</v>
      </c>
      <c r="AD269" s="144">
        <v>50000</v>
      </c>
      <c r="AE269" s="144" t="s">
        <v>1580</v>
      </c>
      <c r="AF269" s="144" t="s">
        <v>1658</v>
      </c>
      <c r="AG269" s="144" t="s">
        <v>765</v>
      </c>
      <c r="AH269" s="144">
        <v>0</v>
      </c>
      <c r="AI269" s="144">
        <v>0</v>
      </c>
      <c r="AM269" s="144">
        <v>0</v>
      </c>
      <c r="AN269" s="144" t="s">
        <v>1659</v>
      </c>
      <c r="AO269" s="144" t="s">
        <v>834</v>
      </c>
      <c r="AP269" s="144" t="s">
        <v>1660</v>
      </c>
      <c r="AQ269" s="150">
        <v>36342</v>
      </c>
      <c r="AR269" s="150">
        <v>36372</v>
      </c>
      <c r="AS269" s="144" t="s">
        <v>1584</v>
      </c>
      <c r="AU269" s="144" t="s">
        <v>1496</v>
      </c>
      <c r="AV269" s="144" t="s">
        <v>1498</v>
      </c>
      <c r="AW269" s="144" t="s">
        <v>1498</v>
      </c>
      <c r="AX269" s="144" t="s">
        <v>409</v>
      </c>
      <c r="AY269" s="144" t="s">
        <v>407</v>
      </c>
      <c r="AZ269" s="150">
        <v>36342</v>
      </c>
      <c r="BA269" s="144" t="s">
        <v>999</v>
      </c>
      <c r="BB269" s="144" t="s">
        <v>778</v>
      </c>
      <c r="BC269" s="144" t="s">
        <v>841</v>
      </c>
    </row>
    <row r="270" spans="1:55" s="144" customFormat="1" ht="12.6" hidden="1" outlineLevel="2" x14ac:dyDescent="0.25">
      <c r="A270" s="144">
        <v>13851</v>
      </c>
      <c r="B270" s="148" t="s">
        <v>1079</v>
      </c>
      <c r="C270" s="152" t="s">
        <v>679</v>
      </c>
      <c r="D270" s="144" t="s">
        <v>1659</v>
      </c>
      <c r="E270" s="144" t="s">
        <v>1655</v>
      </c>
      <c r="F270" s="144" t="s">
        <v>1071</v>
      </c>
      <c r="H270" s="144" t="s">
        <v>1584</v>
      </c>
      <c r="I270" s="144" t="s">
        <v>1080</v>
      </c>
      <c r="J270" s="144">
        <v>0</v>
      </c>
      <c r="K270" s="144">
        <v>1000000</v>
      </c>
      <c r="L270" s="38">
        <v>-142500</v>
      </c>
      <c r="M270" s="150">
        <v>36369</v>
      </c>
      <c r="N270" s="144" t="s">
        <v>1657</v>
      </c>
      <c r="O270" s="144" t="s">
        <v>732</v>
      </c>
      <c r="P270" s="144" t="s">
        <v>1072</v>
      </c>
      <c r="Q270" s="144">
        <v>0</v>
      </c>
      <c r="R270" s="144">
        <v>0</v>
      </c>
      <c r="S270" s="144">
        <v>0</v>
      </c>
      <c r="W270" s="144">
        <v>0</v>
      </c>
      <c r="X270" s="144">
        <v>0</v>
      </c>
      <c r="Y270" s="144">
        <v>0</v>
      </c>
      <c r="AC270" s="144">
        <v>0.14249999999999999</v>
      </c>
      <c r="AD270" s="144">
        <v>-142500</v>
      </c>
      <c r="AE270" s="144" t="s">
        <v>1580</v>
      </c>
      <c r="AF270" s="144" t="s">
        <v>1658</v>
      </c>
      <c r="AG270" s="144" t="s">
        <v>765</v>
      </c>
      <c r="AH270" s="144">
        <v>0</v>
      </c>
      <c r="AI270" s="144">
        <v>0</v>
      </c>
      <c r="AM270" s="144">
        <v>0</v>
      </c>
      <c r="AN270" s="144" t="s">
        <v>1659</v>
      </c>
      <c r="AO270" s="144" t="s">
        <v>834</v>
      </c>
      <c r="AP270" s="144" t="s">
        <v>1660</v>
      </c>
      <c r="AQ270" s="150">
        <v>36342</v>
      </c>
      <c r="AR270" s="150">
        <v>36372</v>
      </c>
      <c r="AS270" s="144" t="s">
        <v>1584</v>
      </c>
      <c r="AU270" s="144" t="s">
        <v>1496</v>
      </c>
      <c r="AV270" s="144" t="s">
        <v>1498</v>
      </c>
      <c r="AW270" s="144" t="s">
        <v>1498</v>
      </c>
      <c r="AX270" s="144" t="s">
        <v>409</v>
      </c>
      <c r="AY270" s="144" t="s">
        <v>407</v>
      </c>
      <c r="AZ270" s="150">
        <v>36342</v>
      </c>
      <c r="BA270" s="144" t="s">
        <v>999</v>
      </c>
      <c r="BB270" s="144" t="s">
        <v>778</v>
      </c>
      <c r="BC270" s="144" t="s">
        <v>841</v>
      </c>
    </row>
    <row r="271" spans="1:55" s="144" customFormat="1" ht="12.6" outlineLevel="1" collapsed="1" x14ac:dyDescent="0.25">
      <c r="B271" s="151" t="s">
        <v>1081</v>
      </c>
      <c r="C271" s="152"/>
      <c r="L271" s="154">
        <f>SUBTOTAL(9,L265:L270)</f>
        <v>-220000</v>
      </c>
      <c r="M271" s="150"/>
      <c r="S271" s="144">
        <f>SUBTOTAL(9,S265:S270)</f>
        <v>-55000</v>
      </c>
      <c r="Y271" s="144">
        <f>SUBTOTAL(9,Y265:Y270)</f>
        <v>0</v>
      </c>
      <c r="AD271" s="144">
        <f>SUBTOTAL(9,AD265:AD270)</f>
        <v>-165000</v>
      </c>
      <c r="AI271" s="144">
        <f>SUBTOTAL(9,AI265:AI270)</f>
        <v>0</v>
      </c>
      <c r="AQ271" s="150"/>
      <c r="AR271" s="150"/>
      <c r="AZ271" s="150"/>
    </row>
    <row r="272" spans="1:55" s="144" customFormat="1" ht="12.6" hidden="1" outlineLevel="2" x14ac:dyDescent="0.25">
      <c r="A272" s="144">
        <v>13851</v>
      </c>
      <c r="B272" s="148" t="s">
        <v>1751</v>
      </c>
      <c r="C272" s="152" t="s">
        <v>680</v>
      </c>
      <c r="D272" s="144" t="s">
        <v>1659</v>
      </c>
      <c r="E272" s="144" t="s">
        <v>1655</v>
      </c>
      <c r="F272" s="144" t="s">
        <v>758</v>
      </c>
      <c r="H272" s="144" t="s">
        <v>1596</v>
      </c>
      <c r="I272" s="144" t="s">
        <v>1752</v>
      </c>
      <c r="J272" s="144">
        <v>-1000000</v>
      </c>
      <c r="K272" s="144">
        <v>0</v>
      </c>
      <c r="L272" s="38">
        <v>-327000</v>
      </c>
      <c r="M272" s="150">
        <v>36195</v>
      </c>
      <c r="N272" s="144" t="s">
        <v>1657</v>
      </c>
      <c r="O272" s="144" t="s">
        <v>732</v>
      </c>
      <c r="P272" s="144" t="s">
        <v>1066</v>
      </c>
      <c r="Q272" s="144">
        <v>1.9350000000000001</v>
      </c>
      <c r="R272" s="144">
        <v>2.262</v>
      </c>
      <c r="S272" s="144">
        <v>-327000</v>
      </c>
      <c r="T272" s="144" t="s">
        <v>1580</v>
      </c>
      <c r="U272" s="144" t="s">
        <v>1658</v>
      </c>
      <c r="V272" s="144" t="s">
        <v>765</v>
      </c>
      <c r="W272" s="144">
        <v>0</v>
      </c>
      <c r="X272" s="144">
        <v>0</v>
      </c>
      <c r="Y272" s="144">
        <v>0</v>
      </c>
      <c r="AC272" s="144">
        <v>0</v>
      </c>
      <c r="AD272" s="144">
        <v>0</v>
      </c>
      <c r="AH272" s="144">
        <v>0</v>
      </c>
      <c r="AI272" s="144">
        <v>0</v>
      </c>
      <c r="AM272" s="144">
        <v>1.9350000000000001</v>
      </c>
      <c r="AN272" s="144" t="s">
        <v>395</v>
      </c>
      <c r="AO272" s="144" t="s">
        <v>1842</v>
      </c>
      <c r="AP272" s="144" t="s">
        <v>1660</v>
      </c>
      <c r="AQ272" s="150">
        <v>36342</v>
      </c>
      <c r="AR272" s="150">
        <v>36372</v>
      </c>
      <c r="AS272" s="144" t="s">
        <v>1584</v>
      </c>
      <c r="AU272" s="144" t="s">
        <v>1496</v>
      </c>
      <c r="AV272" s="144" t="s">
        <v>1498</v>
      </c>
      <c r="AW272" s="144" t="s">
        <v>1498</v>
      </c>
      <c r="AX272" s="144" t="s">
        <v>409</v>
      </c>
      <c r="AY272" s="144" t="s">
        <v>407</v>
      </c>
      <c r="AZ272" s="150">
        <v>36342</v>
      </c>
      <c r="BA272" s="144" t="s">
        <v>999</v>
      </c>
      <c r="BB272" s="144" t="s">
        <v>778</v>
      </c>
      <c r="BC272" s="144" t="s">
        <v>1753</v>
      </c>
    </row>
    <row r="273" spans="1:55" s="144" customFormat="1" ht="12.6" hidden="1" outlineLevel="2" x14ac:dyDescent="0.25">
      <c r="A273" s="144">
        <v>13851</v>
      </c>
      <c r="B273" s="148" t="s">
        <v>1751</v>
      </c>
      <c r="C273" s="152" t="s">
        <v>681</v>
      </c>
      <c r="D273" s="144" t="s">
        <v>1659</v>
      </c>
      <c r="E273" s="144" t="s">
        <v>1655</v>
      </c>
      <c r="F273" s="144" t="s">
        <v>758</v>
      </c>
      <c r="H273" s="144" t="s">
        <v>1584</v>
      </c>
      <c r="I273" s="144" t="s">
        <v>1752</v>
      </c>
      <c r="J273" s="144">
        <v>500000</v>
      </c>
      <c r="K273" s="144">
        <v>0</v>
      </c>
      <c r="L273" s="38">
        <v>206000</v>
      </c>
      <c r="M273" s="150">
        <v>36213</v>
      </c>
      <c r="N273" s="144" t="s">
        <v>1657</v>
      </c>
      <c r="O273" s="144" t="s">
        <v>732</v>
      </c>
      <c r="P273" s="144" t="s">
        <v>1066</v>
      </c>
      <c r="Q273" s="144">
        <v>1.85</v>
      </c>
      <c r="R273" s="144">
        <v>2.262</v>
      </c>
      <c r="S273" s="144">
        <v>206000</v>
      </c>
      <c r="T273" s="144" t="s">
        <v>1580</v>
      </c>
      <c r="U273" s="144" t="s">
        <v>1658</v>
      </c>
      <c r="V273" s="144" t="s">
        <v>765</v>
      </c>
      <c r="W273" s="144">
        <v>0</v>
      </c>
      <c r="X273" s="144">
        <v>0</v>
      </c>
      <c r="Y273" s="144">
        <v>0</v>
      </c>
      <c r="AC273" s="144">
        <v>0</v>
      </c>
      <c r="AD273" s="144">
        <v>0</v>
      </c>
      <c r="AH273" s="144">
        <v>0</v>
      </c>
      <c r="AI273" s="144">
        <v>0</v>
      </c>
      <c r="AM273" s="144">
        <v>1.85</v>
      </c>
      <c r="AN273" s="144" t="s">
        <v>395</v>
      </c>
      <c r="AO273" s="144" t="s">
        <v>1842</v>
      </c>
      <c r="AP273" s="144" t="s">
        <v>1660</v>
      </c>
      <c r="AQ273" s="150">
        <v>36342</v>
      </c>
      <c r="AR273" s="150">
        <v>36372</v>
      </c>
      <c r="AS273" s="144" t="s">
        <v>1584</v>
      </c>
      <c r="AU273" s="144" t="s">
        <v>1496</v>
      </c>
      <c r="AV273" s="144" t="s">
        <v>1498</v>
      </c>
      <c r="AW273" s="144" t="s">
        <v>1498</v>
      </c>
      <c r="AX273" s="144" t="s">
        <v>409</v>
      </c>
      <c r="AY273" s="144" t="s">
        <v>407</v>
      </c>
      <c r="AZ273" s="150">
        <v>36342</v>
      </c>
      <c r="BA273" s="144" t="s">
        <v>999</v>
      </c>
      <c r="BB273" s="144" t="s">
        <v>778</v>
      </c>
      <c r="BC273" s="144" t="s">
        <v>1753</v>
      </c>
    </row>
    <row r="274" spans="1:55" s="144" customFormat="1" ht="12.6" hidden="1" outlineLevel="2" x14ac:dyDescent="0.25">
      <c r="A274" s="144">
        <v>13851</v>
      </c>
      <c r="B274" s="148" t="s">
        <v>1751</v>
      </c>
      <c r="C274" s="152" t="s">
        <v>682</v>
      </c>
      <c r="D274" s="144" t="s">
        <v>1659</v>
      </c>
      <c r="E274" s="144" t="s">
        <v>1655</v>
      </c>
      <c r="F274" s="144" t="s">
        <v>758</v>
      </c>
      <c r="H274" s="144" t="s">
        <v>1584</v>
      </c>
      <c r="I274" s="144" t="s">
        <v>1752</v>
      </c>
      <c r="J274" s="144">
        <v>500000</v>
      </c>
      <c r="K274" s="144">
        <v>0</v>
      </c>
      <c r="L274" s="38">
        <v>213500</v>
      </c>
      <c r="M274" s="150">
        <v>36213</v>
      </c>
      <c r="N274" s="144" t="s">
        <v>1657</v>
      </c>
      <c r="O274" s="144" t="s">
        <v>732</v>
      </c>
      <c r="P274" s="144" t="s">
        <v>1066</v>
      </c>
      <c r="Q274" s="144">
        <v>1.835</v>
      </c>
      <c r="R274" s="144">
        <v>2.262</v>
      </c>
      <c r="S274" s="144">
        <v>213500</v>
      </c>
      <c r="T274" s="144" t="s">
        <v>1580</v>
      </c>
      <c r="U274" s="144" t="s">
        <v>1658</v>
      </c>
      <c r="V274" s="144" t="s">
        <v>765</v>
      </c>
      <c r="W274" s="144">
        <v>0</v>
      </c>
      <c r="X274" s="144">
        <v>0</v>
      </c>
      <c r="Y274" s="144">
        <v>0</v>
      </c>
      <c r="AC274" s="144">
        <v>0</v>
      </c>
      <c r="AD274" s="144">
        <v>0</v>
      </c>
      <c r="AH274" s="144">
        <v>0</v>
      </c>
      <c r="AI274" s="144">
        <v>0</v>
      </c>
      <c r="AM274" s="144">
        <v>1.835</v>
      </c>
      <c r="AN274" s="144" t="s">
        <v>395</v>
      </c>
      <c r="AO274" s="144" t="s">
        <v>1842</v>
      </c>
      <c r="AP274" s="144" t="s">
        <v>1660</v>
      </c>
      <c r="AQ274" s="150">
        <v>36342</v>
      </c>
      <c r="AR274" s="150">
        <v>36372</v>
      </c>
      <c r="AS274" s="144" t="s">
        <v>1584</v>
      </c>
      <c r="AU274" s="144" t="s">
        <v>1496</v>
      </c>
      <c r="AV274" s="144" t="s">
        <v>1498</v>
      </c>
      <c r="AW274" s="144" t="s">
        <v>1498</v>
      </c>
      <c r="AX274" s="144" t="s">
        <v>409</v>
      </c>
      <c r="AY274" s="144" t="s">
        <v>407</v>
      </c>
      <c r="AZ274" s="150">
        <v>36342</v>
      </c>
      <c r="BA274" s="144" t="s">
        <v>999</v>
      </c>
      <c r="BB274" s="144" t="s">
        <v>778</v>
      </c>
      <c r="BC274" s="144" t="s">
        <v>1753</v>
      </c>
    </row>
    <row r="275" spans="1:55" s="144" customFormat="1" ht="12.6" hidden="1" outlineLevel="2" x14ac:dyDescent="0.25">
      <c r="A275" s="144">
        <v>13851</v>
      </c>
      <c r="B275" s="148" t="s">
        <v>1751</v>
      </c>
      <c r="C275" s="152" t="s">
        <v>683</v>
      </c>
      <c r="D275" s="144" t="s">
        <v>1659</v>
      </c>
      <c r="E275" s="144" t="s">
        <v>1655</v>
      </c>
      <c r="F275" s="144" t="s">
        <v>758</v>
      </c>
      <c r="H275" s="144" t="s">
        <v>1584</v>
      </c>
      <c r="I275" s="144" t="s">
        <v>1752</v>
      </c>
      <c r="J275" s="144">
        <v>500000</v>
      </c>
      <c r="K275" s="144">
        <v>0</v>
      </c>
      <c r="L275" s="38">
        <v>211000</v>
      </c>
      <c r="M275" s="150">
        <v>36236</v>
      </c>
      <c r="N275" s="144" t="s">
        <v>1657</v>
      </c>
      <c r="O275" s="144" t="s">
        <v>732</v>
      </c>
      <c r="P275" s="144" t="s">
        <v>1066</v>
      </c>
      <c r="Q275" s="144">
        <v>1.84</v>
      </c>
      <c r="R275" s="144">
        <v>2.262</v>
      </c>
      <c r="S275" s="144">
        <v>211000</v>
      </c>
      <c r="T275" s="144" t="s">
        <v>1580</v>
      </c>
      <c r="U275" s="144" t="s">
        <v>1658</v>
      </c>
      <c r="V275" s="144" t="s">
        <v>765</v>
      </c>
      <c r="W275" s="144">
        <v>0</v>
      </c>
      <c r="X275" s="144">
        <v>0</v>
      </c>
      <c r="Y275" s="144">
        <v>0</v>
      </c>
      <c r="AC275" s="144">
        <v>0</v>
      </c>
      <c r="AD275" s="144">
        <v>0</v>
      </c>
      <c r="AH275" s="144">
        <v>0</v>
      </c>
      <c r="AI275" s="144">
        <v>0</v>
      </c>
      <c r="AM275" s="144">
        <v>1.84</v>
      </c>
      <c r="AN275" s="144" t="s">
        <v>395</v>
      </c>
      <c r="AO275" s="144" t="s">
        <v>1842</v>
      </c>
      <c r="AP275" s="144" t="s">
        <v>1660</v>
      </c>
      <c r="AQ275" s="150">
        <v>36342</v>
      </c>
      <c r="AR275" s="150">
        <v>36372</v>
      </c>
      <c r="AS275" s="144" t="s">
        <v>1584</v>
      </c>
      <c r="AU275" s="144" t="s">
        <v>1496</v>
      </c>
      <c r="AV275" s="144" t="s">
        <v>1498</v>
      </c>
      <c r="AW275" s="144" t="s">
        <v>1498</v>
      </c>
      <c r="AX275" s="144" t="s">
        <v>409</v>
      </c>
      <c r="AY275" s="144" t="s">
        <v>407</v>
      </c>
      <c r="AZ275" s="150">
        <v>36342</v>
      </c>
      <c r="BA275" s="144" t="s">
        <v>999</v>
      </c>
      <c r="BB275" s="144" t="s">
        <v>778</v>
      </c>
      <c r="BC275" s="144" t="s">
        <v>1753</v>
      </c>
    </row>
    <row r="276" spans="1:55" s="144" customFormat="1" ht="12.6" hidden="1" outlineLevel="2" x14ac:dyDescent="0.25">
      <c r="A276" s="144">
        <v>13851</v>
      </c>
      <c r="B276" s="148" t="s">
        <v>1751</v>
      </c>
      <c r="C276" s="152" t="s">
        <v>684</v>
      </c>
      <c r="D276" s="144" t="s">
        <v>1659</v>
      </c>
      <c r="E276" s="144" t="s">
        <v>1655</v>
      </c>
      <c r="F276" s="144" t="s">
        <v>758</v>
      </c>
      <c r="H276" s="144" t="s">
        <v>1596</v>
      </c>
      <c r="I276" s="144" t="s">
        <v>1752</v>
      </c>
      <c r="J276" s="144">
        <v>-1000000</v>
      </c>
      <c r="K276" s="144">
        <v>0</v>
      </c>
      <c r="L276" s="38">
        <v>83000</v>
      </c>
      <c r="M276" s="150">
        <v>36312</v>
      </c>
      <c r="N276" s="144" t="s">
        <v>1657</v>
      </c>
      <c r="O276" s="144" t="s">
        <v>732</v>
      </c>
      <c r="P276" s="144" t="s">
        <v>1066</v>
      </c>
      <c r="Q276" s="144">
        <v>2.3450000000000002</v>
      </c>
      <c r="R276" s="144">
        <v>2.262</v>
      </c>
      <c r="S276" s="144">
        <v>83000</v>
      </c>
      <c r="T276" s="144" t="s">
        <v>1580</v>
      </c>
      <c r="U276" s="144" t="s">
        <v>1658</v>
      </c>
      <c r="V276" s="144" t="s">
        <v>765</v>
      </c>
      <c r="W276" s="144">
        <v>0</v>
      </c>
      <c r="X276" s="144">
        <v>0</v>
      </c>
      <c r="Y276" s="144">
        <v>0</v>
      </c>
      <c r="AC276" s="144">
        <v>0</v>
      </c>
      <c r="AD276" s="144">
        <v>0</v>
      </c>
      <c r="AH276" s="144">
        <v>0</v>
      </c>
      <c r="AI276" s="144">
        <v>0</v>
      </c>
      <c r="AM276" s="144">
        <v>2.3450000000000002</v>
      </c>
      <c r="AN276" s="144" t="s">
        <v>1659</v>
      </c>
      <c r="AO276" s="144" t="s">
        <v>1842</v>
      </c>
      <c r="AP276" s="144" t="s">
        <v>1660</v>
      </c>
      <c r="AQ276" s="150">
        <v>36342</v>
      </c>
      <c r="AR276" s="150">
        <v>36372</v>
      </c>
      <c r="AS276" s="144" t="s">
        <v>1584</v>
      </c>
      <c r="AU276" s="144" t="s">
        <v>1496</v>
      </c>
      <c r="AV276" s="144" t="s">
        <v>1498</v>
      </c>
      <c r="AW276" s="144" t="s">
        <v>1498</v>
      </c>
      <c r="AX276" s="144" t="s">
        <v>409</v>
      </c>
      <c r="AY276" s="144" t="s">
        <v>407</v>
      </c>
      <c r="AZ276" s="150">
        <v>36342</v>
      </c>
      <c r="BA276" s="144" t="s">
        <v>999</v>
      </c>
      <c r="BB276" s="144" t="s">
        <v>778</v>
      </c>
      <c r="BC276" s="144" t="s">
        <v>1753</v>
      </c>
    </row>
    <row r="277" spans="1:55" s="144" customFormat="1" ht="12.6" hidden="1" outlineLevel="2" x14ac:dyDescent="0.25">
      <c r="A277" s="144">
        <v>13851</v>
      </c>
      <c r="B277" s="148" t="s">
        <v>1751</v>
      </c>
      <c r="C277" s="152" t="s">
        <v>685</v>
      </c>
      <c r="D277" s="144" t="s">
        <v>1659</v>
      </c>
      <c r="E277" s="144" t="s">
        <v>1655</v>
      </c>
      <c r="F277" s="144" t="s">
        <v>758</v>
      </c>
      <c r="H277" s="144" t="s">
        <v>1584</v>
      </c>
      <c r="I277" s="144" t="s">
        <v>1752</v>
      </c>
      <c r="J277" s="144">
        <v>1000000</v>
      </c>
      <c r="K277" s="144">
        <v>0</v>
      </c>
      <c r="L277" s="38">
        <v>-148000</v>
      </c>
      <c r="M277" s="150">
        <v>36313</v>
      </c>
      <c r="N277" s="144" t="s">
        <v>1657</v>
      </c>
      <c r="O277" s="144" t="s">
        <v>732</v>
      </c>
      <c r="P277" s="144" t="s">
        <v>1066</v>
      </c>
      <c r="Q277" s="144">
        <v>2.41</v>
      </c>
      <c r="R277" s="144">
        <v>2.262</v>
      </c>
      <c r="S277" s="144">
        <v>-148000</v>
      </c>
      <c r="T277" s="144" t="s">
        <v>1580</v>
      </c>
      <c r="U277" s="144" t="s">
        <v>1658</v>
      </c>
      <c r="V277" s="144" t="s">
        <v>765</v>
      </c>
      <c r="W277" s="144">
        <v>0</v>
      </c>
      <c r="X277" s="144">
        <v>0</v>
      </c>
      <c r="Y277" s="144">
        <v>0</v>
      </c>
      <c r="AC277" s="144">
        <v>0</v>
      </c>
      <c r="AD277" s="144">
        <v>0</v>
      </c>
      <c r="AH277" s="144">
        <v>0</v>
      </c>
      <c r="AI277" s="144">
        <v>0</v>
      </c>
      <c r="AM277" s="144">
        <v>2.41</v>
      </c>
      <c r="AN277" s="144" t="s">
        <v>1659</v>
      </c>
      <c r="AO277" s="144" t="s">
        <v>1842</v>
      </c>
      <c r="AP277" s="144" t="s">
        <v>1660</v>
      </c>
      <c r="AQ277" s="150">
        <v>36342</v>
      </c>
      <c r="AR277" s="150">
        <v>36372</v>
      </c>
      <c r="AS277" s="144" t="s">
        <v>1584</v>
      </c>
      <c r="AU277" s="144" t="s">
        <v>1496</v>
      </c>
      <c r="AV277" s="144" t="s">
        <v>1498</v>
      </c>
      <c r="AW277" s="144" t="s">
        <v>1498</v>
      </c>
      <c r="AX277" s="144" t="s">
        <v>409</v>
      </c>
      <c r="AY277" s="144" t="s">
        <v>407</v>
      </c>
      <c r="AZ277" s="150">
        <v>36342</v>
      </c>
      <c r="BA277" s="144" t="s">
        <v>999</v>
      </c>
      <c r="BB277" s="144" t="s">
        <v>778</v>
      </c>
      <c r="BC277" s="144" t="s">
        <v>1753</v>
      </c>
    </row>
    <row r="278" spans="1:55" s="144" customFormat="1" ht="12.6" hidden="1" outlineLevel="2" x14ac:dyDescent="0.25">
      <c r="A278" s="144">
        <v>13851</v>
      </c>
      <c r="B278" s="148" t="s">
        <v>1751</v>
      </c>
      <c r="C278" s="152" t="s">
        <v>686</v>
      </c>
      <c r="D278" s="144" t="s">
        <v>1659</v>
      </c>
      <c r="E278" s="144" t="s">
        <v>1655</v>
      </c>
      <c r="F278" s="144" t="s">
        <v>758</v>
      </c>
      <c r="H278" s="144" t="s">
        <v>1584</v>
      </c>
      <c r="I278" s="144" t="s">
        <v>1752</v>
      </c>
      <c r="J278" s="144">
        <v>1000000</v>
      </c>
      <c r="K278" s="144">
        <v>0</v>
      </c>
      <c r="L278" s="38">
        <v>-158000</v>
      </c>
      <c r="M278" s="150">
        <v>36314</v>
      </c>
      <c r="N278" s="144" t="s">
        <v>1657</v>
      </c>
      <c r="O278" s="144" t="s">
        <v>732</v>
      </c>
      <c r="P278" s="144" t="s">
        <v>1066</v>
      </c>
      <c r="Q278" s="144">
        <v>2.42</v>
      </c>
      <c r="R278" s="144">
        <v>2.262</v>
      </c>
      <c r="S278" s="144">
        <v>-158000</v>
      </c>
      <c r="T278" s="144" t="s">
        <v>1580</v>
      </c>
      <c r="U278" s="144" t="s">
        <v>1658</v>
      </c>
      <c r="V278" s="144" t="s">
        <v>765</v>
      </c>
      <c r="W278" s="144">
        <v>0</v>
      </c>
      <c r="X278" s="144">
        <v>0</v>
      </c>
      <c r="Y278" s="144">
        <v>0</v>
      </c>
      <c r="AC278" s="144">
        <v>0</v>
      </c>
      <c r="AD278" s="144">
        <v>0</v>
      </c>
      <c r="AH278" s="144">
        <v>0</v>
      </c>
      <c r="AI278" s="144">
        <v>0</v>
      </c>
      <c r="AM278" s="144">
        <v>2.42</v>
      </c>
      <c r="AN278" s="144" t="s">
        <v>395</v>
      </c>
      <c r="AO278" s="144" t="s">
        <v>1842</v>
      </c>
      <c r="AP278" s="144" t="s">
        <v>1660</v>
      </c>
      <c r="AQ278" s="150">
        <v>36342</v>
      </c>
      <c r="AR278" s="150">
        <v>36372</v>
      </c>
      <c r="AS278" s="144" t="s">
        <v>1584</v>
      </c>
      <c r="AU278" s="144" t="s">
        <v>1496</v>
      </c>
      <c r="AV278" s="144" t="s">
        <v>1498</v>
      </c>
      <c r="AW278" s="144" t="s">
        <v>1498</v>
      </c>
      <c r="AX278" s="144" t="s">
        <v>409</v>
      </c>
      <c r="AY278" s="144" t="s">
        <v>407</v>
      </c>
      <c r="AZ278" s="150">
        <v>36342</v>
      </c>
      <c r="BA278" s="144" t="s">
        <v>999</v>
      </c>
      <c r="BB278" s="144" t="s">
        <v>778</v>
      </c>
      <c r="BC278" s="144" t="s">
        <v>1753</v>
      </c>
    </row>
    <row r="279" spans="1:55" s="144" customFormat="1" ht="12.6" hidden="1" outlineLevel="2" x14ac:dyDescent="0.25">
      <c r="A279" s="144">
        <v>13851</v>
      </c>
      <c r="B279" s="148" t="s">
        <v>1751</v>
      </c>
      <c r="C279" s="152" t="s">
        <v>687</v>
      </c>
      <c r="D279" s="144" t="s">
        <v>1659</v>
      </c>
      <c r="E279" s="144" t="s">
        <v>1655</v>
      </c>
      <c r="F279" s="144" t="s">
        <v>758</v>
      </c>
      <c r="H279" s="144" t="s">
        <v>1584</v>
      </c>
      <c r="I279" s="144" t="s">
        <v>1752</v>
      </c>
      <c r="J279" s="144">
        <v>1000000</v>
      </c>
      <c r="K279" s="144">
        <v>0</v>
      </c>
      <c r="L279" s="38">
        <v>-133000</v>
      </c>
      <c r="M279" s="150">
        <v>36314</v>
      </c>
      <c r="N279" s="144" t="s">
        <v>1657</v>
      </c>
      <c r="O279" s="144" t="s">
        <v>732</v>
      </c>
      <c r="P279" s="144" t="s">
        <v>1066</v>
      </c>
      <c r="Q279" s="144">
        <v>2.395</v>
      </c>
      <c r="R279" s="144">
        <v>2.262</v>
      </c>
      <c r="S279" s="144">
        <v>-133000</v>
      </c>
      <c r="T279" s="144" t="s">
        <v>1580</v>
      </c>
      <c r="U279" s="144" t="s">
        <v>1658</v>
      </c>
      <c r="V279" s="144" t="s">
        <v>765</v>
      </c>
      <c r="W279" s="144">
        <v>0</v>
      </c>
      <c r="X279" s="144">
        <v>0</v>
      </c>
      <c r="Y279" s="144">
        <v>0</v>
      </c>
      <c r="AC279" s="144">
        <v>0</v>
      </c>
      <c r="AD279" s="144">
        <v>0</v>
      </c>
      <c r="AH279" s="144">
        <v>0</v>
      </c>
      <c r="AI279" s="144">
        <v>0</v>
      </c>
      <c r="AM279" s="144">
        <v>2.395</v>
      </c>
      <c r="AN279" s="144" t="s">
        <v>395</v>
      </c>
      <c r="AO279" s="144" t="s">
        <v>1842</v>
      </c>
      <c r="AP279" s="144" t="s">
        <v>1660</v>
      </c>
      <c r="AQ279" s="150">
        <v>36342</v>
      </c>
      <c r="AR279" s="150">
        <v>36372</v>
      </c>
      <c r="AS279" s="144" t="s">
        <v>1584</v>
      </c>
      <c r="AU279" s="144" t="s">
        <v>1496</v>
      </c>
      <c r="AV279" s="144" t="s">
        <v>1498</v>
      </c>
      <c r="AW279" s="144" t="s">
        <v>1498</v>
      </c>
      <c r="AX279" s="144" t="s">
        <v>409</v>
      </c>
      <c r="AY279" s="144" t="s">
        <v>407</v>
      </c>
      <c r="AZ279" s="150">
        <v>36342</v>
      </c>
      <c r="BA279" s="144" t="s">
        <v>999</v>
      </c>
      <c r="BB279" s="144" t="s">
        <v>778</v>
      </c>
      <c r="BC279" s="144" t="s">
        <v>1753</v>
      </c>
    </row>
    <row r="280" spans="1:55" s="144" customFormat="1" ht="12.6" hidden="1" outlineLevel="2" x14ac:dyDescent="0.25">
      <c r="A280" s="144">
        <v>13851</v>
      </c>
      <c r="B280" s="148" t="s">
        <v>1751</v>
      </c>
      <c r="C280" s="152" t="s">
        <v>688</v>
      </c>
      <c r="D280" s="144" t="s">
        <v>1659</v>
      </c>
      <c r="E280" s="144" t="s">
        <v>1655</v>
      </c>
      <c r="F280" s="144" t="s">
        <v>758</v>
      </c>
      <c r="H280" s="144" t="s">
        <v>1596</v>
      </c>
      <c r="I280" s="144" t="s">
        <v>1752</v>
      </c>
      <c r="J280" s="144">
        <v>-1000000</v>
      </c>
      <c r="K280" s="144">
        <v>0</v>
      </c>
      <c r="L280" s="38">
        <v>108000</v>
      </c>
      <c r="M280" s="150">
        <v>36315</v>
      </c>
      <c r="N280" s="144" t="s">
        <v>1657</v>
      </c>
      <c r="O280" s="144" t="s">
        <v>732</v>
      </c>
      <c r="P280" s="144" t="s">
        <v>1066</v>
      </c>
      <c r="Q280" s="144">
        <v>2.37</v>
      </c>
      <c r="R280" s="144">
        <v>2.262</v>
      </c>
      <c r="S280" s="144">
        <v>108000</v>
      </c>
      <c r="T280" s="144" t="s">
        <v>1580</v>
      </c>
      <c r="U280" s="144" t="s">
        <v>1658</v>
      </c>
      <c r="V280" s="144" t="s">
        <v>765</v>
      </c>
      <c r="W280" s="144">
        <v>0</v>
      </c>
      <c r="X280" s="144">
        <v>0</v>
      </c>
      <c r="Y280" s="144">
        <v>0</v>
      </c>
      <c r="AC280" s="144">
        <v>0</v>
      </c>
      <c r="AD280" s="144">
        <v>0</v>
      </c>
      <c r="AH280" s="144">
        <v>0</v>
      </c>
      <c r="AI280" s="144">
        <v>0</v>
      </c>
      <c r="AM280" s="144">
        <v>2.37</v>
      </c>
      <c r="AN280" s="144" t="s">
        <v>741</v>
      </c>
      <c r="AO280" s="144" t="s">
        <v>1842</v>
      </c>
      <c r="AP280" s="144" t="s">
        <v>1660</v>
      </c>
      <c r="AQ280" s="150">
        <v>36342</v>
      </c>
      <c r="AR280" s="150">
        <v>36372</v>
      </c>
      <c r="AS280" s="144" t="s">
        <v>1584</v>
      </c>
      <c r="AU280" s="144" t="s">
        <v>1496</v>
      </c>
      <c r="AV280" s="144" t="s">
        <v>1498</v>
      </c>
      <c r="AW280" s="144" t="s">
        <v>1498</v>
      </c>
      <c r="AX280" s="144" t="s">
        <v>409</v>
      </c>
      <c r="AY280" s="144" t="s">
        <v>407</v>
      </c>
      <c r="AZ280" s="150">
        <v>36342</v>
      </c>
      <c r="BA280" s="144" t="s">
        <v>999</v>
      </c>
      <c r="BB280" s="144" t="s">
        <v>778</v>
      </c>
      <c r="BC280" s="144" t="s">
        <v>1753</v>
      </c>
    </row>
    <row r="281" spans="1:55" s="144" customFormat="1" ht="12.6" hidden="1" outlineLevel="2" x14ac:dyDescent="0.25">
      <c r="A281" s="144">
        <v>13851</v>
      </c>
      <c r="B281" s="148" t="s">
        <v>1751</v>
      </c>
      <c r="C281" s="152" t="s">
        <v>689</v>
      </c>
      <c r="D281" s="144" t="s">
        <v>1659</v>
      </c>
      <c r="E281" s="144" t="s">
        <v>1655</v>
      </c>
      <c r="F281" s="144" t="s">
        <v>758</v>
      </c>
      <c r="H281" s="144" t="s">
        <v>1596</v>
      </c>
      <c r="I281" s="144" t="s">
        <v>1752</v>
      </c>
      <c r="J281" s="144">
        <v>-1000000</v>
      </c>
      <c r="K281" s="144">
        <v>0</v>
      </c>
      <c r="L281" s="38">
        <v>177000</v>
      </c>
      <c r="M281" s="150">
        <v>36315</v>
      </c>
      <c r="N281" s="144" t="s">
        <v>1657</v>
      </c>
      <c r="O281" s="144" t="s">
        <v>732</v>
      </c>
      <c r="P281" s="144" t="s">
        <v>1066</v>
      </c>
      <c r="Q281" s="144">
        <v>2.4390000000000001</v>
      </c>
      <c r="R281" s="144">
        <v>2.262</v>
      </c>
      <c r="S281" s="144">
        <v>177000</v>
      </c>
      <c r="T281" s="144" t="s">
        <v>1580</v>
      </c>
      <c r="U281" s="144" t="s">
        <v>1658</v>
      </c>
      <c r="V281" s="144" t="s">
        <v>765</v>
      </c>
      <c r="W281" s="144">
        <v>0</v>
      </c>
      <c r="X281" s="144">
        <v>0</v>
      </c>
      <c r="Y281" s="144">
        <v>0</v>
      </c>
      <c r="AC281" s="144">
        <v>0</v>
      </c>
      <c r="AD281" s="144">
        <v>0</v>
      </c>
      <c r="AH281" s="144">
        <v>0</v>
      </c>
      <c r="AI281" s="144">
        <v>0</v>
      </c>
      <c r="AM281" s="144">
        <v>2.4390000000000001</v>
      </c>
      <c r="AN281" s="144" t="s">
        <v>741</v>
      </c>
      <c r="AO281" s="144" t="s">
        <v>1842</v>
      </c>
      <c r="AP281" s="144" t="s">
        <v>1660</v>
      </c>
      <c r="AQ281" s="150">
        <v>36342</v>
      </c>
      <c r="AR281" s="150">
        <v>36372</v>
      </c>
      <c r="AS281" s="144" t="s">
        <v>1584</v>
      </c>
      <c r="AU281" s="144" t="s">
        <v>1496</v>
      </c>
      <c r="AV281" s="144" t="s">
        <v>1498</v>
      </c>
      <c r="AW281" s="144" t="s">
        <v>1498</v>
      </c>
      <c r="AX281" s="144" t="s">
        <v>409</v>
      </c>
      <c r="AY281" s="144" t="s">
        <v>407</v>
      </c>
      <c r="AZ281" s="150">
        <v>36342</v>
      </c>
      <c r="BA281" s="144" t="s">
        <v>999</v>
      </c>
      <c r="BB281" s="144" t="s">
        <v>778</v>
      </c>
      <c r="BC281" s="144" t="s">
        <v>1753</v>
      </c>
    </row>
    <row r="282" spans="1:55" s="144" customFormat="1" ht="12.6" hidden="1" outlineLevel="2" x14ac:dyDescent="0.25">
      <c r="A282" s="144">
        <v>13851</v>
      </c>
      <c r="B282" s="148" t="s">
        <v>1751</v>
      </c>
      <c r="C282" s="152" t="s">
        <v>690</v>
      </c>
      <c r="D282" s="144" t="s">
        <v>1659</v>
      </c>
      <c r="E282" s="144" t="s">
        <v>1655</v>
      </c>
      <c r="F282" s="144" t="s">
        <v>758</v>
      </c>
      <c r="H282" s="144" t="s">
        <v>1584</v>
      </c>
      <c r="I282" s="144" t="s">
        <v>1752</v>
      </c>
      <c r="J282" s="144">
        <v>1000000</v>
      </c>
      <c r="K282" s="144">
        <v>0</v>
      </c>
      <c r="L282" s="38">
        <v>-153000</v>
      </c>
      <c r="M282" s="150">
        <v>36319</v>
      </c>
      <c r="N282" s="144" t="s">
        <v>1657</v>
      </c>
      <c r="O282" s="144" t="s">
        <v>732</v>
      </c>
      <c r="P282" s="144" t="s">
        <v>1066</v>
      </c>
      <c r="Q282" s="144">
        <v>2.415</v>
      </c>
      <c r="R282" s="144">
        <v>2.262</v>
      </c>
      <c r="S282" s="144">
        <v>-153000</v>
      </c>
      <c r="T282" s="144" t="s">
        <v>1580</v>
      </c>
      <c r="U282" s="144" t="s">
        <v>1658</v>
      </c>
      <c r="V282" s="144" t="s">
        <v>765</v>
      </c>
      <c r="W282" s="144">
        <v>0</v>
      </c>
      <c r="X282" s="144">
        <v>0</v>
      </c>
      <c r="Y282" s="144">
        <v>0</v>
      </c>
      <c r="AC282" s="144">
        <v>0</v>
      </c>
      <c r="AD282" s="144">
        <v>0</v>
      </c>
      <c r="AH282" s="144">
        <v>0</v>
      </c>
      <c r="AI282" s="144">
        <v>0</v>
      </c>
      <c r="AM282" s="144">
        <v>2.415</v>
      </c>
      <c r="AN282" s="144" t="s">
        <v>1659</v>
      </c>
      <c r="AO282" s="144" t="s">
        <v>1842</v>
      </c>
      <c r="AP282" s="144" t="s">
        <v>1660</v>
      </c>
      <c r="AQ282" s="150">
        <v>36342</v>
      </c>
      <c r="AR282" s="150">
        <v>36372</v>
      </c>
      <c r="AS282" s="144" t="s">
        <v>1584</v>
      </c>
      <c r="AU282" s="144" t="s">
        <v>1496</v>
      </c>
      <c r="AV282" s="144" t="s">
        <v>1498</v>
      </c>
      <c r="AW282" s="144" t="s">
        <v>1498</v>
      </c>
      <c r="AX282" s="144" t="s">
        <v>409</v>
      </c>
      <c r="AY282" s="144" t="s">
        <v>407</v>
      </c>
      <c r="AZ282" s="150">
        <v>36342</v>
      </c>
      <c r="BA282" s="144" t="s">
        <v>999</v>
      </c>
      <c r="BB282" s="144" t="s">
        <v>778</v>
      </c>
      <c r="BC282" s="144" t="s">
        <v>1753</v>
      </c>
    </row>
    <row r="283" spans="1:55" s="144" customFormat="1" ht="12.6" hidden="1" outlineLevel="2" x14ac:dyDescent="0.25">
      <c r="A283" s="144">
        <v>13851</v>
      </c>
      <c r="B283" s="148" t="s">
        <v>1751</v>
      </c>
      <c r="C283" s="152" t="s">
        <v>691</v>
      </c>
      <c r="D283" s="144" t="s">
        <v>1659</v>
      </c>
      <c r="E283" s="144" t="s">
        <v>1655</v>
      </c>
      <c r="F283" s="144" t="s">
        <v>758</v>
      </c>
      <c r="H283" s="144" t="s">
        <v>1584</v>
      </c>
      <c r="I283" s="144" t="s">
        <v>1752</v>
      </c>
      <c r="J283" s="144">
        <v>250000</v>
      </c>
      <c r="K283" s="144">
        <v>0</v>
      </c>
      <c r="L283" s="38">
        <v>-33250</v>
      </c>
      <c r="M283" s="150">
        <v>36319</v>
      </c>
      <c r="N283" s="144" t="s">
        <v>1657</v>
      </c>
      <c r="O283" s="144" t="s">
        <v>732</v>
      </c>
      <c r="P283" s="144" t="s">
        <v>1066</v>
      </c>
      <c r="Q283" s="144">
        <v>2.395</v>
      </c>
      <c r="R283" s="144">
        <v>2.262</v>
      </c>
      <c r="S283" s="144">
        <v>-33250</v>
      </c>
      <c r="T283" s="144" t="s">
        <v>1580</v>
      </c>
      <c r="U283" s="144" t="s">
        <v>1658</v>
      </c>
      <c r="V283" s="144" t="s">
        <v>765</v>
      </c>
      <c r="W283" s="144">
        <v>0</v>
      </c>
      <c r="X283" s="144">
        <v>0</v>
      </c>
      <c r="Y283" s="144">
        <v>0</v>
      </c>
      <c r="AC283" s="144">
        <v>0</v>
      </c>
      <c r="AD283" s="144">
        <v>0</v>
      </c>
      <c r="AH283" s="144">
        <v>0</v>
      </c>
      <c r="AI283" s="144">
        <v>0</v>
      </c>
      <c r="AM283" s="144">
        <v>2.395</v>
      </c>
      <c r="AN283" s="144" t="s">
        <v>1659</v>
      </c>
      <c r="AO283" s="144" t="s">
        <v>1842</v>
      </c>
      <c r="AP283" s="144" t="s">
        <v>1660</v>
      </c>
      <c r="AQ283" s="150">
        <v>36342</v>
      </c>
      <c r="AR283" s="150">
        <v>36372</v>
      </c>
      <c r="AS283" s="144" t="s">
        <v>1584</v>
      </c>
      <c r="AU283" s="144" t="s">
        <v>1496</v>
      </c>
      <c r="AV283" s="144" t="s">
        <v>1498</v>
      </c>
      <c r="AW283" s="144" t="s">
        <v>1498</v>
      </c>
      <c r="AX283" s="144" t="s">
        <v>409</v>
      </c>
      <c r="AY283" s="144" t="s">
        <v>407</v>
      </c>
      <c r="AZ283" s="150">
        <v>36342</v>
      </c>
      <c r="BA283" s="144" t="s">
        <v>999</v>
      </c>
      <c r="BB283" s="144" t="s">
        <v>778</v>
      </c>
      <c r="BC283" s="144" t="s">
        <v>1753</v>
      </c>
    </row>
    <row r="284" spans="1:55" s="144" customFormat="1" ht="12.6" hidden="1" outlineLevel="2" x14ac:dyDescent="0.25">
      <c r="A284" s="144">
        <v>13851</v>
      </c>
      <c r="B284" s="148" t="s">
        <v>1751</v>
      </c>
      <c r="C284" s="152" t="s">
        <v>692</v>
      </c>
      <c r="D284" s="144" t="s">
        <v>1659</v>
      </c>
      <c r="E284" s="144" t="s">
        <v>1655</v>
      </c>
      <c r="F284" s="144" t="s">
        <v>758</v>
      </c>
      <c r="H284" s="144" t="s">
        <v>1584</v>
      </c>
      <c r="I284" s="144" t="s">
        <v>1752</v>
      </c>
      <c r="J284" s="144">
        <v>1000000</v>
      </c>
      <c r="K284" s="144">
        <v>0</v>
      </c>
      <c r="L284" s="38">
        <v>-158000</v>
      </c>
      <c r="M284" s="150">
        <v>36319</v>
      </c>
      <c r="N284" s="144" t="s">
        <v>1657</v>
      </c>
      <c r="O284" s="144" t="s">
        <v>732</v>
      </c>
      <c r="P284" s="144" t="s">
        <v>1066</v>
      </c>
      <c r="Q284" s="144">
        <v>2.42</v>
      </c>
      <c r="R284" s="144">
        <v>2.262</v>
      </c>
      <c r="S284" s="144">
        <v>-158000</v>
      </c>
      <c r="T284" s="144" t="s">
        <v>1580</v>
      </c>
      <c r="U284" s="144" t="s">
        <v>1658</v>
      </c>
      <c r="V284" s="144" t="s">
        <v>765</v>
      </c>
      <c r="W284" s="144">
        <v>0</v>
      </c>
      <c r="X284" s="144">
        <v>0</v>
      </c>
      <c r="Y284" s="144">
        <v>0</v>
      </c>
      <c r="AC284" s="144">
        <v>0</v>
      </c>
      <c r="AD284" s="144">
        <v>0</v>
      </c>
      <c r="AH284" s="144">
        <v>0</v>
      </c>
      <c r="AI284" s="144">
        <v>0</v>
      </c>
      <c r="AM284" s="144">
        <v>2.42</v>
      </c>
      <c r="AN284" s="144" t="s">
        <v>1659</v>
      </c>
      <c r="AO284" s="144" t="s">
        <v>1842</v>
      </c>
      <c r="AP284" s="144" t="s">
        <v>1660</v>
      </c>
      <c r="AQ284" s="150">
        <v>36342</v>
      </c>
      <c r="AR284" s="150">
        <v>36372</v>
      </c>
      <c r="AS284" s="144" t="s">
        <v>1584</v>
      </c>
      <c r="AU284" s="144" t="s">
        <v>1496</v>
      </c>
      <c r="AV284" s="144" t="s">
        <v>1498</v>
      </c>
      <c r="AW284" s="144" t="s">
        <v>1498</v>
      </c>
      <c r="AX284" s="144" t="s">
        <v>409</v>
      </c>
      <c r="AY284" s="144" t="s">
        <v>407</v>
      </c>
      <c r="AZ284" s="150">
        <v>36342</v>
      </c>
      <c r="BA284" s="144" t="s">
        <v>999</v>
      </c>
      <c r="BB284" s="144" t="s">
        <v>778</v>
      </c>
      <c r="BC284" s="144" t="s">
        <v>1753</v>
      </c>
    </row>
    <row r="285" spans="1:55" s="144" customFormat="1" ht="12.6" hidden="1" outlineLevel="2" x14ac:dyDescent="0.25">
      <c r="A285" s="144">
        <v>13851</v>
      </c>
      <c r="B285" s="148" t="s">
        <v>1751</v>
      </c>
      <c r="C285" s="152" t="s">
        <v>693</v>
      </c>
      <c r="D285" s="144" t="s">
        <v>1659</v>
      </c>
      <c r="E285" s="144" t="s">
        <v>1655</v>
      </c>
      <c r="F285" s="144" t="s">
        <v>758</v>
      </c>
      <c r="H285" s="144" t="s">
        <v>1596</v>
      </c>
      <c r="I285" s="144" t="s">
        <v>1752</v>
      </c>
      <c r="J285" s="144">
        <v>-1000000</v>
      </c>
      <c r="K285" s="144">
        <v>0</v>
      </c>
      <c r="L285" s="38">
        <v>168000</v>
      </c>
      <c r="M285" s="150">
        <v>36320</v>
      </c>
      <c r="N285" s="144" t="s">
        <v>1657</v>
      </c>
      <c r="O285" s="144" t="s">
        <v>732</v>
      </c>
      <c r="P285" s="144" t="s">
        <v>1066</v>
      </c>
      <c r="Q285" s="144">
        <v>2.4300000000000002</v>
      </c>
      <c r="R285" s="144">
        <v>2.262</v>
      </c>
      <c r="S285" s="144">
        <v>168000</v>
      </c>
      <c r="T285" s="144" t="s">
        <v>1580</v>
      </c>
      <c r="U285" s="144" t="s">
        <v>1658</v>
      </c>
      <c r="V285" s="144" t="s">
        <v>765</v>
      </c>
      <c r="W285" s="144">
        <v>0</v>
      </c>
      <c r="X285" s="144">
        <v>0</v>
      </c>
      <c r="Y285" s="144">
        <v>0</v>
      </c>
      <c r="AC285" s="144">
        <v>0</v>
      </c>
      <c r="AD285" s="144">
        <v>0</v>
      </c>
      <c r="AH285" s="144">
        <v>0</v>
      </c>
      <c r="AI285" s="144">
        <v>0</v>
      </c>
      <c r="AM285" s="144">
        <v>2.4300000000000002</v>
      </c>
      <c r="AN285" s="144" t="s">
        <v>1659</v>
      </c>
      <c r="AO285" s="144" t="s">
        <v>1842</v>
      </c>
      <c r="AP285" s="144" t="s">
        <v>1660</v>
      </c>
      <c r="AQ285" s="150">
        <v>36342</v>
      </c>
      <c r="AR285" s="150">
        <v>36372</v>
      </c>
      <c r="AS285" s="144" t="s">
        <v>1584</v>
      </c>
      <c r="AU285" s="144" t="s">
        <v>1496</v>
      </c>
      <c r="AV285" s="144" t="s">
        <v>1498</v>
      </c>
      <c r="AW285" s="144" t="s">
        <v>1498</v>
      </c>
      <c r="AX285" s="144" t="s">
        <v>409</v>
      </c>
      <c r="AY285" s="144" t="s">
        <v>407</v>
      </c>
      <c r="AZ285" s="150">
        <v>36342</v>
      </c>
      <c r="BA285" s="144" t="s">
        <v>999</v>
      </c>
      <c r="BB285" s="144" t="s">
        <v>778</v>
      </c>
      <c r="BC285" s="144" t="s">
        <v>1753</v>
      </c>
    </row>
    <row r="286" spans="1:55" s="144" customFormat="1" ht="12.6" hidden="1" outlineLevel="2" x14ac:dyDescent="0.25">
      <c r="A286" s="144">
        <v>13851</v>
      </c>
      <c r="B286" s="148" t="s">
        <v>1751</v>
      </c>
      <c r="C286" s="152" t="s">
        <v>694</v>
      </c>
      <c r="D286" s="144" t="s">
        <v>1659</v>
      </c>
      <c r="E286" s="144" t="s">
        <v>1655</v>
      </c>
      <c r="F286" s="144" t="s">
        <v>758</v>
      </c>
      <c r="H286" s="144" t="s">
        <v>1596</v>
      </c>
      <c r="I286" s="144" t="s">
        <v>1752</v>
      </c>
      <c r="J286" s="144">
        <v>-1000000</v>
      </c>
      <c r="K286" s="144">
        <v>0</v>
      </c>
      <c r="L286" s="38">
        <v>188000</v>
      </c>
      <c r="M286" s="150">
        <v>36320</v>
      </c>
      <c r="N286" s="144" t="s">
        <v>1657</v>
      </c>
      <c r="O286" s="144" t="s">
        <v>732</v>
      </c>
      <c r="P286" s="144" t="s">
        <v>1066</v>
      </c>
      <c r="Q286" s="144">
        <v>2.4500000000000002</v>
      </c>
      <c r="R286" s="144">
        <v>2.262</v>
      </c>
      <c r="S286" s="144">
        <v>188000</v>
      </c>
      <c r="T286" s="144" t="s">
        <v>1580</v>
      </c>
      <c r="U286" s="144" t="s">
        <v>1658</v>
      </c>
      <c r="V286" s="144" t="s">
        <v>765</v>
      </c>
      <c r="W286" s="144">
        <v>0</v>
      </c>
      <c r="X286" s="144">
        <v>0</v>
      </c>
      <c r="Y286" s="144">
        <v>0</v>
      </c>
      <c r="AC286" s="144">
        <v>0</v>
      </c>
      <c r="AD286" s="144">
        <v>0</v>
      </c>
      <c r="AH286" s="144">
        <v>0</v>
      </c>
      <c r="AI286" s="144">
        <v>0</v>
      </c>
      <c r="AM286" s="144">
        <v>2.4500000000000002</v>
      </c>
      <c r="AN286" s="144" t="s">
        <v>1659</v>
      </c>
      <c r="AO286" s="144" t="s">
        <v>1842</v>
      </c>
      <c r="AP286" s="144" t="s">
        <v>1660</v>
      </c>
      <c r="AQ286" s="150">
        <v>36342</v>
      </c>
      <c r="AR286" s="150">
        <v>36372</v>
      </c>
      <c r="AS286" s="144" t="s">
        <v>1584</v>
      </c>
      <c r="AU286" s="144" t="s">
        <v>1496</v>
      </c>
      <c r="AV286" s="144" t="s">
        <v>1498</v>
      </c>
      <c r="AW286" s="144" t="s">
        <v>1498</v>
      </c>
      <c r="AX286" s="144" t="s">
        <v>409</v>
      </c>
      <c r="AY286" s="144" t="s">
        <v>407</v>
      </c>
      <c r="AZ286" s="150">
        <v>36342</v>
      </c>
      <c r="BA286" s="144" t="s">
        <v>999</v>
      </c>
      <c r="BB286" s="144" t="s">
        <v>778</v>
      </c>
      <c r="BC286" s="144" t="s">
        <v>1753</v>
      </c>
    </row>
    <row r="287" spans="1:55" s="144" customFormat="1" ht="12.6" hidden="1" outlineLevel="2" x14ac:dyDescent="0.25">
      <c r="A287" s="144">
        <v>13851</v>
      </c>
      <c r="B287" s="148" t="s">
        <v>1751</v>
      </c>
      <c r="C287" s="152" t="s">
        <v>695</v>
      </c>
      <c r="D287" s="144" t="s">
        <v>1659</v>
      </c>
      <c r="E287" s="144" t="s">
        <v>1655</v>
      </c>
      <c r="F287" s="144" t="s">
        <v>758</v>
      </c>
      <c r="H287" s="144" t="s">
        <v>1596</v>
      </c>
      <c r="I287" s="144" t="s">
        <v>1752</v>
      </c>
      <c r="J287" s="144">
        <v>-1000000</v>
      </c>
      <c r="K287" s="144">
        <v>0</v>
      </c>
      <c r="L287" s="38">
        <v>205000</v>
      </c>
      <c r="M287" s="150">
        <v>36320</v>
      </c>
      <c r="N287" s="144" t="s">
        <v>1657</v>
      </c>
      <c r="O287" s="144" t="s">
        <v>732</v>
      </c>
      <c r="P287" s="144" t="s">
        <v>1066</v>
      </c>
      <c r="Q287" s="144">
        <v>2.4670000000000001</v>
      </c>
      <c r="R287" s="144">
        <v>2.262</v>
      </c>
      <c r="S287" s="144">
        <v>205000</v>
      </c>
      <c r="T287" s="144" t="s">
        <v>1580</v>
      </c>
      <c r="U287" s="144" t="s">
        <v>1658</v>
      </c>
      <c r="V287" s="144" t="s">
        <v>765</v>
      </c>
      <c r="W287" s="144">
        <v>0</v>
      </c>
      <c r="X287" s="144">
        <v>0</v>
      </c>
      <c r="Y287" s="144">
        <v>0</v>
      </c>
      <c r="AC287" s="144">
        <v>0</v>
      </c>
      <c r="AD287" s="144">
        <v>0</v>
      </c>
      <c r="AH287" s="144">
        <v>0</v>
      </c>
      <c r="AI287" s="144">
        <v>0</v>
      </c>
      <c r="AM287" s="144">
        <v>2.4670000000000001</v>
      </c>
      <c r="AN287" s="144" t="s">
        <v>1659</v>
      </c>
      <c r="AO287" s="144" t="s">
        <v>1842</v>
      </c>
      <c r="AP287" s="144" t="s">
        <v>1660</v>
      </c>
      <c r="AQ287" s="150">
        <v>36342</v>
      </c>
      <c r="AR287" s="150">
        <v>36372</v>
      </c>
      <c r="AS287" s="144" t="s">
        <v>1584</v>
      </c>
      <c r="AU287" s="144" t="s">
        <v>1496</v>
      </c>
      <c r="AV287" s="144" t="s">
        <v>1498</v>
      </c>
      <c r="AW287" s="144" t="s">
        <v>1498</v>
      </c>
      <c r="AX287" s="144" t="s">
        <v>409</v>
      </c>
      <c r="AY287" s="144" t="s">
        <v>407</v>
      </c>
      <c r="AZ287" s="150">
        <v>36342</v>
      </c>
      <c r="BA287" s="144" t="s">
        <v>999</v>
      </c>
      <c r="BB287" s="144" t="s">
        <v>778</v>
      </c>
      <c r="BC287" s="144" t="s">
        <v>1753</v>
      </c>
    </row>
    <row r="288" spans="1:55" s="144" customFormat="1" ht="12.6" hidden="1" outlineLevel="2" x14ac:dyDescent="0.25">
      <c r="A288" s="144">
        <v>13851</v>
      </c>
      <c r="B288" s="148" t="s">
        <v>1751</v>
      </c>
      <c r="C288" s="152" t="s">
        <v>696</v>
      </c>
      <c r="D288" s="144" t="s">
        <v>1659</v>
      </c>
      <c r="E288" s="144" t="s">
        <v>1655</v>
      </c>
      <c r="F288" s="144" t="s">
        <v>758</v>
      </c>
      <c r="H288" s="144" t="s">
        <v>1596</v>
      </c>
      <c r="I288" s="144" t="s">
        <v>1752</v>
      </c>
      <c r="J288" s="144">
        <v>-1000000</v>
      </c>
      <c r="K288" s="144">
        <v>0</v>
      </c>
      <c r="L288" s="38">
        <v>203000</v>
      </c>
      <c r="M288" s="150">
        <v>36320</v>
      </c>
      <c r="N288" s="144" t="s">
        <v>1657</v>
      </c>
      <c r="O288" s="144" t="s">
        <v>732</v>
      </c>
      <c r="P288" s="144" t="s">
        <v>1066</v>
      </c>
      <c r="Q288" s="144">
        <v>2.4649999999999999</v>
      </c>
      <c r="R288" s="144">
        <v>2.262</v>
      </c>
      <c r="S288" s="144">
        <v>203000</v>
      </c>
      <c r="T288" s="144" t="s">
        <v>1580</v>
      </c>
      <c r="U288" s="144" t="s">
        <v>1658</v>
      </c>
      <c r="V288" s="144" t="s">
        <v>765</v>
      </c>
      <c r="W288" s="144">
        <v>0</v>
      </c>
      <c r="X288" s="144">
        <v>0</v>
      </c>
      <c r="Y288" s="144">
        <v>0</v>
      </c>
      <c r="AC288" s="144">
        <v>0</v>
      </c>
      <c r="AD288" s="144">
        <v>0</v>
      </c>
      <c r="AH288" s="144">
        <v>0</v>
      </c>
      <c r="AI288" s="144">
        <v>0</v>
      </c>
      <c r="AM288" s="144">
        <v>2.4649999999999999</v>
      </c>
      <c r="AN288" s="144" t="s">
        <v>1659</v>
      </c>
      <c r="AO288" s="144" t="s">
        <v>1842</v>
      </c>
      <c r="AP288" s="144" t="s">
        <v>1660</v>
      </c>
      <c r="AQ288" s="150">
        <v>36342</v>
      </c>
      <c r="AR288" s="150">
        <v>36372</v>
      </c>
      <c r="AS288" s="144" t="s">
        <v>1584</v>
      </c>
      <c r="AU288" s="144" t="s">
        <v>1496</v>
      </c>
      <c r="AV288" s="144" t="s">
        <v>1498</v>
      </c>
      <c r="AW288" s="144" t="s">
        <v>1498</v>
      </c>
      <c r="AX288" s="144" t="s">
        <v>409</v>
      </c>
      <c r="AY288" s="144" t="s">
        <v>407</v>
      </c>
      <c r="AZ288" s="150">
        <v>36342</v>
      </c>
      <c r="BA288" s="144" t="s">
        <v>999</v>
      </c>
      <c r="BB288" s="144" t="s">
        <v>778</v>
      </c>
      <c r="BC288" s="144" t="s">
        <v>1753</v>
      </c>
    </row>
    <row r="289" spans="1:55" s="144" customFormat="1" ht="12.6" hidden="1" outlineLevel="2" x14ac:dyDescent="0.25">
      <c r="A289" s="144">
        <v>13851</v>
      </c>
      <c r="B289" s="148" t="s">
        <v>1751</v>
      </c>
      <c r="C289" s="152" t="s">
        <v>697</v>
      </c>
      <c r="D289" s="144" t="s">
        <v>1659</v>
      </c>
      <c r="E289" s="144" t="s">
        <v>1655</v>
      </c>
      <c r="F289" s="144" t="s">
        <v>758</v>
      </c>
      <c r="H289" s="144" t="s">
        <v>1596</v>
      </c>
      <c r="I289" s="144" t="s">
        <v>1752</v>
      </c>
      <c r="J289" s="144">
        <v>-500000</v>
      </c>
      <c r="K289" s="144">
        <v>0</v>
      </c>
      <c r="L289" s="38">
        <v>99000</v>
      </c>
      <c r="M289" s="150">
        <v>36320</v>
      </c>
      <c r="N289" s="144" t="s">
        <v>1657</v>
      </c>
      <c r="O289" s="144" t="s">
        <v>732</v>
      </c>
      <c r="P289" s="144" t="s">
        <v>1066</v>
      </c>
      <c r="Q289" s="144">
        <v>2.46</v>
      </c>
      <c r="R289" s="144">
        <v>2.262</v>
      </c>
      <c r="S289" s="144">
        <v>99000</v>
      </c>
      <c r="T289" s="144" t="s">
        <v>1580</v>
      </c>
      <c r="U289" s="144" t="s">
        <v>1658</v>
      </c>
      <c r="V289" s="144" t="s">
        <v>765</v>
      </c>
      <c r="W289" s="144">
        <v>0</v>
      </c>
      <c r="X289" s="144">
        <v>0</v>
      </c>
      <c r="Y289" s="144">
        <v>0</v>
      </c>
      <c r="AC289" s="144">
        <v>0</v>
      </c>
      <c r="AD289" s="144">
        <v>0</v>
      </c>
      <c r="AH289" s="144">
        <v>0</v>
      </c>
      <c r="AI289" s="144">
        <v>0</v>
      </c>
      <c r="AM289" s="144">
        <v>2.46</v>
      </c>
      <c r="AN289" s="144" t="s">
        <v>1659</v>
      </c>
      <c r="AO289" s="144" t="s">
        <v>1842</v>
      </c>
      <c r="AP289" s="144" t="s">
        <v>1660</v>
      </c>
      <c r="AQ289" s="150">
        <v>36342</v>
      </c>
      <c r="AR289" s="150">
        <v>36372</v>
      </c>
      <c r="AS289" s="144" t="s">
        <v>1584</v>
      </c>
      <c r="AU289" s="144" t="s">
        <v>1496</v>
      </c>
      <c r="AV289" s="144" t="s">
        <v>1498</v>
      </c>
      <c r="AW289" s="144" t="s">
        <v>1498</v>
      </c>
      <c r="AX289" s="144" t="s">
        <v>409</v>
      </c>
      <c r="AY289" s="144" t="s">
        <v>407</v>
      </c>
      <c r="AZ289" s="150">
        <v>36342</v>
      </c>
      <c r="BA289" s="144" t="s">
        <v>999</v>
      </c>
      <c r="BB289" s="144" t="s">
        <v>778</v>
      </c>
      <c r="BC289" s="144" t="s">
        <v>1753</v>
      </c>
    </row>
    <row r="290" spans="1:55" s="144" customFormat="1" ht="12.6" hidden="1" outlineLevel="2" x14ac:dyDescent="0.25">
      <c r="A290" s="144">
        <v>13851</v>
      </c>
      <c r="B290" s="148" t="s">
        <v>1751</v>
      </c>
      <c r="C290" s="152" t="s">
        <v>698</v>
      </c>
      <c r="D290" s="144" t="s">
        <v>1659</v>
      </c>
      <c r="E290" s="144" t="s">
        <v>1655</v>
      </c>
      <c r="F290" s="144" t="s">
        <v>758</v>
      </c>
      <c r="H290" s="144" t="s">
        <v>1596</v>
      </c>
      <c r="I290" s="144" t="s">
        <v>1752</v>
      </c>
      <c r="J290" s="144">
        <v>-2000000</v>
      </c>
      <c r="K290" s="144">
        <v>0</v>
      </c>
      <c r="L290" s="38">
        <v>336000</v>
      </c>
      <c r="M290" s="150">
        <v>36321</v>
      </c>
      <c r="N290" s="144" t="s">
        <v>1657</v>
      </c>
      <c r="O290" s="144" t="s">
        <v>732</v>
      </c>
      <c r="P290" s="144" t="s">
        <v>1066</v>
      </c>
      <c r="Q290" s="144">
        <v>2.4300000000000002</v>
      </c>
      <c r="R290" s="144">
        <v>2.262</v>
      </c>
      <c r="S290" s="144">
        <v>336000</v>
      </c>
      <c r="T290" s="144" t="s">
        <v>1580</v>
      </c>
      <c r="U290" s="144" t="s">
        <v>1658</v>
      </c>
      <c r="V290" s="144" t="s">
        <v>765</v>
      </c>
      <c r="W290" s="144">
        <v>0</v>
      </c>
      <c r="X290" s="144">
        <v>0</v>
      </c>
      <c r="Y290" s="144">
        <v>0</v>
      </c>
      <c r="AC290" s="144">
        <v>0</v>
      </c>
      <c r="AD290" s="144">
        <v>0</v>
      </c>
      <c r="AH290" s="144">
        <v>0</v>
      </c>
      <c r="AI290" s="144">
        <v>0</v>
      </c>
      <c r="AM290" s="144">
        <v>2.4300000000000002</v>
      </c>
      <c r="AN290" s="144" t="s">
        <v>1659</v>
      </c>
      <c r="AO290" s="144" t="s">
        <v>1842</v>
      </c>
      <c r="AP290" s="144" t="s">
        <v>1660</v>
      </c>
      <c r="AQ290" s="150">
        <v>36342</v>
      </c>
      <c r="AR290" s="150">
        <v>36372</v>
      </c>
      <c r="AS290" s="144" t="s">
        <v>1584</v>
      </c>
      <c r="AU290" s="144" t="s">
        <v>1496</v>
      </c>
      <c r="AV290" s="144" t="s">
        <v>1498</v>
      </c>
      <c r="AW290" s="144" t="s">
        <v>1498</v>
      </c>
      <c r="AX290" s="144" t="s">
        <v>409</v>
      </c>
      <c r="AY290" s="144" t="s">
        <v>407</v>
      </c>
      <c r="AZ290" s="150">
        <v>36342</v>
      </c>
      <c r="BA290" s="144" t="s">
        <v>999</v>
      </c>
      <c r="BB290" s="144" t="s">
        <v>778</v>
      </c>
      <c r="BC290" s="144" t="s">
        <v>1753</v>
      </c>
    </row>
    <row r="291" spans="1:55" s="144" customFormat="1" ht="12.6" hidden="1" outlineLevel="2" x14ac:dyDescent="0.25">
      <c r="A291" s="144">
        <v>13851</v>
      </c>
      <c r="B291" s="148" t="s">
        <v>1751</v>
      </c>
      <c r="C291" s="152" t="s">
        <v>699</v>
      </c>
      <c r="D291" s="144" t="s">
        <v>1659</v>
      </c>
      <c r="E291" s="144" t="s">
        <v>1655</v>
      </c>
      <c r="F291" s="144" t="s">
        <v>758</v>
      </c>
      <c r="H291" s="144" t="s">
        <v>1596</v>
      </c>
      <c r="I291" s="144" t="s">
        <v>1752</v>
      </c>
      <c r="J291" s="144">
        <v>-450000</v>
      </c>
      <c r="K291" s="144">
        <v>0</v>
      </c>
      <c r="L291" s="38">
        <v>76950</v>
      </c>
      <c r="M291" s="150">
        <v>36321</v>
      </c>
      <c r="N291" s="144" t="s">
        <v>1657</v>
      </c>
      <c r="O291" s="144" t="s">
        <v>732</v>
      </c>
      <c r="P291" s="144" t="s">
        <v>1066</v>
      </c>
      <c r="Q291" s="144">
        <v>2.4330000000000003</v>
      </c>
      <c r="R291" s="144">
        <v>2.262</v>
      </c>
      <c r="S291" s="144">
        <v>76950</v>
      </c>
      <c r="T291" s="144" t="s">
        <v>1580</v>
      </c>
      <c r="U291" s="144" t="s">
        <v>1658</v>
      </c>
      <c r="V291" s="144" t="s">
        <v>765</v>
      </c>
      <c r="W291" s="144">
        <v>0</v>
      </c>
      <c r="X291" s="144">
        <v>0</v>
      </c>
      <c r="Y291" s="144">
        <v>0</v>
      </c>
      <c r="AC291" s="144">
        <v>0</v>
      </c>
      <c r="AD291" s="144">
        <v>0</v>
      </c>
      <c r="AH291" s="144">
        <v>0</v>
      </c>
      <c r="AI291" s="144">
        <v>0</v>
      </c>
      <c r="AM291" s="144">
        <v>2.4330000000000003</v>
      </c>
      <c r="AN291" s="144" t="s">
        <v>1659</v>
      </c>
      <c r="AO291" s="144" t="s">
        <v>1842</v>
      </c>
      <c r="AP291" s="144" t="s">
        <v>1660</v>
      </c>
      <c r="AQ291" s="150">
        <v>36342</v>
      </c>
      <c r="AR291" s="150">
        <v>36372</v>
      </c>
      <c r="AS291" s="144" t="s">
        <v>1584</v>
      </c>
      <c r="AU291" s="144" t="s">
        <v>1496</v>
      </c>
      <c r="AV291" s="144" t="s">
        <v>1498</v>
      </c>
      <c r="AW291" s="144" t="s">
        <v>1498</v>
      </c>
      <c r="AX291" s="144" t="s">
        <v>409</v>
      </c>
      <c r="AY291" s="144" t="s">
        <v>407</v>
      </c>
      <c r="AZ291" s="150">
        <v>36342</v>
      </c>
      <c r="BA291" s="144" t="s">
        <v>999</v>
      </c>
      <c r="BB291" s="144" t="s">
        <v>778</v>
      </c>
      <c r="BC291" s="144" t="s">
        <v>1753</v>
      </c>
    </row>
    <row r="292" spans="1:55" s="144" customFormat="1" ht="12.6" hidden="1" outlineLevel="2" x14ac:dyDescent="0.25">
      <c r="A292" s="144">
        <v>13851</v>
      </c>
      <c r="B292" s="148" t="s">
        <v>1751</v>
      </c>
      <c r="C292" s="152" t="s">
        <v>700</v>
      </c>
      <c r="D292" s="144" t="s">
        <v>1659</v>
      </c>
      <c r="E292" s="144" t="s">
        <v>1655</v>
      </c>
      <c r="F292" s="144" t="s">
        <v>758</v>
      </c>
      <c r="H292" s="144" t="s">
        <v>1584</v>
      </c>
      <c r="I292" s="144" t="s">
        <v>1752</v>
      </c>
      <c r="J292" s="144">
        <v>3700000</v>
      </c>
      <c r="K292" s="144">
        <v>0</v>
      </c>
      <c r="L292" s="38">
        <v>-325600</v>
      </c>
      <c r="M292" s="150">
        <v>36321</v>
      </c>
      <c r="N292" s="144" t="s">
        <v>1657</v>
      </c>
      <c r="O292" s="144" t="s">
        <v>732</v>
      </c>
      <c r="P292" s="144" t="s">
        <v>1066</v>
      </c>
      <c r="Q292" s="144">
        <v>2.35</v>
      </c>
      <c r="R292" s="144">
        <v>2.262</v>
      </c>
      <c r="S292" s="144">
        <v>-325600</v>
      </c>
      <c r="T292" s="144" t="s">
        <v>1580</v>
      </c>
      <c r="U292" s="144" t="s">
        <v>1658</v>
      </c>
      <c r="V292" s="144" t="s">
        <v>765</v>
      </c>
      <c r="W292" s="144">
        <v>0</v>
      </c>
      <c r="X292" s="144">
        <v>0</v>
      </c>
      <c r="Y292" s="144">
        <v>0</v>
      </c>
      <c r="AC292" s="144">
        <v>0</v>
      </c>
      <c r="AD292" s="144">
        <v>0</v>
      </c>
      <c r="AH292" s="144">
        <v>0</v>
      </c>
      <c r="AI292" s="144">
        <v>0</v>
      </c>
      <c r="AM292" s="144">
        <v>2.35</v>
      </c>
      <c r="AN292" s="144" t="s">
        <v>1659</v>
      </c>
      <c r="AO292" s="144" t="s">
        <v>1842</v>
      </c>
      <c r="AP292" s="144" t="s">
        <v>1660</v>
      </c>
      <c r="AQ292" s="150">
        <v>36342</v>
      </c>
      <c r="AR292" s="150">
        <v>36372</v>
      </c>
      <c r="AS292" s="144" t="s">
        <v>1584</v>
      </c>
      <c r="AU292" s="144" t="s">
        <v>1496</v>
      </c>
      <c r="AV292" s="144" t="s">
        <v>1498</v>
      </c>
      <c r="AW292" s="144" t="s">
        <v>1498</v>
      </c>
      <c r="AX292" s="144" t="s">
        <v>409</v>
      </c>
      <c r="AY292" s="144" t="s">
        <v>407</v>
      </c>
      <c r="AZ292" s="150">
        <v>36342</v>
      </c>
      <c r="BA292" s="144" t="s">
        <v>999</v>
      </c>
      <c r="BB292" s="144" t="s">
        <v>778</v>
      </c>
      <c r="BC292" s="144" t="s">
        <v>1753</v>
      </c>
    </row>
    <row r="293" spans="1:55" s="144" customFormat="1" ht="12.6" hidden="1" outlineLevel="2" x14ac:dyDescent="0.25">
      <c r="A293" s="144">
        <v>13851</v>
      </c>
      <c r="B293" s="148" t="s">
        <v>1751</v>
      </c>
      <c r="C293" s="152" t="s">
        <v>701</v>
      </c>
      <c r="D293" s="144" t="s">
        <v>1659</v>
      </c>
      <c r="E293" s="144" t="s">
        <v>1655</v>
      </c>
      <c r="F293" s="144" t="s">
        <v>758</v>
      </c>
      <c r="H293" s="144" t="s">
        <v>1584</v>
      </c>
      <c r="I293" s="144" t="s">
        <v>1752</v>
      </c>
      <c r="J293" s="144">
        <v>1000000</v>
      </c>
      <c r="K293" s="144">
        <v>0</v>
      </c>
      <c r="L293" s="38">
        <v>-93000</v>
      </c>
      <c r="M293" s="150">
        <v>36321</v>
      </c>
      <c r="N293" s="144" t="s">
        <v>1657</v>
      </c>
      <c r="O293" s="144" t="s">
        <v>732</v>
      </c>
      <c r="P293" s="144" t="s">
        <v>1066</v>
      </c>
      <c r="Q293" s="144">
        <v>2.355</v>
      </c>
      <c r="R293" s="144">
        <v>2.262</v>
      </c>
      <c r="S293" s="144">
        <v>-93000</v>
      </c>
      <c r="T293" s="144" t="s">
        <v>1580</v>
      </c>
      <c r="U293" s="144" t="s">
        <v>1658</v>
      </c>
      <c r="V293" s="144" t="s">
        <v>765</v>
      </c>
      <c r="W293" s="144">
        <v>0</v>
      </c>
      <c r="X293" s="144">
        <v>0</v>
      </c>
      <c r="Y293" s="144">
        <v>0</v>
      </c>
      <c r="AC293" s="144">
        <v>0</v>
      </c>
      <c r="AD293" s="144">
        <v>0</v>
      </c>
      <c r="AH293" s="144">
        <v>0</v>
      </c>
      <c r="AI293" s="144">
        <v>0</v>
      </c>
      <c r="AM293" s="144">
        <v>2.355</v>
      </c>
      <c r="AN293" s="144" t="s">
        <v>1659</v>
      </c>
      <c r="AO293" s="144" t="s">
        <v>1842</v>
      </c>
      <c r="AP293" s="144" t="s">
        <v>1660</v>
      </c>
      <c r="AQ293" s="150">
        <v>36342</v>
      </c>
      <c r="AR293" s="150">
        <v>36372</v>
      </c>
      <c r="AS293" s="144" t="s">
        <v>1584</v>
      </c>
      <c r="AU293" s="144" t="s">
        <v>1496</v>
      </c>
      <c r="AV293" s="144" t="s">
        <v>1498</v>
      </c>
      <c r="AW293" s="144" t="s">
        <v>1498</v>
      </c>
      <c r="AX293" s="144" t="s">
        <v>409</v>
      </c>
      <c r="AY293" s="144" t="s">
        <v>407</v>
      </c>
      <c r="AZ293" s="150">
        <v>36342</v>
      </c>
      <c r="BA293" s="144" t="s">
        <v>999</v>
      </c>
      <c r="BB293" s="144" t="s">
        <v>778</v>
      </c>
      <c r="BC293" s="144" t="s">
        <v>1753</v>
      </c>
    </row>
    <row r="294" spans="1:55" s="144" customFormat="1" ht="12.6" hidden="1" outlineLevel="2" x14ac:dyDescent="0.25">
      <c r="A294" s="144">
        <v>13851</v>
      </c>
      <c r="B294" s="148" t="s">
        <v>1751</v>
      </c>
      <c r="C294" s="152" t="s">
        <v>702</v>
      </c>
      <c r="D294" s="144" t="s">
        <v>1659</v>
      </c>
      <c r="E294" s="144" t="s">
        <v>1655</v>
      </c>
      <c r="F294" s="144" t="s">
        <v>758</v>
      </c>
      <c r="H294" s="144" t="s">
        <v>1584</v>
      </c>
      <c r="I294" s="144" t="s">
        <v>1752</v>
      </c>
      <c r="J294" s="144">
        <v>1000000</v>
      </c>
      <c r="K294" s="144">
        <v>0</v>
      </c>
      <c r="L294" s="38">
        <v>-128000</v>
      </c>
      <c r="M294" s="150">
        <v>36326</v>
      </c>
      <c r="N294" s="144" t="s">
        <v>1657</v>
      </c>
      <c r="O294" s="144" t="s">
        <v>732</v>
      </c>
      <c r="P294" s="144" t="s">
        <v>1066</v>
      </c>
      <c r="Q294" s="144">
        <v>2.39</v>
      </c>
      <c r="R294" s="144">
        <v>2.262</v>
      </c>
      <c r="S294" s="144">
        <v>-128000</v>
      </c>
      <c r="T294" s="144" t="s">
        <v>1580</v>
      </c>
      <c r="U294" s="144" t="s">
        <v>1658</v>
      </c>
      <c r="V294" s="144" t="s">
        <v>765</v>
      </c>
      <c r="W294" s="144">
        <v>0</v>
      </c>
      <c r="X294" s="144">
        <v>0</v>
      </c>
      <c r="Y294" s="144">
        <v>0</v>
      </c>
      <c r="AC294" s="144">
        <v>0</v>
      </c>
      <c r="AD294" s="144">
        <v>0</v>
      </c>
      <c r="AH294" s="144">
        <v>0</v>
      </c>
      <c r="AI294" s="144">
        <v>0</v>
      </c>
      <c r="AM294" s="144">
        <v>2.39</v>
      </c>
      <c r="AN294" s="144" t="s">
        <v>1659</v>
      </c>
      <c r="AO294" s="144" t="s">
        <v>1842</v>
      </c>
      <c r="AP294" s="144" t="s">
        <v>1660</v>
      </c>
      <c r="AQ294" s="150">
        <v>36342</v>
      </c>
      <c r="AR294" s="150">
        <v>36372</v>
      </c>
      <c r="AS294" s="144" t="s">
        <v>1584</v>
      </c>
      <c r="AU294" s="144" t="s">
        <v>1496</v>
      </c>
      <c r="AV294" s="144" t="s">
        <v>1498</v>
      </c>
      <c r="AW294" s="144" t="s">
        <v>1498</v>
      </c>
      <c r="AX294" s="144" t="s">
        <v>409</v>
      </c>
      <c r="AY294" s="144" t="s">
        <v>407</v>
      </c>
      <c r="AZ294" s="150">
        <v>36342</v>
      </c>
      <c r="BA294" s="144" t="s">
        <v>999</v>
      </c>
      <c r="BB294" s="144" t="s">
        <v>778</v>
      </c>
      <c r="BC294" s="144" t="s">
        <v>1753</v>
      </c>
    </row>
    <row r="295" spans="1:55" s="144" customFormat="1" ht="12.6" hidden="1" outlineLevel="2" x14ac:dyDescent="0.25">
      <c r="A295" s="144">
        <v>13851</v>
      </c>
      <c r="B295" s="148" t="s">
        <v>1751</v>
      </c>
      <c r="C295" s="152" t="s">
        <v>703</v>
      </c>
      <c r="D295" s="144" t="s">
        <v>1659</v>
      </c>
      <c r="E295" s="144" t="s">
        <v>1655</v>
      </c>
      <c r="F295" s="144" t="s">
        <v>758</v>
      </c>
      <c r="H295" s="144" t="s">
        <v>1596</v>
      </c>
      <c r="I295" s="144" t="s">
        <v>1752</v>
      </c>
      <c r="J295" s="144">
        <v>-1000000</v>
      </c>
      <c r="K295" s="144">
        <v>0</v>
      </c>
      <c r="L295" s="38">
        <v>108000</v>
      </c>
      <c r="M295" s="150">
        <v>36326</v>
      </c>
      <c r="N295" s="144" t="s">
        <v>1657</v>
      </c>
      <c r="O295" s="144" t="s">
        <v>732</v>
      </c>
      <c r="P295" s="144" t="s">
        <v>1066</v>
      </c>
      <c r="Q295" s="144">
        <v>2.37</v>
      </c>
      <c r="R295" s="144">
        <v>2.262</v>
      </c>
      <c r="S295" s="144">
        <v>108000</v>
      </c>
      <c r="T295" s="144" t="s">
        <v>1580</v>
      </c>
      <c r="U295" s="144" t="s">
        <v>1658</v>
      </c>
      <c r="V295" s="144" t="s">
        <v>765</v>
      </c>
      <c r="W295" s="144">
        <v>0</v>
      </c>
      <c r="X295" s="144">
        <v>0</v>
      </c>
      <c r="Y295" s="144">
        <v>0</v>
      </c>
      <c r="AC295" s="144">
        <v>0</v>
      </c>
      <c r="AD295" s="144">
        <v>0</v>
      </c>
      <c r="AH295" s="144">
        <v>0</v>
      </c>
      <c r="AI295" s="144">
        <v>0</v>
      </c>
      <c r="AM295" s="144">
        <v>2.37</v>
      </c>
      <c r="AN295" s="144" t="s">
        <v>1659</v>
      </c>
      <c r="AO295" s="144" t="s">
        <v>1842</v>
      </c>
      <c r="AP295" s="144" t="s">
        <v>1660</v>
      </c>
      <c r="AQ295" s="150">
        <v>36342</v>
      </c>
      <c r="AR295" s="150">
        <v>36372</v>
      </c>
      <c r="AS295" s="144" t="s">
        <v>1584</v>
      </c>
      <c r="AU295" s="144" t="s">
        <v>1496</v>
      </c>
      <c r="AV295" s="144" t="s">
        <v>1498</v>
      </c>
      <c r="AW295" s="144" t="s">
        <v>1498</v>
      </c>
      <c r="AX295" s="144" t="s">
        <v>409</v>
      </c>
      <c r="AY295" s="144" t="s">
        <v>407</v>
      </c>
      <c r="AZ295" s="150">
        <v>36342</v>
      </c>
      <c r="BA295" s="144" t="s">
        <v>999</v>
      </c>
      <c r="BB295" s="144" t="s">
        <v>778</v>
      </c>
      <c r="BC295" s="144" t="s">
        <v>1753</v>
      </c>
    </row>
    <row r="296" spans="1:55" s="144" customFormat="1" ht="12.6" hidden="1" outlineLevel="2" x14ac:dyDescent="0.25">
      <c r="A296" s="144">
        <v>13851</v>
      </c>
      <c r="B296" s="148" t="s">
        <v>1751</v>
      </c>
      <c r="C296" s="152" t="s">
        <v>704</v>
      </c>
      <c r="D296" s="144" t="s">
        <v>1659</v>
      </c>
      <c r="E296" s="144" t="s">
        <v>1655</v>
      </c>
      <c r="F296" s="144" t="s">
        <v>758</v>
      </c>
      <c r="H296" s="144" t="s">
        <v>1584</v>
      </c>
      <c r="I296" s="144" t="s">
        <v>1752</v>
      </c>
      <c r="J296" s="144">
        <v>2000000</v>
      </c>
      <c r="K296" s="144">
        <v>0</v>
      </c>
      <c r="L296" s="38">
        <v>-126000</v>
      </c>
      <c r="M296" s="150">
        <v>36327</v>
      </c>
      <c r="N296" s="144" t="s">
        <v>1657</v>
      </c>
      <c r="O296" s="144" t="s">
        <v>732</v>
      </c>
      <c r="P296" s="144" t="s">
        <v>1066</v>
      </c>
      <c r="Q296" s="144">
        <v>2.3250000000000002</v>
      </c>
      <c r="R296" s="144">
        <v>2.262</v>
      </c>
      <c r="S296" s="144">
        <v>-126000</v>
      </c>
      <c r="T296" s="144" t="s">
        <v>1580</v>
      </c>
      <c r="U296" s="144" t="s">
        <v>1658</v>
      </c>
      <c r="V296" s="144" t="s">
        <v>765</v>
      </c>
      <c r="W296" s="144">
        <v>0</v>
      </c>
      <c r="X296" s="144">
        <v>0</v>
      </c>
      <c r="Y296" s="144">
        <v>0</v>
      </c>
      <c r="AC296" s="144">
        <v>0</v>
      </c>
      <c r="AD296" s="144">
        <v>0</v>
      </c>
      <c r="AH296" s="144">
        <v>0</v>
      </c>
      <c r="AI296" s="144">
        <v>0</v>
      </c>
      <c r="AM296" s="144">
        <v>2.3250000000000002</v>
      </c>
      <c r="AN296" s="144" t="s">
        <v>1659</v>
      </c>
      <c r="AO296" s="144" t="s">
        <v>1842</v>
      </c>
      <c r="AP296" s="144" t="s">
        <v>1660</v>
      </c>
      <c r="AQ296" s="150">
        <v>36342</v>
      </c>
      <c r="AR296" s="150">
        <v>36372</v>
      </c>
      <c r="AS296" s="144" t="s">
        <v>1584</v>
      </c>
      <c r="AU296" s="144" t="s">
        <v>1496</v>
      </c>
      <c r="AV296" s="144" t="s">
        <v>1498</v>
      </c>
      <c r="AW296" s="144" t="s">
        <v>1498</v>
      </c>
      <c r="AX296" s="144" t="s">
        <v>409</v>
      </c>
      <c r="AY296" s="144" t="s">
        <v>407</v>
      </c>
      <c r="AZ296" s="150">
        <v>36342</v>
      </c>
      <c r="BA296" s="144" t="s">
        <v>999</v>
      </c>
      <c r="BB296" s="144" t="s">
        <v>778</v>
      </c>
      <c r="BC296" s="144" t="s">
        <v>1753</v>
      </c>
    </row>
    <row r="297" spans="1:55" s="144" customFormat="1" ht="12.6" hidden="1" outlineLevel="2" x14ac:dyDescent="0.25">
      <c r="A297" s="144">
        <v>13851</v>
      </c>
      <c r="B297" s="148" t="s">
        <v>1751</v>
      </c>
      <c r="C297" s="152" t="s">
        <v>705</v>
      </c>
      <c r="D297" s="144" t="s">
        <v>1659</v>
      </c>
      <c r="E297" s="144" t="s">
        <v>1655</v>
      </c>
      <c r="F297" s="144" t="s">
        <v>758</v>
      </c>
      <c r="H297" s="144" t="s">
        <v>1596</v>
      </c>
      <c r="I297" s="144" t="s">
        <v>1752</v>
      </c>
      <c r="J297" s="144">
        <v>-310000</v>
      </c>
      <c r="K297" s="144">
        <v>0</v>
      </c>
      <c r="L297" s="38">
        <v>5580</v>
      </c>
      <c r="M297" s="150">
        <v>36328</v>
      </c>
      <c r="N297" s="144" t="s">
        <v>1657</v>
      </c>
      <c r="O297" s="144" t="s">
        <v>732</v>
      </c>
      <c r="P297" s="144" t="s">
        <v>1066</v>
      </c>
      <c r="Q297" s="144">
        <v>2.2799999999999998</v>
      </c>
      <c r="R297" s="144">
        <v>2.262</v>
      </c>
      <c r="S297" s="144">
        <v>5580</v>
      </c>
      <c r="T297" s="144" t="s">
        <v>1580</v>
      </c>
      <c r="U297" s="144" t="s">
        <v>1658</v>
      </c>
      <c r="V297" s="144" t="s">
        <v>765</v>
      </c>
      <c r="W297" s="144">
        <v>0</v>
      </c>
      <c r="X297" s="144">
        <v>0</v>
      </c>
      <c r="Y297" s="144">
        <v>0</v>
      </c>
      <c r="AC297" s="144">
        <v>0</v>
      </c>
      <c r="AD297" s="144">
        <v>0</v>
      </c>
      <c r="AH297" s="144">
        <v>0</v>
      </c>
      <c r="AI297" s="144">
        <v>0</v>
      </c>
      <c r="AM297" s="144">
        <v>2.2799999999999998</v>
      </c>
      <c r="AN297" s="144" t="s">
        <v>1659</v>
      </c>
      <c r="AO297" s="144" t="s">
        <v>1842</v>
      </c>
      <c r="AP297" s="144" t="s">
        <v>1660</v>
      </c>
      <c r="AQ297" s="150">
        <v>36342</v>
      </c>
      <c r="AR297" s="150">
        <v>36372</v>
      </c>
      <c r="AS297" s="144" t="s">
        <v>1584</v>
      </c>
      <c r="AU297" s="144" t="s">
        <v>1496</v>
      </c>
      <c r="AV297" s="144" t="s">
        <v>1498</v>
      </c>
      <c r="AW297" s="144" t="s">
        <v>1498</v>
      </c>
      <c r="AX297" s="144" t="s">
        <v>409</v>
      </c>
      <c r="AY297" s="144" t="s">
        <v>407</v>
      </c>
      <c r="AZ297" s="150">
        <v>36342</v>
      </c>
      <c r="BA297" s="144" t="s">
        <v>999</v>
      </c>
      <c r="BB297" s="144" t="s">
        <v>778</v>
      </c>
      <c r="BC297" s="144" t="s">
        <v>1753</v>
      </c>
    </row>
    <row r="298" spans="1:55" s="144" customFormat="1" ht="12.6" hidden="1" outlineLevel="2" x14ac:dyDescent="0.25">
      <c r="A298" s="144">
        <v>13851</v>
      </c>
      <c r="B298" s="148" t="s">
        <v>1751</v>
      </c>
      <c r="C298" s="152" t="s">
        <v>706</v>
      </c>
      <c r="D298" s="144" t="s">
        <v>1659</v>
      </c>
      <c r="E298" s="144" t="s">
        <v>1655</v>
      </c>
      <c r="F298" s="144" t="s">
        <v>758</v>
      </c>
      <c r="H298" s="144" t="s">
        <v>1596</v>
      </c>
      <c r="I298" s="144" t="s">
        <v>1752</v>
      </c>
      <c r="J298" s="144">
        <v>-2000000</v>
      </c>
      <c r="K298" s="144">
        <v>0</v>
      </c>
      <c r="L298" s="38">
        <v>56000</v>
      </c>
      <c r="M298" s="150">
        <v>36329</v>
      </c>
      <c r="N298" s="144" t="s">
        <v>1657</v>
      </c>
      <c r="O298" s="144" t="s">
        <v>732</v>
      </c>
      <c r="P298" s="144" t="s">
        <v>1066</v>
      </c>
      <c r="Q298" s="144">
        <v>2.29</v>
      </c>
      <c r="R298" s="144">
        <v>2.262</v>
      </c>
      <c r="S298" s="144">
        <v>56000</v>
      </c>
      <c r="T298" s="144" t="s">
        <v>1580</v>
      </c>
      <c r="U298" s="144" t="s">
        <v>1658</v>
      </c>
      <c r="V298" s="144" t="s">
        <v>765</v>
      </c>
      <c r="W298" s="144">
        <v>0</v>
      </c>
      <c r="X298" s="144">
        <v>0</v>
      </c>
      <c r="Y298" s="144">
        <v>0</v>
      </c>
      <c r="AC298" s="144">
        <v>0</v>
      </c>
      <c r="AD298" s="144">
        <v>0</v>
      </c>
      <c r="AH298" s="144">
        <v>0</v>
      </c>
      <c r="AI298" s="144">
        <v>0</v>
      </c>
      <c r="AM298" s="144">
        <v>2.29</v>
      </c>
      <c r="AN298" s="144" t="s">
        <v>1659</v>
      </c>
      <c r="AO298" s="144" t="s">
        <v>1842</v>
      </c>
      <c r="AP298" s="144" t="s">
        <v>1660</v>
      </c>
      <c r="AQ298" s="150">
        <v>36342</v>
      </c>
      <c r="AR298" s="150">
        <v>36372</v>
      </c>
      <c r="AS298" s="144" t="s">
        <v>1584</v>
      </c>
      <c r="AU298" s="144" t="s">
        <v>1496</v>
      </c>
      <c r="AV298" s="144" t="s">
        <v>1498</v>
      </c>
      <c r="AW298" s="144" t="s">
        <v>1498</v>
      </c>
      <c r="AX298" s="144" t="s">
        <v>409</v>
      </c>
      <c r="AY298" s="144" t="s">
        <v>407</v>
      </c>
      <c r="AZ298" s="150">
        <v>36342</v>
      </c>
      <c r="BA298" s="144" t="s">
        <v>999</v>
      </c>
      <c r="BB298" s="144" t="s">
        <v>778</v>
      </c>
      <c r="BC298" s="144" t="s">
        <v>1753</v>
      </c>
    </row>
    <row r="299" spans="1:55" s="144" customFormat="1" ht="12.6" hidden="1" outlineLevel="2" x14ac:dyDescent="0.25">
      <c r="A299" s="144">
        <v>13851</v>
      </c>
      <c r="B299" s="148" t="s">
        <v>1751</v>
      </c>
      <c r="C299" s="152" t="s">
        <v>707</v>
      </c>
      <c r="D299" s="144" t="s">
        <v>1659</v>
      </c>
      <c r="E299" s="144" t="s">
        <v>1655</v>
      </c>
      <c r="F299" s="144" t="s">
        <v>758</v>
      </c>
      <c r="H299" s="144" t="s">
        <v>1596</v>
      </c>
      <c r="I299" s="144" t="s">
        <v>1752</v>
      </c>
      <c r="J299" s="144">
        <v>-500000</v>
      </c>
      <c r="K299" s="144">
        <v>0</v>
      </c>
      <c r="L299" s="38">
        <v>24000</v>
      </c>
      <c r="M299" s="150">
        <v>36329</v>
      </c>
      <c r="N299" s="144" t="s">
        <v>1657</v>
      </c>
      <c r="O299" s="144" t="s">
        <v>732</v>
      </c>
      <c r="P299" s="144" t="s">
        <v>1066</v>
      </c>
      <c r="Q299" s="144">
        <v>2.31</v>
      </c>
      <c r="R299" s="144">
        <v>2.262</v>
      </c>
      <c r="S299" s="144">
        <v>24000</v>
      </c>
      <c r="T299" s="144" t="s">
        <v>1580</v>
      </c>
      <c r="U299" s="144" t="s">
        <v>1658</v>
      </c>
      <c r="V299" s="144" t="s">
        <v>765</v>
      </c>
      <c r="W299" s="144">
        <v>0</v>
      </c>
      <c r="X299" s="144">
        <v>0</v>
      </c>
      <c r="Y299" s="144">
        <v>0</v>
      </c>
      <c r="AC299" s="144">
        <v>0</v>
      </c>
      <c r="AD299" s="144">
        <v>0</v>
      </c>
      <c r="AH299" s="144">
        <v>0</v>
      </c>
      <c r="AI299" s="144">
        <v>0</v>
      </c>
      <c r="AM299" s="144">
        <v>2.31</v>
      </c>
      <c r="AN299" s="144" t="s">
        <v>1659</v>
      </c>
      <c r="AO299" s="144" t="s">
        <v>1842</v>
      </c>
      <c r="AP299" s="144" t="s">
        <v>1660</v>
      </c>
      <c r="AQ299" s="150">
        <v>36342</v>
      </c>
      <c r="AR299" s="150">
        <v>36372</v>
      </c>
      <c r="AS299" s="144" t="s">
        <v>1584</v>
      </c>
      <c r="AU299" s="144" t="s">
        <v>1496</v>
      </c>
      <c r="AV299" s="144" t="s">
        <v>1498</v>
      </c>
      <c r="AW299" s="144" t="s">
        <v>1498</v>
      </c>
      <c r="AX299" s="144" t="s">
        <v>409</v>
      </c>
      <c r="AY299" s="144" t="s">
        <v>407</v>
      </c>
      <c r="AZ299" s="150">
        <v>36342</v>
      </c>
      <c r="BA299" s="144" t="s">
        <v>999</v>
      </c>
      <c r="BB299" s="144" t="s">
        <v>778</v>
      </c>
      <c r="BC299" s="144" t="s">
        <v>1753</v>
      </c>
    </row>
    <row r="300" spans="1:55" s="144" customFormat="1" ht="12.6" hidden="1" outlineLevel="2" x14ac:dyDescent="0.25">
      <c r="A300" s="144">
        <v>13851</v>
      </c>
      <c r="B300" s="148" t="s">
        <v>1751</v>
      </c>
      <c r="C300" s="152" t="s">
        <v>708</v>
      </c>
      <c r="D300" s="144" t="s">
        <v>1659</v>
      </c>
      <c r="E300" s="144" t="s">
        <v>1655</v>
      </c>
      <c r="F300" s="144" t="s">
        <v>758</v>
      </c>
      <c r="H300" s="144" t="s">
        <v>1596</v>
      </c>
      <c r="I300" s="144" t="s">
        <v>1752</v>
      </c>
      <c r="J300" s="144">
        <v>-310000</v>
      </c>
      <c r="K300" s="144">
        <v>0</v>
      </c>
      <c r="L300" s="38">
        <v>14880</v>
      </c>
      <c r="M300" s="150">
        <v>36329</v>
      </c>
      <c r="N300" s="144" t="s">
        <v>1657</v>
      </c>
      <c r="O300" s="144" t="s">
        <v>732</v>
      </c>
      <c r="P300" s="144" t="s">
        <v>1066</v>
      </c>
      <c r="Q300" s="144">
        <v>2.31</v>
      </c>
      <c r="R300" s="144">
        <v>2.262</v>
      </c>
      <c r="S300" s="144">
        <v>14880</v>
      </c>
      <c r="T300" s="144" t="s">
        <v>1580</v>
      </c>
      <c r="U300" s="144" t="s">
        <v>1658</v>
      </c>
      <c r="V300" s="144" t="s">
        <v>765</v>
      </c>
      <c r="W300" s="144">
        <v>0</v>
      </c>
      <c r="X300" s="144">
        <v>0</v>
      </c>
      <c r="Y300" s="144">
        <v>0</v>
      </c>
      <c r="AC300" s="144">
        <v>0</v>
      </c>
      <c r="AD300" s="144">
        <v>0</v>
      </c>
      <c r="AH300" s="144">
        <v>0</v>
      </c>
      <c r="AI300" s="144">
        <v>0</v>
      </c>
      <c r="AM300" s="144">
        <v>2.31</v>
      </c>
      <c r="AN300" s="144" t="s">
        <v>1659</v>
      </c>
      <c r="AO300" s="144" t="s">
        <v>1842</v>
      </c>
      <c r="AP300" s="144" t="s">
        <v>1660</v>
      </c>
      <c r="AQ300" s="150">
        <v>36342</v>
      </c>
      <c r="AR300" s="150">
        <v>36372</v>
      </c>
      <c r="AS300" s="144" t="s">
        <v>1584</v>
      </c>
      <c r="AU300" s="144" t="s">
        <v>1496</v>
      </c>
      <c r="AV300" s="144" t="s">
        <v>1498</v>
      </c>
      <c r="AW300" s="144" t="s">
        <v>1498</v>
      </c>
      <c r="AX300" s="144" t="s">
        <v>409</v>
      </c>
      <c r="AY300" s="144" t="s">
        <v>407</v>
      </c>
      <c r="AZ300" s="150">
        <v>36342</v>
      </c>
      <c r="BA300" s="144" t="s">
        <v>999</v>
      </c>
      <c r="BB300" s="144" t="s">
        <v>778</v>
      </c>
      <c r="BC300" s="144" t="s">
        <v>1753</v>
      </c>
    </row>
    <row r="301" spans="1:55" s="144" customFormat="1" ht="12.6" hidden="1" outlineLevel="2" x14ac:dyDescent="0.25">
      <c r="A301" s="144">
        <v>13851</v>
      </c>
      <c r="B301" s="148" t="s">
        <v>1751</v>
      </c>
      <c r="C301" s="152" t="s">
        <v>709</v>
      </c>
      <c r="D301" s="144" t="s">
        <v>1659</v>
      </c>
      <c r="E301" s="144" t="s">
        <v>1655</v>
      </c>
      <c r="F301" s="144" t="s">
        <v>758</v>
      </c>
      <c r="H301" s="144" t="s">
        <v>1596</v>
      </c>
      <c r="I301" s="144" t="s">
        <v>1752</v>
      </c>
      <c r="J301" s="144">
        <v>-1000000</v>
      </c>
      <c r="K301" s="144">
        <v>0</v>
      </c>
      <c r="L301" s="38">
        <v>43000</v>
      </c>
      <c r="M301" s="150">
        <v>36329</v>
      </c>
      <c r="N301" s="144" t="s">
        <v>1657</v>
      </c>
      <c r="O301" s="144" t="s">
        <v>732</v>
      </c>
      <c r="P301" s="144" t="s">
        <v>1066</v>
      </c>
      <c r="Q301" s="144">
        <v>2.3050000000000002</v>
      </c>
      <c r="R301" s="144">
        <v>2.262</v>
      </c>
      <c r="S301" s="144">
        <v>43000</v>
      </c>
      <c r="T301" s="144" t="s">
        <v>1580</v>
      </c>
      <c r="U301" s="144" t="s">
        <v>1658</v>
      </c>
      <c r="V301" s="144" t="s">
        <v>765</v>
      </c>
      <c r="W301" s="144">
        <v>0</v>
      </c>
      <c r="X301" s="144">
        <v>0</v>
      </c>
      <c r="Y301" s="144">
        <v>0</v>
      </c>
      <c r="AC301" s="144">
        <v>0</v>
      </c>
      <c r="AD301" s="144">
        <v>0</v>
      </c>
      <c r="AH301" s="144">
        <v>0</v>
      </c>
      <c r="AI301" s="144">
        <v>0</v>
      </c>
      <c r="AM301" s="144">
        <v>2.3050000000000002</v>
      </c>
      <c r="AN301" s="144" t="s">
        <v>1659</v>
      </c>
      <c r="AO301" s="144" t="s">
        <v>1842</v>
      </c>
      <c r="AP301" s="144" t="s">
        <v>1660</v>
      </c>
      <c r="AQ301" s="150">
        <v>36342</v>
      </c>
      <c r="AR301" s="150">
        <v>36372</v>
      </c>
      <c r="AS301" s="144" t="s">
        <v>1584</v>
      </c>
      <c r="AU301" s="144" t="s">
        <v>1496</v>
      </c>
      <c r="AV301" s="144" t="s">
        <v>1498</v>
      </c>
      <c r="AW301" s="144" t="s">
        <v>1498</v>
      </c>
      <c r="AX301" s="144" t="s">
        <v>409</v>
      </c>
      <c r="AY301" s="144" t="s">
        <v>407</v>
      </c>
      <c r="AZ301" s="150">
        <v>36342</v>
      </c>
      <c r="BA301" s="144" t="s">
        <v>999</v>
      </c>
      <c r="BB301" s="144" t="s">
        <v>778</v>
      </c>
      <c r="BC301" s="144" t="s">
        <v>1753</v>
      </c>
    </row>
    <row r="302" spans="1:55" s="144" customFormat="1" ht="12.6" hidden="1" outlineLevel="2" x14ac:dyDescent="0.25">
      <c r="A302" s="144">
        <v>13851</v>
      </c>
      <c r="B302" s="148" t="s">
        <v>1751</v>
      </c>
      <c r="C302" s="152" t="s">
        <v>710</v>
      </c>
      <c r="D302" s="144" t="s">
        <v>1659</v>
      </c>
      <c r="E302" s="144" t="s">
        <v>1655</v>
      </c>
      <c r="F302" s="144" t="s">
        <v>758</v>
      </c>
      <c r="H302" s="144" t="s">
        <v>1584</v>
      </c>
      <c r="I302" s="144" t="s">
        <v>1752</v>
      </c>
      <c r="J302" s="144">
        <v>1000000</v>
      </c>
      <c r="K302" s="144">
        <v>0</v>
      </c>
      <c r="L302" s="38">
        <v>44500</v>
      </c>
      <c r="M302" s="150">
        <v>36332</v>
      </c>
      <c r="N302" s="144" t="s">
        <v>1657</v>
      </c>
      <c r="O302" s="144" t="s">
        <v>732</v>
      </c>
      <c r="P302" s="144" t="s">
        <v>1066</v>
      </c>
      <c r="Q302" s="144">
        <v>2.2174999999999998</v>
      </c>
      <c r="R302" s="144">
        <v>2.262</v>
      </c>
      <c r="S302" s="144">
        <v>44500</v>
      </c>
      <c r="T302" s="144" t="s">
        <v>1580</v>
      </c>
      <c r="U302" s="144" t="s">
        <v>1658</v>
      </c>
      <c r="V302" s="144" t="s">
        <v>765</v>
      </c>
      <c r="W302" s="144">
        <v>0</v>
      </c>
      <c r="X302" s="144">
        <v>0</v>
      </c>
      <c r="Y302" s="144">
        <v>0</v>
      </c>
      <c r="AC302" s="144">
        <v>0</v>
      </c>
      <c r="AD302" s="144">
        <v>0</v>
      </c>
      <c r="AH302" s="144">
        <v>0</v>
      </c>
      <c r="AI302" s="144">
        <v>0</v>
      </c>
      <c r="AM302" s="144">
        <v>2.2174999999999998</v>
      </c>
      <c r="AN302" s="144" t="s">
        <v>1659</v>
      </c>
      <c r="AO302" s="144" t="s">
        <v>1842</v>
      </c>
      <c r="AP302" s="144" t="s">
        <v>1660</v>
      </c>
      <c r="AQ302" s="150">
        <v>36342</v>
      </c>
      <c r="AR302" s="150">
        <v>36372</v>
      </c>
      <c r="AS302" s="144" t="s">
        <v>1584</v>
      </c>
      <c r="AU302" s="144" t="s">
        <v>1496</v>
      </c>
      <c r="AV302" s="144" t="s">
        <v>1498</v>
      </c>
      <c r="AW302" s="144" t="s">
        <v>1498</v>
      </c>
      <c r="AX302" s="144" t="s">
        <v>409</v>
      </c>
      <c r="AY302" s="144" t="s">
        <v>407</v>
      </c>
      <c r="AZ302" s="150">
        <v>36342</v>
      </c>
      <c r="BA302" s="144" t="s">
        <v>999</v>
      </c>
      <c r="BB302" s="144" t="s">
        <v>778</v>
      </c>
      <c r="BC302" s="144" t="s">
        <v>1753</v>
      </c>
    </row>
    <row r="303" spans="1:55" s="144" customFormat="1" ht="12.6" hidden="1" outlineLevel="2" x14ac:dyDescent="0.25">
      <c r="A303" s="144">
        <v>13851</v>
      </c>
      <c r="B303" s="148" t="s">
        <v>1751</v>
      </c>
      <c r="C303" s="152" t="s">
        <v>711</v>
      </c>
      <c r="D303" s="144" t="s">
        <v>1659</v>
      </c>
      <c r="E303" s="144" t="s">
        <v>1655</v>
      </c>
      <c r="F303" s="144" t="s">
        <v>758</v>
      </c>
      <c r="H303" s="144" t="s">
        <v>1584</v>
      </c>
      <c r="I303" s="144" t="s">
        <v>1752</v>
      </c>
      <c r="J303" s="144">
        <v>1000000</v>
      </c>
      <c r="K303" s="144">
        <v>0</v>
      </c>
      <c r="L303" s="38">
        <v>42000</v>
      </c>
      <c r="M303" s="150">
        <v>36332</v>
      </c>
      <c r="N303" s="144" t="s">
        <v>1657</v>
      </c>
      <c r="O303" s="144" t="s">
        <v>732</v>
      </c>
      <c r="P303" s="144" t="s">
        <v>1066</v>
      </c>
      <c r="Q303" s="144">
        <v>2.2200000000000002</v>
      </c>
      <c r="R303" s="144">
        <v>2.262</v>
      </c>
      <c r="S303" s="144">
        <v>42000</v>
      </c>
      <c r="T303" s="144" t="s">
        <v>1580</v>
      </c>
      <c r="U303" s="144" t="s">
        <v>1658</v>
      </c>
      <c r="V303" s="144" t="s">
        <v>765</v>
      </c>
      <c r="W303" s="144">
        <v>0</v>
      </c>
      <c r="X303" s="144">
        <v>0</v>
      </c>
      <c r="Y303" s="144">
        <v>0</v>
      </c>
      <c r="AC303" s="144">
        <v>0</v>
      </c>
      <c r="AD303" s="144">
        <v>0</v>
      </c>
      <c r="AH303" s="144">
        <v>0</v>
      </c>
      <c r="AI303" s="144">
        <v>0</v>
      </c>
      <c r="AM303" s="144">
        <v>2.2200000000000002</v>
      </c>
      <c r="AN303" s="144" t="s">
        <v>1659</v>
      </c>
      <c r="AO303" s="144" t="s">
        <v>1842</v>
      </c>
      <c r="AP303" s="144" t="s">
        <v>1660</v>
      </c>
      <c r="AQ303" s="150">
        <v>36342</v>
      </c>
      <c r="AR303" s="150">
        <v>36372</v>
      </c>
      <c r="AS303" s="144" t="s">
        <v>1584</v>
      </c>
      <c r="AU303" s="144" t="s">
        <v>1496</v>
      </c>
      <c r="AV303" s="144" t="s">
        <v>1498</v>
      </c>
      <c r="AW303" s="144" t="s">
        <v>1498</v>
      </c>
      <c r="AX303" s="144" t="s">
        <v>409</v>
      </c>
      <c r="AY303" s="144" t="s">
        <v>407</v>
      </c>
      <c r="AZ303" s="150">
        <v>36342</v>
      </c>
      <c r="BA303" s="144" t="s">
        <v>999</v>
      </c>
      <c r="BB303" s="144" t="s">
        <v>778</v>
      </c>
      <c r="BC303" s="144" t="s">
        <v>1753</v>
      </c>
    </row>
    <row r="304" spans="1:55" s="144" customFormat="1" ht="12.6" hidden="1" outlineLevel="2" x14ac:dyDescent="0.25">
      <c r="A304" s="144">
        <v>13851</v>
      </c>
      <c r="B304" s="148" t="s">
        <v>1751</v>
      </c>
      <c r="C304" s="152" t="s">
        <v>712</v>
      </c>
      <c r="D304" s="144" t="s">
        <v>1659</v>
      </c>
      <c r="E304" s="144" t="s">
        <v>1655</v>
      </c>
      <c r="F304" s="144" t="s">
        <v>758</v>
      </c>
      <c r="H304" s="144" t="s">
        <v>1584</v>
      </c>
      <c r="I304" s="144" t="s">
        <v>1752</v>
      </c>
      <c r="J304" s="144">
        <v>1000000</v>
      </c>
      <c r="K304" s="144">
        <v>0</v>
      </c>
      <c r="L304" s="38">
        <v>27000</v>
      </c>
      <c r="M304" s="150">
        <v>36332</v>
      </c>
      <c r="N304" s="144" t="s">
        <v>1657</v>
      </c>
      <c r="O304" s="144" t="s">
        <v>732</v>
      </c>
      <c r="P304" s="144" t="s">
        <v>1066</v>
      </c>
      <c r="Q304" s="144">
        <v>2.2349999999999999</v>
      </c>
      <c r="R304" s="144">
        <v>2.262</v>
      </c>
      <c r="S304" s="144">
        <v>27000</v>
      </c>
      <c r="T304" s="144" t="s">
        <v>1580</v>
      </c>
      <c r="U304" s="144" t="s">
        <v>1658</v>
      </c>
      <c r="V304" s="144" t="s">
        <v>765</v>
      </c>
      <c r="W304" s="144">
        <v>0</v>
      </c>
      <c r="X304" s="144">
        <v>0</v>
      </c>
      <c r="Y304" s="144">
        <v>0</v>
      </c>
      <c r="AC304" s="144">
        <v>0</v>
      </c>
      <c r="AD304" s="144">
        <v>0</v>
      </c>
      <c r="AH304" s="144">
        <v>0</v>
      </c>
      <c r="AI304" s="144">
        <v>0</v>
      </c>
      <c r="AM304" s="144">
        <v>2.2349999999999999</v>
      </c>
      <c r="AN304" s="144" t="s">
        <v>1659</v>
      </c>
      <c r="AO304" s="144" t="s">
        <v>1842</v>
      </c>
      <c r="AP304" s="144" t="s">
        <v>1660</v>
      </c>
      <c r="AQ304" s="150">
        <v>36342</v>
      </c>
      <c r="AR304" s="150">
        <v>36372</v>
      </c>
      <c r="AS304" s="144" t="s">
        <v>1584</v>
      </c>
      <c r="AU304" s="144" t="s">
        <v>1496</v>
      </c>
      <c r="AV304" s="144" t="s">
        <v>1498</v>
      </c>
      <c r="AW304" s="144" t="s">
        <v>1498</v>
      </c>
      <c r="AX304" s="144" t="s">
        <v>409</v>
      </c>
      <c r="AY304" s="144" t="s">
        <v>407</v>
      </c>
      <c r="AZ304" s="150">
        <v>36342</v>
      </c>
      <c r="BA304" s="144" t="s">
        <v>999</v>
      </c>
      <c r="BB304" s="144" t="s">
        <v>778</v>
      </c>
      <c r="BC304" s="144" t="s">
        <v>1753</v>
      </c>
    </row>
    <row r="305" spans="1:55" s="144" customFormat="1" ht="12.6" hidden="1" outlineLevel="2" x14ac:dyDescent="0.25">
      <c r="A305" s="144">
        <v>13851</v>
      </c>
      <c r="B305" s="148" t="s">
        <v>1751</v>
      </c>
      <c r="C305" s="152" t="s">
        <v>713</v>
      </c>
      <c r="D305" s="144" t="s">
        <v>1659</v>
      </c>
      <c r="E305" s="144" t="s">
        <v>1655</v>
      </c>
      <c r="F305" s="144" t="s">
        <v>758</v>
      </c>
      <c r="H305" s="144" t="s">
        <v>1596</v>
      </c>
      <c r="I305" s="144" t="s">
        <v>1752</v>
      </c>
      <c r="J305" s="144">
        <v>-1380000</v>
      </c>
      <c r="K305" s="144">
        <v>0</v>
      </c>
      <c r="L305" s="38">
        <v>-31740</v>
      </c>
      <c r="M305" s="150">
        <v>36333</v>
      </c>
      <c r="N305" s="144" t="s">
        <v>1657</v>
      </c>
      <c r="O305" s="144" t="s">
        <v>732</v>
      </c>
      <c r="P305" s="144" t="s">
        <v>1066</v>
      </c>
      <c r="Q305" s="144">
        <v>2.2390000000000003</v>
      </c>
      <c r="R305" s="144">
        <v>2.262</v>
      </c>
      <c r="S305" s="144">
        <v>-31740</v>
      </c>
      <c r="T305" s="144" t="s">
        <v>1580</v>
      </c>
      <c r="U305" s="144" t="s">
        <v>1658</v>
      </c>
      <c r="V305" s="144" t="s">
        <v>765</v>
      </c>
      <c r="W305" s="144">
        <v>0</v>
      </c>
      <c r="X305" s="144">
        <v>0</v>
      </c>
      <c r="Y305" s="144">
        <v>0</v>
      </c>
      <c r="AC305" s="144">
        <v>0</v>
      </c>
      <c r="AD305" s="144">
        <v>0</v>
      </c>
      <c r="AH305" s="144">
        <v>0</v>
      </c>
      <c r="AI305" s="144">
        <v>0</v>
      </c>
      <c r="AM305" s="144">
        <v>2.2390000000000003</v>
      </c>
      <c r="AN305" s="144" t="s">
        <v>1659</v>
      </c>
      <c r="AO305" s="144" t="s">
        <v>1842</v>
      </c>
      <c r="AP305" s="144" t="s">
        <v>1660</v>
      </c>
      <c r="AQ305" s="150">
        <v>36342</v>
      </c>
      <c r="AR305" s="150">
        <v>36372</v>
      </c>
      <c r="AS305" s="144" t="s">
        <v>1584</v>
      </c>
      <c r="AU305" s="144" t="s">
        <v>1496</v>
      </c>
      <c r="AV305" s="144" t="s">
        <v>1498</v>
      </c>
      <c r="AW305" s="144" t="s">
        <v>1498</v>
      </c>
      <c r="AX305" s="144" t="s">
        <v>409</v>
      </c>
      <c r="AY305" s="144" t="s">
        <v>407</v>
      </c>
      <c r="AZ305" s="150">
        <v>36342</v>
      </c>
      <c r="BA305" s="144" t="s">
        <v>999</v>
      </c>
      <c r="BB305" s="144" t="s">
        <v>778</v>
      </c>
      <c r="BC305" s="144" t="s">
        <v>1753</v>
      </c>
    </row>
    <row r="306" spans="1:55" s="144" customFormat="1" ht="12.6" hidden="1" outlineLevel="2" x14ac:dyDescent="0.25">
      <c r="A306" s="144">
        <v>13851</v>
      </c>
      <c r="B306" s="148" t="s">
        <v>1751</v>
      </c>
      <c r="C306" s="152" t="s">
        <v>714</v>
      </c>
      <c r="D306" s="144" t="s">
        <v>1659</v>
      </c>
      <c r="E306" s="144" t="s">
        <v>1655</v>
      </c>
      <c r="F306" s="144" t="s">
        <v>758</v>
      </c>
      <c r="H306" s="144" t="s">
        <v>1596</v>
      </c>
      <c r="I306" s="144" t="s">
        <v>1752</v>
      </c>
      <c r="J306" s="144">
        <v>-1000000</v>
      </c>
      <c r="K306" s="144">
        <v>0</v>
      </c>
      <c r="L306" s="38">
        <v>-12000</v>
      </c>
      <c r="M306" s="150">
        <v>36334</v>
      </c>
      <c r="N306" s="144" t="s">
        <v>1657</v>
      </c>
      <c r="O306" s="144" t="s">
        <v>732</v>
      </c>
      <c r="P306" s="144" t="s">
        <v>1066</v>
      </c>
      <c r="Q306" s="144">
        <v>2.25</v>
      </c>
      <c r="R306" s="144">
        <v>2.262</v>
      </c>
      <c r="S306" s="144">
        <v>-12000</v>
      </c>
      <c r="T306" s="144" t="s">
        <v>1580</v>
      </c>
      <c r="U306" s="144" t="s">
        <v>1658</v>
      </c>
      <c r="V306" s="144" t="s">
        <v>765</v>
      </c>
      <c r="W306" s="144">
        <v>0</v>
      </c>
      <c r="X306" s="144">
        <v>0</v>
      </c>
      <c r="Y306" s="144">
        <v>0</v>
      </c>
      <c r="AC306" s="144">
        <v>0</v>
      </c>
      <c r="AD306" s="144">
        <v>0</v>
      </c>
      <c r="AH306" s="144">
        <v>0</v>
      </c>
      <c r="AI306" s="144">
        <v>0</v>
      </c>
      <c r="AM306" s="144">
        <v>2.25</v>
      </c>
      <c r="AN306" s="144" t="s">
        <v>1659</v>
      </c>
      <c r="AO306" s="144" t="s">
        <v>1842</v>
      </c>
      <c r="AP306" s="144" t="s">
        <v>1660</v>
      </c>
      <c r="AQ306" s="150">
        <v>36342</v>
      </c>
      <c r="AR306" s="150">
        <v>36372</v>
      </c>
      <c r="AS306" s="144" t="s">
        <v>1584</v>
      </c>
      <c r="AU306" s="144" t="s">
        <v>1496</v>
      </c>
      <c r="AV306" s="144" t="s">
        <v>1498</v>
      </c>
      <c r="AW306" s="144" t="s">
        <v>1498</v>
      </c>
      <c r="AX306" s="144" t="s">
        <v>409</v>
      </c>
      <c r="AY306" s="144" t="s">
        <v>407</v>
      </c>
      <c r="AZ306" s="150">
        <v>36342</v>
      </c>
      <c r="BA306" s="144" t="s">
        <v>999</v>
      </c>
      <c r="BB306" s="144" t="s">
        <v>778</v>
      </c>
      <c r="BC306" s="144" t="s">
        <v>1753</v>
      </c>
    </row>
    <row r="307" spans="1:55" s="144" customFormat="1" ht="12.6" hidden="1" outlineLevel="2" x14ac:dyDescent="0.25">
      <c r="A307" s="144">
        <v>13851</v>
      </c>
      <c r="B307" s="148" t="s">
        <v>1751</v>
      </c>
      <c r="C307" s="152" t="s">
        <v>715</v>
      </c>
      <c r="D307" s="144" t="s">
        <v>1659</v>
      </c>
      <c r="E307" s="144" t="s">
        <v>1655</v>
      </c>
      <c r="F307" s="144" t="s">
        <v>758</v>
      </c>
      <c r="H307" s="144" t="s">
        <v>1584</v>
      </c>
      <c r="I307" s="144" t="s">
        <v>1752</v>
      </c>
      <c r="J307" s="144">
        <v>1000000</v>
      </c>
      <c r="K307" s="144">
        <v>0</v>
      </c>
      <c r="L307" s="38">
        <v>-3000</v>
      </c>
      <c r="M307" s="150">
        <v>36335</v>
      </c>
      <c r="N307" s="144" t="s">
        <v>1657</v>
      </c>
      <c r="O307" s="144" t="s">
        <v>732</v>
      </c>
      <c r="P307" s="144" t="s">
        <v>1066</v>
      </c>
      <c r="Q307" s="144">
        <v>2.2650000000000001</v>
      </c>
      <c r="R307" s="144">
        <v>2.262</v>
      </c>
      <c r="S307" s="144">
        <v>-3000</v>
      </c>
      <c r="T307" s="144" t="s">
        <v>1580</v>
      </c>
      <c r="U307" s="144" t="s">
        <v>1658</v>
      </c>
      <c r="V307" s="144" t="s">
        <v>765</v>
      </c>
      <c r="W307" s="144">
        <v>0</v>
      </c>
      <c r="X307" s="144">
        <v>0</v>
      </c>
      <c r="Y307" s="144">
        <v>0</v>
      </c>
      <c r="AC307" s="144">
        <v>0</v>
      </c>
      <c r="AD307" s="144">
        <v>0</v>
      </c>
      <c r="AH307" s="144">
        <v>0</v>
      </c>
      <c r="AI307" s="144">
        <v>0</v>
      </c>
      <c r="AM307" s="144">
        <v>2.2650000000000001</v>
      </c>
      <c r="AN307" s="144" t="s">
        <v>1659</v>
      </c>
      <c r="AO307" s="144" t="s">
        <v>1842</v>
      </c>
      <c r="AP307" s="144" t="s">
        <v>1660</v>
      </c>
      <c r="AQ307" s="150">
        <v>36342</v>
      </c>
      <c r="AR307" s="150">
        <v>36372</v>
      </c>
      <c r="AS307" s="144" t="s">
        <v>1584</v>
      </c>
      <c r="AU307" s="144" t="s">
        <v>1496</v>
      </c>
      <c r="AV307" s="144" t="s">
        <v>1498</v>
      </c>
      <c r="AW307" s="144" t="s">
        <v>1498</v>
      </c>
      <c r="AX307" s="144" t="s">
        <v>409</v>
      </c>
      <c r="AY307" s="144" t="s">
        <v>407</v>
      </c>
      <c r="AZ307" s="150">
        <v>36342</v>
      </c>
      <c r="BA307" s="144" t="s">
        <v>999</v>
      </c>
      <c r="BB307" s="144" t="s">
        <v>778</v>
      </c>
      <c r="BC307" s="144" t="s">
        <v>1753</v>
      </c>
    </row>
    <row r="308" spans="1:55" s="144" customFormat="1" ht="12.6" hidden="1" outlineLevel="2" x14ac:dyDescent="0.25">
      <c r="A308" s="144">
        <v>13851</v>
      </c>
      <c r="B308" s="148" t="s">
        <v>1751</v>
      </c>
      <c r="C308" s="152" t="s">
        <v>716</v>
      </c>
      <c r="D308" s="144" t="s">
        <v>1659</v>
      </c>
      <c r="E308" s="144" t="s">
        <v>1655</v>
      </c>
      <c r="F308" s="144" t="s">
        <v>758</v>
      </c>
      <c r="H308" s="144" t="s">
        <v>1584</v>
      </c>
      <c r="I308" s="144" t="s">
        <v>1752</v>
      </c>
      <c r="J308" s="144">
        <v>2000000</v>
      </c>
      <c r="K308" s="144">
        <v>0</v>
      </c>
      <c r="L308" s="38">
        <v>-1000</v>
      </c>
      <c r="M308" s="150">
        <v>36335</v>
      </c>
      <c r="N308" s="144" t="s">
        <v>1657</v>
      </c>
      <c r="O308" s="144" t="s">
        <v>732</v>
      </c>
      <c r="P308" s="144" t="s">
        <v>1066</v>
      </c>
      <c r="Q308" s="144">
        <v>2.2625000000000002</v>
      </c>
      <c r="R308" s="144">
        <v>2.262</v>
      </c>
      <c r="S308" s="144">
        <v>-1000</v>
      </c>
      <c r="T308" s="144" t="s">
        <v>1580</v>
      </c>
      <c r="U308" s="144" t="s">
        <v>1658</v>
      </c>
      <c r="V308" s="144" t="s">
        <v>765</v>
      </c>
      <c r="W308" s="144">
        <v>0</v>
      </c>
      <c r="X308" s="144">
        <v>0</v>
      </c>
      <c r="Y308" s="144">
        <v>0</v>
      </c>
      <c r="AC308" s="144">
        <v>0</v>
      </c>
      <c r="AD308" s="144">
        <v>0</v>
      </c>
      <c r="AH308" s="144">
        <v>0</v>
      </c>
      <c r="AI308" s="144">
        <v>0</v>
      </c>
      <c r="AM308" s="144">
        <v>2.2625000000000002</v>
      </c>
      <c r="AN308" s="144" t="s">
        <v>1659</v>
      </c>
      <c r="AO308" s="144" t="s">
        <v>1842</v>
      </c>
      <c r="AP308" s="144" t="s">
        <v>1660</v>
      </c>
      <c r="AQ308" s="150">
        <v>36342</v>
      </c>
      <c r="AR308" s="150">
        <v>36372</v>
      </c>
      <c r="AS308" s="144" t="s">
        <v>1584</v>
      </c>
      <c r="AU308" s="144" t="s">
        <v>1496</v>
      </c>
      <c r="AV308" s="144" t="s">
        <v>1498</v>
      </c>
      <c r="AW308" s="144" t="s">
        <v>1498</v>
      </c>
      <c r="AX308" s="144" t="s">
        <v>409</v>
      </c>
      <c r="AY308" s="144" t="s">
        <v>407</v>
      </c>
      <c r="AZ308" s="150">
        <v>36342</v>
      </c>
      <c r="BA308" s="144" t="s">
        <v>999</v>
      </c>
      <c r="BB308" s="144" t="s">
        <v>778</v>
      </c>
      <c r="BC308" s="144" t="s">
        <v>1753</v>
      </c>
    </row>
    <row r="309" spans="1:55" s="144" customFormat="1" ht="12.6" hidden="1" outlineLevel="2" x14ac:dyDescent="0.25">
      <c r="A309" s="144">
        <v>13851</v>
      </c>
      <c r="B309" s="148" t="s">
        <v>1751</v>
      </c>
      <c r="C309" s="152" t="s">
        <v>717</v>
      </c>
      <c r="D309" s="144" t="s">
        <v>1659</v>
      </c>
      <c r="E309" s="144" t="s">
        <v>1655</v>
      </c>
      <c r="F309" s="144" t="s">
        <v>758</v>
      </c>
      <c r="H309" s="144" t="s">
        <v>1596</v>
      </c>
      <c r="I309" s="144" t="s">
        <v>1752</v>
      </c>
      <c r="J309" s="144">
        <v>-1000000</v>
      </c>
      <c r="K309" s="144">
        <v>0</v>
      </c>
      <c r="L309" s="38">
        <v>38000</v>
      </c>
      <c r="M309" s="150">
        <v>36335</v>
      </c>
      <c r="N309" s="144" t="s">
        <v>1657</v>
      </c>
      <c r="O309" s="144" t="s">
        <v>732</v>
      </c>
      <c r="P309" s="144" t="s">
        <v>1066</v>
      </c>
      <c r="Q309" s="144">
        <v>2.2999999999999998</v>
      </c>
      <c r="R309" s="144">
        <v>2.262</v>
      </c>
      <c r="S309" s="144">
        <v>38000</v>
      </c>
      <c r="T309" s="144" t="s">
        <v>1580</v>
      </c>
      <c r="U309" s="144" t="s">
        <v>1658</v>
      </c>
      <c r="V309" s="144" t="s">
        <v>765</v>
      </c>
      <c r="W309" s="144">
        <v>0</v>
      </c>
      <c r="X309" s="144">
        <v>0</v>
      </c>
      <c r="Y309" s="144">
        <v>0</v>
      </c>
      <c r="AC309" s="144">
        <v>0</v>
      </c>
      <c r="AD309" s="144">
        <v>0</v>
      </c>
      <c r="AH309" s="144">
        <v>0</v>
      </c>
      <c r="AI309" s="144">
        <v>0</v>
      </c>
      <c r="AM309" s="144">
        <v>2.2999999999999998</v>
      </c>
      <c r="AN309" s="144" t="s">
        <v>1659</v>
      </c>
      <c r="AO309" s="144" t="s">
        <v>1842</v>
      </c>
      <c r="AP309" s="144" t="s">
        <v>1660</v>
      </c>
      <c r="AQ309" s="150">
        <v>36342</v>
      </c>
      <c r="AR309" s="150">
        <v>36372</v>
      </c>
      <c r="AS309" s="144" t="s">
        <v>1584</v>
      </c>
      <c r="AU309" s="144" t="s">
        <v>1496</v>
      </c>
      <c r="AV309" s="144" t="s">
        <v>1498</v>
      </c>
      <c r="AW309" s="144" t="s">
        <v>1498</v>
      </c>
      <c r="AX309" s="144" t="s">
        <v>409</v>
      </c>
      <c r="AY309" s="144" t="s">
        <v>407</v>
      </c>
      <c r="AZ309" s="150">
        <v>36342</v>
      </c>
      <c r="BA309" s="144" t="s">
        <v>999</v>
      </c>
      <c r="BB309" s="144" t="s">
        <v>778</v>
      </c>
      <c r="BC309" s="144" t="s">
        <v>1753</v>
      </c>
    </row>
    <row r="310" spans="1:55" s="144" customFormat="1" ht="12.6" hidden="1" outlineLevel="2" x14ac:dyDescent="0.25">
      <c r="A310" s="144">
        <v>13851</v>
      </c>
      <c r="B310" s="148" t="s">
        <v>1751</v>
      </c>
      <c r="C310" s="152" t="s">
        <v>718</v>
      </c>
      <c r="D310" s="144" t="s">
        <v>1659</v>
      </c>
      <c r="E310" s="144" t="s">
        <v>1655</v>
      </c>
      <c r="F310" s="144" t="s">
        <v>758</v>
      </c>
      <c r="H310" s="144" t="s">
        <v>1596</v>
      </c>
      <c r="I310" s="144" t="s">
        <v>1752</v>
      </c>
      <c r="J310" s="144">
        <v>-1000000</v>
      </c>
      <c r="K310" s="144">
        <v>0</v>
      </c>
      <c r="L310" s="38">
        <v>38000</v>
      </c>
      <c r="M310" s="150">
        <v>36335</v>
      </c>
      <c r="N310" s="144" t="s">
        <v>1657</v>
      </c>
      <c r="O310" s="144" t="s">
        <v>732</v>
      </c>
      <c r="P310" s="144" t="s">
        <v>1066</v>
      </c>
      <c r="Q310" s="144">
        <v>2.2999999999999998</v>
      </c>
      <c r="R310" s="144">
        <v>2.262</v>
      </c>
      <c r="S310" s="144">
        <v>38000</v>
      </c>
      <c r="T310" s="144" t="s">
        <v>1580</v>
      </c>
      <c r="U310" s="144" t="s">
        <v>1658</v>
      </c>
      <c r="V310" s="144" t="s">
        <v>765</v>
      </c>
      <c r="W310" s="144">
        <v>0</v>
      </c>
      <c r="X310" s="144">
        <v>0</v>
      </c>
      <c r="Y310" s="144">
        <v>0</v>
      </c>
      <c r="AC310" s="144">
        <v>0</v>
      </c>
      <c r="AD310" s="144">
        <v>0</v>
      </c>
      <c r="AH310" s="144">
        <v>0</v>
      </c>
      <c r="AI310" s="144">
        <v>0</v>
      </c>
      <c r="AM310" s="144">
        <v>2.2999999999999998</v>
      </c>
      <c r="AN310" s="144" t="s">
        <v>1659</v>
      </c>
      <c r="AO310" s="144" t="s">
        <v>1842</v>
      </c>
      <c r="AP310" s="144" t="s">
        <v>1660</v>
      </c>
      <c r="AQ310" s="150">
        <v>36342</v>
      </c>
      <c r="AR310" s="150">
        <v>36372</v>
      </c>
      <c r="AS310" s="144" t="s">
        <v>1584</v>
      </c>
      <c r="AU310" s="144" t="s">
        <v>1496</v>
      </c>
      <c r="AV310" s="144" t="s">
        <v>1498</v>
      </c>
      <c r="AW310" s="144" t="s">
        <v>1498</v>
      </c>
      <c r="AX310" s="144" t="s">
        <v>409</v>
      </c>
      <c r="AY310" s="144" t="s">
        <v>407</v>
      </c>
      <c r="AZ310" s="150">
        <v>36342</v>
      </c>
      <c r="BA310" s="144" t="s">
        <v>999</v>
      </c>
      <c r="BB310" s="144" t="s">
        <v>778</v>
      </c>
      <c r="BC310" s="144" t="s">
        <v>1753</v>
      </c>
    </row>
    <row r="311" spans="1:55" s="144" customFormat="1" ht="12.6" hidden="1" outlineLevel="2" x14ac:dyDescent="0.25">
      <c r="A311" s="144">
        <v>13851</v>
      </c>
      <c r="B311" s="148" t="s">
        <v>1751</v>
      </c>
      <c r="C311" s="152" t="s">
        <v>719</v>
      </c>
      <c r="D311" s="144" t="s">
        <v>1659</v>
      </c>
      <c r="E311" s="144" t="s">
        <v>1655</v>
      </c>
      <c r="F311" s="144" t="s">
        <v>758</v>
      </c>
      <c r="H311" s="144" t="s">
        <v>1584</v>
      </c>
      <c r="I311" s="144" t="s">
        <v>1752</v>
      </c>
      <c r="J311" s="144">
        <v>1000000</v>
      </c>
      <c r="K311" s="144">
        <v>0</v>
      </c>
      <c r="L311" s="38">
        <v>0</v>
      </c>
      <c r="M311" s="150">
        <v>36339</v>
      </c>
      <c r="N311" s="144" t="s">
        <v>1657</v>
      </c>
      <c r="O311" s="144" t="s">
        <v>732</v>
      </c>
      <c r="P311" s="144" t="s">
        <v>1066</v>
      </c>
      <c r="Q311" s="144">
        <v>2.262</v>
      </c>
      <c r="R311" s="144">
        <v>2.262</v>
      </c>
      <c r="S311" s="144">
        <v>0</v>
      </c>
      <c r="T311" s="144" t="s">
        <v>1580</v>
      </c>
      <c r="U311" s="144" t="s">
        <v>1658</v>
      </c>
      <c r="V311" s="144" t="s">
        <v>765</v>
      </c>
      <c r="W311" s="144">
        <v>0</v>
      </c>
      <c r="X311" s="144">
        <v>0</v>
      </c>
      <c r="Y311" s="144">
        <v>0</v>
      </c>
      <c r="AC311" s="144">
        <v>0</v>
      </c>
      <c r="AD311" s="144">
        <v>0</v>
      </c>
      <c r="AH311" s="144">
        <v>0</v>
      </c>
      <c r="AI311" s="144">
        <v>0</v>
      </c>
      <c r="AM311" s="144">
        <v>2.262</v>
      </c>
      <c r="AN311" s="144" t="s">
        <v>1659</v>
      </c>
      <c r="AO311" s="144" t="s">
        <v>1842</v>
      </c>
      <c r="AP311" s="144" t="s">
        <v>1660</v>
      </c>
      <c r="AQ311" s="150">
        <v>36342</v>
      </c>
      <c r="AR311" s="150">
        <v>36372</v>
      </c>
      <c r="AS311" s="144" t="s">
        <v>1584</v>
      </c>
      <c r="AU311" s="144" t="s">
        <v>1496</v>
      </c>
      <c r="AV311" s="144" t="s">
        <v>1498</v>
      </c>
      <c r="AW311" s="144" t="s">
        <v>1498</v>
      </c>
      <c r="AX311" s="144" t="s">
        <v>409</v>
      </c>
      <c r="AY311" s="144" t="s">
        <v>407</v>
      </c>
      <c r="AZ311" s="150">
        <v>36342</v>
      </c>
      <c r="BA311" s="144" t="s">
        <v>999</v>
      </c>
      <c r="BB311" s="144" t="s">
        <v>778</v>
      </c>
      <c r="BC311" s="144" t="s">
        <v>1753</v>
      </c>
    </row>
    <row r="312" spans="1:55" s="144" customFormat="1" ht="12.6" hidden="1" outlineLevel="2" x14ac:dyDescent="0.25">
      <c r="A312" s="144">
        <v>13851</v>
      </c>
      <c r="B312" s="148" t="s">
        <v>1751</v>
      </c>
      <c r="C312" s="152" t="s">
        <v>720</v>
      </c>
      <c r="D312" s="144" t="s">
        <v>1659</v>
      </c>
      <c r="E312" s="144" t="s">
        <v>1655</v>
      </c>
      <c r="F312" s="144" t="s">
        <v>758</v>
      </c>
      <c r="H312" s="144" t="s">
        <v>1596</v>
      </c>
      <c r="I312" s="144" t="s">
        <v>1752</v>
      </c>
      <c r="J312" s="144">
        <v>-1000000</v>
      </c>
      <c r="K312" s="144">
        <v>0</v>
      </c>
      <c r="L312" s="38">
        <v>-7000</v>
      </c>
      <c r="M312" s="150">
        <v>36339</v>
      </c>
      <c r="N312" s="144" t="s">
        <v>1657</v>
      </c>
      <c r="O312" s="144" t="s">
        <v>732</v>
      </c>
      <c r="P312" s="144" t="s">
        <v>1066</v>
      </c>
      <c r="Q312" s="144">
        <v>2.2549999999999999</v>
      </c>
      <c r="R312" s="144">
        <v>2.262</v>
      </c>
      <c r="S312" s="144">
        <v>-7000</v>
      </c>
      <c r="T312" s="144" t="s">
        <v>1580</v>
      </c>
      <c r="U312" s="144" t="s">
        <v>1658</v>
      </c>
      <c r="V312" s="144" t="s">
        <v>765</v>
      </c>
      <c r="W312" s="144">
        <v>0</v>
      </c>
      <c r="X312" s="144">
        <v>0</v>
      </c>
      <c r="Y312" s="144">
        <v>0</v>
      </c>
      <c r="AC312" s="144">
        <v>0</v>
      </c>
      <c r="AD312" s="144">
        <v>0</v>
      </c>
      <c r="AH312" s="144">
        <v>0</v>
      </c>
      <c r="AI312" s="144">
        <v>0</v>
      </c>
      <c r="AM312" s="144">
        <v>2.2549999999999999</v>
      </c>
      <c r="AN312" s="144" t="s">
        <v>1659</v>
      </c>
      <c r="AO312" s="144" t="s">
        <v>1842</v>
      </c>
      <c r="AP312" s="144" t="s">
        <v>1660</v>
      </c>
      <c r="AQ312" s="150">
        <v>36342</v>
      </c>
      <c r="AR312" s="150">
        <v>36372</v>
      </c>
      <c r="AS312" s="144" t="s">
        <v>1584</v>
      </c>
      <c r="AU312" s="144" t="s">
        <v>1496</v>
      </c>
      <c r="AV312" s="144" t="s">
        <v>1498</v>
      </c>
      <c r="AW312" s="144" t="s">
        <v>1498</v>
      </c>
      <c r="AX312" s="144" t="s">
        <v>409</v>
      </c>
      <c r="AY312" s="144" t="s">
        <v>407</v>
      </c>
      <c r="AZ312" s="150">
        <v>36342</v>
      </c>
      <c r="BA312" s="144" t="s">
        <v>999</v>
      </c>
      <c r="BB312" s="144" t="s">
        <v>778</v>
      </c>
      <c r="BC312" s="144" t="s">
        <v>1753</v>
      </c>
    </row>
    <row r="313" spans="1:55" s="144" customFormat="1" ht="12.6" outlineLevel="1" collapsed="1" x14ac:dyDescent="0.25">
      <c r="B313" s="151" t="s">
        <v>1754</v>
      </c>
      <c r="C313" s="152"/>
      <c r="L313" s="154">
        <f>SUBTOTAL(9,L272:L312)</f>
        <v>877820</v>
      </c>
      <c r="M313" s="150"/>
      <c r="S313" s="144">
        <f>SUBTOTAL(9,S272:S312)</f>
        <v>877820</v>
      </c>
      <c r="Y313" s="144">
        <f>SUBTOTAL(9,Y272:Y312)</f>
        <v>0</v>
      </c>
      <c r="AD313" s="144">
        <f>SUBTOTAL(9,AD272:AD312)</f>
        <v>0</v>
      </c>
      <c r="AI313" s="144">
        <f>SUBTOTAL(9,AI272:AI312)</f>
        <v>0</v>
      </c>
      <c r="AQ313" s="150"/>
      <c r="AR313" s="150"/>
      <c r="AZ313" s="150"/>
    </row>
    <row r="314" spans="1:55" s="144" customFormat="1" ht="12.6" x14ac:dyDescent="0.25">
      <c r="B314" s="151" t="s">
        <v>1606</v>
      </c>
      <c r="C314" s="152"/>
      <c r="L314" s="38">
        <f>SUBTOTAL(9,L2:L312)</f>
        <v>2644958.79</v>
      </c>
      <c r="M314" s="150"/>
      <c r="S314" s="144">
        <f>SUBTOTAL(9,S2:S312)</f>
        <v>1143543.9600000004</v>
      </c>
      <c r="Y314" s="144">
        <f>SUBTOTAL(9,Y2:Y312)</f>
        <v>0</v>
      </c>
      <c r="AD314" s="144">
        <f>SUBTOTAL(9,AD2:AD312)</f>
        <v>-159000</v>
      </c>
      <c r="AI314" s="144">
        <f>SUBTOTAL(9,AI2:AI312)</f>
        <v>1660414.83</v>
      </c>
      <c r="AQ314" s="150"/>
      <c r="AR314" s="150"/>
      <c r="AZ314" s="150"/>
    </row>
    <row r="315" spans="1:55" x14ac:dyDescent="0.25">
      <c r="M315"/>
    </row>
    <row r="316" spans="1:55" x14ac:dyDescent="0.25">
      <c r="M316"/>
    </row>
    <row r="317" spans="1:55" x14ac:dyDescent="0.25">
      <c r="M317"/>
    </row>
    <row r="318" spans="1:55" x14ac:dyDescent="0.25">
      <c r="M318"/>
    </row>
    <row r="319" spans="1:55" x14ac:dyDescent="0.25">
      <c r="L319" s="2">
        <f>L314+'P&amp;_FIN'!L6+PE_FIN!L6+PX_FIN!L4+'P! FIn'!L17+'NB FIN'!L9+'Ont Fin'!N33+'E# Fin'!L63+OMICRON_FIN!L109+'GN FIN'!L128+GG_FIN!L453+'GG_FIN tx'!L65+QN_FIN!L6+'GA FIN'!L13+'FX book'!H9</f>
        <v>1951507.8731002887</v>
      </c>
      <c r="M319"/>
    </row>
    <row r="320" spans="1:55" x14ac:dyDescent="0.25">
      <c r="M320"/>
    </row>
    <row r="321" spans="13:13" x14ac:dyDescent="0.25">
      <c r="M321"/>
    </row>
    <row r="322" spans="13:13" x14ac:dyDescent="0.25">
      <c r="M322"/>
    </row>
    <row r="323" spans="13:13" x14ac:dyDescent="0.25">
      <c r="M323"/>
    </row>
    <row r="324" spans="13:13" x14ac:dyDescent="0.25">
      <c r="M324"/>
    </row>
    <row r="325" spans="13:13" x14ac:dyDescent="0.25">
      <c r="M325"/>
    </row>
    <row r="326" spans="13:13" x14ac:dyDescent="0.25">
      <c r="M326"/>
    </row>
    <row r="327" spans="13:13" x14ac:dyDescent="0.25">
      <c r="M327"/>
    </row>
    <row r="328" spans="13:13" x14ac:dyDescent="0.25">
      <c r="M328"/>
    </row>
    <row r="329" spans="13:13" x14ac:dyDescent="0.25">
      <c r="M329"/>
    </row>
    <row r="330" spans="13:13" x14ac:dyDescent="0.25">
      <c r="M330"/>
    </row>
    <row r="331" spans="13:13" x14ac:dyDescent="0.25">
      <c r="M331"/>
    </row>
    <row r="332" spans="13:13" x14ac:dyDescent="0.25">
      <c r="M332"/>
    </row>
    <row r="333" spans="13:13" x14ac:dyDescent="0.25">
      <c r="M333"/>
    </row>
    <row r="334" spans="13:13" x14ac:dyDescent="0.25">
      <c r="M334"/>
    </row>
    <row r="335" spans="13:13" x14ac:dyDescent="0.25">
      <c r="M335"/>
    </row>
    <row r="336" spans="13:13" x14ac:dyDescent="0.25">
      <c r="M336"/>
    </row>
    <row r="337" spans="13:13" x14ac:dyDescent="0.25">
      <c r="M337"/>
    </row>
    <row r="338" spans="13:13" x14ac:dyDescent="0.25">
      <c r="M338"/>
    </row>
    <row r="339" spans="13:13" x14ac:dyDescent="0.25">
      <c r="M339"/>
    </row>
    <row r="340" spans="13:13" x14ac:dyDescent="0.25">
      <c r="M340"/>
    </row>
    <row r="341" spans="13:13" x14ac:dyDescent="0.25">
      <c r="M341"/>
    </row>
    <row r="342" spans="13:13" x14ac:dyDescent="0.25">
      <c r="M342"/>
    </row>
    <row r="343" spans="13:13" x14ac:dyDescent="0.25">
      <c r="M343"/>
    </row>
    <row r="344" spans="13:13" x14ac:dyDescent="0.25">
      <c r="M344"/>
    </row>
    <row r="345" spans="13:13" x14ac:dyDescent="0.25">
      <c r="M345"/>
    </row>
    <row r="346" spans="13:13" x14ac:dyDescent="0.25">
      <c r="M346"/>
    </row>
    <row r="347" spans="13:13" x14ac:dyDescent="0.25">
      <c r="M347"/>
    </row>
    <row r="348" spans="13:13" x14ac:dyDescent="0.25">
      <c r="M348"/>
    </row>
    <row r="349" spans="13:13" x14ac:dyDescent="0.25">
      <c r="M349"/>
    </row>
    <row r="350" spans="13:13" x14ac:dyDescent="0.25">
      <c r="M350"/>
    </row>
    <row r="351" spans="13:13" x14ac:dyDescent="0.25">
      <c r="M351"/>
    </row>
    <row r="352" spans="13:13" x14ac:dyDescent="0.25">
      <c r="M352"/>
    </row>
    <row r="353" spans="13:13" x14ac:dyDescent="0.25">
      <c r="M353"/>
    </row>
    <row r="354" spans="13:13" x14ac:dyDescent="0.25">
      <c r="M354"/>
    </row>
    <row r="355" spans="13:13" x14ac:dyDescent="0.25">
      <c r="M355"/>
    </row>
    <row r="356" spans="13:13" x14ac:dyDescent="0.25">
      <c r="M356"/>
    </row>
    <row r="357" spans="13:13" x14ac:dyDescent="0.25">
      <c r="M357"/>
    </row>
    <row r="358" spans="13:13" x14ac:dyDescent="0.25">
      <c r="M358"/>
    </row>
    <row r="359" spans="13:13" x14ac:dyDescent="0.25">
      <c r="M359"/>
    </row>
    <row r="360" spans="13:13" x14ac:dyDescent="0.25">
      <c r="M360"/>
    </row>
    <row r="361" spans="13:13" x14ac:dyDescent="0.25">
      <c r="M361"/>
    </row>
    <row r="362" spans="13:13" x14ac:dyDescent="0.25">
      <c r="M362"/>
    </row>
    <row r="363" spans="13:13" x14ac:dyDescent="0.25">
      <c r="M363"/>
    </row>
    <row r="364" spans="13:13" x14ac:dyDescent="0.25">
      <c r="M364"/>
    </row>
    <row r="365" spans="13:13" x14ac:dyDescent="0.25">
      <c r="M365"/>
    </row>
    <row r="366" spans="13:13" x14ac:dyDescent="0.25">
      <c r="M366"/>
    </row>
    <row r="367" spans="13:13" x14ac:dyDescent="0.25">
      <c r="M367"/>
    </row>
    <row r="368" spans="13:13" x14ac:dyDescent="0.25">
      <c r="M368"/>
    </row>
    <row r="369" spans="13:13" x14ac:dyDescent="0.25">
      <c r="M369"/>
    </row>
    <row r="370" spans="13:13" x14ac:dyDescent="0.25">
      <c r="M370"/>
    </row>
    <row r="371" spans="13:13" x14ac:dyDescent="0.25">
      <c r="M371"/>
    </row>
    <row r="372" spans="13:13" x14ac:dyDescent="0.25">
      <c r="M372"/>
    </row>
    <row r="373" spans="13:13" x14ac:dyDescent="0.25">
      <c r="M373"/>
    </row>
    <row r="374" spans="13:13" x14ac:dyDescent="0.25">
      <c r="M374"/>
    </row>
    <row r="375" spans="13:13" x14ac:dyDescent="0.25">
      <c r="M375"/>
    </row>
    <row r="376" spans="13:13" x14ac:dyDescent="0.25">
      <c r="M376"/>
    </row>
    <row r="377" spans="13:13" x14ac:dyDescent="0.25">
      <c r="M377"/>
    </row>
    <row r="378" spans="13:13" x14ac:dyDescent="0.25">
      <c r="M378"/>
    </row>
    <row r="379" spans="13:13" x14ac:dyDescent="0.25">
      <c r="M379"/>
    </row>
    <row r="380" spans="13:13" x14ac:dyDescent="0.25">
      <c r="M380"/>
    </row>
    <row r="381" spans="13:13" x14ac:dyDescent="0.25">
      <c r="M381"/>
    </row>
    <row r="382" spans="13:13" x14ac:dyDescent="0.25">
      <c r="M382"/>
    </row>
    <row r="383" spans="13:13" x14ac:dyDescent="0.25">
      <c r="M383"/>
    </row>
    <row r="384" spans="13:13" x14ac:dyDescent="0.25">
      <c r="M384"/>
    </row>
    <row r="385" spans="13:13" x14ac:dyDescent="0.25">
      <c r="M385"/>
    </row>
    <row r="386" spans="13:13" x14ac:dyDescent="0.25">
      <c r="M386"/>
    </row>
    <row r="387" spans="13:13" x14ac:dyDescent="0.25">
      <c r="M387"/>
    </row>
    <row r="388" spans="13:13" x14ac:dyDescent="0.25">
      <c r="M388"/>
    </row>
    <row r="389" spans="13:13" x14ac:dyDescent="0.25">
      <c r="M389"/>
    </row>
    <row r="390" spans="13:13" x14ac:dyDescent="0.25">
      <c r="M390"/>
    </row>
    <row r="391" spans="13:13" x14ac:dyDescent="0.25">
      <c r="M391"/>
    </row>
    <row r="392" spans="13:13" x14ac:dyDescent="0.25">
      <c r="M392"/>
    </row>
    <row r="393" spans="13:13" x14ac:dyDescent="0.25">
      <c r="M393"/>
    </row>
    <row r="394" spans="13:13" x14ac:dyDescent="0.25">
      <c r="M394"/>
    </row>
    <row r="395" spans="13:13" x14ac:dyDescent="0.25">
      <c r="M395"/>
    </row>
    <row r="396" spans="13:13" x14ac:dyDescent="0.25">
      <c r="M396"/>
    </row>
    <row r="397" spans="13:13" x14ac:dyDescent="0.25">
      <c r="M397"/>
    </row>
    <row r="398" spans="13:13" x14ac:dyDescent="0.25">
      <c r="M398"/>
    </row>
    <row r="399" spans="13:13" x14ac:dyDescent="0.25">
      <c r="M399"/>
    </row>
    <row r="400" spans="13:13" x14ac:dyDescent="0.25">
      <c r="M400"/>
    </row>
    <row r="401" spans="13:13" x14ac:dyDescent="0.25">
      <c r="M401"/>
    </row>
    <row r="402" spans="13:13" x14ac:dyDescent="0.25">
      <c r="M402"/>
    </row>
    <row r="403" spans="13:13" x14ac:dyDescent="0.25">
      <c r="M403"/>
    </row>
    <row r="404" spans="13:13" x14ac:dyDescent="0.25">
      <c r="M404"/>
    </row>
    <row r="405" spans="13:13" x14ac:dyDescent="0.25">
      <c r="M405"/>
    </row>
    <row r="406" spans="13:13" x14ac:dyDescent="0.25">
      <c r="M406"/>
    </row>
    <row r="407" spans="13:13" x14ac:dyDescent="0.25">
      <c r="M407"/>
    </row>
    <row r="408" spans="13:13" x14ac:dyDescent="0.25">
      <c r="M408"/>
    </row>
    <row r="409" spans="13:13" x14ac:dyDescent="0.25">
      <c r="M409"/>
    </row>
    <row r="410" spans="13:13" x14ac:dyDescent="0.25">
      <c r="M410"/>
    </row>
    <row r="411" spans="13:13" x14ac:dyDescent="0.25">
      <c r="M411"/>
    </row>
    <row r="412" spans="13:13" x14ac:dyDescent="0.25">
      <c r="M412"/>
    </row>
    <row r="413" spans="13:13" x14ac:dyDescent="0.25">
      <c r="M413"/>
    </row>
    <row r="414" spans="13:13" x14ac:dyDescent="0.25">
      <c r="M414"/>
    </row>
    <row r="415" spans="13:13" x14ac:dyDescent="0.25">
      <c r="M415"/>
    </row>
    <row r="416" spans="13:13" x14ac:dyDescent="0.25">
      <c r="M416"/>
    </row>
    <row r="417" spans="13:13" x14ac:dyDescent="0.25">
      <c r="M417"/>
    </row>
    <row r="418" spans="13:13" x14ac:dyDescent="0.25">
      <c r="M418"/>
    </row>
    <row r="419" spans="13:13" x14ac:dyDescent="0.25">
      <c r="M419"/>
    </row>
    <row r="420" spans="13:13" x14ac:dyDescent="0.25">
      <c r="M420"/>
    </row>
    <row r="421" spans="13:13" x14ac:dyDescent="0.25">
      <c r="M421"/>
    </row>
    <row r="422" spans="13:13" x14ac:dyDescent="0.25">
      <c r="M422"/>
    </row>
    <row r="423" spans="13:13" x14ac:dyDescent="0.25">
      <c r="M423"/>
    </row>
    <row r="424" spans="13:13" x14ac:dyDescent="0.25">
      <c r="M424"/>
    </row>
    <row r="425" spans="13:13" x14ac:dyDescent="0.25">
      <c r="M425"/>
    </row>
    <row r="426" spans="13:13" x14ac:dyDescent="0.25">
      <c r="M426"/>
    </row>
    <row r="427" spans="13:13" x14ac:dyDescent="0.25">
      <c r="M427"/>
    </row>
    <row r="428" spans="13:13" x14ac:dyDescent="0.25">
      <c r="M428"/>
    </row>
    <row r="429" spans="13:13" x14ac:dyDescent="0.25">
      <c r="M429"/>
    </row>
    <row r="430" spans="13:13" x14ac:dyDescent="0.25">
      <c r="M430"/>
    </row>
    <row r="431" spans="13:13" x14ac:dyDescent="0.25">
      <c r="M431"/>
    </row>
    <row r="432" spans="13:13" x14ac:dyDescent="0.25">
      <c r="M432"/>
    </row>
    <row r="433" spans="13:13" x14ac:dyDescent="0.25">
      <c r="M433"/>
    </row>
    <row r="434" spans="13:13" x14ac:dyDescent="0.25">
      <c r="M434"/>
    </row>
    <row r="435" spans="13:13" x14ac:dyDescent="0.25">
      <c r="M435"/>
    </row>
    <row r="436" spans="13:13" x14ac:dyDescent="0.25">
      <c r="M436"/>
    </row>
    <row r="437" spans="13:13" x14ac:dyDescent="0.25">
      <c r="M437"/>
    </row>
    <row r="438" spans="13:13" x14ac:dyDescent="0.25">
      <c r="M438"/>
    </row>
    <row r="439" spans="13:13" x14ac:dyDescent="0.25">
      <c r="M439"/>
    </row>
    <row r="440" spans="13:13" x14ac:dyDescent="0.25">
      <c r="M440"/>
    </row>
    <row r="441" spans="13:13" x14ac:dyDescent="0.25">
      <c r="M441"/>
    </row>
    <row r="442" spans="13:13" x14ac:dyDescent="0.25">
      <c r="M442"/>
    </row>
    <row r="443" spans="13:13" x14ac:dyDescent="0.25">
      <c r="M443"/>
    </row>
    <row r="444" spans="13:13" x14ac:dyDescent="0.25">
      <c r="M444"/>
    </row>
    <row r="445" spans="13:13" x14ac:dyDescent="0.25">
      <c r="M445"/>
    </row>
    <row r="446" spans="13:13" x14ac:dyDescent="0.25">
      <c r="M446"/>
    </row>
    <row r="447" spans="13:13" x14ac:dyDescent="0.25">
      <c r="M447"/>
    </row>
    <row r="448" spans="13:13" x14ac:dyDescent="0.25">
      <c r="M448"/>
    </row>
    <row r="449" spans="13:13" x14ac:dyDescent="0.25">
      <c r="M449"/>
    </row>
    <row r="450" spans="13:13" x14ac:dyDescent="0.25">
      <c r="M450"/>
    </row>
    <row r="451" spans="13:13" x14ac:dyDescent="0.25">
      <c r="M451"/>
    </row>
    <row r="452" spans="13:13" x14ac:dyDescent="0.25">
      <c r="M452"/>
    </row>
    <row r="453" spans="13:13" x14ac:dyDescent="0.25">
      <c r="M453"/>
    </row>
    <row r="454" spans="13:13" x14ac:dyDescent="0.25">
      <c r="M454"/>
    </row>
    <row r="455" spans="13:13" x14ac:dyDescent="0.25">
      <c r="M455"/>
    </row>
    <row r="456" spans="13:13" x14ac:dyDescent="0.25">
      <c r="M456"/>
    </row>
    <row r="457" spans="13:13" x14ac:dyDescent="0.25">
      <c r="M457"/>
    </row>
    <row r="458" spans="13:13" x14ac:dyDescent="0.25">
      <c r="M458"/>
    </row>
    <row r="459" spans="13:13" x14ac:dyDescent="0.25">
      <c r="M459"/>
    </row>
    <row r="460" spans="13:13" x14ac:dyDescent="0.25">
      <c r="M460"/>
    </row>
    <row r="461" spans="13:13" x14ac:dyDescent="0.25">
      <c r="M461"/>
    </row>
    <row r="462" spans="13:13" x14ac:dyDescent="0.25">
      <c r="M462"/>
    </row>
    <row r="463" spans="13:13" x14ac:dyDescent="0.25">
      <c r="M463"/>
    </row>
    <row r="464" spans="13:13" x14ac:dyDescent="0.25">
      <c r="M464"/>
    </row>
    <row r="465" spans="13:13" x14ac:dyDescent="0.25">
      <c r="M465"/>
    </row>
    <row r="466" spans="13:13" x14ac:dyDescent="0.25">
      <c r="M466"/>
    </row>
    <row r="467" spans="13:13" x14ac:dyDescent="0.25">
      <c r="M467"/>
    </row>
    <row r="468" spans="13:13" x14ac:dyDescent="0.25">
      <c r="M468"/>
    </row>
    <row r="469" spans="13:13" x14ac:dyDescent="0.25">
      <c r="M469"/>
    </row>
    <row r="470" spans="13:13" x14ac:dyDescent="0.25">
      <c r="M470"/>
    </row>
    <row r="471" spans="13:13" x14ac:dyDescent="0.25">
      <c r="M471"/>
    </row>
    <row r="472" spans="13:13" x14ac:dyDescent="0.25">
      <c r="M472"/>
    </row>
    <row r="473" spans="13:13" x14ac:dyDescent="0.25">
      <c r="M473"/>
    </row>
    <row r="474" spans="13:13" x14ac:dyDescent="0.25">
      <c r="M474"/>
    </row>
    <row r="475" spans="13:13" x14ac:dyDescent="0.25">
      <c r="M475"/>
    </row>
    <row r="476" spans="13:13" x14ac:dyDescent="0.25">
      <c r="M476"/>
    </row>
    <row r="477" spans="13:13" x14ac:dyDescent="0.25">
      <c r="M477"/>
    </row>
    <row r="478" spans="13:13" x14ac:dyDescent="0.25">
      <c r="M478"/>
    </row>
    <row r="479" spans="13:13" x14ac:dyDescent="0.25">
      <c r="M479"/>
    </row>
    <row r="480" spans="13:13" x14ac:dyDescent="0.25">
      <c r="M480"/>
    </row>
    <row r="481" spans="13:13" x14ac:dyDescent="0.25">
      <c r="M481"/>
    </row>
    <row r="482" spans="13:13" x14ac:dyDescent="0.25">
      <c r="M482"/>
    </row>
    <row r="483" spans="13:13" x14ac:dyDescent="0.25">
      <c r="M483"/>
    </row>
    <row r="484" spans="13:13" x14ac:dyDescent="0.25">
      <c r="M484"/>
    </row>
    <row r="485" spans="13:13" x14ac:dyDescent="0.25">
      <c r="M485"/>
    </row>
    <row r="486" spans="13:13" x14ac:dyDescent="0.25">
      <c r="M486"/>
    </row>
    <row r="487" spans="13:13" x14ac:dyDescent="0.25">
      <c r="M487"/>
    </row>
    <row r="488" spans="13:13" x14ac:dyDescent="0.25">
      <c r="M488"/>
    </row>
    <row r="489" spans="13:13" x14ac:dyDescent="0.25">
      <c r="M489"/>
    </row>
    <row r="490" spans="13:13" x14ac:dyDescent="0.25">
      <c r="M490"/>
    </row>
    <row r="491" spans="13:13" x14ac:dyDescent="0.25">
      <c r="M491"/>
    </row>
    <row r="492" spans="13:13" x14ac:dyDescent="0.25">
      <c r="M492"/>
    </row>
    <row r="493" spans="13:13" x14ac:dyDescent="0.25">
      <c r="M493"/>
    </row>
    <row r="494" spans="13:13" x14ac:dyDescent="0.25">
      <c r="M494"/>
    </row>
    <row r="495" spans="13:13" x14ac:dyDescent="0.25">
      <c r="M495"/>
    </row>
    <row r="496" spans="13:13" x14ac:dyDescent="0.25">
      <c r="M496"/>
    </row>
    <row r="497" spans="13:13" x14ac:dyDescent="0.25">
      <c r="M497"/>
    </row>
    <row r="498" spans="13:13" x14ac:dyDescent="0.25">
      <c r="M498"/>
    </row>
    <row r="499" spans="13:13" x14ac:dyDescent="0.25">
      <c r="M499"/>
    </row>
    <row r="500" spans="13:13" x14ac:dyDescent="0.25">
      <c r="M500"/>
    </row>
    <row r="501" spans="13:13" x14ac:dyDescent="0.25">
      <c r="M501"/>
    </row>
    <row r="502" spans="13:13" x14ac:dyDescent="0.25">
      <c r="M502"/>
    </row>
    <row r="503" spans="13:13" x14ac:dyDescent="0.25">
      <c r="M503"/>
    </row>
    <row r="504" spans="13:13" x14ac:dyDescent="0.25">
      <c r="M504"/>
    </row>
    <row r="505" spans="13:13" x14ac:dyDescent="0.25">
      <c r="M505"/>
    </row>
    <row r="506" spans="13:13" x14ac:dyDescent="0.25">
      <c r="M506"/>
    </row>
    <row r="507" spans="13:13" x14ac:dyDescent="0.25">
      <c r="M507"/>
    </row>
    <row r="508" spans="13:13" x14ac:dyDescent="0.25">
      <c r="M508"/>
    </row>
    <row r="509" spans="13:13" x14ac:dyDescent="0.25">
      <c r="M509"/>
    </row>
    <row r="510" spans="13:13" x14ac:dyDescent="0.25">
      <c r="M510"/>
    </row>
    <row r="511" spans="13:13" x14ac:dyDescent="0.25">
      <c r="M511"/>
    </row>
    <row r="512" spans="13:13" x14ac:dyDescent="0.25">
      <c r="M512"/>
    </row>
    <row r="513" spans="13:13" x14ac:dyDescent="0.25">
      <c r="M513"/>
    </row>
    <row r="514" spans="13:13" x14ac:dyDescent="0.25">
      <c r="M514"/>
    </row>
    <row r="515" spans="13:13" x14ac:dyDescent="0.25">
      <c r="M515"/>
    </row>
    <row r="516" spans="13:13" x14ac:dyDescent="0.25">
      <c r="M516"/>
    </row>
    <row r="517" spans="13:13" x14ac:dyDescent="0.25">
      <c r="M517"/>
    </row>
    <row r="518" spans="13:13" x14ac:dyDescent="0.25">
      <c r="M518"/>
    </row>
    <row r="519" spans="13:13" x14ac:dyDescent="0.25">
      <c r="M519"/>
    </row>
    <row r="520" spans="13:13" x14ac:dyDescent="0.25">
      <c r="M520"/>
    </row>
    <row r="521" spans="13:13" x14ac:dyDescent="0.25">
      <c r="M521"/>
    </row>
    <row r="522" spans="13:13" x14ac:dyDescent="0.25">
      <c r="M522"/>
    </row>
    <row r="523" spans="13:13" x14ac:dyDescent="0.25">
      <c r="M523"/>
    </row>
    <row r="524" spans="13:13" x14ac:dyDescent="0.25">
      <c r="M524"/>
    </row>
    <row r="525" spans="13:13" x14ac:dyDescent="0.25">
      <c r="M525"/>
    </row>
    <row r="526" spans="13:13" x14ac:dyDescent="0.25">
      <c r="M526"/>
    </row>
    <row r="527" spans="13:13" x14ac:dyDescent="0.25">
      <c r="M527"/>
    </row>
    <row r="528" spans="13:13" x14ac:dyDescent="0.25">
      <c r="M528"/>
    </row>
    <row r="529" spans="13:13" x14ac:dyDescent="0.25">
      <c r="M529"/>
    </row>
    <row r="530" spans="13:13" x14ac:dyDescent="0.25">
      <c r="M530"/>
    </row>
    <row r="531" spans="13:13" x14ac:dyDescent="0.25">
      <c r="M531"/>
    </row>
    <row r="532" spans="13:13" x14ac:dyDescent="0.25">
      <c r="M532"/>
    </row>
    <row r="533" spans="13:13" x14ac:dyDescent="0.25">
      <c r="M533"/>
    </row>
    <row r="534" spans="13:13" x14ac:dyDescent="0.25">
      <c r="M534"/>
    </row>
    <row r="535" spans="13:13" x14ac:dyDescent="0.25">
      <c r="M535"/>
    </row>
    <row r="536" spans="13:13" x14ac:dyDescent="0.25">
      <c r="M536"/>
    </row>
    <row r="537" spans="13:13" x14ac:dyDescent="0.25">
      <c r="M537"/>
    </row>
    <row r="538" spans="13:13" x14ac:dyDescent="0.25">
      <c r="M538"/>
    </row>
    <row r="539" spans="13:13" x14ac:dyDescent="0.25">
      <c r="M539"/>
    </row>
    <row r="540" spans="13:13" x14ac:dyDescent="0.25">
      <c r="M540"/>
    </row>
    <row r="541" spans="13:13" x14ac:dyDescent="0.25">
      <c r="M541"/>
    </row>
    <row r="542" spans="13:13" x14ac:dyDescent="0.25">
      <c r="M542"/>
    </row>
    <row r="543" spans="13:13" x14ac:dyDescent="0.25">
      <c r="M543"/>
    </row>
    <row r="544" spans="13:13" x14ac:dyDescent="0.25">
      <c r="M544"/>
    </row>
    <row r="545" spans="13:13" x14ac:dyDescent="0.25">
      <c r="M545"/>
    </row>
    <row r="546" spans="13:13" x14ac:dyDescent="0.25">
      <c r="M546"/>
    </row>
    <row r="547" spans="13:13" x14ac:dyDescent="0.25">
      <c r="M547"/>
    </row>
    <row r="548" spans="13:13" x14ac:dyDescent="0.25">
      <c r="M548"/>
    </row>
    <row r="549" spans="13:13" x14ac:dyDescent="0.25">
      <c r="M549"/>
    </row>
    <row r="550" spans="13:13" x14ac:dyDescent="0.25">
      <c r="M550"/>
    </row>
    <row r="551" spans="13:13" x14ac:dyDescent="0.25">
      <c r="M551"/>
    </row>
    <row r="552" spans="13:13" x14ac:dyDescent="0.25">
      <c r="M552"/>
    </row>
    <row r="553" spans="13:13" x14ac:dyDescent="0.25">
      <c r="M553"/>
    </row>
    <row r="554" spans="13:13" x14ac:dyDescent="0.25">
      <c r="M554"/>
    </row>
    <row r="555" spans="13:13" x14ac:dyDescent="0.25">
      <c r="M555"/>
    </row>
    <row r="556" spans="13:13" x14ac:dyDescent="0.25">
      <c r="M556"/>
    </row>
    <row r="557" spans="13:13" x14ac:dyDescent="0.25">
      <c r="M557"/>
    </row>
    <row r="558" spans="13:13" x14ac:dyDescent="0.25">
      <c r="M558"/>
    </row>
    <row r="559" spans="13:13" x14ac:dyDescent="0.25">
      <c r="M559"/>
    </row>
    <row r="560" spans="13:13" x14ac:dyDescent="0.25">
      <c r="M560"/>
    </row>
    <row r="561" spans="13:13" x14ac:dyDescent="0.25">
      <c r="M561"/>
    </row>
    <row r="562" spans="13:13" x14ac:dyDescent="0.25">
      <c r="M562"/>
    </row>
    <row r="563" spans="13:13" x14ac:dyDescent="0.25">
      <c r="M563"/>
    </row>
    <row r="564" spans="13:13" x14ac:dyDescent="0.25">
      <c r="M564"/>
    </row>
    <row r="565" spans="13:13" x14ac:dyDescent="0.25">
      <c r="M565"/>
    </row>
    <row r="566" spans="13:13" x14ac:dyDescent="0.25">
      <c r="M566"/>
    </row>
    <row r="567" spans="13:13" x14ac:dyDescent="0.25">
      <c r="M567"/>
    </row>
    <row r="568" spans="13:13" x14ac:dyDescent="0.25">
      <c r="M568"/>
    </row>
    <row r="569" spans="13:13" x14ac:dyDescent="0.25">
      <c r="M569"/>
    </row>
    <row r="570" spans="13:13" x14ac:dyDescent="0.25">
      <c r="M570"/>
    </row>
    <row r="571" spans="13:13" x14ac:dyDescent="0.25">
      <c r="M571"/>
    </row>
    <row r="572" spans="13:13" x14ac:dyDescent="0.25">
      <c r="M572"/>
    </row>
    <row r="573" spans="13:13" x14ac:dyDescent="0.25">
      <c r="M573"/>
    </row>
    <row r="574" spans="13:13" x14ac:dyDescent="0.25">
      <c r="M574"/>
    </row>
    <row r="575" spans="13:13" x14ac:dyDescent="0.25">
      <c r="M575"/>
    </row>
    <row r="576" spans="13:13" x14ac:dyDescent="0.25">
      <c r="M576"/>
    </row>
    <row r="577" spans="13:13" x14ac:dyDescent="0.25">
      <c r="M577"/>
    </row>
    <row r="578" spans="13:13" x14ac:dyDescent="0.25">
      <c r="M578"/>
    </row>
    <row r="579" spans="13:13" x14ac:dyDescent="0.25">
      <c r="M579"/>
    </row>
    <row r="580" spans="13:13" x14ac:dyDescent="0.25">
      <c r="M580"/>
    </row>
    <row r="581" spans="13:13" x14ac:dyDescent="0.25">
      <c r="M581"/>
    </row>
    <row r="582" spans="13:13" x14ac:dyDescent="0.25">
      <c r="M582"/>
    </row>
    <row r="583" spans="13:13" x14ac:dyDescent="0.25">
      <c r="M583"/>
    </row>
    <row r="584" spans="13:13" x14ac:dyDescent="0.25">
      <c r="M584"/>
    </row>
    <row r="585" spans="13:13" x14ac:dyDescent="0.25">
      <c r="M585"/>
    </row>
    <row r="586" spans="13:13" x14ac:dyDescent="0.25">
      <c r="M586"/>
    </row>
    <row r="587" spans="13:13" x14ac:dyDescent="0.25">
      <c r="M587"/>
    </row>
    <row r="588" spans="13:13" x14ac:dyDescent="0.25">
      <c r="M588"/>
    </row>
    <row r="589" spans="13:13" x14ac:dyDescent="0.25">
      <c r="M589"/>
    </row>
    <row r="590" spans="13:13" x14ac:dyDescent="0.25">
      <c r="M590"/>
    </row>
    <row r="591" spans="13:13" x14ac:dyDescent="0.25">
      <c r="M591"/>
    </row>
    <row r="592" spans="13:13" x14ac:dyDescent="0.25">
      <c r="M592"/>
    </row>
    <row r="593" spans="13:13" x14ac:dyDescent="0.25">
      <c r="M593"/>
    </row>
    <row r="594" spans="13:13" x14ac:dyDescent="0.25">
      <c r="M594"/>
    </row>
    <row r="595" spans="13:13" x14ac:dyDescent="0.25">
      <c r="M595"/>
    </row>
    <row r="596" spans="13:13" x14ac:dyDescent="0.25">
      <c r="M596"/>
    </row>
    <row r="597" spans="13:13" x14ac:dyDescent="0.25">
      <c r="M597"/>
    </row>
    <row r="598" spans="13:13" x14ac:dyDescent="0.25">
      <c r="M598"/>
    </row>
    <row r="599" spans="13:13" x14ac:dyDescent="0.25">
      <c r="M599"/>
    </row>
    <row r="600" spans="13:13" x14ac:dyDescent="0.25">
      <c r="M600"/>
    </row>
    <row r="601" spans="13:13" x14ac:dyDescent="0.25">
      <c r="M601"/>
    </row>
    <row r="602" spans="13:13" x14ac:dyDescent="0.25">
      <c r="M602"/>
    </row>
    <row r="603" spans="13:13" x14ac:dyDescent="0.25">
      <c r="M603"/>
    </row>
    <row r="604" spans="13:13" x14ac:dyDescent="0.25">
      <c r="M604"/>
    </row>
    <row r="605" spans="13:13" x14ac:dyDescent="0.25">
      <c r="M605"/>
    </row>
    <row r="606" spans="13:13" x14ac:dyDescent="0.25">
      <c r="M606"/>
    </row>
    <row r="607" spans="13:13" x14ac:dyDescent="0.25">
      <c r="M607"/>
    </row>
    <row r="608" spans="13:13" x14ac:dyDescent="0.25">
      <c r="M608"/>
    </row>
    <row r="609" spans="13:13" x14ac:dyDescent="0.25">
      <c r="M609"/>
    </row>
    <row r="610" spans="13:13" x14ac:dyDescent="0.25">
      <c r="M610"/>
    </row>
    <row r="611" spans="13:13" x14ac:dyDescent="0.25">
      <c r="M611"/>
    </row>
    <row r="612" spans="13:13" x14ac:dyDescent="0.25">
      <c r="M612"/>
    </row>
    <row r="613" spans="13:13" x14ac:dyDescent="0.25">
      <c r="M613"/>
    </row>
    <row r="614" spans="13:13" x14ac:dyDescent="0.25">
      <c r="M614"/>
    </row>
    <row r="615" spans="13:13" x14ac:dyDescent="0.25">
      <c r="M615"/>
    </row>
    <row r="616" spans="13:13" x14ac:dyDescent="0.25">
      <c r="M616"/>
    </row>
    <row r="617" spans="13:13" x14ac:dyDescent="0.25">
      <c r="M617"/>
    </row>
    <row r="618" spans="13:13" x14ac:dyDescent="0.25">
      <c r="M618"/>
    </row>
    <row r="619" spans="13:13" x14ac:dyDescent="0.25">
      <c r="M619"/>
    </row>
    <row r="620" spans="13:13" x14ac:dyDescent="0.25">
      <c r="M620"/>
    </row>
    <row r="621" spans="13:13" x14ac:dyDescent="0.25">
      <c r="M621"/>
    </row>
    <row r="622" spans="13:13" x14ac:dyDescent="0.25">
      <c r="M622"/>
    </row>
    <row r="623" spans="13:13" x14ac:dyDescent="0.25">
      <c r="M623"/>
    </row>
    <row r="624" spans="13:13" x14ac:dyDescent="0.25">
      <c r="M624"/>
    </row>
    <row r="625" spans="13:13" x14ac:dyDescent="0.25">
      <c r="M625"/>
    </row>
    <row r="626" spans="13:13" x14ac:dyDescent="0.25">
      <c r="M626"/>
    </row>
    <row r="627" spans="13:13" x14ac:dyDescent="0.25">
      <c r="M627"/>
    </row>
    <row r="628" spans="13:13" x14ac:dyDescent="0.25">
      <c r="M628"/>
    </row>
    <row r="629" spans="13:13" x14ac:dyDescent="0.25">
      <c r="M629"/>
    </row>
    <row r="630" spans="13:13" x14ac:dyDescent="0.25">
      <c r="M630"/>
    </row>
    <row r="631" spans="13:13" x14ac:dyDescent="0.25">
      <c r="M631"/>
    </row>
    <row r="632" spans="13:13" x14ac:dyDescent="0.25">
      <c r="M632"/>
    </row>
    <row r="633" spans="13:13" x14ac:dyDescent="0.25">
      <c r="M633"/>
    </row>
    <row r="634" spans="13:13" x14ac:dyDescent="0.25">
      <c r="M634"/>
    </row>
    <row r="635" spans="13:13" x14ac:dyDescent="0.25">
      <c r="M635"/>
    </row>
    <row r="636" spans="13:13" x14ac:dyDescent="0.25">
      <c r="M636"/>
    </row>
    <row r="637" spans="13:13" x14ac:dyDescent="0.25">
      <c r="M637"/>
    </row>
    <row r="638" spans="13:13" x14ac:dyDescent="0.25">
      <c r="M638"/>
    </row>
    <row r="639" spans="13:13" x14ac:dyDescent="0.25">
      <c r="M639"/>
    </row>
    <row r="640" spans="13:13" x14ac:dyDescent="0.25">
      <c r="M640"/>
    </row>
    <row r="641" spans="13:13" x14ac:dyDescent="0.25">
      <c r="M641"/>
    </row>
    <row r="642" spans="13:13" x14ac:dyDescent="0.25">
      <c r="M642"/>
    </row>
    <row r="643" spans="13:13" x14ac:dyDescent="0.25">
      <c r="M643"/>
    </row>
    <row r="644" spans="13:13" x14ac:dyDescent="0.25">
      <c r="M644"/>
    </row>
    <row r="645" spans="13:13" x14ac:dyDescent="0.25">
      <c r="M645"/>
    </row>
    <row r="646" spans="13:13" x14ac:dyDescent="0.25">
      <c r="M646"/>
    </row>
    <row r="647" spans="13:13" x14ac:dyDescent="0.25">
      <c r="M647"/>
    </row>
    <row r="648" spans="13:13" x14ac:dyDescent="0.25">
      <c r="M648"/>
    </row>
    <row r="649" spans="13:13" x14ac:dyDescent="0.25">
      <c r="M649"/>
    </row>
    <row r="650" spans="13:13" x14ac:dyDescent="0.25">
      <c r="M650"/>
    </row>
    <row r="651" spans="13:13" x14ac:dyDescent="0.25">
      <c r="M651"/>
    </row>
    <row r="652" spans="13:13" x14ac:dyDescent="0.25">
      <c r="M652"/>
    </row>
    <row r="653" spans="13:13" x14ac:dyDescent="0.25">
      <c r="M653"/>
    </row>
    <row r="654" spans="13:13" x14ac:dyDescent="0.25">
      <c r="M654"/>
    </row>
    <row r="655" spans="13:13" x14ac:dyDescent="0.25">
      <c r="M655"/>
    </row>
    <row r="656" spans="13:13" x14ac:dyDescent="0.25">
      <c r="M656"/>
    </row>
    <row r="657" spans="13:13" x14ac:dyDescent="0.25">
      <c r="M657"/>
    </row>
    <row r="658" spans="13:13" x14ac:dyDescent="0.25">
      <c r="M658"/>
    </row>
    <row r="659" spans="13:13" x14ac:dyDescent="0.25">
      <c r="M659"/>
    </row>
    <row r="660" spans="13:13" x14ac:dyDescent="0.25">
      <c r="M660"/>
    </row>
    <row r="661" spans="13:13" x14ac:dyDescent="0.25">
      <c r="M661"/>
    </row>
    <row r="662" spans="13:13" x14ac:dyDescent="0.25">
      <c r="M662"/>
    </row>
    <row r="663" spans="13:13" x14ac:dyDescent="0.25">
      <c r="M663"/>
    </row>
    <row r="664" spans="13:13" x14ac:dyDescent="0.25">
      <c r="M664"/>
    </row>
    <row r="665" spans="13:13" x14ac:dyDescent="0.25">
      <c r="M665"/>
    </row>
    <row r="666" spans="13:13" x14ac:dyDescent="0.25">
      <c r="M666"/>
    </row>
    <row r="667" spans="13:13" x14ac:dyDescent="0.25">
      <c r="M667"/>
    </row>
    <row r="668" spans="13:13" x14ac:dyDescent="0.25">
      <c r="M668"/>
    </row>
    <row r="669" spans="13:13" x14ac:dyDescent="0.25">
      <c r="M669"/>
    </row>
    <row r="670" spans="13:13" x14ac:dyDescent="0.25">
      <c r="M670"/>
    </row>
    <row r="671" spans="13:13" x14ac:dyDescent="0.25">
      <c r="M671"/>
    </row>
    <row r="672" spans="13:13" x14ac:dyDescent="0.25">
      <c r="M672"/>
    </row>
    <row r="673" spans="13:13" x14ac:dyDescent="0.25">
      <c r="M673"/>
    </row>
    <row r="674" spans="13:13" x14ac:dyDescent="0.25">
      <c r="M674"/>
    </row>
    <row r="675" spans="13:13" x14ac:dyDescent="0.25">
      <c r="M675"/>
    </row>
    <row r="676" spans="13:13" x14ac:dyDescent="0.25">
      <c r="M676"/>
    </row>
    <row r="677" spans="13:13" x14ac:dyDescent="0.25">
      <c r="M677"/>
    </row>
    <row r="678" spans="13:13" x14ac:dyDescent="0.25">
      <c r="M678"/>
    </row>
    <row r="679" spans="13:13" x14ac:dyDescent="0.25">
      <c r="M679"/>
    </row>
    <row r="680" spans="13:13" x14ac:dyDescent="0.25">
      <c r="M680"/>
    </row>
    <row r="681" spans="13:13" x14ac:dyDescent="0.25">
      <c r="M681"/>
    </row>
    <row r="682" spans="13:13" x14ac:dyDescent="0.25">
      <c r="M682"/>
    </row>
    <row r="683" spans="13:13" x14ac:dyDescent="0.25">
      <c r="M683"/>
    </row>
    <row r="684" spans="13:13" x14ac:dyDescent="0.25">
      <c r="M684"/>
    </row>
    <row r="685" spans="13:13" x14ac:dyDescent="0.25">
      <c r="M685"/>
    </row>
    <row r="686" spans="13:13" x14ac:dyDescent="0.25">
      <c r="M686"/>
    </row>
    <row r="687" spans="13:13" x14ac:dyDescent="0.25">
      <c r="M687"/>
    </row>
    <row r="688" spans="13:13" x14ac:dyDescent="0.25">
      <c r="M688"/>
    </row>
    <row r="689" spans="13:13" x14ac:dyDescent="0.25">
      <c r="M689"/>
    </row>
    <row r="690" spans="13:13" x14ac:dyDescent="0.25">
      <c r="M690"/>
    </row>
    <row r="691" spans="13:13" x14ac:dyDescent="0.25">
      <c r="M691"/>
    </row>
    <row r="692" spans="13:13" x14ac:dyDescent="0.25">
      <c r="M692"/>
    </row>
    <row r="693" spans="13:13" x14ac:dyDescent="0.25">
      <c r="M693"/>
    </row>
    <row r="694" spans="13:13" x14ac:dyDescent="0.25">
      <c r="M694"/>
    </row>
    <row r="695" spans="13:13" x14ac:dyDescent="0.25">
      <c r="M695"/>
    </row>
    <row r="696" spans="13:13" x14ac:dyDescent="0.25">
      <c r="M696"/>
    </row>
    <row r="697" spans="13:13" x14ac:dyDescent="0.25">
      <c r="M697"/>
    </row>
    <row r="698" spans="13:13" x14ac:dyDescent="0.25">
      <c r="M698"/>
    </row>
    <row r="699" spans="13:13" x14ac:dyDescent="0.25">
      <c r="M699"/>
    </row>
    <row r="700" spans="13:13" x14ac:dyDescent="0.25">
      <c r="M700"/>
    </row>
    <row r="701" spans="13:13" x14ac:dyDescent="0.25">
      <c r="M701"/>
    </row>
    <row r="702" spans="13:13" x14ac:dyDescent="0.25">
      <c r="M702"/>
    </row>
    <row r="703" spans="13:13" x14ac:dyDescent="0.25">
      <c r="M703"/>
    </row>
    <row r="704" spans="13:13" x14ac:dyDescent="0.25">
      <c r="M704"/>
    </row>
    <row r="705" spans="13:13" x14ac:dyDescent="0.25">
      <c r="M705"/>
    </row>
    <row r="706" spans="13:13" x14ac:dyDescent="0.25">
      <c r="M706"/>
    </row>
    <row r="707" spans="13:13" x14ac:dyDescent="0.25">
      <c r="M707"/>
    </row>
    <row r="708" spans="13:13" x14ac:dyDescent="0.25">
      <c r="M708"/>
    </row>
    <row r="709" spans="13:13" x14ac:dyDescent="0.25">
      <c r="M709"/>
    </row>
    <row r="710" spans="13:13" x14ac:dyDescent="0.25">
      <c r="M710"/>
    </row>
    <row r="711" spans="13:13" x14ac:dyDescent="0.25">
      <c r="M711"/>
    </row>
    <row r="712" spans="13:13" x14ac:dyDescent="0.25">
      <c r="M712"/>
    </row>
    <row r="713" spans="13:13" x14ac:dyDescent="0.25">
      <c r="M713"/>
    </row>
    <row r="714" spans="13:13" x14ac:dyDescent="0.25">
      <c r="M714"/>
    </row>
    <row r="715" spans="13:13" x14ac:dyDescent="0.25">
      <c r="M715"/>
    </row>
    <row r="716" spans="13:13" x14ac:dyDescent="0.25">
      <c r="M716"/>
    </row>
    <row r="717" spans="13:13" x14ac:dyDescent="0.25">
      <c r="M717"/>
    </row>
    <row r="718" spans="13:13" x14ac:dyDescent="0.25">
      <c r="M718"/>
    </row>
    <row r="719" spans="13:13" x14ac:dyDescent="0.25">
      <c r="M719"/>
    </row>
    <row r="720" spans="13:13" x14ac:dyDescent="0.25">
      <c r="M720"/>
    </row>
    <row r="721" spans="13:13" x14ac:dyDescent="0.25">
      <c r="M721"/>
    </row>
    <row r="722" spans="13:13" x14ac:dyDescent="0.25">
      <c r="M722"/>
    </row>
    <row r="723" spans="13:13" x14ac:dyDescent="0.25">
      <c r="M723"/>
    </row>
    <row r="724" spans="13:13" x14ac:dyDescent="0.25">
      <c r="M724"/>
    </row>
    <row r="725" spans="13:13" x14ac:dyDescent="0.25">
      <c r="M725"/>
    </row>
    <row r="726" spans="13:13" x14ac:dyDescent="0.25">
      <c r="M726"/>
    </row>
    <row r="727" spans="13:13" x14ac:dyDescent="0.25">
      <c r="M727"/>
    </row>
    <row r="728" spans="13:13" x14ac:dyDescent="0.25">
      <c r="M728"/>
    </row>
    <row r="729" spans="13:13" x14ac:dyDescent="0.25">
      <c r="M729"/>
    </row>
    <row r="730" spans="13:13" x14ac:dyDescent="0.25">
      <c r="M730"/>
    </row>
    <row r="731" spans="13:13" x14ac:dyDescent="0.25">
      <c r="M731"/>
    </row>
    <row r="732" spans="13:13" x14ac:dyDescent="0.25">
      <c r="M732"/>
    </row>
    <row r="733" spans="13:13" x14ac:dyDescent="0.25">
      <c r="M733"/>
    </row>
    <row r="734" spans="13:13" x14ac:dyDescent="0.25">
      <c r="M734"/>
    </row>
    <row r="735" spans="13:13" x14ac:dyDescent="0.25">
      <c r="M735"/>
    </row>
    <row r="736" spans="13:13" x14ac:dyDescent="0.25">
      <c r="M736"/>
    </row>
    <row r="737" spans="13:13" x14ac:dyDescent="0.25">
      <c r="M737"/>
    </row>
    <row r="738" spans="13:13" x14ac:dyDescent="0.25">
      <c r="M738"/>
    </row>
    <row r="739" spans="13:13" x14ac:dyDescent="0.25">
      <c r="M739"/>
    </row>
    <row r="740" spans="13:13" x14ac:dyDescent="0.25">
      <c r="M740"/>
    </row>
    <row r="741" spans="13:13" x14ac:dyDescent="0.25">
      <c r="M741"/>
    </row>
    <row r="742" spans="13:13" x14ac:dyDescent="0.25">
      <c r="M742"/>
    </row>
    <row r="743" spans="13:13" x14ac:dyDescent="0.25">
      <c r="M743"/>
    </row>
    <row r="744" spans="13:13" x14ac:dyDescent="0.25">
      <c r="M744"/>
    </row>
    <row r="745" spans="13:13" x14ac:dyDescent="0.25">
      <c r="M745"/>
    </row>
    <row r="746" spans="13:13" x14ac:dyDescent="0.25">
      <c r="M746"/>
    </row>
    <row r="747" spans="13:13" x14ac:dyDescent="0.25">
      <c r="M747"/>
    </row>
    <row r="748" spans="13:13" x14ac:dyDescent="0.25">
      <c r="M748"/>
    </row>
    <row r="749" spans="13:13" x14ac:dyDescent="0.25">
      <c r="M749"/>
    </row>
    <row r="750" spans="13:13" x14ac:dyDescent="0.25">
      <c r="M750"/>
    </row>
    <row r="751" spans="13:13" x14ac:dyDescent="0.25">
      <c r="M751"/>
    </row>
    <row r="752" spans="13:13" x14ac:dyDescent="0.25">
      <c r="M752"/>
    </row>
    <row r="753" spans="13:13" x14ac:dyDescent="0.25">
      <c r="M753"/>
    </row>
    <row r="754" spans="13:13" x14ac:dyDescent="0.25">
      <c r="M754"/>
    </row>
    <row r="755" spans="13:13" x14ac:dyDescent="0.25">
      <c r="M755"/>
    </row>
    <row r="756" spans="13:13" x14ac:dyDescent="0.25">
      <c r="M756"/>
    </row>
    <row r="757" spans="13:13" x14ac:dyDescent="0.25">
      <c r="M757"/>
    </row>
    <row r="758" spans="13:13" x14ac:dyDescent="0.25">
      <c r="M758"/>
    </row>
    <row r="759" spans="13:13" x14ac:dyDescent="0.25">
      <c r="M759"/>
    </row>
    <row r="760" spans="13:13" x14ac:dyDescent="0.25">
      <c r="M760"/>
    </row>
    <row r="761" spans="13:13" x14ac:dyDescent="0.25">
      <c r="M761"/>
    </row>
    <row r="762" spans="13:13" x14ac:dyDescent="0.25">
      <c r="M762"/>
    </row>
    <row r="763" spans="13:13" x14ac:dyDescent="0.25">
      <c r="M763"/>
    </row>
    <row r="764" spans="13:13" x14ac:dyDescent="0.25">
      <c r="M764"/>
    </row>
    <row r="765" spans="13:13" x14ac:dyDescent="0.25">
      <c r="M765"/>
    </row>
    <row r="766" spans="13:13" x14ac:dyDescent="0.25">
      <c r="M766"/>
    </row>
    <row r="767" spans="13:13" x14ac:dyDescent="0.25">
      <c r="M767"/>
    </row>
    <row r="768" spans="13:13" x14ac:dyDescent="0.25">
      <c r="M768"/>
    </row>
    <row r="769" spans="13:13" x14ac:dyDescent="0.25">
      <c r="M769"/>
    </row>
    <row r="770" spans="13:13" x14ac:dyDescent="0.25">
      <c r="M770"/>
    </row>
    <row r="771" spans="13:13" x14ac:dyDescent="0.25">
      <c r="M771"/>
    </row>
    <row r="772" spans="13:13" x14ac:dyDescent="0.25">
      <c r="M772"/>
    </row>
    <row r="773" spans="13:13" x14ac:dyDescent="0.25">
      <c r="M773"/>
    </row>
    <row r="774" spans="13:13" x14ac:dyDescent="0.25">
      <c r="M774"/>
    </row>
    <row r="775" spans="13:13" x14ac:dyDescent="0.25">
      <c r="M775"/>
    </row>
    <row r="776" spans="13:13" x14ac:dyDescent="0.25">
      <c r="M776"/>
    </row>
    <row r="777" spans="13:13" x14ac:dyDescent="0.25">
      <c r="M777"/>
    </row>
    <row r="778" spans="13:13" x14ac:dyDescent="0.25">
      <c r="M778"/>
    </row>
    <row r="779" spans="13:13" x14ac:dyDescent="0.25">
      <c r="M779"/>
    </row>
    <row r="780" spans="13:13" x14ac:dyDescent="0.25">
      <c r="M780"/>
    </row>
    <row r="781" spans="13:13" x14ac:dyDescent="0.25">
      <c r="M781"/>
    </row>
    <row r="782" spans="13:13" x14ac:dyDescent="0.25">
      <c r="M782"/>
    </row>
    <row r="783" spans="13:13" x14ac:dyDescent="0.25">
      <c r="M783"/>
    </row>
    <row r="784" spans="13:13" x14ac:dyDescent="0.25">
      <c r="M784"/>
    </row>
    <row r="785" spans="13:13" x14ac:dyDescent="0.25">
      <c r="M785"/>
    </row>
    <row r="786" spans="13:13" x14ac:dyDescent="0.25">
      <c r="M786"/>
    </row>
    <row r="787" spans="13:13" x14ac:dyDescent="0.25">
      <c r="M787"/>
    </row>
    <row r="788" spans="13:13" x14ac:dyDescent="0.25">
      <c r="M788"/>
    </row>
    <row r="789" spans="13:13" x14ac:dyDescent="0.25">
      <c r="M789"/>
    </row>
    <row r="790" spans="13:13" x14ac:dyDescent="0.25">
      <c r="M790"/>
    </row>
    <row r="791" spans="13:13" x14ac:dyDescent="0.25">
      <c r="M791"/>
    </row>
    <row r="792" spans="13:13" x14ac:dyDescent="0.25">
      <c r="M792"/>
    </row>
    <row r="793" spans="13:13" x14ac:dyDescent="0.25">
      <c r="M793"/>
    </row>
    <row r="794" spans="13:13" x14ac:dyDescent="0.25">
      <c r="M794"/>
    </row>
    <row r="795" spans="13:13" x14ac:dyDescent="0.25">
      <c r="M795"/>
    </row>
    <row r="796" spans="13:13" x14ac:dyDescent="0.25">
      <c r="M796"/>
    </row>
    <row r="797" spans="13:13" x14ac:dyDescent="0.25">
      <c r="M797"/>
    </row>
    <row r="798" spans="13:13" x14ac:dyDescent="0.25">
      <c r="M798"/>
    </row>
    <row r="799" spans="13:13" x14ac:dyDescent="0.25">
      <c r="M799"/>
    </row>
    <row r="800" spans="13:13" x14ac:dyDescent="0.25">
      <c r="M800"/>
    </row>
    <row r="801" spans="13:13" x14ac:dyDescent="0.25">
      <c r="M801"/>
    </row>
    <row r="802" spans="13:13" x14ac:dyDescent="0.25">
      <c r="M802"/>
    </row>
    <row r="803" spans="13:13" x14ac:dyDescent="0.25">
      <c r="M803"/>
    </row>
    <row r="804" spans="13:13" x14ac:dyDescent="0.25">
      <c r="M804"/>
    </row>
    <row r="805" spans="13:13" x14ac:dyDescent="0.25">
      <c r="M805"/>
    </row>
    <row r="806" spans="13:13" x14ac:dyDescent="0.25">
      <c r="M806"/>
    </row>
    <row r="807" spans="13:13" x14ac:dyDescent="0.25">
      <c r="M807"/>
    </row>
    <row r="808" spans="13:13" x14ac:dyDescent="0.25">
      <c r="M808"/>
    </row>
    <row r="809" spans="13:13" x14ac:dyDescent="0.25">
      <c r="M809"/>
    </row>
    <row r="810" spans="13:13" x14ac:dyDescent="0.25">
      <c r="M810"/>
    </row>
    <row r="811" spans="13:13" x14ac:dyDescent="0.25">
      <c r="M811"/>
    </row>
    <row r="812" spans="13:13" x14ac:dyDescent="0.25">
      <c r="M812"/>
    </row>
    <row r="813" spans="13:13" x14ac:dyDescent="0.25">
      <c r="M813"/>
    </row>
    <row r="814" spans="13:13" x14ac:dyDescent="0.25">
      <c r="M814"/>
    </row>
    <row r="815" spans="13:13" x14ac:dyDescent="0.25">
      <c r="M815"/>
    </row>
    <row r="816" spans="13:13" x14ac:dyDescent="0.25">
      <c r="M816"/>
    </row>
    <row r="817" spans="13:13" x14ac:dyDescent="0.25">
      <c r="M817"/>
    </row>
    <row r="818" spans="13:13" x14ac:dyDescent="0.25">
      <c r="M818"/>
    </row>
    <row r="819" spans="13:13" x14ac:dyDescent="0.25">
      <c r="M819"/>
    </row>
    <row r="820" spans="13:13" x14ac:dyDescent="0.25">
      <c r="M820"/>
    </row>
    <row r="821" spans="13:13" x14ac:dyDescent="0.25">
      <c r="M821"/>
    </row>
    <row r="822" spans="13:13" x14ac:dyDescent="0.25">
      <c r="M822"/>
    </row>
    <row r="823" spans="13:13" x14ac:dyDescent="0.25">
      <c r="M823"/>
    </row>
    <row r="824" spans="13:13" x14ac:dyDescent="0.25">
      <c r="M824"/>
    </row>
    <row r="825" spans="13:13" x14ac:dyDescent="0.25">
      <c r="M825"/>
    </row>
    <row r="826" spans="13:13" x14ac:dyDescent="0.25">
      <c r="M826"/>
    </row>
    <row r="827" spans="13:13" x14ac:dyDescent="0.25">
      <c r="M827"/>
    </row>
    <row r="828" spans="13:13" x14ac:dyDescent="0.25">
      <c r="M828"/>
    </row>
    <row r="829" spans="13:13" x14ac:dyDescent="0.25">
      <c r="M829"/>
    </row>
    <row r="830" spans="13:13" x14ac:dyDescent="0.25">
      <c r="M830"/>
    </row>
    <row r="831" spans="13:13" x14ac:dyDescent="0.25">
      <c r="M831"/>
    </row>
    <row r="832" spans="13:13" x14ac:dyDescent="0.25">
      <c r="M832"/>
    </row>
    <row r="833" spans="13:13" x14ac:dyDescent="0.25">
      <c r="M833"/>
    </row>
    <row r="834" spans="13:13" x14ac:dyDescent="0.25">
      <c r="M834"/>
    </row>
    <row r="835" spans="13:13" x14ac:dyDescent="0.25">
      <c r="M835"/>
    </row>
    <row r="836" spans="13:13" x14ac:dyDescent="0.25">
      <c r="M836"/>
    </row>
    <row r="837" spans="13:13" x14ac:dyDescent="0.25">
      <c r="M837"/>
    </row>
    <row r="838" spans="13:13" x14ac:dyDescent="0.25">
      <c r="M838"/>
    </row>
    <row r="839" spans="13:13" x14ac:dyDescent="0.25">
      <c r="M839"/>
    </row>
    <row r="840" spans="13:13" x14ac:dyDescent="0.25">
      <c r="M840"/>
    </row>
    <row r="841" spans="13:13" x14ac:dyDescent="0.25">
      <c r="M841"/>
    </row>
    <row r="842" spans="13:13" x14ac:dyDescent="0.25">
      <c r="M842"/>
    </row>
    <row r="843" spans="13:13" x14ac:dyDescent="0.25">
      <c r="M843"/>
    </row>
    <row r="844" spans="13:13" x14ac:dyDescent="0.25">
      <c r="M844"/>
    </row>
    <row r="845" spans="13:13" x14ac:dyDescent="0.25">
      <c r="M845"/>
    </row>
    <row r="846" spans="13:13" x14ac:dyDescent="0.25">
      <c r="M846"/>
    </row>
    <row r="847" spans="13:13" x14ac:dyDescent="0.25">
      <c r="M847"/>
    </row>
    <row r="848" spans="13:13" x14ac:dyDescent="0.25">
      <c r="M848"/>
    </row>
    <row r="849" spans="13:13" x14ac:dyDescent="0.25">
      <c r="M849"/>
    </row>
    <row r="850" spans="13:13" x14ac:dyDescent="0.25">
      <c r="M850"/>
    </row>
    <row r="851" spans="13:13" x14ac:dyDescent="0.25">
      <c r="M851"/>
    </row>
    <row r="852" spans="13:13" x14ac:dyDescent="0.25">
      <c r="M852"/>
    </row>
    <row r="853" spans="13:13" x14ac:dyDescent="0.25">
      <c r="M853"/>
    </row>
    <row r="854" spans="13:13" x14ac:dyDescent="0.25">
      <c r="M854"/>
    </row>
    <row r="855" spans="13:13" x14ac:dyDescent="0.25">
      <c r="M855"/>
    </row>
    <row r="856" spans="13:13" x14ac:dyDescent="0.25">
      <c r="M856"/>
    </row>
    <row r="857" spans="13:13" x14ac:dyDescent="0.25">
      <c r="M857"/>
    </row>
    <row r="858" spans="13:13" x14ac:dyDescent="0.25">
      <c r="M858"/>
    </row>
    <row r="859" spans="13:13" x14ac:dyDescent="0.25">
      <c r="M859"/>
    </row>
    <row r="860" spans="13:13" x14ac:dyDescent="0.25">
      <c r="M860"/>
    </row>
    <row r="861" spans="13:13" x14ac:dyDescent="0.25">
      <c r="M861"/>
    </row>
    <row r="862" spans="13:13" x14ac:dyDescent="0.25">
      <c r="M862"/>
    </row>
    <row r="863" spans="13:13" x14ac:dyDescent="0.25">
      <c r="M863"/>
    </row>
    <row r="864" spans="13:13" x14ac:dyDescent="0.25">
      <c r="M864"/>
    </row>
    <row r="865" spans="13:13" x14ac:dyDescent="0.25">
      <c r="M865"/>
    </row>
    <row r="866" spans="13:13" x14ac:dyDescent="0.25">
      <c r="M866"/>
    </row>
    <row r="867" spans="13:13" x14ac:dyDescent="0.25">
      <c r="M867"/>
    </row>
    <row r="868" spans="13:13" x14ac:dyDescent="0.25">
      <c r="M868"/>
    </row>
    <row r="869" spans="13:13" x14ac:dyDescent="0.25">
      <c r="M869"/>
    </row>
    <row r="870" spans="13:13" x14ac:dyDescent="0.25">
      <c r="M870"/>
    </row>
    <row r="871" spans="13:13" x14ac:dyDescent="0.25">
      <c r="M871"/>
    </row>
    <row r="872" spans="13:13" x14ac:dyDescent="0.25">
      <c r="M872"/>
    </row>
    <row r="873" spans="13:13" x14ac:dyDescent="0.25">
      <c r="M873"/>
    </row>
    <row r="874" spans="13:13" x14ac:dyDescent="0.25">
      <c r="M874"/>
    </row>
    <row r="875" spans="13:13" x14ac:dyDescent="0.25">
      <c r="M875"/>
    </row>
    <row r="876" spans="13:13" x14ac:dyDescent="0.25">
      <c r="M876"/>
    </row>
    <row r="877" spans="13:13" x14ac:dyDescent="0.25">
      <c r="M877"/>
    </row>
    <row r="878" spans="13:13" x14ac:dyDescent="0.25">
      <c r="M878"/>
    </row>
    <row r="879" spans="13:13" x14ac:dyDescent="0.25">
      <c r="M879"/>
    </row>
    <row r="880" spans="13:13" x14ac:dyDescent="0.25">
      <c r="M880"/>
    </row>
    <row r="881" spans="13:13" x14ac:dyDescent="0.25">
      <c r="M881"/>
    </row>
    <row r="882" spans="13:13" x14ac:dyDescent="0.25">
      <c r="M882"/>
    </row>
    <row r="883" spans="13:13" x14ac:dyDescent="0.25">
      <c r="M883"/>
    </row>
    <row r="884" spans="13:13" x14ac:dyDescent="0.25">
      <c r="M884"/>
    </row>
    <row r="885" spans="13:13" x14ac:dyDescent="0.25">
      <c r="M885"/>
    </row>
    <row r="886" spans="13:13" x14ac:dyDescent="0.25">
      <c r="M886"/>
    </row>
    <row r="887" spans="13:13" x14ac:dyDescent="0.25">
      <c r="M887"/>
    </row>
    <row r="888" spans="13:13" x14ac:dyDescent="0.25">
      <c r="M888"/>
    </row>
    <row r="889" spans="13:13" x14ac:dyDescent="0.25">
      <c r="M889"/>
    </row>
    <row r="890" spans="13:13" x14ac:dyDescent="0.25">
      <c r="M890"/>
    </row>
    <row r="891" spans="13:13" x14ac:dyDescent="0.25">
      <c r="M891"/>
    </row>
    <row r="892" spans="13:13" x14ac:dyDescent="0.25">
      <c r="M892"/>
    </row>
    <row r="893" spans="13:13" x14ac:dyDescent="0.25">
      <c r="M893"/>
    </row>
    <row r="894" spans="13:13" x14ac:dyDescent="0.25">
      <c r="M894"/>
    </row>
    <row r="895" spans="13:13" x14ac:dyDescent="0.25">
      <c r="M895"/>
    </row>
    <row r="896" spans="13:13" x14ac:dyDescent="0.25">
      <c r="M896"/>
    </row>
    <row r="897" spans="13:13" x14ac:dyDescent="0.25">
      <c r="M897"/>
    </row>
    <row r="898" spans="13:13" x14ac:dyDescent="0.25">
      <c r="M898"/>
    </row>
    <row r="899" spans="13:13" x14ac:dyDescent="0.25">
      <c r="M899"/>
    </row>
    <row r="900" spans="13:13" x14ac:dyDescent="0.25">
      <c r="M900"/>
    </row>
    <row r="901" spans="13:13" x14ac:dyDescent="0.25">
      <c r="M901"/>
    </row>
    <row r="902" spans="13:13" x14ac:dyDescent="0.25">
      <c r="M902"/>
    </row>
    <row r="903" spans="13:13" x14ac:dyDescent="0.25">
      <c r="M903"/>
    </row>
    <row r="904" spans="13:13" x14ac:dyDescent="0.25">
      <c r="M904"/>
    </row>
    <row r="905" spans="13:13" x14ac:dyDescent="0.25">
      <c r="M905"/>
    </row>
    <row r="906" spans="13:13" x14ac:dyDescent="0.25">
      <c r="M906"/>
    </row>
    <row r="907" spans="13:13" x14ac:dyDescent="0.25">
      <c r="M907"/>
    </row>
    <row r="908" spans="13:13" x14ac:dyDescent="0.25">
      <c r="M908"/>
    </row>
    <row r="909" spans="13:13" x14ac:dyDescent="0.25">
      <c r="M909"/>
    </row>
    <row r="910" spans="13:13" x14ac:dyDescent="0.25">
      <c r="M910"/>
    </row>
    <row r="911" spans="13:13" x14ac:dyDescent="0.25">
      <c r="M911"/>
    </row>
    <row r="912" spans="13:13" x14ac:dyDescent="0.25">
      <c r="M912"/>
    </row>
    <row r="913" spans="13:13" x14ac:dyDescent="0.25">
      <c r="M913"/>
    </row>
    <row r="914" spans="13:13" x14ac:dyDescent="0.25">
      <c r="M914"/>
    </row>
    <row r="915" spans="13:13" x14ac:dyDescent="0.25">
      <c r="M915"/>
    </row>
    <row r="916" spans="13:13" x14ac:dyDescent="0.25">
      <c r="M916"/>
    </row>
    <row r="917" spans="13:13" x14ac:dyDescent="0.25">
      <c r="M917"/>
    </row>
    <row r="918" spans="13:13" x14ac:dyDescent="0.25">
      <c r="M918"/>
    </row>
    <row r="919" spans="13:13" x14ac:dyDescent="0.25">
      <c r="M919"/>
    </row>
    <row r="920" spans="13:13" x14ac:dyDescent="0.25">
      <c r="M920"/>
    </row>
    <row r="921" spans="13:13" x14ac:dyDescent="0.25">
      <c r="M921"/>
    </row>
    <row r="922" spans="13:13" x14ac:dyDescent="0.25">
      <c r="M922"/>
    </row>
    <row r="923" spans="13:13" x14ac:dyDescent="0.25">
      <c r="M923"/>
    </row>
    <row r="924" spans="13:13" x14ac:dyDescent="0.25">
      <c r="M924"/>
    </row>
    <row r="925" spans="13:13" x14ac:dyDescent="0.25">
      <c r="M925"/>
    </row>
    <row r="926" spans="13:13" x14ac:dyDescent="0.25">
      <c r="M926"/>
    </row>
    <row r="927" spans="13:13" x14ac:dyDescent="0.25">
      <c r="M927"/>
    </row>
    <row r="928" spans="13:13" x14ac:dyDescent="0.25">
      <c r="M928"/>
    </row>
    <row r="929" spans="13:13" x14ac:dyDescent="0.25">
      <c r="M929"/>
    </row>
    <row r="930" spans="13:13" x14ac:dyDescent="0.25">
      <c r="M930"/>
    </row>
    <row r="931" spans="13:13" x14ac:dyDescent="0.25">
      <c r="M931"/>
    </row>
    <row r="932" spans="13:13" x14ac:dyDescent="0.25">
      <c r="M932"/>
    </row>
    <row r="933" spans="13:13" x14ac:dyDescent="0.25">
      <c r="M933"/>
    </row>
    <row r="934" spans="13:13" x14ac:dyDescent="0.25">
      <c r="M934"/>
    </row>
    <row r="935" spans="13:13" x14ac:dyDescent="0.25">
      <c r="M935"/>
    </row>
    <row r="936" spans="13:13" x14ac:dyDescent="0.25">
      <c r="M936"/>
    </row>
    <row r="937" spans="13:13" x14ac:dyDescent="0.25">
      <c r="M937"/>
    </row>
    <row r="938" spans="13:13" x14ac:dyDescent="0.25">
      <c r="M938"/>
    </row>
    <row r="939" spans="13:13" x14ac:dyDescent="0.25">
      <c r="M939"/>
    </row>
    <row r="940" spans="13:13" x14ac:dyDescent="0.25">
      <c r="M940"/>
    </row>
    <row r="941" spans="13:13" x14ac:dyDescent="0.25">
      <c r="M941"/>
    </row>
    <row r="942" spans="13:13" x14ac:dyDescent="0.25">
      <c r="M942"/>
    </row>
    <row r="943" spans="13:13" x14ac:dyDescent="0.25">
      <c r="M943"/>
    </row>
    <row r="944" spans="13:13" x14ac:dyDescent="0.25">
      <c r="M944"/>
    </row>
    <row r="945" spans="13:13" x14ac:dyDescent="0.25">
      <c r="M945"/>
    </row>
    <row r="946" spans="13:13" x14ac:dyDescent="0.25">
      <c r="M946"/>
    </row>
    <row r="947" spans="13:13" x14ac:dyDescent="0.25">
      <c r="M947"/>
    </row>
    <row r="948" spans="13:13" x14ac:dyDescent="0.25">
      <c r="M948"/>
    </row>
    <row r="949" spans="13:13" x14ac:dyDescent="0.25">
      <c r="M949"/>
    </row>
    <row r="950" spans="13:13" x14ac:dyDescent="0.25">
      <c r="M950"/>
    </row>
    <row r="951" spans="13:13" x14ac:dyDescent="0.25">
      <c r="M951"/>
    </row>
    <row r="952" spans="13:13" x14ac:dyDescent="0.25">
      <c r="M952"/>
    </row>
    <row r="953" spans="13:13" x14ac:dyDescent="0.25">
      <c r="M953"/>
    </row>
    <row r="954" spans="13:13" x14ac:dyDescent="0.25">
      <c r="M954"/>
    </row>
    <row r="955" spans="13:13" x14ac:dyDescent="0.25">
      <c r="M955"/>
    </row>
    <row r="956" spans="13:13" x14ac:dyDescent="0.25">
      <c r="M956"/>
    </row>
    <row r="957" spans="13:13" x14ac:dyDescent="0.25">
      <c r="M957"/>
    </row>
    <row r="958" spans="13:13" x14ac:dyDescent="0.25">
      <c r="M958"/>
    </row>
    <row r="959" spans="13:13" x14ac:dyDescent="0.25">
      <c r="M959"/>
    </row>
    <row r="960" spans="13:13" x14ac:dyDescent="0.25">
      <c r="M960"/>
    </row>
    <row r="961" spans="13:13" x14ac:dyDescent="0.25">
      <c r="M961"/>
    </row>
    <row r="962" spans="13:13" x14ac:dyDescent="0.25">
      <c r="M962"/>
    </row>
    <row r="963" spans="13:13" x14ac:dyDescent="0.25">
      <c r="M963"/>
    </row>
    <row r="964" spans="13:13" x14ac:dyDescent="0.25">
      <c r="M964"/>
    </row>
    <row r="965" spans="13:13" x14ac:dyDescent="0.25">
      <c r="M965"/>
    </row>
    <row r="966" spans="13:13" x14ac:dyDescent="0.25">
      <c r="M966"/>
    </row>
    <row r="967" spans="13:13" x14ac:dyDescent="0.25">
      <c r="M967"/>
    </row>
    <row r="968" spans="13:13" x14ac:dyDescent="0.25">
      <c r="M968"/>
    </row>
    <row r="969" spans="13:13" x14ac:dyDescent="0.25">
      <c r="M969"/>
    </row>
    <row r="970" spans="13:13" x14ac:dyDescent="0.25">
      <c r="M970"/>
    </row>
    <row r="971" spans="13:13" x14ac:dyDescent="0.25">
      <c r="M971"/>
    </row>
    <row r="972" spans="13:13" x14ac:dyDescent="0.25">
      <c r="M972"/>
    </row>
    <row r="973" spans="13:13" x14ac:dyDescent="0.25">
      <c r="M973"/>
    </row>
    <row r="974" spans="13:13" x14ac:dyDescent="0.25">
      <c r="M974"/>
    </row>
    <row r="975" spans="13:13" x14ac:dyDescent="0.25">
      <c r="M975"/>
    </row>
    <row r="976" spans="13:13" x14ac:dyDescent="0.25">
      <c r="M976"/>
    </row>
    <row r="977" spans="13:13" x14ac:dyDescent="0.25">
      <c r="M977"/>
    </row>
    <row r="978" spans="13:13" x14ac:dyDescent="0.25">
      <c r="M978"/>
    </row>
    <row r="979" spans="13:13" x14ac:dyDescent="0.25">
      <c r="M979"/>
    </row>
    <row r="980" spans="13:13" x14ac:dyDescent="0.25">
      <c r="M980"/>
    </row>
    <row r="981" spans="13:13" x14ac:dyDescent="0.25">
      <c r="M981"/>
    </row>
    <row r="982" spans="13:13" x14ac:dyDescent="0.25">
      <c r="M982"/>
    </row>
    <row r="983" spans="13:13" x14ac:dyDescent="0.25">
      <c r="M983"/>
    </row>
    <row r="984" spans="13:13" x14ac:dyDescent="0.25">
      <c r="M984"/>
    </row>
    <row r="985" spans="13:13" x14ac:dyDescent="0.25">
      <c r="M985"/>
    </row>
    <row r="986" spans="13:13" x14ac:dyDescent="0.25">
      <c r="M986"/>
    </row>
    <row r="987" spans="13:13" x14ac:dyDescent="0.25">
      <c r="M987"/>
    </row>
    <row r="988" spans="13:13" x14ac:dyDescent="0.25">
      <c r="M988"/>
    </row>
    <row r="989" spans="13:13" x14ac:dyDescent="0.25">
      <c r="M989"/>
    </row>
    <row r="990" spans="13:13" x14ac:dyDescent="0.25">
      <c r="M990"/>
    </row>
    <row r="991" spans="13:13" x14ac:dyDescent="0.25">
      <c r="M991"/>
    </row>
    <row r="992" spans="13:13" x14ac:dyDescent="0.25">
      <c r="M992"/>
    </row>
    <row r="993" spans="13:13" x14ac:dyDescent="0.25">
      <c r="M993"/>
    </row>
    <row r="994" spans="13:13" x14ac:dyDescent="0.25">
      <c r="M994"/>
    </row>
    <row r="995" spans="13:13" x14ac:dyDescent="0.25">
      <c r="M995"/>
    </row>
    <row r="996" spans="13:13" x14ac:dyDescent="0.25">
      <c r="M996"/>
    </row>
    <row r="997" spans="13:13" x14ac:dyDescent="0.25">
      <c r="M997"/>
    </row>
    <row r="998" spans="13:13" x14ac:dyDescent="0.25">
      <c r="M998"/>
    </row>
    <row r="999" spans="13:13" x14ac:dyDescent="0.25">
      <c r="M999"/>
    </row>
    <row r="1000" spans="13:13" x14ac:dyDescent="0.25">
      <c r="M1000"/>
    </row>
    <row r="1001" spans="13:13" x14ac:dyDescent="0.25">
      <c r="M1001"/>
    </row>
    <row r="1002" spans="13:13" x14ac:dyDescent="0.25">
      <c r="M1002"/>
    </row>
    <row r="1003" spans="13:13" x14ac:dyDescent="0.25">
      <c r="M1003"/>
    </row>
    <row r="1004" spans="13:13" x14ac:dyDescent="0.25">
      <c r="M1004"/>
    </row>
    <row r="1005" spans="13:13" x14ac:dyDescent="0.25">
      <c r="M1005"/>
    </row>
    <row r="1006" spans="13:13" x14ac:dyDescent="0.25">
      <c r="M1006"/>
    </row>
    <row r="1007" spans="13:13" x14ac:dyDescent="0.25">
      <c r="M1007"/>
    </row>
    <row r="1008" spans="13:13" x14ac:dyDescent="0.25">
      <c r="M1008"/>
    </row>
    <row r="1009" spans="13:13" x14ac:dyDescent="0.25">
      <c r="M1009"/>
    </row>
    <row r="1010" spans="13:13" x14ac:dyDescent="0.25">
      <c r="M1010"/>
    </row>
    <row r="1011" spans="13:13" x14ac:dyDescent="0.25">
      <c r="M1011"/>
    </row>
    <row r="1012" spans="13:13" x14ac:dyDescent="0.25">
      <c r="M1012"/>
    </row>
    <row r="1013" spans="13:13" x14ac:dyDescent="0.25">
      <c r="M1013"/>
    </row>
    <row r="1014" spans="13:13" x14ac:dyDescent="0.25">
      <c r="M1014"/>
    </row>
    <row r="1015" spans="13:13" x14ac:dyDescent="0.25">
      <c r="M1015"/>
    </row>
    <row r="1016" spans="13:13" x14ac:dyDescent="0.25">
      <c r="M1016"/>
    </row>
    <row r="1017" spans="13:13" x14ac:dyDescent="0.25">
      <c r="M1017"/>
    </row>
    <row r="1018" spans="13:13" x14ac:dyDescent="0.25">
      <c r="M1018"/>
    </row>
    <row r="1019" spans="13:13" x14ac:dyDescent="0.25">
      <c r="M1019"/>
    </row>
    <row r="1020" spans="13:13" x14ac:dyDescent="0.25">
      <c r="M1020"/>
    </row>
    <row r="1021" spans="13:13" x14ac:dyDescent="0.25">
      <c r="M1021"/>
    </row>
    <row r="1022" spans="13:13" x14ac:dyDescent="0.25">
      <c r="M1022"/>
    </row>
    <row r="1023" spans="13:13" x14ac:dyDescent="0.25">
      <c r="M1023"/>
    </row>
    <row r="1024" spans="13:13" x14ac:dyDescent="0.25">
      <c r="M1024"/>
    </row>
    <row r="1025" spans="13:13" x14ac:dyDescent="0.25">
      <c r="M1025"/>
    </row>
    <row r="1026" spans="13:13" x14ac:dyDescent="0.25">
      <c r="M1026"/>
    </row>
    <row r="1027" spans="13:13" x14ac:dyDescent="0.25">
      <c r="M1027"/>
    </row>
    <row r="1028" spans="13:13" x14ac:dyDescent="0.25">
      <c r="M1028"/>
    </row>
    <row r="1029" spans="13:13" x14ac:dyDescent="0.25">
      <c r="M1029"/>
    </row>
    <row r="1030" spans="13:13" x14ac:dyDescent="0.25">
      <c r="M1030"/>
    </row>
    <row r="1031" spans="13:13" x14ac:dyDescent="0.25">
      <c r="M1031"/>
    </row>
    <row r="1032" spans="13:13" x14ac:dyDescent="0.25">
      <c r="M1032"/>
    </row>
    <row r="1033" spans="13:13" x14ac:dyDescent="0.25">
      <c r="M1033"/>
    </row>
    <row r="1034" spans="13:13" x14ac:dyDescent="0.25">
      <c r="M1034"/>
    </row>
    <row r="1035" spans="13:13" x14ac:dyDescent="0.25">
      <c r="M1035"/>
    </row>
    <row r="1036" spans="13:13" x14ac:dyDescent="0.25">
      <c r="M1036"/>
    </row>
    <row r="1037" spans="13:13" x14ac:dyDescent="0.25">
      <c r="M1037"/>
    </row>
    <row r="1038" spans="13:13" x14ac:dyDescent="0.25">
      <c r="M1038"/>
    </row>
    <row r="1039" spans="13:13" x14ac:dyDescent="0.25">
      <c r="M1039"/>
    </row>
    <row r="1040" spans="13:13" x14ac:dyDescent="0.25">
      <c r="M1040"/>
    </row>
    <row r="1041" spans="13:13" x14ac:dyDescent="0.25">
      <c r="M1041"/>
    </row>
    <row r="1042" spans="13:13" x14ac:dyDescent="0.25">
      <c r="M1042"/>
    </row>
    <row r="1043" spans="13:13" x14ac:dyDescent="0.25">
      <c r="M1043"/>
    </row>
    <row r="1044" spans="13:13" x14ac:dyDescent="0.25">
      <c r="M1044"/>
    </row>
    <row r="1045" spans="13:13" x14ac:dyDescent="0.25">
      <c r="M1045"/>
    </row>
    <row r="1046" spans="13:13" x14ac:dyDescent="0.25">
      <c r="M1046"/>
    </row>
    <row r="1047" spans="13:13" x14ac:dyDescent="0.25">
      <c r="M1047"/>
    </row>
    <row r="1048" spans="13:13" x14ac:dyDescent="0.25">
      <c r="M1048"/>
    </row>
    <row r="1049" spans="13:13" x14ac:dyDescent="0.25">
      <c r="M1049"/>
    </row>
    <row r="1050" spans="13:13" x14ac:dyDescent="0.25">
      <c r="M1050"/>
    </row>
    <row r="1051" spans="13:13" x14ac:dyDescent="0.25">
      <c r="M1051"/>
    </row>
    <row r="1052" spans="13:13" x14ac:dyDescent="0.25">
      <c r="M1052"/>
    </row>
    <row r="1053" spans="13:13" x14ac:dyDescent="0.25">
      <c r="M1053"/>
    </row>
    <row r="1054" spans="13:13" x14ac:dyDescent="0.25">
      <c r="M1054"/>
    </row>
    <row r="1055" spans="13:13" x14ac:dyDescent="0.25">
      <c r="M1055"/>
    </row>
    <row r="1056" spans="13:13" x14ac:dyDescent="0.25">
      <c r="M1056"/>
    </row>
    <row r="1057" spans="13:13" x14ac:dyDescent="0.25">
      <c r="M1057"/>
    </row>
    <row r="1058" spans="13:13" x14ac:dyDescent="0.25">
      <c r="M1058"/>
    </row>
    <row r="1059" spans="13:13" x14ac:dyDescent="0.25">
      <c r="M1059"/>
    </row>
    <row r="1060" spans="13:13" x14ac:dyDescent="0.25">
      <c r="M1060"/>
    </row>
    <row r="1061" spans="13:13" x14ac:dyDescent="0.25">
      <c r="M1061"/>
    </row>
    <row r="1062" spans="13:13" x14ac:dyDescent="0.25">
      <c r="M1062"/>
    </row>
    <row r="1063" spans="13:13" x14ac:dyDescent="0.25">
      <c r="M1063"/>
    </row>
    <row r="1064" spans="13:13" x14ac:dyDescent="0.25">
      <c r="M1064"/>
    </row>
    <row r="1065" spans="13:13" x14ac:dyDescent="0.25">
      <c r="M1065"/>
    </row>
    <row r="1066" spans="13:13" x14ac:dyDescent="0.25">
      <c r="M1066"/>
    </row>
    <row r="1067" spans="13:13" x14ac:dyDescent="0.25">
      <c r="M1067"/>
    </row>
    <row r="1068" spans="13:13" x14ac:dyDescent="0.25">
      <c r="M1068"/>
    </row>
    <row r="1069" spans="13:13" x14ac:dyDescent="0.25">
      <c r="M1069"/>
    </row>
    <row r="1070" spans="13:13" x14ac:dyDescent="0.25">
      <c r="M1070"/>
    </row>
    <row r="1071" spans="13:13" x14ac:dyDescent="0.25">
      <c r="M1071"/>
    </row>
    <row r="1072" spans="13:13" x14ac:dyDescent="0.25">
      <c r="M1072"/>
    </row>
    <row r="1073" spans="13:13" x14ac:dyDescent="0.25">
      <c r="M1073"/>
    </row>
    <row r="1074" spans="13:13" x14ac:dyDescent="0.25">
      <c r="M1074"/>
    </row>
    <row r="1075" spans="13:13" x14ac:dyDescent="0.25">
      <c r="M1075"/>
    </row>
    <row r="1076" spans="13:13" x14ac:dyDescent="0.25">
      <c r="M1076"/>
    </row>
    <row r="1077" spans="13:13" x14ac:dyDescent="0.25">
      <c r="M1077"/>
    </row>
    <row r="1078" spans="13:13" x14ac:dyDescent="0.25">
      <c r="M1078"/>
    </row>
    <row r="1079" spans="13:13" x14ac:dyDescent="0.25">
      <c r="M1079"/>
    </row>
    <row r="1080" spans="13:13" x14ac:dyDescent="0.25">
      <c r="M1080"/>
    </row>
    <row r="1081" spans="13:13" x14ac:dyDescent="0.25">
      <c r="M1081"/>
    </row>
    <row r="1082" spans="13:13" x14ac:dyDescent="0.25">
      <c r="M1082"/>
    </row>
    <row r="1083" spans="13:13" x14ac:dyDescent="0.25">
      <c r="M1083"/>
    </row>
    <row r="1084" spans="13:13" x14ac:dyDescent="0.25">
      <c r="M1084"/>
    </row>
    <row r="1085" spans="13:13" x14ac:dyDescent="0.25">
      <c r="M1085"/>
    </row>
    <row r="1086" spans="13:13" x14ac:dyDescent="0.25">
      <c r="M1086"/>
    </row>
    <row r="1087" spans="13:13" x14ac:dyDescent="0.25">
      <c r="M1087"/>
    </row>
    <row r="1088" spans="13:13" x14ac:dyDescent="0.25">
      <c r="M1088"/>
    </row>
    <row r="1089" spans="13:13" x14ac:dyDescent="0.25">
      <c r="M1089"/>
    </row>
    <row r="1090" spans="13:13" x14ac:dyDescent="0.25">
      <c r="M1090"/>
    </row>
    <row r="1091" spans="13:13" x14ac:dyDescent="0.25">
      <c r="M1091"/>
    </row>
    <row r="1092" spans="13:13" x14ac:dyDescent="0.25">
      <c r="M1092"/>
    </row>
    <row r="1093" spans="13:13" x14ac:dyDescent="0.25">
      <c r="M1093"/>
    </row>
    <row r="1094" spans="13:13" x14ac:dyDescent="0.25">
      <c r="M1094"/>
    </row>
    <row r="1095" spans="13:13" x14ac:dyDescent="0.25">
      <c r="M1095"/>
    </row>
    <row r="1096" spans="13:13" x14ac:dyDescent="0.25">
      <c r="M1096"/>
    </row>
    <row r="1097" spans="13:13" x14ac:dyDescent="0.25">
      <c r="M1097"/>
    </row>
    <row r="1098" spans="13:13" x14ac:dyDescent="0.25">
      <c r="M1098"/>
    </row>
    <row r="1099" spans="13:13" x14ac:dyDescent="0.25">
      <c r="M1099"/>
    </row>
    <row r="1100" spans="13:13" x14ac:dyDescent="0.25">
      <c r="M1100"/>
    </row>
    <row r="1101" spans="13:13" x14ac:dyDescent="0.25">
      <c r="M1101"/>
    </row>
    <row r="1102" spans="13:13" x14ac:dyDescent="0.25">
      <c r="M1102"/>
    </row>
    <row r="1103" spans="13:13" x14ac:dyDescent="0.25">
      <c r="M1103"/>
    </row>
    <row r="1104" spans="13:13" x14ac:dyDescent="0.25">
      <c r="M1104"/>
    </row>
    <row r="1105" spans="13:13" x14ac:dyDescent="0.25">
      <c r="M1105"/>
    </row>
    <row r="1106" spans="13:13" x14ac:dyDescent="0.25">
      <c r="M1106"/>
    </row>
    <row r="1107" spans="13:13" x14ac:dyDescent="0.25">
      <c r="M1107"/>
    </row>
    <row r="1108" spans="13:13" x14ac:dyDescent="0.25">
      <c r="M1108"/>
    </row>
    <row r="1109" spans="13:13" x14ac:dyDescent="0.25">
      <c r="M1109"/>
    </row>
    <row r="1110" spans="13:13" x14ac:dyDescent="0.25">
      <c r="M1110"/>
    </row>
    <row r="1111" spans="13:13" x14ac:dyDescent="0.25">
      <c r="M1111"/>
    </row>
    <row r="1112" spans="13:13" x14ac:dyDescent="0.25">
      <c r="M1112"/>
    </row>
    <row r="1113" spans="13:13" x14ac:dyDescent="0.25">
      <c r="M1113"/>
    </row>
    <row r="1114" spans="13:13" x14ac:dyDescent="0.25">
      <c r="M1114"/>
    </row>
    <row r="1115" spans="13:13" x14ac:dyDescent="0.25">
      <c r="M1115"/>
    </row>
    <row r="1116" spans="13:13" x14ac:dyDescent="0.25">
      <c r="M1116"/>
    </row>
    <row r="1117" spans="13:13" x14ac:dyDescent="0.25">
      <c r="M1117"/>
    </row>
    <row r="1118" spans="13:13" x14ac:dyDescent="0.25">
      <c r="M1118"/>
    </row>
    <row r="1119" spans="13:13" x14ac:dyDescent="0.25">
      <c r="M1119"/>
    </row>
    <row r="1120" spans="13:13" x14ac:dyDescent="0.25">
      <c r="M1120"/>
    </row>
    <row r="1121" spans="13:13" x14ac:dyDescent="0.25">
      <c r="M1121"/>
    </row>
    <row r="1122" spans="13:13" x14ac:dyDescent="0.25">
      <c r="M1122"/>
    </row>
    <row r="1123" spans="13:13" x14ac:dyDescent="0.25">
      <c r="M1123"/>
    </row>
    <row r="1124" spans="13:13" x14ac:dyDescent="0.25">
      <c r="M1124"/>
    </row>
    <row r="1125" spans="13:13" x14ac:dyDescent="0.25">
      <c r="M1125"/>
    </row>
    <row r="1126" spans="13:13" x14ac:dyDescent="0.25">
      <c r="M1126"/>
    </row>
    <row r="1127" spans="13:13" x14ac:dyDescent="0.25">
      <c r="M1127"/>
    </row>
    <row r="1128" spans="13:13" x14ac:dyDescent="0.25">
      <c r="M1128"/>
    </row>
    <row r="1129" spans="13:13" x14ac:dyDescent="0.25">
      <c r="M1129"/>
    </row>
    <row r="1130" spans="13:13" x14ac:dyDescent="0.25">
      <c r="M1130"/>
    </row>
    <row r="1131" spans="13:13" x14ac:dyDescent="0.25">
      <c r="M1131"/>
    </row>
    <row r="1132" spans="13:13" x14ac:dyDescent="0.25">
      <c r="M1132"/>
    </row>
    <row r="1133" spans="13:13" x14ac:dyDescent="0.25">
      <c r="M1133"/>
    </row>
    <row r="1134" spans="13:13" x14ac:dyDescent="0.25">
      <c r="M1134"/>
    </row>
    <row r="1135" spans="13:13" x14ac:dyDescent="0.25">
      <c r="M1135"/>
    </row>
    <row r="1136" spans="13:13" x14ac:dyDescent="0.25">
      <c r="M1136"/>
    </row>
    <row r="1137" spans="13:13" x14ac:dyDescent="0.25">
      <c r="M1137"/>
    </row>
    <row r="1138" spans="13:13" x14ac:dyDescent="0.25">
      <c r="M1138"/>
    </row>
    <row r="1139" spans="13:13" x14ac:dyDescent="0.25">
      <c r="M1139"/>
    </row>
    <row r="1140" spans="13:13" x14ac:dyDescent="0.25">
      <c r="M1140"/>
    </row>
    <row r="1141" spans="13:13" x14ac:dyDescent="0.25">
      <c r="M1141"/>
    </row>
    <row r="1142" spans="13:13" x14ac:dyDescent="0.25">
      <c r="M1142"/>
    </row>
    <row r="1143" spans="13:13" x14ac:dyDescent="0.25">
      <c r="M1143"/>
    </row>
    <row r="1144" spans="13:13" x14ac:dyDescent="0.25">
      <c r="M1144"/>
    </row>
    <row r="1145" spans="13:13" x14ac:dyDescent="0.25">
      <c r="M1145"/>
    </row>
    <row r="1146" spans="13:13" x14ac:dyDescent="0.25">
      <c r="M1146"/>
    </row>
    <row r="1147" spans="13:13" x14ac:dyDescent="0.25">
      <c r="M1147"/>
    </row>
    <row r="1148" spans="13:13" x14ac:dyDescent="0.25">
      <c r="M1148"/>
    </row>
    <row r="1149" spans="13:13" x14ac:dyDescent="0.25">
      <c r="M1149"/>
    </row>
    <row r="1150" spans="13:13" x14ac:dyDescent="0.25">
      <c r="M1150"/>
    </row>
    <row r="1151" spans="13:13" x14ac:dyDescent="0.25">
      <c r="M1151"/>
    </row>
    <row r="1152" spans="13:13" x14ac:dyDescent="0.25">
      <c r="M1152"/>
    </row>
    <row r="1153" spans="13:13" x14ac:dyDescent="0.25">
      <c r="M1153"/>
    </row>
    <row r="1154" spans="13:13" x14ac:dyDescent="0.25">
      <c r="M1154"/>
    </row>
    <row r="1155" spans="13:13" x14ac:dyDescent="0.25">
      <c r="M1155"/>
    </row>
    <row r="1156" spans="13:13" x14ac:dyDescent="0.25">
      <c r="M1156"/>
    </row>
    <row r="1157" spans="13:13" x14ac:dyDescent="0.25">
      <c r="M1157"/>
    </row>
    <row r="1158" spans="13:13" x14ac:dyDescent="0.25">
      <c r="M1158"/>
    </row>
    <row r="1159" spans="13:13" x14ac:dyDescent="0.25">
      <c r="M1159"/>
    </row>
    <row r="1160" spans="13:13" x14ac:dyDescent="0.25">
      <c r="M1160"/>
    </row>
    <row r="1161" spans="13:13" x14ac:dyDescent="0.25">
      <c r="M1161"/>
    </row>
    <row r="1162" spans="13:13" x14ac:dyDescent="0.25">
      <c r="M1162"/>
    </row>
    <row r="1163" spans="13:13" x14ac:dyDescent="0.25">
      <c r="M1163"/>
    </row>
    <row r="1164" spans="13:13" x14ac:dyDescent="0.25">
      <c r="M1164"/>
    </row>
    <row r="1165" spans="13:13" x14ac:dyDescent="0.25">
      <c r="M1165"/>
    </row>
    <row r="1166" spans="13:13" x14ac:dyDescent="0.25">
      <c r="M1166"/>
    </row>
    <row r="1167" spans="13:13" x14ac:dyDescent="0.25">
      <c r="M1167"/>
    </row>
    <row r="1168" spans="13:13" x14ac:dyDescent="0.25">
      <c r="M1168"/>
    </row>
    <row r="1169" spans="13:13" x14ac:dyDescent="0.25">
      <c r="M1169"/>
    </row>
    <row r="1170" spans="13:13" x14ac:dyDescent="0.25">
      <c r="M1170"/>
    </row>
    <row r="1171" spans="13:13" x14ac:dyDescent="0.25">
      <c r="M1171"/>
    </row>
    <row r="1172" spans="13:13" x14ac:dyDescent="0.25">
      <c r="M1172"/>
    </row>
    <row r="1173" spans="13:13" x14ac:dyDescent="0.25">
      <c r="M1173"/>
    </row>
    <row r="1174" spans="13:13" x14ac:dyDescent="0.25">
      <c r="M1174"/>
    </row>
    <row r="1175" spans="13:13" x14ac:dyDescent="0.25">
      <c r="M1175"/>
    </row>
    <row r="1176" spans="13:13" x14ac:dyDescent="0.25">
      <c r="M1176"/>
    </row>
    <row r="1177" spans="13:13" x14ac:dyDescent="0.25">
      <c r="M1177"/>
    </row>
    <row r="1178" spans="13:13" x14ac:dyDescent="0.25">
      <c r="M1178"/>
    </row>
    <row r="1179" spans="13:13" x14ac:dyDescent="0.25">
      <c r="M1179"/>
    </row>
    <row r="1180" spans="13:13" x14ac:dyDescent="0.25">
      <c r="M1180"/>
    </row>
    <row r="1181" spans="13:13" x14ac:dyDescent="0.25">
      <c r="M1181"/>
    </row>
    <row r="1182" spans="13:13" x14ac:dyDescent="0.25">
      <c r="M1182"/>
    </row>
    <row r="1183" spans="13:13" x14ac:dyDescent="0.25">
      <c r="M1183"/>
    </row>
    <row r="1184" spans="13:13" x14ac:dyDescent="0.25">
      <c r="M1184"/>
    </row>
    <row r="1185" spans="13:13" x14ac:dyDescent="0.25">
      <c r="M1185"/>
    </row>
    <row r="1186" spans="13:13" x14ac:dyDescent="0.25">
      <c r="M1186"/>
    </row>
    <row r="1187" spans="13:13" x14ac:dyDescent="0.25">
      <c r="M1187"/>
    </row>
    <row r="1188" spans="13:13" x14ac:dyDescent="0.25">
      <c r="M1188"/>
    </row>
    <row r="1189" spans="13:13" x14ac:dyDescent="0.25">
      <c r="M1189"/>
    </row>
    <row r="1190" spans="13:13" x14ac:dyDescent="0.25">
      <c r="M1190"/>
    </row>
    <row r="1191" spans="13:13" x14ac:dyDescent="0.25">
      <c r="M1191"/>
    </row>
    <row r="1192" spans="13:13" x14ac:dyDescent="0.25">
      <c r="M1192"/>
    </row>
    <row r="1193" spans="13:13" x14ac:dyDescent="0.25">
      <c r="M1193"/>
    </row>
    <row r="1194" spans="13:13" x14ac:dyDescent="0.25">
      <c r="M1194"/>
    </row>
    <row r="1195" spans="13:13" x14ac:dyDescent="0.25">
      <c r="M1195"/>
    </row>
    <row r="1196" spans="13:13" x14ac:dyDescent="0.25">
      <c r="M1196"/>
    </row>
    <row r="1197" spans="13:13" x14ac:dyDescent="0.25">
      <c r="M1197"/>
    </row>
    <row r="1198" spans="13:13" x14ac:dyDescent="0.25">
      <c r="M1198"/>
    </row>
    <row r="1199" spans="13:13" x14ac:dyDescent="0.25">
      <c r="M1199"/>
    </row>
    <row r="1200" spans="13:13" x14ac:dyDescent="0.25">
      <c r="M1200"/>
    </row>
    <row r="1201" spans="13:13" x14ac:dyDescent="0.25">
      <c r="M1201"/>
    </row>
    <row r="1202" spans="13:13" x14ac:dyDescent="0.25">
      <c r="M1202"/>
    </row>
    <row r="1203" spans="13:13" x14ac:dyDescent="0.25">
      <c r="M1203"/>
    </row>
    <row r="1204" spans="13:13" x14ac:dyDescent="0.25">
      <c r="M1204"/>
    </row>
    <row r="1205" spans="13:13" x14ac:dyDescent="0.25">
      <c r="M1205"/>
    </row>
    <row r="1206" spans="13:13" x14ac:dyDescent="0.25">
      <c r="M1206"/>
    </row>
    <row r="1207" spans="13:13" x14ac:dyDescent="0.25">
      <c r="M1207"/>
    </row>
    <row r="1208" spans="13:13" x14ac:dyDescent="0.25">
      <c r="M1208"/>
    </row>
    <row r="1209" spans="13:13" x14ac:dyDescent="0.25">
      <c r="M1209"/>
    </row>
    <row r="1210" spans="13:13" x14ac:dyDescent="0.25">
      <c r="M1210"/>
    </row>
    <row r="1211" spans="13:13" x14ac:dyDescent="0.25">
      <c r="M1211"/>
    </row>
    <row r="1212" spans="13:13" x14ac:dyDescent="0.25">
      <c r="M1212"/>
    </row>
    <row r="1213" spans="13:13" x14ac:dyDescent="0.25">
      <c r="M1213"/>
    </row>
    <row r="1214" spans="13:13" x14ac:dyDescent="0.25">
      <c r="M1214"/>
    </row>
    <row r="1215" spans="13:13" x14ac:dyDescent="0.25">
      <c r="M1215"/>
    </row>
    <row r="1216" spans="13:13" x14ac:dyDescent="0.25">
      <c r="M1216"/>
    </row>
    <row r="1217" spans="13:13" x14ac:dyDescent="0.25">
      <c r="M1217"/>
    </row>
    <row r="1218" spans="13:13" x14ac:dyDescent="0.25">
      <c r="M1218"/>
    </row>
    <row r="1219" spans="13:13" x14ac:dyDescent="0.25">
      <c r="M1219"/>
    </row>
    <row r="1220" spans="13:13" x14ac:dyDescent="0.25">
      <c r="M1220"/>
    </row>
    <row r="1221" spans="13:13" x14ac:dyDescent="0.25">
      <c r="M1221"/>
    </row>
    <row r="1222" spans="13:13" x14ac:dyDescent="0.25">
      <c r="M1222"/>
    </row>
    <row r="1223" spans="13:13" x14ac:dyDescent="0.25">
      <c r="M1223"/>
    </row>
    <row r="1224" spans="13:13" x14ac:dyDescent="0.25">
      <c r="M1224"/>
    </row>
    <row r="1225" spans="13:13" x14ac:dyDescent="0.25">
      <c r="M1225"/>
    </row>
    <row r="1226" spans="13:13" x14ac:dyDescent="0.25">
      <c r="M1226"/>
    </row>
    <row r="1227" spans="13:13" x14ac:dyDescent="0.25">
      <c r="M1227"/>
    </row>
    <row r="1228" spans="13:13" x14ac:dyDescent="0.25">
      <c r="M1228"/>
    </row>
    <row r="1229" spans="13:13" x14ac:dyDescent="0.25">
      <c r="M1229"/>
    </row>
    <row r="1230" spans="13:13" x14ac:dyDescent="0.25">
      <c r="M1230"/>
    </row>
    <row r="1231" spans="13:13" x14ac:dyDescent="0.25">
      <c r="M1231"/>
    </row>
    <row r="1232" spans="13:13" x14ac:dyDescent="0.25">
      <c r="M1232"/>
    </row>
    <row r="1233" spans="13:13" x14ac:dyDescent="0.25">
      <c r="M1233"/>
    </row>
    <row r="1234" spans="13:13" x14ac:dyDescent="0.25">
      <c r="M1234"/>
    </row>
    <row r="1235" spans="13:13" x14ac:dyDescent="0.25">
      <c r="M1235"/>
    </row>
    <row r="1236" spans="13:13" x14ac:dyDescent="0.25">
      <c r="M1236"/>
    </row>
    <row r="1237" spans="13:13" x14ac:dyDescent="0.25">
      <c r="M1237"/>
    </row>
    <row r="1238" spans="13:13" x14ac:dyDescent="0.25">
      <c r="M1238"/>
    </row>
    <row r="1239" spans="13:13" x14ac:dyDescent="0.25">
      <c r="M1239"/>
    </row>
    <row r="1240" spans="13:13" x14ac:dyDescent="0.25">
      <c r="M1240"/>
    </row>
    <row r="1241" spans="13:13" x14ac:dyDescent="0.25">
      <c r="M1241"/>
    </row>
    <row r="1242" spans="13:13" x14ac:dyDescent="0.25">
      <c r="M1242"/>
    </row>
    <row r="1243" spans="13:13" x14ac:dyDescent="0.25">
      <c r="M1243"/>
    </row>
    <row r="1244" spans="13:13" x14ac:dyDescent="0.25">
      <c r="M1244"/>
    </row>
    <row r="1245" spans="13:13" x14ac:dyDescent="0.25">
      <c r="M1245"/>
    </row>
    <row r="1246" spans="13:13" x14ac:dyDescent="0.25">
      <c r="M1246"/>
    </row>
    <row r="1247" spans="13:13" x14ac:dyDescent="0.25">
      <c r="M1247"/>
    </row>
    <row r="1248" spans="13:13" x14ac:dyDescent="0.25">
      <c r="M1248"/>
    </row>
    <row r="1249" spans="13:13" x14ac:dyDescent="0.25">
      <c r="M1249"/>
    </row>
    <row r="1250" spans="13:13" x14ac:dyDescent="0.25">
      <c r="M1250"/>
    </row>
    <row r="1251" spans="13:13" x14ac:dyDescent="0.25">
      <c r="M1251"/>
    </row>
    <row r="1252" spans="13:13" x14ac:dyDescent="0.25">
      <c r="M1252"/>
    </row>
    <row r="1253" spans="13:13" x14ac:dyDescent="0.25">
      <c r="M1253"/>
    </row>
    <row r="1254" spans="13:13" x14ac:dyDescent="0.25">
      <c r="M1254"/>
    </row>
    <row r="1255" spans="13:13" x14ac:dyDescent="0.25">
      <c r="M1255"/>
    </row>
    <row r="1256" spans="13:13" x14ac:dyDescent="0.25">
      <c r="M1256"/>
    </row>
    <row r="1257" spans="13:13" x14ac:dyDescent="0.25">
      <c r="M1257"/>
    </row>
    <row r="1258" spans="13:13" x14ac:dyDescent="0.25">
      <c r="M1258"/>
    </row>
    <row r="1259" spans="13:13" x14ac:dyDescent="0.25">
      <c r="M1259"/>
    </row>
    <row r="1260" spans="13:13" x14ac:dyDescent="0.25">
      <c r="M1260"/>
    </row>
    <row r="1261" spans="13:13" x14ac:dyDescent="0.25">
      <c r="M1261"/>
    </row>
    <row r="1262" spans="13:13" x14ac:dyDescent="0.25">
      <c r="M1262"/>
    </row>
    <row r="1263" spans="13:13" x14ac:dyDescent="0.25">
      <c r="M1263"/>
    </row>
    <row r="1264" spans="13:13" x14ac:dyDescent="0.25">
      <c r="M1264"/>
    </row>
    <row r="1265" spans="13:13" x14ac:dyDescent="0.25">
      <c r="M1265"/>
    </row>
    <row r="1266" spans="13:13" x14ac:dyDescent="0.25">
      <c r="M1266"/>
    </row>
    <row r="1267" spans="13:13" x14ac:dyDescent="0.25">
      <c r="M1267"/>
    </row>
    <row r="1268" spans="13:13" x14ac:dyDescent="0.25">
      <c r="M1268"/>
    </row>
    <row r="1269" spans="13:13" x14ac:dyDescent="0.25">
      <c r="M1269"/>
    </row>
    <row r="1270" spans="13:13" x14ac:dyDescent="0.25">
      <c r="M1270"/>
    </row>
    <row r="1271" spans="13:13" x14ac:dyDescent="0.25">
      <c r="M1271"/>
    </row>
    <row r="1272" spans="13:13" x14ac:dyDescent="0.25">
      <c r="M1272"/>
    </row>
    <row r="1273" spans="13:13" x14ac:dyDescent="0.25">
      <c r="M1273"/>
    </row>
    <row r="1274" spans="13:13" x14ac:dyDescent="0.25">
      <c r="M1274"/>
    </row>
    <row r="1275" spans="13:13" x14ac:dyDescent="0.25">
      <c r="M1275"/>
    </row>
    <row r="1276" spans="13:13" x14ac:dyDescent="0.25">
      <c r="M1276"/>
    </row>
    <row r="1277" spans="13:13" x14ac:dyDescent="0.25">
      <c r="M1277"/>
    </row>
    <row r="1278" spans="13:13" x14ac:dyDescent="0.25">
      <c r="M1278"/>
    </row>
    <row r="1279" spans="13:13" x14ac:dyDescent="0.25">
      <c r="M1279"/>
    </row>
    <row r="1280" spans="13:13" x14ac:dyDescent="0.25">
      <c r="M1280"/>
    </row>
    <row r="1281" spans="13:13" x14ac:dyDescent="0.25">
      <c r="M1281"/>
    </row>
    <row r="1282" spans="13:13" x14ac:dyDescent="0.25">
      <c r="M1282"/>
    </row>
    <row r="1283" spans="13:13" x14ac:dyDescent="0.25">
      <c r="M1283"/>
    </row>
    <row r="1284" spans="13:13" x14ac:dyDescent="0.25">
      <c r="M1284"/>
    </row>
    <row r="1285" spans="13:13" x14ac:dyDescent="0.25">
      <c r="M1285"/>
    </row>
    <row r="1286" spans="13:13" x14ac:dyDescent="0.25">
      <c r="M1286"/>
    </row>
    <row r="1287" spans="13:13" x14ac:dyDescent="0.25">
      <c r="M1287"/>
    </row>
    <row r="1288" spans="13:13" x14ac:dyDescent="0.25">
      <c r="M1288"/>
    </row>
    <row r="1289" spans="13:13" x14ac:dyDescent="0.25">
      <c r="M1289"/>
    </row>
    <row r="1290" spans="13:13" x14ac:dyDescent="0.25">
      <c r="M1290"/>
    </row>
    <row r="1291" spans="13:13" x14ac:dyDescent="0.25">
      <c r="M1291"/>
    </row>
    <row r="1292" spans="13:13" x14ac:dyDescent="0.25">
      <c r="M1292"/>
    </row>
    <row r="1293" spans="13:13" x14ac:dyDescent="0.25">
      <c r="M1293"/>
    </row>
    <row r="1294" spans="13:13" x14ac:dyDescent="0.25">
      <c r="M1294"/>
    </row>
    <row r="1295" spans="13:13" x14ac:dyDescent="0.25">
      <c r="M1295"/>
    </row>
    <row r="1296" spans="13:13" x14ac:dyDescent="0.25">
      <c r="M1296"/>
    </row>
    <row r="1297" spans="13:13" x14ac:dyDescent="0.25">
      <c r="M1297"/>
    </row>
    <row r="1298" spans="13:13" x14ac:dyDescent="0.25">
      <c r="M1298"/>
    </row>
    <row r="1299" spans="13:13" x14ac:dyDescent="0.25">
      <c r="M1299"/>
    </row>
    <row r="1300" spans="13:13" x14ac:dyDescent="0.25">
      <c r="M1300"/>
    </row>
    <row r="1301" spans="13:13" x14ac:dyDescent="0.25">
      <c r="M1301"/>
    </row>
    <row r="1302" spans="13:13" x14ac:dyDescent="0.25">
      <c r="M1302"/>
    </row>
    <row r="1303" spans="13:13" x14ac:dyDescent="0.25">
      <c r="M1303"/>
    </row>
    <row r="1304" spans="13:13" x14ac:dyDescent="0.25">
      <c r="M1304"/>
    </row>
    <row r="1305" spans="13:13" x14ac:dyDescent="0.25">
      <c r="M1305"/>
    </row>
    <row r="1306" spans="13:13" x14ac:dyDescent="0.25">
      <c r="M1306"/>
    </row>
    <row r="1307" spans="13:13" x14ac:dyDescent="0.25">
      <c r="M1307"/>
    </row>
    <row r="1308" spans="13:13" x14ac:dyDescent="0.25">
      <c r="M1308"/>
    </row>
    <row r="1309" spans="13:13" x14ac:dyDescent="0.25">
      <c r="M1309"/>
    </row>
    <row r="1310" spans="13:13" x14ac:dyDescent="0.25">
      <c r="M1310"/>
    </row>
    <row r="1311" spans="13:13" x14ac:dyDescent="0.25">
      <c r="M1311"/>
    </row>
    <row r="1312" spans="13:13" x14ac:dyDescent="0.25">
      <c r="M1312"/>
    </row>
    <row r="1313" spans="13:13" x14ac:dyDescent="0.25">
      <c r="M1313"/>
    </row>
    <row r="1314" spans="13:13" x14ac:dyDescent="0.25">
      <c r="M1314"/>
    </row>
    <row r="1315" spans="13:13" x14ac:dyDescent="0.25">
      <c r="M1315"/>
    </row>
    <row r="1316" spans="13:13" x14ac:dyDescent="0.25">
      <c r="M1316"/>
    </row>
    <row r="1317" spans="13:13" x14ac:dyDescent="0.25">
      <c r="M1317"/>
    </row>
    <row r="1318" spans="13:13" x14ac:dyDescent="0.25">
      <c r="M1318"/>
    </row>
    <row r="1319" spans="13:13" x14ac:dyDescent="0.25">
      <c r="M1319"/>
    </row>
    <row r="1320" spans="13:13" x14ac:dyDescent="0.25">
      <c r="M1320"/>
    </row>
    <row r="1321" spans="13:13" x14ac:dyDescent="0.25">
      <c r="M1321"/>
    </row>
    <row r="1322" spans="13:13" x14ac:dyDescent="0.25">
      <c r="M1322"/>
    </row>
    <row r="1323" spans="13:13" x14ac:dyDescent="0.25">
      <c r="M1323"/>
    </row>
    <row r="1324" spans="13:13" x14ac:dyDescent="0.25">
      <c r="M1324"/>
    </row>
    <row r="1325" spans="13:13" x14ac:dyDescent="0.25">
      <c r="M1325"/>
    </row>
    <row r="1326" spans="13:13" x14ac:dyDescent="0.25">
      <c r="M1326"/>
    </row>
    <row r="1327" spans="13:13" x14ac:dyDescent="0.25">
      <c r="M1327"/>
    </row>
    <row r="1328" spans="13:13" x14ac:dyDescent="0.25">
      <c r="M1328"/>
    </row>
    <row r="1329" spans="13:13" x14ac:dyDescent="0.25">
      <c r="M1329"/>
    </row>
    <row r="1330" spans="13:13" x14ac:dyDescent="0.25">
      <c r="M1330"/>
    </row>
    <row r="1331" spans="13:13" x14ac:dyDescent="0.25">
      <c r="M1331"/>
    </row>
    <row r="1332" spans="13:13" x14ac:dyDescent="0.25">
      <c r="M1332"/>
    </row>
    <row r="1333" spans="13:13" x14ac:dyDescent="0.25">
      <c r="M1333"/>
    </row>
    <row r="1334" spans="13:13" x14ac:dyDescent="0.25">
      <c r="M1334"/>
    </row>
    <row r="1335" spans="13:13" x14ac:dyDescent="0.25">
      <c r="M1335"/>
    </row>
    <row r="1336" spans="13:13" x14ac:dyDescent="0.25">
      <c r="M1336"/>
    </row>
    <row r="1337" spans="13:13" x14ac:dyDescent="0.25">
      <c r="M1337"/>
    </row>
    <row r="1338" spans="13:13" x14ac:dyDescent="0.25">
      <c r="M1338"/>
    </row>
    <row r="1339" spans="13:13" x14ac:dyDescent="0.25">
      <c r="M1339"/>
    </row>
    <row r="1340" spans="13:13" x14ac:dyDescent="0.25">
      <c r="M1340"/>
    </row>
    <row r="1341" spans="13:13" x14ac:dyDescent="0.25">
      <c r="M1341"/>
    </row>
    <row r="1342" spans="13:13" x14ac:dyDescent="0.25">
      <c r="M1342"/>
    </row>
    <row r="1343" spans="13:13" x14ac:dyDescent="0.25">
      <c r="M1343"/>
    </row>
    <row r="1344" spans="13:13" x14ac:dyDescent="0.25">
      <c r="M1344"/>
    </row>
    <row r="1345" spans="13:13" x14ac:dyDescent="0.25">
      <c r="M1345"/>
    </row>
    <row r="1346" spans="13:13" x14ac:dyDescent="0.25">
      <c r="M1346"/>
    </row>
    <row r="1347" spans="13:13" x14ac:dyDescent="0.25">
      <c r="M1347"/>
    </row>
    <row r="1348" spans="13:13" x14ac:dyDescent="0.25">
      <c r="M1348"/>
    </row>
    <row r="1349" spans="13:13" x14ac:dyDescent="0.25">
      <c r="M1349"/>
    </row>
    <row r="1350" spans="13:13" x14ac:dyDescent="0.25">
      <c r="M1350"/>
    </row>
    <row r="1351" spans="13:13" x14ac:dyDescent="0.25">
      <c r="M1351"/>
    </row>
    <row r="1352" spans="13:13" x14ac:dyDescent="0.25">
      <c r="M1352"/>
    </row>
    <row r="1353" spans="13:13" x14ac:dyDescent="0.25">
      <c r="M1353"/>
    </row>
    <row r="1354" spans="13:13" x14ac:dyDescent="0.25">
      <c r="M1354"/>
    </row>
    <row r="1355" spans="13:13" x14ac:dyDescent="0.25">
      <c r="M1355"/>
    </row>
    <row r="1356" spans="13:13" x14ac:dyDescent="0.25">
      <c r="M1356"/>
    </row>
    <row r="1357" spans="13:13" x14ac:dyDescent="0.25">
      <c r="M1357"/>
    </row>
    <row r="1358" spans="13:13" x14ac:dyDescent="0.25">
      <c r="M1358"/>
    </row>
    <row r="1359" spans="13:13" x14ac:dyDescent="0.25">
      <c r="M1359"/>
    </row>
    <row r="1360" spans="13:13" x14ac:dyDescent="0.25">
      <c r="M1360"/>
    </row>
    <row r="1361" spans="13:13" x14ac:dyDescent="0.25">
      <c r="M1361"/>
    </row>
    <row r="1362" spans="13:13" x14ac:dyDescent="0.25">
      <c r="M1362"/>
    </row>
    <row r="1363" spans="13:13" x14ac:dyDescent="0.25">
      <c r="M1363"/>
    </row>
    <row r="1364" spans="13:13" x14ac:dyDescent="0.25">
      <c r="M1364"/>
    </row>
    <row r="1365" spans="13:13" x14ac:dyDescent="0.25">
      <c r="M1365"/>
    </row>
    <row r="1366" spans="13:13" x14ac:dyDescent="0.25">
      <c r="M1366"/>
    </row>
    <row r="1367" spans="13:13" x14ac:dyDescent="0.25">
      <c r="M1367"/>
    </row>
    <row r="1368" spans="13:13" x14ac:dyDescent="0.25">
      <c r="M1368"/>
    </row>
    <row r="1369" spans="13:13" x14ac:dyDescent="0.25">
      <c r="M1369"/>
    </row>
    <row r="1370" spans="13:13" x14ac:dyDescent="0.25">
      <c r="M1370"/>
    </row>
    <row r="1371" spans="13:13" x14ac:dyDescent="0.25">
      <c r="M1371"/>
    </row>
    <row r="1372" spans="13:13" x14ac:dyDescent="0.25">
      <c r="M1372"/>
    </row>
    <row r="1373" spans="13:13" x14ac:dyDescent="0.25">
      <c r="M1373"/>
    </row>
    <row r="1374" spans="13:13" x14ac:dyDescent="0.25">
      <c r="M1374"/>
    </row>
    <row r="1375" spans="13:13" x14ac:dyDescent="0.25">
      <c r="M1375"/>
    </row>
    <row r="1376" spans="13:13" x14ac:dyDescent="0.25">
      <c r="M1376"/>
    </row>
    <row r="1377" spans="13:13" x14ac:dyDescent="0.25">
      <c r="M1377"/>
    </row>
    <row r="1378" spans="13:13" x14ac:dyDescent="0.25">
      <c r="M1378"/>
    </row>
    <row r="1379" spans="13:13" x14ac:dyDescent="0.25">
      <c r="M1379"/>
    </row>
    <row r="1380" spans="13:13" x14ac:dyDescent="0.25">
      <c r="M1380"/>
    </row>
    <row r="1381" spans="13:13" x14ac:dyDescent="0.25">
      <c r="M1381"/>
    </row>
    <row r="1382" spans="13:13" x14ac:dyDescent="0.25">
      <c r="M1382"/>
    </row>
    <row r="1383" spans="13:13" x14ac:dyDescent="0.25">
      <c r="M1383"/>
    </row>
    <row r="1384" spans="13:13" x14ac:dyDescent="0.25">
      <c r="M1384"/>
    </row>
    <row r="1385" spans="13:13" x14ac:dyDescent="0.25">
      <c r="M1385"/>
    </row>
    <row r="1386" spans="13:13" x14ac:dyDescent="0.25">
      <c r="M1386"/>
    </row>
    <row r="1387" spans="13:13" x14ac:dyDescent="0.25">
      <c r="M1387"/>
    </row>
    <row r="1388" spans="13:13" x14ac:dyDescent="0.25">
      <c r="M1388"/>
    </row>
    <row r="1389" spans="13:13" x14ac:dyDescent="0.25">
      <c r="M1389"/>
    </row>
    <row r="1390" spans="13:13" x14ac:dyDescent="0.25">
      <c r="M1390"/>
    </row>
    <row r="1391" spans="13:13" x14ac:dyDescent="0.25">
      <c r="M1391"/>
    </row>
    <row r="1392" spans="13:13" x14ac:dyDescent="0.25">
      <c r="M1392"/>
    </row>
    <row r="1393" spans="13:13" x14ac:dyDescent="0.25">
      <c r="M1393"/>
    </row>
    <row r="1394" spans="13:13" x14ac:dyDescent="0.25">
      <c r="M1394"/>
    </row>
    <row r="1395" spans="13:13" x14ac:dyDescent="0.25">
      <c r="M1395"/>
    </row>
    <row r="1396" spans="13:13" x14ac:dyDescent="0.25">
      <c r="M1396"/>
    </row>
    <row r="1397" spans="13:13" x14ac:dyDescent="0.25">
      <c r="M1397"/>
    </row>
    <row r="1398" spans="13:13" x14ac:dyDescent="0.25">
      <c r="M1398"/>
    </row>
    <row r="1399" spans="13:13" x14ac:dyDescent="0.25">
      <c r="M1399"/>
    </row>
    <row r="1400" spans="13:13" x14ac:dyDescent="0.25">
      <c r="M1400"/>
    </row>
    <row r="1401" spans="13:13" x14ac:dyDescent="0.25">
      <c r="M1401"/>
    </row>
    <row r="1402" spans="13:13" x14ac:dyDescent="0.25">
      <c r="M1402"/>
    </row>
    <row r="1403" spans="13:13" x14ac:dyDescent="0.25">
      <c r="M1403"/>
    </row>
    <row r="1404" spans="13:13" x14ac:dyDescent="0.25">
      <c r="M1404"/>
    </row>
    <row r="1405" spans="13:13" x14ac:dyDescent="0.25">
      <c r="M1405"/>
    </row>
    <row r="1406" spans="13:13" x14ac:dyDescent="0.25">
      <c r="M1406"/>
    </row>
    <row r="1407" spans="13:13" x14ac:dyDescent="0.25">
      <c r="M1407"/>
    </row>
    <row r="1408" spans="13:13" x14ac:dyDescent="0.25">
      <c r="M1408"/>
    </row>
    <row r="1409" spans="13:13" x14ac:dyDescent="0.25">
      <c r="M1409"/>
    </row>
    <row r="1410" spans="13:13" x14ac:dyDescent="0.25">
      <c r="M1410"/>
    </row>
    <row r="1411" spans="13:13" x14ac:dyDescent="0.25">
      <c r="M1411"/>
    </row>
    <row r="1412" spans="13:13" x14ac:dyDescent="0.25">
      <c r="M1412"/>
    </row>
    <row r="1413" spans="13:13" x14ac:dyDescent="0.25">
      <c r="M1413"/>
    </row>
    <row r="1414" spans="13:13" x14ac:dyDescent="0.25">
      <c r="M1414"/>
    </row>
    <row r="1415" spans="13:13" x14ac:dyDescent="0.25">
      <c r="M1415"/>
    </row>
    <row r="1416" spans="13:13" x14ac:dyDescent="0.25">
      <c r="M1416"/>
    </row>
    <row r="1417" spans="13:13" x14ac:dyDescent="0.25">
      <c r="M1417"/>
    </row>
    <row r="1418" spans="13:13" x14ac:dyDescent="0.25">
      <c r="M1418"/>
    </row>
    <row r="1419" spans="13:13" x14ac:dyDescent="0.25">
      <c r="M1419"/>
    </row>
    <row r="1420" spans="13:13" x14ac:dyDescent="0.25">
      <c r="M1420"/>
    </row>
    <row r="1421" spans="13:13" x14ac:dyDescent="0.25">
      <c r="M1421"/>
    </row>
    <row r="1422" spans="13:13" x14ac:dyDescent="0.25">
      <c r="M1422"/>
    </row>
    <row r="1423" spans="13:13" x14ac:dyDescent="0.25">
      <c r="M1423"/>
    </row>
    <row r="1424" spans="13:13" x14ac:dyDescent="0.25">
      <c r="M1424"/>
    </row>
    <row r="1425" spans="13:13" x14ac:dyDescent="0.25">
      <c r="M1425"/>
    </row>
    <row r="1426" spans="13:13" x14ac:dyDescent="0.25">
      <c r="M1426"/>
    </row>
    <row r="1427" spans="13:13" x14ac:dyDescent="0.25">
      <c r="M1427"/>
    </row>
    <row r="1428" spans="13:13" x14ac:dyDescent="0.25">
      <c r="M1428"/>
    </row>
    <row r="1429" spans="13:13" x14ac:dyDescent="0.25">
      <c r="M1429"/>
    </row>
    <row r="1430" spans="13:13" x14ac:dyDescent="0.25">
      <c r="M1430"/>
    </row>
    <row r="1431" spans="13:13" x14ac:dyDescent="0.25">
      <c r="M1431"/>
    </row>
    <row r="1432" spans="13:13" x14ac:dyDescent="0.25">
      <c r="M1432"/>
    </row>
    <row r="1433" spans="13:13" x14ac:dyDescent="0.25">
      <c r="M1433"/>
    </row>
    <row r="1434" spans="13:13" x14ac:dyDescent="0.25">
      <c r="M1434"/>
    </row>
    <row r="1435" spans="13:13" x14ac:dyDescent="0.25">
      <c r="M1435"/>
    </row>
    <row r="1436" spans="13:13" x14ac:dyDescent="0.25">
      <c r="M1436"/>
    </row>
    <row r="1437" spans="13:13" x14ac:dyDescent="0.25">
      <c r="M1437"/>
    </row>
    <row r="1438" spans="13:13" x14ac:dyDescent="0.25">
      <c r="M1438"/>
    </row>
    <row r="1439" spans="13:13" x14ac:dyDescent="0.25">
      <c r="M1439"/>
    </row>
    <row r="1440" spans="13:13" x14ac:dyDescent="0.25">
      <c r="M1440"/>
    </row>
    <row r="1441" spans="13:13" x14ac:dyDescent="0.25">
      <c r="M1441"/>
    </row>
    <row r="1442" spans="13:13" x14ac:dyDescent="0.25">
      <c r="M1442"/>
    </row>
    <row r="1443" spans="13:13" x14ac:dyDescent="0.25">
      <c r="M1443"/>
    </row>
    <row r="1444" spans="13:13" x14ac:dyDescent="0.25">
      <c r="M1444"/>
    </row>
    <row r="1445" spans="13:13" x14ac:dyDescent="0.25">
      <c r="M1445"/>
    </row>
    <row r="1446" spans="13:13" x14ac:dyDescent="0.25">
      <c r="M1446"/>
    </row>
    <row r="1447" spans="13:13" x14ac:dyDescent="0.25">
      <c r="M1447"/>
    </row>
    <row r="1448" spans="13:13" x14ac:dyDescent="0.25">
      <c r="M1448"/>
    </row>
    <row r="1449" spans="13:13" x14ac:dyDescent="0.25">
      <c r="M1449"/>
    </row>
    <row r="1450" spans="13:13" x14ac:dyDescent="0.25">
      <c r="M1450"/>
    </row>
    <row r="1451" spans="13:13" x14ac:dyDescent="0.25">
      <c r="M1451"/>
    </row>
    <row r="1452" spans="13:13" x14ac:dyDescent="0.25">
      <c r="M1452"/>
    </row>
    <row r="1453" spans="13:13" x14ac:dyDescent="0.25">
      <c r="M1453"/>
    </row>
    <row r="1454" spans="13:13" x14ac:dyDescent="0.25">
      <c r="M1454"/>
    </row>
    <row r="1455" spans="13:13" x14ac:dyDescent="0.25">
      <c r="M1455"/>
    </row>
    <row r="1456" spans="13:13" x14ac:dyDescent="0.25">
      <c r="M1456"/>
    </row>
    <row r="1457" spans="13:13" x14ac:dyDescent="0.25">
      <c r="M1457"/>
    </row>
    <row r="1458" spans="13:13" x14ac:dyDescent="0.25">
      <c r="M1458"/>
    </row>
    <row r="1459" spans="13:13" x14ac:dyDescent="0.25">
      <c r="M1459"/>
    </row>
    <row r="1460" spans="13:13" x14ac:dyDescent="0.25">
      <c r="M1460"/>
    </row>
    <row r="1461" spans="13:13" x14ac:dyDescent="0.25">
      <c r="M1461"/>
    </row>
    <row r="1462" spans="13:13" x14ac:dyDescent="0.25">
      <c r="M1462"/>
    </row>
    <row r="1463" spans="13:13" x14ac:dyDescent="0.25">
      <c r="M1463"/>
    </row>
    <row r="1464" spans="13:13" x14ac:dyDescent="0.25">
      <c r="M1464"/>
    </row>
    <row r="1465" spans="13:13" x14ac:dyDescent="0.25">
      <c r="M1465"/>
    </row>
    <row r="1466" spans="13:13" x14ac:dyDescent="0.25">
      <c r="M1466"/>
    </row>
    <row r="1467" spans="13:13" x14ac:dyDescent="0.25">
      <c r="M1467"/>
    </row>
    <row r="1468" spans="13:13" x14ac:dyDescent="0.25">
      <c r="M1468"/>
    </row>
    <row r="1469" spans="13:13" x14ac:dyDescent="0.25">
      <c r="M1469"/>
    </row>
    <row r="1470" spans="13:13" x14ac:dyDescent="0.25">
      <c r="M1470"/>
    </row>
    <row r="1471" spans="13:13" x14ac:dyDescent="0.25">
      <c r="M1471"/>
    </row>
    <row r="1472" spans="13:13" x14ac:dyDescent="0.25">
      <c r="M1472"/>
    </row>
    <row r="1473" spans="13:13" x14ac:dyDescent="0.25">
      <c r="M1473"/>
    </row>
    <row r="1474" spans="13:13" x14ac:dyDescent="0.25">
      <c r="M1474"/>
    </row>
    <row r="1475" spans="13:13" x14ac:dyDescent="0.25">
      <c r="M1475"/>
    </row>
    <row r="1476" spans="13:13" x14ac:dyDescent="0.25">
      <c r="M1476"/>
    </row>
    <row r="1477" spans="13:13" x14ac:dyDescent="0.25">
      <c r="M1477"/>
    </row>
    <row r="1478" spans="13:13" x14ac:dyDescent="0.25">
      <c r="M1478"/>
    </row>
    <row r="1479" spans="13:13" x14ac:dyDescent="0.25">
      <c r="M1479"/>
    </row>
    <row r="1480" spans="13:13" x14ac:dyDescent="0.25">
      <c r="M1480"/>
    </row>
    <row r="1481" spans="13:13" x14ac:dyDescent="0.25">
      <c r="M1481"/>
    </row>
    <row r="1482" spans="13:13" x14ac:dyDescent="0.25">
      <c r="M1482"/>
    </row>
    <row r="1483" spans="13:13" x14ac:dyDescent="0.25">
      <c r="M1483"/>
    </row>
    <row r="1484" spans="13:13" x14ac:dyDescent="0.25">
      <c r="M1484"/>
    </row>
    <row r="1485" spans="13:13" x14ac:dyDescent="0.25">
      <c r="M1485"/>
    </row>
    <row r="1486" spans="13:13" x14ac:dyDescent="0.25">
      <c r="M1486"/>
    </row>
    <row r="1487" spans="13:13" x14ac:dyDescent="0.25">
      <c r="M1487"/>
    </row>
    <row r="1488" spans="13:13" x14ac:dyDescent="0.25">
      <c r="M1488"/>
    </row>
    <row r="1489" spans="13:13" x14ac:dyDescent="0.25">
      <c r="M1489"/>
    </row>
    <row r="1490" spans="13:13" x14ac:dyDescent="0.25">
      <c r="M1490"/>
    </row>
    <row r="1491" spans="13:13" x14ac:dyDescent="0.25">
      <c r="M1491"/>
    </row>
    <row r="1492" spans="13:13" x14ac:dyDescent="0.25">
      <c r="M1492"/>
    </row>
    <row r="1493" spans="13:13" x14ac:dyDescent="0.25">
      <c r="M1493"/>
    </row>
    <row r="1494" spans="13:13" x14ac:dyDescent="0.25">
      <c r="M1494"/>
    </row>
    <row r="1495" spans="13:13" x14ac:dyDescent="0.25">
      <c r="M1495"/>
    </row>
    <row r="1496" spans="13:13" x14ac:dyDescent="0.25">
      <c r="M1496"/>
    </row>
    <row r="1497" spans="13:13" x14ac:dyDescent="0.25">
      <c r="M1497"/>
    </row>
    <row r="1498" spans="13:13" x14ac:dyDescent="0.25">
      <c r="M1498"/>
    </row>
    <row r="1499" spans="13:13" x14ac:dyDescent="0.25">
      <c r="M1499"/>
    </row>
    <row r="1500" spans="13:13" x14ac:dyDescent="0.25">
      <c r="M1500"/>
    </row>
    <row r="1501" spans="13:13" x14ac:dyDescent="0.25">
      <c r="M1501"/>
    </row>
    <row r="1502" spans="13:13" x14ac:dyDescent="0.25">
      <c r="M1502"/>
    </row>
    <row r="1503" spans="13:13" x14ac:dyDescent="0.25">
      <c r="M1503"/>
    </row>
    <row r="1504" spans="13:13" x14ac:dyDescent="0.25">
      <c r="M1504"/>
    </row>
    <row r="1505" spans="13:13" x14ac:dyDescent="0.25">
      <c r="M1505"/>
    </row>
    <row r="1506" spans="13:13" x14ac:dyDescent="0.25">
      <c r="M1506"/>
    </row>
    <row r="1507" spans="13:13" x14ac:dyDescent="0.25">
      <c r="M1507"/>
    </row>
    <row r="1508" spans="13:13" x14ac:dyDescent="0.25">
      <c r="M1508"/>
    </row>
    <row r="1509" spans="13:13" x14ac:dyDescent="0.25">
      <c r="M1509"/>
    </row>
    <row r="1510" spans="13:13" x14ac:dyDescent="0.25">
      <c r="M1510"/>
    </row>
    <row r="1511" spans="13:13" x14ac:dyDescent="0.25">
      <c r="M1511"/>
    </row>
    <row r="1512" spans="13:13" x14ac:dyDescent="0.25">
      <c r="M1512"/>
    </row>
    <row r="1513" spans="13:13" x14ac:dyDescent="0.25">
      <c r="M1513"/>
    </row>
    <row r="1514" spans="13:13" x14ac:dyDescent="0.25">
      <c r="M1514"/>
    </row>
    <row r="1515" spans="13:13" x14ac:dyDescent="0.25">
      <c r="M1515"/>
    </row>
    <row r="1516" spans="13:13" x14ac:dyDescent="0.25">
      <c r="M1516"/>
    </row>
    <row r="1517" spans="13:13" x14ac:dyDescent="0.25">
      <c r="M1517"/>
    </row>
    <row r="1518" spans="13:13" x14ac:dyDescent="0.25">
      <c r="M1518"/>
    </row>
    <row r="1519" spans="13:13" x14ac:dyDescent="0.25">
      <c r="M1519"/>
    </row>
    <row r="1520" spans="13:13" x14ac:dyDescent="0.25">
      <c r="M1520"/>
    </row>
    <row r="1521" spans="13:13" x14ac:dyDescent="0.25">
      <c r="M1521"/>
    </row>
    <row r="1522" spans="13:13" x14ac:dyDescent="0.25">
      <c r="M1522"/>
    </row>
    <row r="1523" spans="13:13" x14ac:dyDescent="0.25">
      <c r="M1523"/>
    </row>
    <row r="1524" spans="13:13" x14ac:dyDescent="0.25">
      <c r="M1524"/>
    </row>
    <row r="1525" spans="13:13" x14ac:dyDescent="0.25">
      <c r="M1525"/>
    </row>
    <row r="1526" spans="13:13" x14ac:dyDescent="0.25">
      <c r="M1526"/>
    </row>
    <row r="1527" spans="13:13" x14ac:dyDescent="0.25">
      <c r="M1527"/>
    </row>
    <row r="1528" spans="13:13" x14ac:dyDescent="0.25">
      <c r="M1528"/>
    </row>
    <row r="1529" spans="13:13" x14ac:dyDescent="0.25">
      <c r="M1529"/>
    </row>
    <row r="1530" spans="13:13" x14ac:dyDescent="0.25">
      <c r="M1530"/>
    </row>
    <row r="1531" spans="13:13" x14ac:dyDescent="0.25">
      <c r="M1531"/>
    </row>
    <row r="1532" spans="13:13" x14ac:dyDescent="0.25">
      <c r="M1532"/>
    </row>
    <row r="1533" spans="13:13" x14ac:dyDescent="0.25">
      <c r="M1533"/>
    </row>
    <row r="1534" spans="13:13" x14ac:dyDescent="0.25">
      <c r="M1534"/>
    </row>
    <row r="1535" spans="13:13" x14ac:dyDescent="0.25">
      <c r="M1535"/>
    </row>
    <row r="1536" spans="13:13" x14ac:dyDescent="0.25">
      <c r="M1536"/>
    </row>
    <row r="1537" spans="13:13" x14ac:dyDescent="0.25">
      <c r="M1537"/>
    </row>
    <row r="1538" spans="13:13" x14ac:dyDescent="0.25">
      <c r="M1538"/>
    </row>
    <row r="1539" spans="13:13" x14ac:dyDescent="0.25">
      <c r="M1539"/>
    </row>
    <row r="1540" spans="13:13" x14ac:dyDescent="0.25">
      <c r="M1540"/>
    </row>
    <row r="1541" spans="13:13" x14ac:dyDescent="0.25">
      <c r="M1541"/>
    </row>
    <row r="1542" spans="13:13" x14ac:dyDescent="0.25">
      <c r="M1542"/>
    </row>
    <row r="1543" spans="13:13" x14ac:dyDescent="0.25">
      <c r="M1543"/>
    </row>
    <row r="1544" spans="13:13" x14ac:dyDescent="0.25">
      <c r="M1544"/>
    </row>
    <row r="1545" spans="13:13" x14ac:dyDescent="0.25">
      <c r="M1545"/>
    </row>
    <row r="1546" spans="13:13" x14ac:dyDescent="0.25">
      <c r="M1546"/>
    </row>
    <row r="1547" spans="13:13" x14ac:dyDescent="0.25">
      <c r="M1547"/>
    </row>
    <row r="1548" spans="13:13" x14ac:dyDescent="0.25">
      <c r="M1548"/>
    </row>
    <row r="1549" spans="13:13" x14ac:dyDescent="0.25">
      <c r="M1549"/>
    </row>
    <row r="1550" spans="13:13" x14ac:dyDescent="0.25">
      <c r="M1550"/>
    </row>
    <row r="1551" spans="13:13" x14ac:dyDescent="0.25">
      <c r="M1551"/>
    </row>
    <row r="1552" spans="13:13" x14ac:dyDescent="0.25">
      <c r="M1552"/>
    </row>
    <row r="1553" spans="13:13" x14ac:dyDescent="0.25">
      <c r="M1553"/>
    </row>
    <row r="1554" spans="13:13" x14ac:dyDescent="0.25">
      <c r="M1554"/>
    </row>
    <row r="1555" spans="13:13" x14ac:dyDescent="0.25">
      <c r="M1555"/>
    </row>
    <row r="1556" spans="13:13" x14ac:dyDescent="0.25">
      <c r="M1556"/>
    </row>
    <row r="1557" spans="13:13" x14ac:dyDescent="0.25">
      <c r="M1557"/>
    </row>
    <row r="1558" spans="13:13" x14ac:dyDescent="0.25">
      <c r="M1558"/>
    </row>
    <row r="1559" spans="13:13" x14ac:dyDescent="0.25">
      <c r="M1559"/>
    </row>
    <row r="1560" spans="13:13" x14ac:dyDescent="0.25">
      <c r="M1560"/>
    </row>
    <row r="1561" spans="13:13" x14ac:dyDescent="0.25">
      <c r="M1561"/>
    </row>
    <row r="1562" spans="13:13" x14ac:dyDescent="0.25">
      <c r="M1562"/>
    </row>
    <row r="1563" spans="13:13" x14ac:dyDescent="0.25">
      <c r="M1563"/>
    </row>
    <row r="1564" spans="13:13" x14ac:dyDescent="0.25">
      <c r="M1564"/>
    </row>
    <row r="1565" spans="13:13" x14ac:dyDescent="0.25">
      <c r="M1565"/>
    </row>
    <row r="1566" spans="13:13" x14ac:dyDescent="0.25">
      <c r="M1566"/>
    </row>
    <row r="1567" spans="13:13" x14ac:dyDescent="0.25">
      <c r="M1567"/>
    </row>
    <row r="1568" spans="13:13" x14ac:dyDescent="0.25">
      <c r="M1568"/>
    </row>
    <row r="1569" spans="13:13" x14ac:dyDescent="0.25">
      <c r="M1569"/>
    </row>
    <row r="1570" spans="13:13" x14ac:dyDescent="0.25">
      <c r="M1570"/>
    </row>
    <row r="1571" spans="13:13" x14ac:dyDescent="0.25">
      <c r="M1571"/>
    </row>
    <row r="1572" spans="13:13" x14ac:dyDescent="0.25">
      <c r="M1572"/>
    </row>
    <row r="1573" spans="13:13" x14ac:dyDescent="0.25">
      <c r="M1573"/>
    </row>
    <row r="1574" spans="13:13" x14ac:dyDescent="0.25">
      <c r="M1574"/>
    </row>
    <row r="1575" spans="13:13" x14ac:dyDescent="0.25">
      <c r="M1575"/>
    </row>
    <row r="1576" spans="13:13" x14ac:dyDescent="0.25">
      <c r="M1576"/>
    </row>
    <row r="1577" spans="13:13" x14ac:dyDescent="0.25">
      <c r="M1577"/>
    </row>
    <row r="1578" spans="13:13" x14ac:dyDescent="0.25">
      <c r="M1578"/>
    </row>
    <row r="1579" spans="13:13" x14ac:dyDescent="0.25">
      <c r="M1579"/>
    </row>
    <row r="1580" spans="13:13" x14ac:dyDescent="0.25">
      <c r="M1580"/>
    </row>
    <row r="1581" spans="13:13" x14ac:dyDescent="0.25">
      <c r="M1581"/>
    </row>
    <row r="1582" spans="13:13" x14ac:dyDescent="0.25">
      <c r="M1582"/>
    </row>
    <row r="1583" spans="13:13" x14ac:dyDescent="0.25">
      <c r="M1583"/>
    </row>
    <row r="1584" spans="13:13" x14ac:dyDescent="0.25">
      <c r="M1584"/>
    </row>
    <row r="1585" spans="13:13" x14ac:dyDescent="0.25">
      <c r="M1585"/>
    </row>
    <row r="1586" spans="13:13" x14ac:dyDescent="0.25">
      <c r="M1586"/>
    </row>
    <row r="1587" spans="13:13" x14ac:dyDescent="0.25">
      <c r="M1587"/>
    </row>
    <row r="1588" spans="13:13" x14ac:dyDescent="0.25">
      <c r="M1588"/>
    </row>
    <row r="1589" spans="13:13" x14ac:dyDescent="0.25">
      <c r="M1589"/>
    </row>
    <row r="1590" spans="13:13" x14ac:dyDescent="0.25">
      <c r="M1590"/>
    </row>
    <row r="1591" spans="13:13" x14ac:dyDescent="0.25">
      <c r="M1591"/>
    </row>
    <row r="1592" spans="13:13" x14ac:dyDescent="0.25">
      <c r="M1592"/>
    </row>
    <row r="1593" spans="13:13" x14ac:dyDescent="0.25">
      <c r="M1593"/>
    </row>
    <row r="1594" spans="13:13" x14ac:dyDescent="0.25">
      <c r="M1594"/>
    </row>
    <row r="1595" spans="13:13" x14ac:dyDescent="0.25">
      <c r="M1595"/>
    </row>
    <row r="1596" spans="13:13" x14ac:dyDescent="0.25">
      <c r="M1596"/>
    </row>
    <row r="1597" spans="13:13" x14ac:dyDescent="0.25">
      <c r="M1597"/>
    </row>
    <row r="1598" spans="13:13" x14ac:dyDescent="0.25">
      <c r="M1598"/>
    </row>
    <row r="1599" spans="13:13" x14ac:dyDescent="0.25">
      <c r="M1599"/>
    </row>
    <row r="1600" spans="13:13" x14ac:dyDescent="0.25">
      <c r="M1600"/>
    </row>
    <row r="1601" spans="13:13" x14ac:dyDescent="0.25">
      <c r="M1601"/>
    </row>
    <row r="1602" spans="13:13" x14ac:dyDescent="0.25">
      <c r="M1602"/>
    </row>
    <row r="1603" spans="13:13" x14ac:dyDescent="0.25">
      <c r="M1603"/>
    </row>
    <row r="1604" spans="13:13" x14ac:dyDescent="0.25">
      <c r="M1604"/>
    </row>
    <row r="1605" spans="13:13" x14ac:dyDescent="0.25">
      <c r="M1605"/>
    </row>
    <row r="1606" spans="13:13" x14ac:dyDescent="0.25">
      <c r="M1606"/>
    </row>
    <row r="1607" spans="13:13" x14ac:dyDescent="0.25">
      <c r="M1607"/>
    </row>
    <row r="1608" spans="13:13" x14ac:dyDescent="0.25">
      <c r="M1608"/>
    </row>
    <row r="1609" spans="13:13" x14ac:dyDescent="0.25">
      <c r="M1609"/>
    </row>
    <row r="1610" spans="13:13" x14ac:dyDescent="0.25">
      <c r="M1610"/>
    </row>
    <row r="1611" spans="13:13" x14ac:dyDescent="0.25">
      <c r="M1611"/>
    </row>
    <row r="1612" spans="13:13" x14ac:dyDescent="0.25">
      <c r="M1612"/>
    </row>
    <row r="1613" spans="13:13" x14ac:dyDescent="0.25">
      <c r="M1613"/>
    </row>
    <row r="1614" spans="13:13" x14ac:dyDescent="0.25">
      <c r="M1614"/>
    </row>
    <row r="1615" spans="13:13" x14ac:dyDescent="0.25">
      <c r="M1615"/>
    </row>
    <row r="1616" spans="13:13" x14ac:dyDescent="0.25">
      <c r="M1616"/>
    </row>
    <row r="1617" spans="13:13" x14ac:dyDescent="0.25">
      <c r="M1617"/>
    </row>
    <row r="1618" spans="13:13" x14ac:dyDescent="0.25">
      <c r="M1618"/>
    </row>
    <row r="1619" spans="13:13" x14ac:dyDescent="0.25">
      <c r="M1619"/>
    </row>
    <row r="1620" spans="13:13" x14ac:dyDescent="0.25">
      <c r="M1620"/>
    </row>
    <row r="1621" spans="13:13" x14ac:dyDescent="0.25">
      <c r="M1621"/>
    </row>
    <row r="1622" spans="13:13" x14ac:dyDescent="0.25">
      <c r="M1622"/>
    </row>
    <row r="1623" spans="13:13" x14ac:dyDescent="0.25">
      <c r="M1623"/>
    </row>
    <row r="1624" spans="13:13" x14ac:dyDescent="0.25">
      <c r="M1624"/>
    </row>
    <row r="1625" spans="13:13" x14ac:dyDescent="0.25">
      <c r="M1625"/>
    </row>
    <row r="1626" spans="13:13" x14ac:dyDescent="0.25">
      <c r="M1626"/>
    </row>
    <row r="1627" spans="13:13" x14ac:dyDescent="0.25">
      <c r="M1627"/>
    </row>
    <row r="1628" spans="13:13" x14ac:dyDescent="0.25">
      <c r="M1628"/>
    </row>
    <row r="1629" spans="13:13" x14ac:dyDescent="0.25">
      <c r="M1629"/>
    </row>
    <row r="1630" spans="13:13" x14ac:dyDescent="0.25">
      <c r="M1630"/>
    </row>
    <row r="1631" spans="13:13" x14ac:dyDescent="0.25">
      <c r="M1631"/>
    </row>
    <row r="1632" spans="13:13" x14ac:dyDescent="0.25">
      <c r="M1632"/>
    </row>
    <row r="1633" spans="13:13" x14ac:dyDescent="0.25">
      <c r="M1633"/>
    </row>
    <row r="1634" spans="13:13" x14ac:dyDescent="0.25">
      <c r="M1634"/>
    </row>
    <row r="1635" spans="13:13" x14ac:dyDescent="0.25">
      <c r="M1635"/>
    </row>
    <row r="1636" spans="13:13" x14ac:dyDescent="0.25">
      <c r="M1636"/>
    </row>
    <row r="1637" spans="13:13" x14ac:dyDescent="0.25">
      <c r="M1637"/>
    </row>
    <row r="1638" spans="13:13" x14ac:dyDescent="0.25">
      <c r="M1638"/>
    </row>
    <row r="1639" spans="13:13" x14ac:dyDescent="0.25">
      <c r="M1639"/>
    </row>
    <row r="1640" spans="13:13" x14ac:dyDescent="0.25">
      <c r="M1640"/>
    </row>
    <row r="1641" spans="13:13" x14ac:dyDescent="0.25">
      <c r="M1641"/>
    </row>
    <row r="1642" spans="13:13" x14ac:dyDescent="0.25">
      <c r="M1642"/>
    </row>
    <row r="1643" spans="13:13" x14ac:dyDescent="0.25">
      <c r="M1643"/>
    </row>
    <row r="1644" spans="13:13" x14ac:dyDescent="0.25">
      <c r="M1644"/>
    </row>
    <row r="1645" spans="13:13" x14ac:dyDescent="0.25">
      <c r="M1645"/>
    </row>
    <row r="1646" spans="13:13" x14ac:dyDescent="0.25">
      <c r="M1646"/>
    </row>
    <row r="1647" spans="13:13" x14ac:dyDescent="0.25">
      <c r="M1647"/>
    </row>
    <row r="1648" spans="13:13" x14ac:dyDescent="0.25">
      <c r="M1648"/>
    </row>
    <row r="1649" spans="13:13" x14ac:dyDescent="0.25">
      <c r="M1649"/>
    </row>
    <row r="1650" spans="13:13" x14ac:dyDescent="0.25">
      <c r="M1650"/>
    </row>
    <row r="1651" spans="13:13" x14ac:dyDescent="0.25">
      <c r="M1651"/>
    </row>
    <row r="1652" spans="13:13" x14ac:dyDescent="0.25">
      <c r="M1652"/>
    </row>
    <row r="1653" spans="13:13" x14ac:dyDescent="0.25">
      <c r="M1653"/>
    </row>
    <row r="1654" spans="13:13" x14ac:dyDescent="0.25">
      <c r="M1654"/>
    </row>
    <row r="1655" spans="13:13" x14ac:dyDescent="0.25">
      <c r="M1655"/>
    </row>
    <row r="1656" spans="13:13" x14ac:dyDescent="0.25">
      <c r="M1656"/>
    </row>
    <row r="1657" spans="13:13" x14ac:dyDescent="0.25">
      <c r="M1657"/>
    </row>
    <row r="1658" spans="13:13" x14ac:dyDescent="0.25">
      <c r="M1658"/>
    </row>
    <row r="1659" spans="13:13" x14ac:dyDescent="0.25">
      <c r="M1659"/>
    </row>
    <row r="1660" spans="13:13" x14ac:dyDescent="0.25">
      <c r="M1660"/>
    </row>
    <row r="1661" spans="13:13" x14ac:dyDescent="0.25">
      <c r="M1661"/>
    </row>
    <row r="1662" spans="13:13" x14ac:dyDescent="0.25">
      <c r="M1662"/>
    </row>
    <row r="1663" spans="13:13" x14ac:dyDescent="0.25">
      <c r="M1663"/>
    </row>
    <row r="1664" spans="13:13" x14ac:dyDescent="0.25">
      <c r="M1664"/>
    </row>
    <row r="1665" spans="13:13" x14ac:dyDescent="0.25">
      <c r="M1665"/>
    </row>
    <row r="1666" spans="13:13" x14ac:dyDescent="0.25">
      <c r="M1666"/>
    </row>
    <row r="1667" spans="13:13" x14ac:dyDescent="0.25">
      <c r="M1667"/>
    </row>
    <row r="1668" spans="13:13" x14ac:dyDescent="0.25">
      <c r="M1668"/>
    </row>
    <row r="1669" spans="13:13" x14ac:dyDescent="0.25">
      <c r="M1669"/>
    </row>
    <row r="1670" spans="13:13" x14ac:dyDescent="0.25">
      <c r="M1670"/>
    </row>
    <row r="1671" spans="13:13" x14ac:dyDescent="0.25">
      <c r="M1671"/>
    </row>
    <row r="1672" spans="13:13" x14ac:dyDescent="0.25">
      <c r="M1672"/>
    </row>
    <row r="1673" spans="13:13" x14ac:dyDescent="0.25">
      <c r="M1673"/>
    </row>
    <row r="1674" spans="13:13" x14ac:dyDescent="0.25">
      <c r="M1674"/>
    </row>
    <row r="1675" spans="13:13" x14ac:dyDescent="0.25">
      <c r="M1675"/>
    </row>
    <row r="1676" spans="13:13" x14ac:dyDescent="0.25">
      <c r="M1676"/>
    </row>
    <row r="1677" spans="13:13" x14ac:dyDescent="0.25">
      <c r="M1677"/>
    </row>
    <row r="1678" spans="13:13" x14ac:dyDescent="0.25">
      <c r="M1678"/>
    </row>
    <row r="1679" spans="13:13" x14ac:dyDescent="0.25">
      <c r="M1679"/>
    </row>
    <row r="1680" spans="13:13" x14ac:dyDescent="0.25">
      <c r="M1680"/>
    </row>
    <row r="1681" spans="13:13" x14ac:dyDescent="0.25">
      <c r="M1681"/>
    </row>
    <row r="1682" spans="13:13" x14ac:dyDescent="0.25">
      <c r="M1682"/>
    </row>
    <row r="1683" spans="13:13" x14ac:dyDescent="0.25">
      <c r="M1683"/>
    </row>
    <row r="1684" spans="13:13" x14ac:dyDescent="0.25">
      <c r="M1684"/>
    </row>
    <row r="1685" spans="13:13" x14ac:dyDescent="0.25">
      <c r="M1685"/>
    </row>
    <row r="1686" spans="13:13" x14ac:dyDescent="0.25">
      <c r="M1686"/>
    </row>
    <row r="1687" spans="13:13" x14ac:dyDescent="0.25">
      <c r="M1687"/>
    </row>
    <row r="1688" spans="13:13" x14ac:dyDescent="0.25">
      <c r="M1688"/>
    </row>
    <row r="1689" spans="13:13" x14ac:dyDescent="0.25">
      <c r="M1689"/>
    </row>
    <row r="1690" spans="13:13" x14ac:dyDescent="0.25">
      <c r="M1690"/>
    </row>
    <row r="1691" spans="13:13" x14ac:dyDescent="0.25">
      <c r="M1691"/>
    </row>
    <row r="1692" spans="13:13" x14ac:dyDescent="0.25">
      <c r="M1692"/>
    </row>
    <row r="1693" spans="13:13" x14ac:dyDescent="0.25">
      <c r="M1693"/>
    </row>
    <row r="1694" spans="13:13" x14ac:dyDescent="0.25">
      <c r="M1694"/>
    </row>
    <row r="1695" spans="13:13" x14ac:dyDescent="0.25">
      <c r="M1695"/>
    </row>
    <row r="1696" spans="13:13" x14ac:dyDescent="0.25">
      <c r="M1696"/>
    </row>
    <row r="1697" spans="13:13" x14ac:dyDescent="0.25">
      <c r="M1697"/>
    </row>
    <row r="1698" spans="13:13" x14ac:dyDescent="0.25">
      <c r="M1698"/>
    </row>
    <row r="1699" spans="13:13" x14ac:dyDescent="0.25">
      <c r="M1699"/>
    </row>
    <row r="1700" spans="13:13" x14ac:dyDescent="0.25">
      <c r="M1700"/>
    </row>
    <row r="1701" spans="13:13" x14ac:dyDescent="0.25">
      <c r="M1701"/>
    </row>
    <row r="1702" spans="13:13" x14ac:dyDescent="0.25">
      <c r="M1702"/>
    </row>
    <row r="1703" spans="13:13" x14ac:dyDescent="0.25">
      <c r="M1703"/>
    </row>
    <row r="1704" spans="13:13" x14ac:dyDescent="0.25">
      <c r="M1704"/>
    </row>
    <row r="1705" spans="13:13" x14ac:dyDescent="0.25">
      <c r="M1705"/>
    </row>
    <row r="1706" spans="13:13" x14ac:dyDescent="0.25">
      <c r="M1706"/>
    </row>
    <row r="1707" spans="13:13" x14ac:dyDescent="0.25">
      <c r="M1707"/>
    </row>
    <row r="1708" spans="13:13" x14ac:dyDescent="0.25">
      <c r="M1708"/>
    </row>
    <row r="1709" spans="13:13" x14ac:dyDescent="0.25">
      <c r="M1709"/>
    </row>
    <row r="1710" spans="13:13" x14ac:dyDescent="0.25">
      <c r="M1710"/>
    </row>
    <row r="1711" spans="13:13" x14ac:dyDescent="0.25">
      <c r="M1711"/>
    </row>
    <row r="1712" spans="13:13" x14ac:dyDescent="0.25">
      <c r="M1712"/>
    </row>
    <row r="1713" spans="13:13" x14ac:dyDescent="0.25">
      <c r="M1713"/>
    </row>
    <row r="1714" spans="13:13" x14ac:dyDescent="0.25">
      <c r="M1714"/>
    </row>
    <row r="1715" spans="13:13" x14ac:dyDescent="0.25">
      <c r="M1715"/>
    </row>
    <row r="1716" spans="13:13" x14ac:dyDescent="0.25">
      <c r="M1716"/>
    </row>
    <row r="1717" spans="13:13" x14ac:dyDescent="0.25">
      <c r="M1717"/>
    </row>
    <row r="1718" spans="13:13" x14ac:dyDescent="0.25">
      <c r="M1718"/>
    </row>
    <row r="1719" spans="13:13" x14ac:dyDescent="0.25">
      <c r="M1719"/>
    </row>
    <row r="1720" spans="13:13" x14ac:dyDescent="0.25">
      <c r="M1720"/>
    </row>
    <row r="1721" spans="13:13" x14ac:dyDescent="0.25">
      <c r="M1721"/>
    </row>
    <row r="1722" spans="13:13" x14ac:dyDescent="0.25">
      <c r="M1722"/>
    </row>
    <row r="1723" spans="13:13" x14ac:dyDescent="0.25">
      <c r="M1723"/>
    </row>
    <row r="1724" spans="13:13" x14ac:dyDescent="0.25">
      <c r="M1724"/>
    </row>
    <row r="1725" spans="13:13" x14ac:dyDescent="0.25">
      <c r="M1725"/>
    </row>
    <row r="1726" spans="13:13" x14ac:dyDescent="0.25">
      <c r="M1726"/>
    </row>
    <row r="1727" spans="13:13" x14ac:dyDescent="0.25">
      <c r="M1727"/>
    </row>
    <row r="1728" spans="13:13" x14ac:dyDescent="0.25">
      <c r="M1728"/>
    </row>
    <row r="1729" spans="13:13" x14ac:dyDescent="0.25">
      <c r="M1729"/>
    </row>
    <row r="1730" spans="13:13" x14ac:dyDescent="0.25">
      <c r="M1730"/>
    </row>
    <row r="1731" spans="13:13" x14ac:dyDescent="0.25">
      <c r="M1731"/>
    </row>
  </sheetData>
  <printOptions gridLines="1" gridLinesSet="0"/>
  <pageMargins left="0.75" right="0.75" top="1" bottom="1" header="0.5" footer="0.5"/>
  <pageSetup orientation="landscape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1"/>
  <dimension ref="A1:BC9092"/>
  <sheetViews>
    <sheetView workbookViewId="0">
      <selection activeCell="L6" sqref="L6"/>
    </sheetView>
  </sheetViews>
  <sheetFormatPr defaultRowHeight="13.2" outlineLevelRow="2" x14ac:dyDescent="0.25"/>
  <cols>
    <col min="1" max="1" width="13.33203125" customWidth="1"/>
    <col min="2" max="2" width="14.6640625" bestFit="1" customWidth="1"/>
    <col min="3" max="3" width="9.88671875" hidden="1" customWidth="1"/>
    <col min="4" max="4" width="9.5546875" hidden="1" customWidth="1"/>
    <col min="5" max="5" width="9.109375" hidden="1" customWidth="1"/>
    <col min="6" max="6" width="10.5546875" hidden="1" customWidth="1"/>
    <col min="7" max="7" width="0.109375" hidden="1" customWidth="1"/>
    <col min="8" max="8" width="4.44140625" customWidth="1"/>
    <col min="9" max="9" width="17.88671875" hidden="1" customWidth="1"/>
    <col min="10" max="10" width="9.44140625" hidden="1" customWidth="1"/>
    <col min="11" max="11" width="8.33203125" hidden="1" customWidth="1"/>
    <col min="12" max="12" width="16.5546875" bestFit="1" customWidth="1"/>
    <col min="13" max="13" width="9.6640625" style="1" bestFit="1" customWidth="1"/>
    <col min="14" max="14" width="7.88671875" customWidth="1"/>
    <col min="15" max="15" width="3.33203125" customWidth="1"/>
    <col min="17" max="17" width="10.109375" customWidth="1"/>
    <col min="18" max="18" width="11.88671875" customWidth="1"/>
    <col min="19" max="19" width="10" customWidth="1"/>
    <col min="20" max="20" width="10.109375" customWidth="1"/>
    <col min="21" max="21" width="10.33203125" customWidth="1"/>
    <col min="22" max="22" width="6.5546875" customWidth="1"/>
    <col min="23" max="23" width="7.33203125" customWidth="1"/>
    <col min="24" max="24" width="7.44140625" customWidth="1"/>
    <col min="25" max="25" width="6.6640625" customWidth="1"/>
    <col min="26" max="26" width="10.109375" customWidth="1"/>
    <col min="27" max="27" width="10.33203125" customWidth="1"/>
    <col min="28" max="28" width="7.109375" customWidth="1"/>
    <col min="29" max="29" width="9.6640625" customWidth="1"/>
    <col min="30" max="30" width="6.5546875" customWidth="1"/>
    <col min="31" max="31" width="10.44140625" customWidth="1"/>
    <col min="32" max="32" width="10.6640625" customWidth="1"/>
    <col min="33" max="33" width="6.5546875" customWidth="1"/>
    <col min="34" max="34" width="9.5546875" customWidth="1"/>
    <col min="35" max="35" width="9.33203125" customWidth="1"/>
    <col min="36" max="37" width="10.33203125" customWidth="1"/>
    <col min="38" max="38" width="7.44140625" customWidth="1"/>
    <col min="39" max="39" width="12.33203125" customWidth="1"/>
    <col min="40" max="40" width="11.6640625" customWidth="1"/>
    <col min="41" max="41" width="10.88671875" customWidth="1"/>
    <col min="42" max="42" width="2.6640625" customWidth="1"/>
    <col min="43" max="43" width="17.33203125" customWidth="1"/>
    <col min="44" max="44" width="18.109375" customWidth="1"/>
    <col min="45" max="45" width="2.6640625" customWidth="1"/>
    <col min="47" max="47" width="10.44140625" customWidth="1"/>
    <col min="48" max="49" width="9.6640625" customWidth="1"/>
    <col min="50" max="50" width="12.5546875" customWidth="1"/>
    <col min="51" max="51" width="23.6640625" customWidth="1"/>
  </cols>
  <sheetData>
    <row r="1" spans="1:55" x14ac:dyDescent="0.25">
      <c r="A1" s="7" t="s">
        <v>399</v>
      </c>
    </row>
    <row r="2" spans="1:55" x14ac:dyDescent="0.25">
      <c r="A2" s="43" t="e">
        <f>#REF!</f>
        <v>#REF!</v>
      </c>
    </row>
    <row r="3" spans="1:55" x14ac:dyDescent="0.25">
      <c r="M3"/>
    </row>
    <row r="4" spans="1:55" s="138" customFormat="1" ht="12.6" x14ac:dyDescent="0.25">
      <c r="A4" s="136" t="s">
        <v>1607</v>
      </c>
      <c r="B4" s="137" t="s">
        <v>1086</v>
      </c>
      <c r="C4" s="138" t="s">
        <v>1608</v>
      </c>
      <c r="D4" s="138" t="s">
        <v>1609</v>
      </c>
      <c r="E4" s="136" t="s">
        <v>1610</v>
      </c>
      <c r="F4" s="136" t="s">
        <v>1611</v>
      </c>
      <c r="G4" s="136" t="s">
        <v>1612</v>
      </c>
      <c r="H4" s="136" t="s">
        <v>1569</v>
      </c>
      <c r="I4" s="138" t="s">
        <v>1613</v>
      </c>
      <c r="J4" s="138" t="s">
        <v>1614</v>
      </c>
      <c r="K4" s="138" t="s">
        <v>1615</v>
      </c>
      <c r="L4" s="51" t="s">
        <v>1616</v>
      </c>
      <c r="M4" s="136" t="s">
        <v>1617</v>
      </c>
      <c r="N4" s="138" t="s">
        <v>1618</v>
      </c>
      <c r="O4" s="138" t="s">
        <v>1619</v>
      </c>
      <c r="P4" s="136" t="s">
        <v>1620</v>
      </c>
      <c r="Q4" s="138" t="s">
        <v>1621</v>
      </c>
      <c r="R4" s="138" t="s">
        <v>1622</v>
      </c>
      <c r="S4" s="138" t="s">
        <v>1623</v>
      </c>
      <c r="T4" s="136" t="s">
        <v>1624</v>
      </c>
      <c r="U4" s="136" t="s">
        <v>1625</v>
      </c>
      <c r="V4" s="138" t="s">
        <v>1626</v>
      </c>
      <c r="W4" s="138" t="s">
        <v>1627</v>
      </c>
      <c r="X4" s="138" t="s">
        <v>1628</v>
      </c>
      <c r="Y4" s="138" t="s">
        <v>1629</v>
      </c>
      <c r="Z4" s="136" t="s">
        <v>1630</v>
      </c>
      <c r="AA4" s="136" t="s">
        <v>1631</v>
      </c>
      <c r="AB4" s="138" t="s">
        <v>1632</v>
      </c>
      <c r="AC4" s="138" t="s">
        <v>1633</v>
      </c>
      <c r="AD4" s="138" t="s">
        <v>1634</v>
      </c>
      <c r="AE4" s="136" t="s">
        <v>1635</v>
      </c>
      <c r="AF4" s="136" t="s">
        <v>1636</v>
      </c>
      <c r="AG4" s="138" t="s">
        <v>1637</v>
      </c>
      <c r="AH4" s="138" t="s">
        <v>1638</v>
      </c>
      <c r="AI4" s="138" t="s">
        <v>1639</v>
      </c>
      <c r="AJ4" s="136" t="s">
        <v>1640</v>
      </c>
      <c r="AK4" s="136" t="s">
        <v>1641</v>
      </c>
      <c r="AL4" s="138" t="s">
        <v>1642</v>
      </c>
      <c r="AM4" s="138" t="s">
        <v>1643</v>
      </c>
      <c r="AN4" s="136" t="s">
        <v>1644</v>
      </c>
      <c r="AO4" s="138" t="s">
        <v>1645</v>
      </c>
      <c r="AP4" s="138" t="s">
        <v>1646</v>
      </c>
      <c r="AQ4" s="136" t="s">
        <v>1647</v>
      </c>
      <c r="AR4" s="136" t="s">
        <v>1648</v>
      </c>
      <c r="AS4" s="136" t="s">
        <v>1649</v>
      </c>
      <c r="AT4" s="136" t="s">
        <v>1087</v>
      </c>
      <c r="AU4" s="136" t="s">
        <v>1650</v>
      </c>
      <c r="AV4" s="136" t="s">
        <v>1651</v>
      </c>
      <c r="AW4" s="136" t="s">
        <v>1652</v>
      </c>
      <c r="AX4" s="138" t="s">
        <v>1653</v>
      </c>
      <c r="AY4" s="138" t="s">
        <v>1088</v>
      </c>
      <c r="AZ4" s="138" t="s">
        <v>1089</v>
      </c>
      <c r="BA4" s="138" t="s">
        <v>966</v>
      </c>
      <c r="BB4" s="138" t="s">
        <v>777</v>
      </c>
      <c r="BC4" s="138" t="s">
        <v>1654</v>
      </c>
    </row>
    <row r="5" spans="1:55" s="136" customFormat="1" ht="12.6" hidden="1" outlineLevel="2" x14ac:dyDescent="0.25">
      <c r="A5" s="136">
        <v>13885</v>
      </c>
      <c r="B5" s="139" t="s">
        <v>738</v>
      </c>
      <c r="C5" s="140" t="s">
        <v>400</v>
      </c>
      <c r="D5" s="136" t="s">
        <v>1659</v>
      </c>
      <c r="E5" s="136" t="s">
        <v>1655</v>
      </c>
      <c r="F5" s="136" t="s">
        <v>401</v>
      </c>
      <c r="G5" s="136" t="s">
        <v>775</v>
      </c>
      <c r="H5" s="136" t="s">
        <v>1584</v>
      </c>
      <c r="I5" s="136" t="s">
        <v>402</v>
      </c>
      <c r="J5" s="136">
        <v>150000</v>
      </c>
      <c r="K5" s="136">
        <v>0</v>
      </c>
      <c r="L5" s="38">
        <v>2955</v>
      </c>
      <c r="M5" s="141">
        <v>36343</v>
      </c>
      <c r="N5" s="136" t="s">
        <v>1657</v>
      </c>
      <c r="O5" s="136" t="s">
        <v>732</v>
      </c>
      <c r="P5" s="136" t="s">
        <v>1066</v>
      </c>
      <c r="Q5" s="136">
        <v>2.35</v>
      </c>
      <c r="R5" s="136">
        <v>2.3696999999999999</v>
      </c>
      <c r="S5" s="136">
        <v>2955</v>
      </c>
      <c r="T5" s="136" t="s">
        <v>1580</v>
      </c>
      <c r="U5" s="136" t="s">
        <v>403</v>
      </c>
      <c r="V5" s="136" t="s">
        <v>765</v>
      </c>
      <c r="W5" s="136">
        <v>0</v>
      </c>
      <c r="X5" s="136">
        <v>0</v>
      </c>
      <c r="Y5" s="136">
        <v>0</v>
      </c>
      <c r="AC5" s="136">
        <v>0</v>
      </c>
      <c r="AD5" s="136">
        <v>0</v>
      </c>
      <c r="AH5" s="136">
        <v>0</v>
      </c>
      <c r="AI5" s="136">
        <v>0</v>
      </c>
      <c r="AM5" s="136">
        <v>2.35</v>
      </c>
      <c r="AN5" s="136" t="s">
        <v>1659</v>
      </c>
      <c r="AO5" s="136" t="s">
        <v>1805</v>
      </c>
      <c r="AP5" s="136" t="s">
        <v>1660</v>
      </c>
      <c r="AQ5" s="141">
        <v>36343</v>
      </c>
      <c r="AR5" s="141">
        <v>36372</v>
      </c>
      <c r="AS5" s="136" t="s">
        <v>1581</v>
      </c>
      <c r="AU5" s="136" t="s">
        <v>1496</v>
      </c>
      <c r="AV5" s="136" t="s">
        <v>1497</v>
      </c>
      <c r="AW5" s="136" t="s">
        <v>1498</v>
      </c>
      <c r="AX5" s="136" t="s">
        <v>1075</v>
      </c>
      <c r="AY5" s="136" t="s">
        <v>404</v>
      </c>
      <c r="AZ5" s="141">
        <v>36342</v>
      </c>
      <c r="BA5" s="136" t="s">
        <v>967</v>
      </c>
      <c r="BB5" s="136" t="s">
        <v>778</v>
      </c>
      <c r="BC5" s="136" t="s">
        <v>405</v>
      </c>
    </row>
    <row r="6" spans="1:55" s="138" customFormat="1" ht="12.6" outlineLevel="1" collapsed="1" x14ac:dyDescent="0.25">
      <c r="A6" s="136"/>
      <c r="B6" s="137" t="s">
        <v>743</v>
      </c>
      <c r="C6" s="142"/>
      <c r="E6" s="136"/>
      <c r="F6" s="136"/>
      <c r="G6" s="136"/>
      <c r="H6" s="136"/>
      <c r="L6" s="51">
        <f>SUBTOTAL(9,L5:L5)</f>
        <v>2955</v>
      </c>
      <c r="M6" s="141"/>
      <c r="P6" s="136"/>
      <c r="S6" s="138">
        <f>SUBTOTAL(9,S5:S5)</f>
        <v>2955</v>
      </c>
      <c r="T6" s="136"/>
      <c r="U6" s="136"/>
      <c r="Y6" s="138">
        <f>SUBTOTAL(9,Y5:Y5)</f>
        <v>0</v>
      </c>
      <c r="Z6" s="136"/>
      <c r="AA6" s="136"/>
      <c r="AD6" s="138">
        <f>SUBTOTAL(9,AD5:AD5)</f>
        <v>0</v>
      </c>
      <c r="AE6" s="136"/>
      <c r="AF6" s="136"/>
      <c r="AI6" s="138">
        <f>SUBTOTAL(9,AI5:AI5)</f>
        <v>0</v>
      </c>
      <c r="AJ6" s="136"/>
      <c r="AK6" s="136"/>
      <c r="AN6" s="136"/>
      <c r="AQ6" s="141"/>
      <c r="AR6" s="141"/>
      <c r="AS6" s="136"/>
      <c r="AT6" s="136"/>
      <c r="AU6" s="136"/>
      <c r="AV6" s="136"/>
      <c r="AW6" s="136"/>
      <c r="AZ6" s="143"/>
    </row>
    <row r="7" spans="1:55" x14ac:dyDescent="0.25">
      <c r="M7"/>
    </row>
    <row r="8" spans="1:55" x14ac:dyDescent="0.25">
      <c r="M8"/>
    </row>
    <row r="9" spans="1:55" x14ac:dyDescent="0.25">
      <c r="M9"/>
    </row>
    <row r="10" spans="1:55" x14ac:dyDescent="0.25">
      <c r="M10"/>
    </row>
    <row r="11" spans="1:55" x14ac:dyDescent="0.25">
      <c r="M11"/>
    </row>
    <row r="12" spans="1:55" x14ac:dyDescent="0.25">
      <c r="M12"/>
    </row>
    <row r="13" spans="1:55" x14ac:dyDescent="0.25">
      <c r="M13"/>
    </row>
    <row r="14" spans="1:55" x14ac:dyDescent="0.25">
      <c r="M14"/>
    </row>
    <row r="15" spans="1:55" x14ac:dyDescent="0.25">
      <c r="M15"/>
    </row>
    <row r="16" spans="1:55" x14ac:dyDescent="0.25">
      <c r="M16"/>
    </row>
    <row r="17" spans="13:13" x14ac:dyDescent="0.25">
      <c r="M17"/>
    </row>
    <row r="18" spans="13:13" x14ac:dyDescent="0.25">
      <c r="M18"/>
    </row>
    <row r="19" spans="13:13" x14ac:dyDescent="0.25">
      <c r="M19"/>
    </row>
    <row r="20" spans="13:13" x14ac:dyDescent="0.25">
      <c r="M20"/>
    </row>
    <row r="21" spans="13:13" x14ac:dyDescent="0.25">
      <c r="M21"/>
    </row>
    <row r="22" spans="13:13" x14ac:dyDescent="0.25">
      <c r="M22"/>
    </row>
    <row r="23" spans="13:13" x14ac:dyDescent="0.25">
      <c r="M23"/>
    </row>
    <row r="24" spans="13:13" x14ac:dyDescent="0.25">
      <c r="M24"/>
    </row>
    <row r="25" spans="13:13" x14ac:dyDescent="0.25">
      <c r="M25"/>
    </row>
    <row r="26" spans="13:13" x14ac:dyDescent="0.25">
      <c r="M26"/>
    </row>
    <row r="27" spans="13:13" x14ac:dyDescent="0.25">
      <c r="M27"/>
    </row>
    <row r="28" spans="13:13" x14ac:dyDescent="0.25">
      <c r="M28"/>
    </row>
    <row r="29" spans="13:13" x14ac:dyDescent="0.25">
      <c r="M29"/>
    </row>
    <row r="30" spans="13:13" x14ac:dyDescent="0.25">
      <c r="M30"/>
    </row>
    <row r="31" spans="13:13" x14ac:dyDescent="0.25">
      <c r="M31"/>
    </row>
    <row r="32" spans="13:13" x14ac:dyDescent="0.25">
      <c r="M32"/>
    </row>
    <row r="33" spans="13:13" x14ac:dyDescent="0.25">
      <c r="M33"/>
    </row>
    <row r="34" spans="13:13" x14ac:dyDescent="0.25">
      <c r="M34"/>
    </row>
    <row r="35" spans="13:13" x14ac:dyDescent="0.25">
      <c r="M35"/>
    </row>
    <row r="36" spans="13:13" x14ac:dyDescent="0.25">
      <c r="M36"/>
    </row>
    <row r="37" spans="13:13" x14ac:dyDescent="0.25">
      <c r="M37"/>
    </row>
    <row r="38" spans="13:13" x14ac:dyDescent="0.25">
      <c r="M38"/>
    </row>
    <row r="39" spans="13:13" x14ac:dyDescent="0.25">
      <c r="M39"/>
    </row>
    <row r="40" spans="13:13" x14ac:dyDescent="0.25">
      <c r="M40"/>
    </row>
    <row r="41" spans="13:13" x14ac:dyDescent="0.25">
      <c r="M41"/>
    </row>
    <row r="42" spans="13:13" x14ac:dyDescent="0.25">
      <c r="M42"/>
    </row>
    <row r="43" spans="13:13" x14ac:dyDescent="0.25">
      <c r="M43"/>
    </row>
    <row r="44" spans="13:13" x14ac:dyDescent="0.25">
      <c r="M44"/>
    </row>
    <row r="45" spans="13:13" x14ac:dyDescent="0.25">
      <c r="M45"/>
    </row>
    <row r="46" spans="13:13" x14ac:dyDescent="0.25">
      <c r="M46"/>
    </row>
    <row r="47" spans="13:13" x14ac:dyDescent="0.25">
      <c r="M47"/>
    </row>
    <row r="48" spans="13:13" x14ac:dyDescent="0.25">
      <c r="M48"/>
    </row>
    <row r="49" spans="13:13" x14ac:dyDescent="0.25">
      <c r="M49"/>
    </row>
    <row r="50" spans="13:13" x14ac:dyDescent="0.25">
      <c r="M50"/>
    </row>
    <row r="51" spans="13:13" x14ac:dyDescent="0.25">
      <c r="M51"/>
    </row>
    <row r="52" spans="13:13" x14ac:dyDescent="0.25">
      <c r="M52"/>
    </row>
    <row r="53" spans="13:13" x14ac:dyDescent="0.25">
      <c r="M53"/>
    </row>
    <row r="54" spans="13:13" x14ac:dyDescent="0.25">
      <c r="M54"/>
    </row>
    <row r="55" spans="13:13" x14ac:dyDescent="0.25">
      <c r="M55"/>
    </row>
    <row r="56" spans="13:13" x14ac:dyDescent="0.25">
      <c r="M56"/>
    </row>
    <row r="57" spans="13:13" x14ac:dyDescent="0.25">
      <c r="M57"/>
    </row>
    <row r="58" spans="13:13" x14ac:dyDescent="0.25">
      <c r="M58"/>
    </row>
    <row r="59" spans="13:13" x14ac:dyDescent="0.25">
      <c r="M59"/>
    </row>
    <row r="60" spans="13:13" x14ac:dyDescent="0.25">
      <c r="M60"/>
    </row>
    <row r="61" spans="13:13" x14ac:dyDescent="0.25">
      <c r="M61"/>
    </row>
    <row r="62" spans="13:13" x14ac:dyDescent="0.25">
      <c r="M62"/>
    </row>
    <row r="63" spans="13:13" x14ac:dyDescent="0.25">
      <c r="M63"/>
    </row>
    <row r="64" spans="13:13" x14ac:dyDescent="0.25">
      <c r="M64"/>
    </row>
    <row r="65" spans="13:13" x14ac:dyDescent="0.25">
      <c r="M65"/>
    </row>
    <row r="66" spans="13:13" x14ac:dyDescent="0.25">
      <c r="M66"/>
    </row>
    <row r="67" spans="13:13" x14ac:dyDescent="0.25">
      <c r="M67"/>
    </row>
    <row r="68" spans="13:13" x14ac:dyDescent="0.25">
      <c r="M68"/>
    </row>
    <row r="69" spans="13:13" x14ac:dyDescent="0.25">
      <c r="M69"/>
    </row>
    <row r="70" spans="13:13" x14ac:dyDescent="0.25">
      <c r="M70"/>
    </row>
    <row r="71" spans="13:13" x14ac:dyDescent="0.25">
      <c r="M71"/>
    </row>
    <row r="72" spans="13:13" x14ac:dyDescent="0.25">
      <c r="M72"/>
    </row>
    <row r="73" spans="13:13" x14ac:dyDescent="0.25">
      <c r="M73"/>
    </row>
    <row r="74" spans="13:13" x14ac:dyDescent="0.25">
      <c r="M74"/>
    </row>
    <row r="75" spans="13:13" x14ac:dyDescent="0.25">
      <c r="M75"/>
    </row>
    <row r="76" spans="13:13" x14ac:dyDescent="0.25">
      <c r="M76"/>
    </row>
    <row r="77" spans="13:13" x14ac:dyDescent="0.25">
      <c r="M77"/>
    </row>
    <row r="78" spans="13:13" x14ac:dyDescent="0.25">
      <c r="M78"/>
    </row>
    <row r="79" spans="13:13" x14ac:dyDescent="0.25">
      <c r="M79"/>
    </row>
    <row r="80" spans="13:13" x14ac:dyDescent="0.25">
      <c r="M80"/>
    </row>
    <row r="81" spans="13:13" x14ac:dyDescent="0.25">
      <c r="M81"/>
    </row>
    <row r="82" spans="13:13" x14ac:dyDescent="0.25">
      <c r="M82"/>
    </row>
    <row r="83" spans="13:13" x14ac:dyDescent="0.25">
      <c r="M83"/>
    </row>
    <row r="84" spans="13:13" x14ac:dyDescent="0.25">
      <c r="M84"/>
    </row>
    <row r="85" spans="13:13" x14ac:dyDescent="0.25">
      <c r="M85"/>
    </row>
    <row r="86" spans="13:13" x14ac:dyDescent="0.25">
      <c r="M86"/>
    </row>
    <row r="87" spans="13:13" x14ac:dyDescent="0.25">
      <c r="M87"/>
    </row>
    <row r="88" spans="13:13" x14ac:dyDescent="0.25">
      <c r="M88"/>
    </row>
    <row r="89" spans="13:13" x14ac:dyDescent="0.25">
      <c r="M89"/>
    </row>
    <row r="90" spans="13:13" x14ac:dyDescent="0.25">
      <c r="M90"/>
    </row>
    <row r="91" spans="13:13" x14ac:dyDescent="0.25">
      <c r="M91"/>
    </row>
    <row r="92" spans="13:13" x14ac:dyDescent="0.25">
      <c r="M92"/>
    </row>
    <row r="93" spans="13:13" x14ac:dyDescent="0.25">
      <c r="M93"/>
    </row>
    <row r="94" spans="13:13" x14ac:dyDescent="0.25">
      <c r="M94"/>
    </row>
    <row r="95" spans="13:13" x14ac:dyDescent="0.25">
      <c r="M95"/>
    </row>
    <row r="96" spans="13:13" x14ac:dyDescent="0.25">
      <c r="M96"/>
    </row>
    <row r="97" spans="13:13" x14ac:dyDescent="0.25">
      <c r="M97"/>
    </row>
    <row r="98" spans="13:13" x14ac:dyDescent="0.25">
      <c r="M98"/>
    </row>
    <row r="99" spans="13:13" x14ac:dyDescent="0.25">
      <c r="M99"/>
    </row>
    <row r="100" spans="13:13" x14ac:dyDescent="0.25">
      <c r="M100"/>
    </row>
    <row r="101" spans="13:13" x14ac:dyDescent="0.25">
      <c r="M101"/>
    </row>
    <row r="102" spans="13:13" x14ac:dyDescent="0.25">
      <c r="M102"/>
    </row>
    <row r="103" spans="13:13" x14ac:dyDescent="0.25">
      <c r="M103"/>
    </row>
    <row r="104" spans="13:13" x14ac:dyDescent="0.25">
      <c r="M104"/>
    </row>
    <row r="105" spans="13:13" x14ac:dyDescent="0.25">
      <c r="M105"/>
    </row>
    <row r="106" spans="13:13" x14ac:dyDescent="0.25">
      <c r="M106"/>
    </row>
    <row r="107" spans="13:13" x14ac:dyDescent="0.25">
      <c r="M107"/>
    </row>
    <row r="108" spans="13:13" x14ac:dyDescent="0.25">
      <c r="M108"/>
    </row>
    <row r="109" spans="13:13" x14ac:dyDescent="0.25">
      <c r="M109"/>
    </row>
    <row r="110" spans="13:13" x14ac:dyDescent="0.25">
      <c r="M110"/>
    </row>
    <row r="111" spans="13:13" x14ac:dyDescent="0.25">
      <c r="M111"/>
    </row>
    <row r="112" spans="13:13" x14ac:dyDescent="0.25">
      <c r="M112"/>
    </row>
    <row r="113" spans="13:13" x14ac:dyDescent="0.25">
      <c r="M113"/>
    </row>
    <row r="114" spans="13:13" x14ac:dyDescent="0.25">
      <c r="M114"/>
    </row>
    <row r="115" spans="13:13" x14ac:dyDescent="0.25">
      <c r="M115"/>
    </row>
    <row r="116" spans="13:13" x14ac:dyDescent="0.25">
      <c r="M116"/>
    </row>
    <row r="117" spans="13:13" x14ac:dyDescent="0.25">
      <c r="M117"/>
    </row>
    <row r="118" spans="13:13" x14ac:dyDescent="0.25">
      <c r="M118"/>
    </row>
    <row r="119" spans="13:13" x14ac:dyDescent="0.25">
      <c r="M119"/>
    </row>
    <row r="120" spans="13:13" x14ac:dyDescent="0.25">
      <c r="M120"/>
    </row>
    <row r="121" spans="13:13" x14ac:dyDescent="0.25">
      <c r="M121"/>
    </row>
    <row r="122" spans="13:13" x14ac:dyDescent="0.25">
      <c r="M122"/>
    </row>
    <row r="123" spans="13:13" x14ac:dyDescent="0.25">
      <c r="M123"/>
    </row>
    <row r="124" spans="13:13" x14ac:dyDescent="0.25">
      <c r="M124"/>
    </row>
    <row r="125" spans="13:13" x14ac:dyDescent="0.25">
      <c r="M125"/>
    </row>
    <row r="126" spans="13:13" x14ac:dyDescent="0.25">
      <c r="M126"/>
    </row>
    <row r="127" spans="13:13" x14ac:dyDescent="0.25">
      <c r="M127"/>
    </row>
    <row r="128" spans="13:13" x14ac:dyDescent="0.25">
      <c r="M128"/>
    </row>
    <row r="129" spans="13:13" x14ac:dyDescent="0.25">
      <c r="M129"/>
    </row>
    <row r="130" spans="13:13" x14ac:dyDescent="0.25">
      <c r="M130"/>
    </row>
    <row r="131" spans="13:13" x14ac:dyDescent="0.25">
      <c r="M131"/>
    </row>
    <row r="132" spans="13:13" x14ac:dyDescent="0.25">
      <c r="M132"/>
    </row>
    <row r="133" spans="13:13" x14ac:dyDescent="0.25">
      <c r="M133"/>
    </row>
    <row r="134" spans="13:13" x14ac:dyDescent="0.25">
      <c r="M134"/>
    </row>
    <row r="135" spans="13:13" x14ac:dyDescent="0.25">
      <c r="M135"/>
    </row>
    <row r="136" spans="13:13" x14ac:dyDescent="0.25">
      <c r="M136"/>
    </row>
    <row r="137" spans="13:13" x14ac:dyDescent="0.25">
      <c r="M137"/>
    </row>
    <row r="138" spans="13:13" x14ac:dyDescent="0.25">
      <c r="M138"/>
    </row>
    <row r="139" spans="13:13" x14ac:dyDescent="0.25">
      <c r="M139"/>
    </row>
    <row r="140" spans="13:13" x14ac:dyDescent="0.25">
      <c r="M140"/>
    </row>
    <row r="141" spans="13:13" x14ac:dyDescent="0.25">
      <c r="M141"/>
    </row>
    <row r="142" spans="13:13" x14ac:dyDescent="0.25">
      <c r="M142"/>
    </row>
    <row r="143" spans="13:13" x14ac:dyDescent="0.25">
      <c r="M143"/>
    </row>
    <row r="144" spans="13:13" x14ac:dyDescent="0.25">
      <c r="M144"/>
    </row>
    <row r="145" spans="13:13" x14ac:dyDescent="0.25">
      <c r="M145"/>
    </row>
    <row r="146" spans="13:13" x14ac:dyDescent="0.25">
      <c r="M146"/>
    </row>
    <row r="147" spans="13:13" x14ac:dyDescent="0.25">
      <c r="M147"/>
    </row>
    <row r="148" spans="13:13" x14ac:dyDescent="0.25">
      <c r="M148"/>
    </row>
    <row r="149" spans="13:13" x14ac:dyDescent="0.25">
      <c r="M149"/>
    </row>
    <row r="150" spans="13:13" x14ac:dyDescent="0.25">
      <c r="M150"/>
    </row>
    <row r="151" spans="13:13" x14ac:dyDescent="0.25">
      <c r="M151"/>
    </row>
    <row r="152" spans="13:13" x14ac:dyDescent="0.25">
      <c r="M152"/>
    </row>
    <row r="153" spans="13:13" x14ac:dyDescent="0.25">
      <c r="M153"/>
    </row>
    <row r="154" spans="13:13" x14ac:dyDescent="0.25">
      <c r="M154"/>
    </row>
    <row r="155" spans="13:13" x14ac:dyDescent="0.25">
      <c r="M155"/>
    </row>
    <row r="156" spans="13:13" x14ac:dyDescent="0.25">
      <c r="M156"/>
    </row>
    <row r="157" spans="13:13" x14ac:dyDescent="0.25">
      <c r="M157"/>
    </row>
    <row r="158" spans="13:13" x14ac:dyDescent="0.25">
      <c r="M158"/>
    </row>
    <row r="159" spans="13:13" x14ac:dyDescent="0.25">
      <c r="M159"/>
    </row>
    <row r="160" spans="13:13" x14ac:dyDescent="0.25">
      <c r="M160"/>
    </row>
    <row r="161" spans="13:13" x14ac:dyDescent="0.25">
      <c r="M161"/>
    </row>
    <row r="162" spans="13:13" x14ac:dyDescent="0.25">
      <c r="M162"/>
    </row>
    <row r="163" spans="13:13" x14ac:dyDescent="0.25">
      <c r="M163"/>
    </row>
    <row r="164" spans="13:13" x14ac:dyDescent="0.25">
      <c r="M164"/>
    </row>
    <row r="165" spans="13:13" x14ac:dyDescent="0.25">
      <c r="M165"/>
    </row>
    <row r="166" spans="13:13" x14ac:dyDescent="0.25">
      <c r="M166"/>
    </row>
    <row r="167" spans="13:13" x14ac:dyDescent="0.25">
      <c r="M167"/>
    </row>
    <row r="168" spans="13:13" x14ac:dyDescent="0.25">
      <c r="M168"/>
    </row>
    <row r="169" spans="13:13" x14ac:dyDescent="0.25">
      <c r="M169"/>
    </row>
    <row r="170" spans="13:13" x14ac:dyDescent="0.25">
      <c r="M170"/>
    </row>
    <row r="171" spans="13:13" x14ac:dyDescent="0.25">
      <c r="M171"/>
    </row>
    <row r="172" spans="13:13" x14ac:dyDescent="0.25">
      <c r="M172"/>
    </row>
    <row r="173" spans="13:13" x14ac:dyDescent="0.25">
      <c r="M173"/>
    </row>
    <row r="174" spans="13:13" x14ac:dyDescent="0.25">
      <c r="M174"/>
    </row>
    <row r="175" spans="13:13" x14ac:dyDescent="0.25">
      <c r="M175"/>
    </row>
    <row r="176" spans="13:13" x14ac:dyDescent="0.25">
      <c r="M176"/>
    </row>
    <row r="177" spans="13:13" x14ac:dyDescent="0.25">
      <c r="M177"/>
    </row>
    <row r="178" spans="13:13" x14ac:dyDescent="0.25">
      <c r="M178"/>
    </row>
    <row r="179" spans="13:13" x14ac:dyDescent="0.25">
      <c r="M179"/>
    </row>
    <row r="180" spans="13:13" x14ac:dyDescent="0.25">
      <c r="M180"/>
    </row>
    <row r="181" spans="13:13" x14ac:dyDescent="0.25">
      <c r="M181"/>
    </row>
    <row r="182" spans="13:13" x14ac:dyDescent="0.25">
      <c r="M182"/>
    </row>
    <row r="183" spans="13:13" x14ac:dyDescent="0.25">
      <c r="M183"/>
    </row>
    <row r="184" spans="13:13" x14ac:dyDescent="0.25">
      <c r="M184"/>
    </row>
    <row r="185" spans="13:13" x14ac:dyDescent="0.25">
      <c r="M185"/>
    </row>
    <row r="186" spans="13:13" x14ac:dyDescent="0.25">
      <c r="M186"/>
    </row>
    <row r="187" spans="13:13" x14ac:dyDescent="0.25">
      <c r="M187"/>
    </row>
    <row r="188" spans="13:13" x14ac:dyDescent="0.25">
      <c r="M188"/>
    </row>
    <row r="189" spans="13:13" x14ac:dyDescent="0.25">
      <c r="M189"/>
    </row>
    <row r="190" spans="13:13" x14ac:dyDescent="0.25">
      <c r="M190"/>
    </row>
    <row r="191" spans="13:13" x14ac:dyDescent="0.25">
      <c r="M191"/>
    </row>
    <row r="192" spans="13:13" x14ac:dyDescent="0.25">
      <c r="M192"/>
    </row>
    <row r="193" spans="13:13" x14ac:dyDescent="0.25">
      <c r="M193"/>
    </row>
    <row r="194" spans="13:13" x14ac:dyDescent="0.25">
      <c r="M194"/>
    </row>
    <row r="195" spans="13:13" x14ac:dyDescent="0.25">
      <c r="M195"/>
    </row>
    <row r="196" spans="13:13" x14ac:dyDescent="0.25">
      <c r="M196"/>
    </row>
    <row r="197" spans="13:13" x14ac:dyDescent="0.25">
      <c r="M197"/>
    </row>
    <row r="198" spans="13:13" x14ac:dyDescent="0.25">
      <c r="M198"/>
    </row>
    <row r="199" spans="13:13" x14ac:dyDescent="0.25">
      <c r="M199"/>
    </row>
    <row r="200" spans="13:13" x14ac:dyDescent="0.25">
      <c r="M200"/>
    </row>
    <row r="201" spans="13:13" x14ac:dyDescent="0.25">
      <c r="M201"/>
    </row>
    <row r="202" spans="13:13" x14ac:dyDescent="0.25">
      <c r="M202"/>
    </row>
    <row r="203" spans="13:13" x14ac:dyDescent="0.25">
      <c r="M203"/>
    </row>
    <row r="204" spans="13:13" x14ac:dyDescent="0.25">
      <c r="M204"/>
    </row>
    <row r="205" spans="13:13" x14ac:dyDescent="0.25">
      <c r="M205"/>
    </row>
    <row r="206" spans="13:13" x14ac:dyDescent="0.25">
      <c r="M206"/>
    </row>
    <row r="207" spans="13:13" x14ac:dyDescent="0.25">
      <c r="M207"/>
    </row>
    <row r="208" spans="13:13" x14ac:dyDescent="0.25">
      <c r="M208"/>
    </row>
    <row r="209" spans="13:13" x14ac:dyDescent="0.25">
      <c r="M209"/>
    </row>
    <row r="210" spans="13:13" x14ac:dyDescent="0.25">
      <c r="M210"/>
    </row>
    <row r="211" spans="13:13" x14ac:dyDescent="0.25">
      <c r="M211"/>
    </row>
    <row r="212" spans="13:13" x14ac:dyDescent="0.25">
      <c r="M212"/>
    </row>
    <row r="213" spans="13:13" x14ac:dyDescent="0.25">
      <c r="M213"/>
    </row>
    <row r="214" spans="13:13" x14ac:dyDescent="0.25">
      <c r="M214"/>
    </row>
    <row r="215" spans="13:13" x14ac:dyDescent="0.25">
      <c r="M215"/>
    </row>
    <row r="216" spans="13:13" x14ac:dyDescent="0.25">
      <c r="M216"/>
    </row>
    <row r="217" spans="13:13" x14ac:dyDescent="0.25">
      <c r="M217"/>
    </row>
    <row r="218" spans="13:13" x14ac:dyDescent="0.25">
      <c r="M218"/>
    </row>
    <row r="219" spans="13:13" x14ac:dyDescent="0.25">
      <c r="M219"/>
    </row>
    <row r="220" spans="13:13" x14ac:dyDescent="0.25">
      <c r="M220"/>
    </row>
    <row r="221" spans="13:13" x14ac:dyDescent="0.25">
      <c r="M221"/>
    </row>
    <row r="222" spans="13:13" x14ac:dyDescent="0.25">
      <c r="M222"/>
    </row>
    <row r="223" spans="13:13" x14ac:dyDescent="0.25">
      <c r="M223"/>
    </row>
    <row r="224" spans="13:13" x14ac:dyDescent="0.25">
      <c r="M224"/>
    </row>
    <row r="225" spans="13:13" x14ac:dyDescent="0.25">
      <c r="M225"/>
    </row>
    <row r="226" spans="13:13" x14ac:dyDescent="0.25">
      <c r="M226"/>
    </row>
    <row r="227" spans="13:13" x14ac:dyDescent="0.25">
      <c r="M227"/>
    </row>
    <row r="228" spans="13:13" x14ac:dyDescent="0.25">
      <c r="M228"/>
    </row>
    <row r="229" spans="13:13" x14ac:dyDescent="0.25">
      <c r="M229"/>
    </row>
    <row r="230" spans="13:13" x14ac:dyDescent="0.25">
      <c r="M230"/>
    </row>
    <row r="231" spans="13:13" x14ac:dyDescent="0.25">
      <c r="M231"/>
    </row>
    <row r="232" spans="13:13" x14ac:dyDescent="0.25">
      <c r="M232"/>
    </row>
    <row r="233" spans="13:13" x14ac:dyDescent="0.25">
      <c r="M233"/>
    </row>
    <row r="234" spans="13:13" x14ac:dyDescent="0.25">
      <c r="M234"/>
    </row>
    <row r="235" spans="13:13" x14ac:dyDescent="0.25">
      <c r="M235"/>
    </row>
    <row r="236" spans="13:13" x14ac:dyDescent="0.25">
      <c r="M236"/>
    </row>
    <row r="237" spans="13:13" x14ac:dyDescent="0.25">
      <c r="M237"/>
    </row>
    <row r="238" spans="13:13" x14ac:dyDescent="0.25">
      <c r="M238"/>
    </row>
    <row r="239" spans="13:13" x14ac:dyDescent="0.25">
      <c r="M239"/>
    </row>
    <row r="240" spans="13:13" x14ac:dyDescent="0.25">
      <c r="M240"/>
    </row>
    <row r="241" spans="13:13" x14ac:dyDescent="0.25">
      <c r="M241"/>
    </row>
    <row r="242" spans="13:13" x14ac:dyDescent="0.25">
      <c r="M242"/>
    </row>
    <row r="243" spans="13:13" x14ac:dyDescent="0.25">
      <c r="M243"/>
    </row>
    <row r="244" spans="13:13" x14ac:dyDescent="0.25">
      <c r="M244"/>
    </row>
    <row r="245" spans="13:13" x14ac:dyDescent="0.25">
      <c r="M245"/>
    </row>
    <row r="246" spans="13:13" x14ac:dyDescent="0.25">
      <c r="M246"/>
    </row>
    <row r="247" spans="13:13" x14ac:dyDescent="0.25">
      <c r="M247"/>
    </row>
    <row r="248" spans="13:13" x14ac:dyDescent="0.25">
      <c r="M248"/>
    </row>
    <row r="249" spans="13:13" x14ac:dyDescent="0.25">
      <c r="M249"/>
    </row>
    <row r="250" spans="13:13" x14ac:dyDescent="0.25">
      <c r="M250"/>
    </row>
    <row r="251" spans="13:13" x14ac:dyDescent="0.25">
      <c r="M251"/>
    </row>
    <row r="252" spans="13:13" x14ac:dyDescent="0.25">
      <c r="M252"/>
    </row>
    <row r="253" spans="13:13" x14ac:dyDescent="0.25">
      <c r="M253"/>
    </row>
    <row r="254" spans="13:13" x14ac:dyDescent="0.25">
      <c r="M254"/>
    </row>
    <row r="255" spans="13:13" x14ac:dyDescent="0.25">
      <c r="M255"/>
    </row>
    <row r="256" spans="13:13" x14ac:dyDescent="0.25">
      <c r="M256"/>
    </row>
    <row r="257" spans="13:13" x14ac:dyDescent="0.25">
      <c r="M257"/>
    </row>
    <row r="258" spans="13:13" x14ac:dyDescent="0.25">
      <c r="M258"/>
    </row>
    <row r="259" spans="13:13" x14ac:dyDescent="0.25">
      <c r="M259"/>
    </row>
    <row r="260" spans="13:13" x14ac:dyDescent="0.25">
      <c r="M260"/>
    </row>
    <row r="261" spans="13:13" x14ac:dyDescent="0.25">
      <c r="M261"/>
    </row>
    <row r="262" spans="13:13" x14ac:dyDescent="0.25">
      <c r="M262"/>
    </row>
    <row r="263" spans="13:13" x14ac:dyDescent="0.25">
      <c r="M263"/>
    </row>
    <row r="264" spans="13:13" x14ac:dyDescent="0.25">
      <c r="M264"/>
    </row>
    <row r="265" spans="13:13" x14ac:dyDescent="0.25">
      <c r="M265"/>
    </row>
    <row r="266" spans="13:13" x14ac:dyDescent="0.25">
      <c r="M266"/>
    </row>
    <row r="267" spans="13:13" x14ac:dyDescent="0.25">
      <c r="M267"/>
    </row>
    <row r="268" spans="13:13" x14ac:dyDescent="0.25">
      <c r="M268"/>
    </row>
    <row r="269" spans="13:13" x14ac:dyDescent="0.25">
      <c r="M269"/>
    </row>
    <row r="270" spans="13:13" x14ac:dyDescent="0.25">
      <c r="M270"/>
    </row>
    <row r="271" spans="13:13" x14ac:dyDescent="0.25">
      <c r="M271"/>
    </row>
    <row r="272" spans="13:13" x14ac:dyDescent="0.25">
      <c r="M272"/>
    </row>
    <row r="273" spans="13:13" x14ac:dyDescent="0.25">
      <c r="M273"/>
    </row>
    <row r="274" spans="13:13" x14ac:dyDescent="0.25">
      <c r="M274"/>
    </row>
    <row r="275" spans="13:13" x14ac:dyDescent="0.25">
      <c r="M275"/>
    </row>
    <row r="276" spans="13:13" x14ac:dyDescent="0.25">
      <c r="M276"/>
    </row>
    <row r="277" spans="13:13" x14ac:dyDescent="0.25">
      <c r="M277"/>
    </row>
    <row r="278" spans="13:13" x14ac:dyDescent="0.25">
      <c r="M278"/>
    </row>
    <row r="279" spans="13:13" x14ac:dyDescent="0.25">
      <c r="M279"/>
    </row>
    <row r="280" spans="13:13" x14ac:dyDescent="0.25">
      <c r="M280"/>
    </row>
    <row r="281" spans="13:13" x14ac:dyDescent="0.25">
      <c r="M281"/>
    </row>
    <row r="282" spans="13:13" x14ac:dyDescent="0.25">
      <c r="M282"/>
    </row>
    <row r="283" spans="13:13" x14ac:dyDescent="0.25">
      <c r="M283"/>
    </row>
    <row r="284" spans="13:13" x14ac:dyDescent="0.25">
      <c r="M284"/>
    </row>
    <row r="285" spans="13:13" x14ac:dyDescent="0.25">
      <c r="M285"/>
    </row>
    <row r="286" spans="13:13" x14ac:dyDescent="0.25">
      <c r="M286"/>
    </row>
    <row r="287" spans="13:13" x14ac:dyDescent="0.25">
      <c r="M287"/>
    </row>
    <row r="288" spans="13:13" x14ac:dyDescent="0.25">
      <c r="M288"/>
    </row>
    <row r="289" spans="13:13" x14ac:dyDescent="0.25">
      <c r="M289"/>
    </row>
    <row r="290" spans="13:13" x14ac:dyDescent="0.25">
      <c r="M290"/>
    </row>
    <row r="291" spans="13:13" x14ac:dyDescent="0.25">
      <c r="M291"/>
    </row>
    <row r="292" spans="13:13" x14ac:dyDescent="0.25">
      <c r="M292"/>
    </row>
    <row r="293" spans="13:13" x14ac:dyDescent="0.25">
      <c r="M293"/>
    </row>
    <row r="294" spans="13:13" x14ac:dyDescent="0.25">
      <c r="M294"/>
    </row>
    <row r="295" spans="13:13" x14ac:dyDescent="0.25">
      <c r="M295"/>
    </row>
    <row r="296" spans="13:13" x14ac:dyDescent="0.25">
      <c r="M296"/>
    </row>
    <row r="297" spans="13:13" x14ac:dyDescent="0.25">
      <c r="M297"/>
    </row>
    <row r="298" spans="13:13" x14ac:dyDescent="0.25">
      <c r="M298"/>
    </row>
    <row r="299" spans="13:13" x14ac:dyDescent="0.25">
      <c r="M299"/>
    </row>
    <row r="300" spans="13:13" x14ac:dyDescent="0.25">
      <c r="M300"/>
    </row>
    <row r="301" spans="13:13" x14ac:dyDescent="0.25">
      <c r="M301"/>
    </row>
    <row r="302" spans="13:13" x14ac:dyDescent="0.25">
      <c r="M302"/>
    </row>
    <row r="303" spans="13:13" x14ac:dyDescent="0.25">
      <c r="M303"/>
    </row>
    <row r="304" spans="13:13" x14ac:dyDescent="0.25">
      <c r="M304"/>
    </row>
    <row r="305" spans="13:13" x14ac:dyDescent="0.25">
      <c r="M305"/>
    </row>
    <row r="306" spans="13:13" x14ac:dyDescent="0.25">
      <c r="M306"/>
    </row>
    <row r="307" spans="13:13" x14ac:dyDescent="0.25">
      <c r="M307"/>
    </row>
    <row r="308" spans="13:13" x14ac:dyDescent="0.25">
      <c r="M308"/>
    </row>
    <row r="309" spans="13:13" x14ac:dyDescent="0.25">
      <c r="M309"/>
    </row>
    <row r="310" spans="13:13" x14ac:dyDescent="0.25">
      <c r="M310"/>
    </row>
    <row r="311" spans="13:13" x14ac:dyDescent="0.25">
      <c r="M311"/>
    </row>
    <row r="312" spans="13:13" x14ac:dyDescent="0.25">
      <c r="M312"/>
    </row>
    <row r="313" spans="13:13" x14ac:dyDescent="0.25">
      <c r="M313"/>
    </row>
    <row r="314" spans="13:13" x14ac:dyDescent="0.25">
      <c r="M314"/>
    </row>
    <row r="315" spans="13:13" x14ac:dyDescent="0.25">
      <c r="M315"/>
    </row>
    <row r="316" spans="13:13" x14ac:dyDescent="0.25">
      <c r="M316"/>
    </row>
    <row r="317" spans="13:13" x14ac:dyDescent="0.25">
      <c r="M317"/>
    </row>
    <row r="318" spans="13:13" x14ac:dyDescent="0.25">
      <c r="M318"/>
    </row>
    <row r="319" spans="13:13" x14ac:dyDescent="0.25">
      <c r="M319"/>
    </row>
    <row r="320" spans="13:13" x14ac:dyDescent="0.25">
      <c r="M320"/>
    </row>
    <row r="321" spans="13:13" x14ac:dyDescent="0.25">
      <c r="M321"/>
    </row>
    <row r="322" spans="13:13" x14ac:dyDescent="0.25">
      <c r="M322"/>
    </row>
    <row r="323" spans="13:13" x14ac:dyDescent="0.25">
      <c r="M323"/>
    </row>
    <row r="324" spans="13:13" x14ac:dyDescent="0.25">
      <c r="M324"/>
    </row>
    <row r="325" spans="13:13" x14ac:dyDescent="0.25">
      <c r="M325"/>
    </row>
    <row r="326" spans="13:13" x14ac:dyDescent="0.25">
      <c r="M326"/>
    </row>
    <row r="327" spans="13:13" x14ac:dyDescent="0.25">
      <c r="M327"/>
    </row>
    <row r="328" spans="13:13" x14ac:dyDescent="0.25">
      <c r="M328"/>
    </row>
    <row r="329" spans="13:13" x14ac:dyDescent="0.25">
      <c r="M329"/>
    </row>
    <row r="330" spans="13:13" x14ac:dyDescent="0.25">
      <c r="M330"/>
    </row>
    <row r="331" spans="13:13" x14ac:dyDescent="0.25">
      <c r="M331"/>
    </row>
    <row r="332" spans="13:13" x14ac:dyDescent="0.25">
      <c r="M332"/>
    </row>
    <row r="333" spans="13:13" x14ac:dyDescent="0.25">
      <c r="M333"/>
    </row>
    <row r="334" spans="13:13" x14ac:dyDescent="0.25">
      <c r="M334"/>
    </row>
    <row r="335" spans="13:13" x14ac:dyDescent="0.25">
      <c r="M335"/>
    </row>
    <row r="336" spans="13:13" x14ac:dyDescent="0.25">
      <c r="M336"/>
    </row>
    <row r="337" spans="13:13" x14ac:dyDescent="0.25">
      <c r="M337"/>
    </row>
    <row r="338" spans="13:13" x14ac:dyDescent="0.25">
      <c r="M338"/>
    </row>
    <row r="339" spans="13:13" x14ac:dyDescent="0.25">
      <c r="M339"/>
    </row>
    <row r="340" spans="13:13" x14ac:dyDescent="0.25">
      <c r="M340"/>
    </row>
    <row r="341" spans="13:13" x14ac:dyDescent="0.25">
      <c r="M341"/>
    </row>
    <row r="342" spans="13:13" x14ac:dyDescent="0.25">
      <c r="M342"/>
    </row>
    <row r="343" spans="13:13" x14ac:dyDescent="0.25">
      <c r="M343"/>
    </row>
    <row r="344" spans="13:13" x14ac:dyDescent="0.25">
      <c r="M344"/>
    </row>
    <row r="345" spans="13:13" x14ac:dyDescent="0.25">
      <c r="M345"/>
    </row>
    <row r="346" spans="13:13" x14ac:dyDescent="0.25">
      <c r="M346"/>
    </row>
    <row r="347" spans="13:13" x14ac:dyDescent="0.25">
      <c r="M347"/>
    </row>
    <row r="348" spans="13:13" x14ac:dyDescent="0.25">
      <c r="M348"/>
    </row>
    <row r="349" spans="13:13" x14ac:dyDescent="0.25">
      <c r="M349"/>
    </row>
    <row r="350" spans="13:13" x14ac:dyDescent="0.25">
      <c r="M350"/>
    </row>
    <row r="351" spans="13:13" x14ac:dyDescent="0.25">
      <c r="M351"/>
    </row>
    <row r="352" spans="13:13" x14ac:dyDescent="0.25">
      <c r="M352"/>
    </row>
    <row r="353" spans="13:13" x14ac:dyDescent="0.25">
      <c r="M353"/>
    </row>
    <row r="354" spans="13:13" x14ac:dyDescent="0.25">
      <c r="M354"/>
    </row>
    <row r="355" spans="13:13" x14ac:dyDescent="0.25">
      <c r="M355"/>
    </row>
    <row r="356" spans="13:13" x14ac:dyDescent="0.25">
      <c r="M356"/>
    </row>
    <row r="357" spans="13:13" x14ac:dyDescent="0.25">
      <c r="M357"/>
    </row>
    <row r="358" spans="13:13" x14ac:dyDescent="0.25">
      <c r="M358"/>
    </row>
    <row r="359" spans="13:13" x14ac:dyDescent="0.25">
      <c r="M359"/>
    </row>
    <row r="360" spans="13:13" x14ac:dyDescent="0.25">
      <c r="M360"/>
    </row>
    <row r="361" spans="13:13" x14ac:dyDescent="0.25">
      <c r="M361"/>
    </row>
    <row r="362" spans="13:13" x14ac:dyDescent="0.25">
      <c r="M362"/>
    </row>
    <row r="363" spans="13:13" x14ac:dyDescent="0.25">
      <c r="M363"/>
    </row>
    <row r="364" spans="13:13" x14ac:dyDescent="0.25">
      <c r="M364"/>
    </row>
    <row r="365" spans="13:13" x14ac:dyDescent="0.25">
      <c r="M365"/>
    </row>
    <row r="366" spans="13:13" x14ac:dyDescent="0.25">
      <c r="M366"/>
    </row>
    <row r="367" spans="13:13" x14ac:dyDescent="0.25">
      <c r="M367"/>
    </row>
    <row r="368" spans="13:13" x14ac:dyDescent="0.25">
      <c r="M368"/>
    </row>
    <row r="369" spans="13:13" x14ac:dyDescent="0.25">
      <c r="M369"/>
    </row>
    <row r="370" spans="13:13" x14ac:dyDescent="0.25">
      <c r="M370"/>
    </row>
    <row r="371" spans="13:13" x14ac:dyDescent="0.25">
      <c r="M371"/>
    </row>
    <row r="372" spans="13:13" x14ac:dyDescent="0.25">
      <c r="M372"/>
    </row>
    <row r="373" spans="13:13" x14ac:dyDescent="0.25">
      <c r="M373"/>
    </row>
    <row r="374" spans="13:13" x14ac:dyDescent="0.25">
      <c r="M374"/>
    </row>
    <row r="375" spans="13:13" x14ac:dyDescent="0.25">
      <c r="M375"/>
    </row>
    <row r="376" spans="13:13" x14ac:dyDescent="0.25">
      <c r="M376"/>
    </row>
    <row r="377" spans="13:13" x14ac:dyDescent="0.25">
      <c r="M377"/>
    </row>
    <row r="378" spans="13:13" x14ac:dyDescent="0.25">
      <c r="M378"/>
    </row>
    <row r="379" spans="13:13" x14ac:dyDescent="0.25">
      <c r="M379"/>
    </row>
    <row r="380" spans="13:13" x14ac:dyDescent="0.25">
      <c r="M380"/>
    </row>
    <row r="381" spans="13:13" x14ac:dyDescent="0.25">
      <c r="M381"/>
    </row>
    <row r="382" spans="13:13" x14ac:dyDescent="0.25">
      <c r="M382"/>
    </row>
    <row r="383" spans="13:13" x14ac:dyDescent="0.25">
      <c r="M383"/>
    </row>
    <row r="384" spans="13:13" x14ac:dyDescent="0.25">
      <c r="M384"/>
    </row>
    <row r="385" spans="13:13" x14ac:dyDescent="0.25">
      <c r="M385"/>
    </row>
    <row r="386" spans="13:13" x14ac:dyDescent="0.25">
      <c r="M386"/>
    </row>
    <row r="387" spans="13:13" x14ac:dyDescent="0.25">
      <c r="M387"/>
    </row>
    <row r="388" spans="13:13" x14ac:dyDescent="0.25">
      <c r="M388"/>
    </row>
    <row r="389" spans="13:13" x14ac:dyDescent="0.25">
      <c r="M389"/>
    </row>
    <row r="390" spans="13:13" x14ac:dyDescent="0.25">
      <c r="M390"/>
    </row>
    <row r="391" spans="13:13" x14ac:dyDescent="0.25">
      <c r="M391"/>
    </row>
    <row r="392" spans="13:13" x14ac:dyDescent="0.25">
      <c r="M392"/>
    </row>
    <row r="393" spans="13:13" x14ac:dyDescent="0.25">
      <c r="M393"/>
    </row>
    <row r="394" spans="13:13" x14ac:dyDescent="0.25">
      <c r="M394"/>
    </row>
    <row r="395" spans="13:13" x14ac:dyDescent="0.25">
      <c r="M395"/>
    </row>
    <row r="396" spans="13:13" x14ac:dyDescent="0.25">
      <c r="M396"/>
    </row>
    <row r="397" spans="13:13" x14ac:dyDescent="0.25">
      <c r="M397"/>
    </row>
    <row r="398" spans="13:13" x14ac:dyDescent="0.25">
      <c r="M398"/>
    </row>
    <row r="399" spans="13:13" x14ac:dyDescent="0.25">
      <c r="M399"/>
    </row>
    <row r="400" spans="13:13" x14ac:dyDescent="0.25">
      <c r="M400"/>
    </row>
    <row r="401" spans="13:13" x14ac:dyDescent="0.25">
      <c r="M401"/>
    </row>
    <row r="402" spans="13:13" x14ac:dyDescent="0.25">
      <c r="M402"/>
    </row>
    <row r="403" spans="13:13" x14ac:dyDescent="0.25">
      <c r="M403"/>
    </row>
    <row r="404" spans="13:13" x14ac:dyDescent="0.25">
      <c r="M404"/>
    </row>
    <row r="405" spans="13:13" x14ac:dyDescent="0.25">
      <c r="M405"/>
    </row>
    <row r="406" spans="13:13" x14ac:dyDescent="0.25">
      <c r="M406"/>
    </row>
    <row r="407" spans="13:13" x14ac:dyDescent="0.25">
      <c r="M407"/>
    </row>
    <row r="408" spans="13:13" x14ac:dyDescent="0.25">
      <c r="M408"/>
    </row>
    <row r="409" spans="13:13" x14ac:dyDescent="0.25">
      <c r="M409"/>
    </row>
    <row r="410" spans="13:13" x14ac:dyDescent="0.25">
      <c r="M410"/>
    </row>
    <row r="411" spans="13:13" x14ac:dyDescent="0.25">
      <c r="M411"/>
    </row>
    <row r="412" spans="13:13" x14ac:dyDescent="0.25">
      <c r="M412"/>
    </row>
    <row r="413" spans="13:13" x14ac:dyDescent="0.25">
      <c r="M413"/>
    </row>
    <row r="414" spans="13:13" x14ac:dyDescent="0.25">
      <c r="M414"/>
    </row>
    <row r="415" spans="13:13" x14ac:dyDescent="0.25">
      <c r="M415"/>
    </row>
    <row r="416" spans="13:13" x14ac:dyDescent="0.25">
      <c r="M416"/>
    </row>
    <row r="417" spans="13:13" x14ac:dyDescent="0.25">
      <c r="M417"/>
    </row>
    <row r="418" spans="13:13" x14ac:dyDescent="0.25">
      <c r="M418"/>
    </row>
    <row r="419" spans="13:13" x14ac:dyDescent="0.25">
      <c r="M419"/>
    </row>
    <row r="420" spans="13:13" x14ac:dyDescent="0.25">
      <c r="M420"/>
    </row>
    <row r="421" spans="13:13" x14ac:dyDescent="0.25">
      <c r="M421"/>
    </row>
    <row r="422" spans="13:13" x14ac:dyDescent="0.25">
      <c r="M422"/>
    </row>
    <row r="423" spans="13:13" x14ac:dyDescent="0.25">
      <c r="M423"/>
    </row>
    <row r="424" spans="13:13" x14ac:dyDescent="0.25">
      <c r="M424"/>
    </row>
    <row r="425" spans="13:13" x14ac:dyDescent="0.25">
      <c r="M425"/>
    </row>
    <row r="426" spans="13:13" x14ac:dyDescent="0.25">
      <c r="M426"/>
    </row>
    <row r="427" spans="13:13" x14ac:dyDescent="0.25">
      <c r="M427"/>
    </row>
    <row r="428" spans="13:13" x14ac:dyDescent="0.25">
      <c r="M428"/>
    </row>
    <row r="429" spans="13:13" x14ac:dyDescent="0.25">
      <c r="M429"/>
    </row>
    <row r="430" spans="13:13" x14ac:dyDescent="0.25">
      <c r="M430"/>
    </row>
    <row r="431" spans="13:13" x14ac:dyDescent="0.25">
      <c r="M431"/>
    </row>
    <row r="432" spans="13:13" x14ac:dyDescent="0.25">
      <c r="M432"/>
    </row>
    <row r="433" spans="13:13" x14ac:dyDescent="0.25">
      <c r="M433"/>
    </row>
    <row r="434" spans="13:13" x14ac:dyDescent="0.25">
      <c r="M434"/>
    </row>
    <row r="435" spans="13:13" x14ac:dyDescent="0.25">
      <c r="M435"/>
    </row>
    <row r="436" spans="13:13" x14ac:dyDescent="0.25">
      <c r="M436"/>
    </row>
    <row r="437" spans="13:13" x14ac:dyDescent="0.25">
      <c r="M437"/>
    </row>
    <row r="438" spans="13:13" x14ac:dyDescent="0.25">
      <c r="M438"/>
    </row>
    <row r="439" spans="13:13" x14ac:dyDescent="0.25">
      <c r="M439"/>
    </row>
    <row r="440" spans="13:13" x14ac:dyDescent="0.25">
      <c r="M440"/>
    </row>
    <row r="441" spans="13:13" x14ac:dyDescent="0.25">
      <c r="M441"/>
    </row>
    <row r="442" spans="13:13" x14ac:dyDescent="0.25">
      <c r="M442"/>
    </row>
    <row r="443" spans="13:13" x14ac:dyDescent="0.25">
      <c r="M443"/>
    </row>
    <row r="444" spans="13:13" x14ac:dyDescent="0.25">
      <c r="M444"/>
    </row>
    <row r="445" spans="13:13" x14ac:dyDescent="0.25">
      <c r="M445"/>
    </row>
    <row r="446" spans="13:13" x14ac:dyDescent="0.25">
      <c r="M446"/>
    </row>
    <row r="447" spans="13:13" x14ac:dyDescent="0.25">
      <c r="M447"/>
    </row>
    <row r="448" spans="13:13" x14ac:dyDescent="0.25">
      <c r="M448"/>
    </row>
    <row r="449" spans="13:13" x14ac:dyDescent="0.25">
      <c r="M449"/>
    </row>
    <row r="450" spans="13:13" x14ac:dyDescent="0.25">
      <c r="M450"/>
    </row>
    <row r="451" spans="13:13" x14ac:dyDescent="0.25">
      <c r="M451"/>
    </row>
    <row r="452" spans="13:13" x14ac:dyDescent="0.25">
      <c r="M452"/>
    </row>
    <row r="453" spans="13:13" x14ac:dyDescent="0.25">
      <c r="M453"/>
    </row>
    <row r="454" spans="13:13" x14ac:dyDescent="0.25">
      <c r="M454"/>
    </row>
    <row r="455" spans="13:13" x14ac:dyDescent="0.25">
      <c r="M455"/>
    </row>
    <row r="456" spans="13:13" x14ac:dyDescent="0.25">
      <c r="M456"/>
    </row>
    <row r="457" spans="13:13" x14ac:dyDescent="0.25">
      <c r="M457"/>
    </row>
    <row r="458" spans="13:13" x14ac:dyDescent="0.25">
      <c r="M458"/>
    </row>
    <row r="459" spans="13:13" x14ac:dyDescent="0.25">
      <c r="M459"/>
    </row>
    <row r="460" spans="13:13" x14ac:dyDescent="0.25">
      <c r="M460"/>
    </row>
    <row r="461" spans="13:13" x14ac:dyDescent="0.25">
      <c r="M461"/>
    </row>
    <row r="462" spans="13:13" x14ac:dyDescent="0.25">
      <c r="M462"/>
    </row>
    <row r="463" spans="13:13" x14ac:dyDescent="0.25">
      <c r="M463"/>
    </row>
    <row r="464" spans="13:13" x14ac:dyDescent="0.25">
      <c r="M464"/>
    </row>
    <row r="465" spans="13:13" x14ac:dyDescent="0.25">
      <c r="M465"/>
    </row>
    <row r="466" spans="13:13" x14ac:dyDescent="0.25">
      <c r="M466"/>
    </row>
    <row r="467" spans="13:13" x14ac:dyDescent="0.25">
      <c r="M467"/>
    </row>
    <row r="468" spans="13:13" x14ac:dyDescent="0.25">
      <c r="M468"/>
    </row>
    <row r="469" spans="13:13" x14ac:dyDescent="0.25">
      <c r="M469"/>
    </row>
    <row r="470" spans="13:13" x14ac:dyDescent="0.25">
      <c r="M470"/>
    </row>
    <row r="471" spans="13:13" x14ac:dyDescent="0.25">
      <c r="M471"/>
    </row>
    <row r="472" spans="13:13" x14ac:dyDescent="0.25">
      <c r="M472"/>
    </row>
    <row r="473" spans="13:13" x14ac:dyDescent="0.25">
      <c r="M473"/>
    </row>
    <row r="474" spans="13:13" x14ac:dyDescent="0.25">
      <c r="M474"/>
    </row>
    <row r="475" spans="13:13" x14ac:dyDescent="0.25">
      <c r="M475"/>
    </row>
    <row r="476" spans="13:13" x14ac:dyDescent="0.25">
      <c r="M476"/>
    </row>
    <row r="477" spans="13:13" x14ac:dyDescent="0.25">
      <c r="M477"/>
    </row>
    <row r="478" spans="13:13" x14ac:dyDescent="0.25">
      <c r="M478"/>
    </row>
    <row r="479" spans="13:13" x14ac:dyDescent="0.25">
      <c r="M479"/>
    </row>
    <row r="480" spans="13:13" x14ac:dyDescent="0.25">
      <c r="M480"/>
    </row>
    <row r="481" spans="13:13" x14ac:dyDescent="0.25">
      <c r="M481"/>
    </row>
    <row r="482" spans="13:13" x14ac:dyDescent="0.25">
      <c r="M482"/>
    </row>
    <row r="483" spans="13:13" x14ac:dyDescent="0.25">
      <c r="M483"/>
    </row>
    <row r="484" spans="13:13" x14ac:dyDescent="0.25">
      <c r="M484"/>
    </row>
    <row r="485" spans="13:13" x14ac:dyDescent="0.25">
      <c r="M485"/>
    </row>
    <row r="486" spans="13:13" x14ac:dyDescent="0.25">
      <c r="M486"/>
    </row>
    <row r="487" spans="13:13" x14ac:dyDescent="0.25">
      <c r="M487"/>
    </row>
    <row r="488" spans="13:13" x14ac:dyDescent="0.25">
      <c r="M488"/>
    </row>
    <row r="489" spans="13:13" x14ac:dyDescent="0.25">
      <c r="M489"/>
    </row>
    <row r="490" spans="13:13" x14ac:dyDescent="0.25">
      <c r="M490"/>
    </row>
    <row r="491" spans="13:13" x14ac:dyDescent="0.25">
      <c r="M491"/>
    </row>
    <row r="492" spans="13:13" x14ac:dyDescent="0.25">
      <c r="M492"/>
    </row>
    <row r="493" spans="13:13" x14ac:dyDescent="0.25">
      <c r="M493"/>
    </row>
    <row r="494" spans="13:13" x14ac:dyDescent="0.25">
      <c r="M494"/>
    </row>
    <row r="495" spans="13:13" x14ac:dyDescent="0.25">
      <c r="M495"/>
    </row>
    <row r="496" spans="13:13" x14ac:dyDescent="0.25">
      <c r="M496"/>
    </row>
    <row r="497" spans="13:13" x14ac:dyDescent="0.25">
      <c r="M497"/>
    </row>
    <row r="498" spans="13:13" x14ac:dyDescent="0.25">
      <c r="M498"/>
    </row>
    <row r="499" spans="13:13" x14ac:dyDescent="0.25">
      <c r="M499"/>
    </row>
    <row r="500" spans="13:13" x14ac:dyDescent="0.25">
      <c r="M500"/>
    </row>
    <row r="501" spans="13:13" x14ac:dyDescent="0.25">
      <c r="M501"/>
    </row>
    <row r="502" spans="13:13" x14ac:dyDescent="0.25">
      <c r="M502"/>
    </row>
    <row r="503" spans="13:13" x14ac:dyDescent="0.25">
      <c r="M503"/>
    </row>
    <row r="504" spans="13:13" x14ac:dyDescent="0.25">
      <c r="M504"/>
    </row>
    <row r="505" spans="13:13" x14ac:dyDescent="0.25">
      <c r="M505"/>
    </row>
    <row r="506" spans="13:13" x14ac:dyDescent="0.25">
      <c r="M506"/>
    </row>
    <row r="507" spans="13:13" x14ac:dyDescent="0.25">
      <c r="M507"/>
    </row>
    <row r="508" spans="13:13" x14ac:dyDescent="0.25">
      <c r="M508"/>
    </row>
    <row r="509" spans="13:13" x14ac:dyDescent="0.25">
      <c r="M509"/>
    </row>
    <row r="510" spans="13:13" x14ac:dyDescent="0.25">
      <c r="M510"/>
    </row>
    <row r="511" spans="13:13" x14ac:dyDescent="0.25">
      <c r="M511"/>
    </row>
    <row r="512" spans="13:13" x14ac:dyDescent="0.25">
      <c r="M512"/>
    </row>
    <row r="513" spans="13:13" x14ac:dyDescent="0.25">
      <c r="M513"/>
    </row>
    <row r="514" spans="13:13" x14ac:dyDescent="0.25">
      <c r="M514"/>
    </row>
    <row r="515" spans="13:13" x14ac:dyDescent="0.25">
      <c r="M515"/>
    </row>
    <row r="516" spans="13:13" x14ac:dyDescent="0.25">
      <c r="M516"/>
    </row>
    <row r="517" spans="13:13" x14ac:dyDescent="0.25">
      <c r="M517"/>
    </row>
    <row r="518" spans="13:13" x14ac:dyDescent="0.25">
      <c r="M518"/>
    </row>
    <row r="519" spans="13:13" x14ac:dyDescent="0.25">
      <c r="M519"/>
    </row>
    <row r="520" spans="13:13" x14ac:dyDescent="0.25">
      <c r="M520"/>
    </row>
    <row r="521" spans="13:13" x14ac:dyDescent="0.25">
      <c r="M521"/>
    </row>
    <row r="522" spans="13:13" x14ac:dyDescent="0.25">
      <c r="M522"/>
    </row>
    <row r="523" spans="13:13" x14ac:dyDescent="0.25">
      <c r="M523"/>
    </row>
    <row r="524" spans="13:13" x14ac:dyDescent="0.25">
      <c r="M524"/>
    </row>
    <row r="525" spans="13:13" x14ac:dyDescent="0.25">
      <c r="M525"/>
    </row>
    <row r="526" spans="13:13" x14ac:dyDescent="0.25">
      <c r="M526"/>
    </row>
    <row r="527" spans="13:13" x14ac:dyDescent="0.25">
      <c r="M527"/>
    </row>
    <row r="528" spans="13:13" x14ac:dyDescent="0.25">
      <c r="M528"/>
    </row>
    <row r="529" spans="13:13" x14ac:dyDescent="0.25">
      <c r="M529"/>
    </row>
    <row r="530" spans="13:13" x14ac:dyDescent="0.25">
      <c r="M530"/>
    </row>
    <row r="531" spans="13:13" x14ac:dyDescent="0.25">
      <c r="M531"/>
    </row>
    <row r="532" spans="13:13" x14ac:dyDescent="0.25">
      <c r="M532"/>
    </row>
    <row r="533" spans="13:13" x14ac:dyDescent="0.25">
      <c r="M533"/>
    </row>
    <row r="534" spans="13:13" x14ac:dyDescent="0.25">
      <c r="M534"/>
    </row>
    <row r="535" spans="13:13" x14ac:dyDescent="0.25">
      <c r="M535"/>
    </row>
    <row r="536" spans="13:13" x14ac:dyDescent="0.25">
      <c r="M536"/>
    </row>
    <row r="537" spans="13:13" x14ac:dyDescent="0.25">
      <c r="M537"/>
    </row>
    <row r="538" spans="13:13" x14ac:dyDescent="0.25">
      <c r="M538"/>
    </row>
    <row r="539" spans="13:13" x14ac:dyDescent="0.25">
      <c r="M539"/>
    </row>
    <row r="540" spans="13:13" x14ac:dyDescent="0.25">
      <c r="M540"/>
    </row>
    <row r="541" spans="13:13" x14ac:dyDescent="0.25">
      <c r="M541"/>
    </row>
    <row r="542" spans="13:13" x14ac:dyDescent="0.25">
      <c r="M542"/>
    </row>
    <row r="543" spans="13:13" x14ac:dyDescent="0.25">
      <c r="M543"/>
    </row>
    <row r="544" spans="13:13" x14ac:dyDescent="0.25">
      <c r="M544"/>
    </row>
    <row r="545" spans="13:13" x14ac:dyDescent="0.25">
      <c r="M545"/>
    </row>
    <row r="546" spans="13:13" x14ac:dyDescent="0.25">
      <c r="M546"/>
    </row>
    <row r="547" spans="13:13" x14ac:dyDescent="0.25">
      <c r="M547"/>
    </row>
    <row r="548" spans="13:13" x14ac:dyDescent="0.25">
      <c r="M548"/>
    </row>
    <row r="549" spans="13:13" x14ac:dyDescent="0.25">
      <c r="M549"/>
    </row>
    <row r="550" spans="13:13" x14ac:dyDescent="0.25">
      <c r="M550"/>
    </row>
    <row r="551" spans="13:13" x14ac:dyDescent="0.25">
      <c r="M551"/>
    </row>
    <row r="552" spans="13:13" x14ac:dyDescent="0.25">
      <c r="M552"/>
    </row>
    <row r="553" spans="13:13" x14ac:dyDescent="0.25">
      <c r="M553"/>
    </row>
    <row r="554" spans="13:13" x14ac:dyDescent="0.25">
      <c r="M554"/>
    </row>
    <row r="555" spans="13:13" x14ac:dyDescent="0.25">
      <c r="M555"/>
    </row>
    <row r="556" spans="13:13" x14ac:dyDescent="0.25">
      <c r="M556"/>
    </row>
    <row r="557" spans="13:13" x14ac:dyDescent="0.25">
      <c r="M557"/>
    </row>
    <row r="558" spans="13:13" x14ac:dyDescent="0.25">
      <c r="M558"/>
    </row>
    <row r="559" spans="13:13" x14ac:dyDescent="0.25">
      <c r="M559"/>
    </row>
    <row r="560" spans="13:13" x14ac:dyDescent="0.25">
      <c r="M560"/>
    </row>
    <row r="561" spans="13:13" x14ac:dyDescent="0.25">
      <c r="M561"/>
    </row>
    <row r="562" spans="13:13" x14ac:dyDescent="0.25">
      <c r="M562"/>
    </row>
    <row r="563" spans="13:13" x14ac:dyDescent="0.25">
      <c r="M563"/>
    </row>
    <row r="564" spans="13:13" x14ac:dyDescent="0.25">
      <c r="M564"/>
    </row>
    <row r="565" spans="13:13" x14ac:dyDescent="0.25">
      <c r="M565"/>
    </row>
    <row r="566" spans="13:13" x14ac:dyDescent="0.25">
      <c r="M566"/>
    </row>
    <row r="567" spans="13:13" x14ac:dyDescent="0.25">
      <c r="M567"/>
    </row>
    <row r="568" spans="13:13" x14ac:dyDescent="0.25">
      <c r="M568"/>
    </row>
    <row r="569" spans="13:13" x14ac:dyDescent="0.25">
      <c r="M569"/>
    </row>
    <row r="570" spans="13:13" x14ac:dyDescent="0.25">
      <c r="M570"/>
    </row>
    <row r="571" spans="13:13" x14ac:dyDescent="0.25">
      <c r="M571"/>
    </row>
    <row r="572" spans="13:13" x14ac:dyDescent="0.25">
      <c r="M572"/>
    </row>
    <row r="573" spans="13:13" x14ac:dyDescent="0.25">
      <c r="M573"/>
    </row>
    <row r="574" spans="13:13" x14ac:dyDescent="0.25">
      <c r="M574"/>
    </row>
    <row r="575" spans="13:13" x14ac:dyDescent="0.25">
      <c r="M575"/>
    </row>
    <row r="576" spans="13:13" x14ac:dyDescent="0.25">
      <c r="M576"/>
    </row>
    <row r="577" spans="13:13" x14ac:dyDescent="0.25">
      <c r="M577"/>
    </row>
    <row r="578" spans="13:13" x14ac:dyDescent="0.25">
      <c r="M578"/>
    </row>
    <row r="579" spans="13:13" x14ac:dyDescent="0.25">
      <c r="M579"/>
    </row>
    <row r="580" spans="13:13" x14ac:dyDescent="0.25">
      <c r="M580"/>
    </row>
    <row r="581" spans="13:13" x14ac:dyDescent="0.25">
      <c r="M581"/>
    </row>
    <row r="582" spans="13:13" x14ac:dyDescent="0.25">
      <c r="M582"/>
    </row>
    <row r="583" spans="13:13" x14ac:dyDescent="0.25">
      <c r="M583"/>
    </row>
    <row r="584" spans="13:13" x14ac:dyDescent="0.25">
      <c r="M584"/>
    </row>
    <row r="585" spans="13:13" x14ac:dyDescent="0.25">
      <c r="M585"/>
    </row>
    <row r="586" spans="13:13" x14ac:dyDescent="0.25">
      <c r="M586"/>
    </row>
    <row r="587" spans="13:13" x14ac:dyDescent="0.25">
      <c r="M587"/>
    </row>
    <row r="588" spans="13:13" x14ac:dyDescent="0.25">
      <c r="M588"/>
    </row>
    <row r="589" spans="13:13" x14ac:dyDescent="0.25">
      <c r="M589"/>
    </row>
    <row r="590" spans="13:13" x14ac:dyDescent="0.25">
      <c r="M590"/>
    </row>
    <row r="591" spans="13:13" x14ac:dyDescent="0.25">
      <c r="M591"/>
    </row>
    <row r="592" spans="13:13" x14ac:dyDescent="0.25">
      <c r="M592"/>
    </row>
    <row r="593" spans="13:13" x14ac:dyDescent="0.25">
      <c r="M593"/>
    </row>
    <row r="594" spans="13:13" x14ac:dyDescent="0.25">
      <c r="M594"/>
    </row>
    <row r="595" spans="13:13" x14ac:dyDescent="0.25">
      <c r="M595"/>
    </row>
    <row r="596" spans="13:13" x14ac:dyDescent="0.25">
      <c r="M596"/>
    </row>
    <row r="597" spans="13:13" x14ac:dyDescent="0.25">
      <c r="M597"/>
    </row>
    <row r="598" spans="13:13" x14ac:dyDescent="0.25">
      <c r="M598"/>
    </row>
    <row r="599" spans="13:13" x14ac:dyDescent="0.25">
      <c r="M599"/>
    </row>
    <row r="600" spans="13:13" x14ac:dyDescent="0.25">
      <c r="M600"/>
    </row>
    <row r="601" spans="13:13" x14ac:dyDescent="0.25">
      <c r="M601"/>
    </row>
    <row r="602" spans="13:13" x14ac:dyDescent="0.25">
      <c r="M602"/>
    </row>
    <row r="603" spans="13:13" x14ac:dyDescent="0.25">
      <c r="M603"/>
    </row>
    <row r="604" spans="13:13" x14ac:dyDescent="0.25">
      <c r="M604"/>
    </row>
    <row r="605" spans="13:13" x14ac:dyDescent="0.25">
      <c r="M605"/>
    </row>
    <row r="606" spans="13:13" x14ac:dyDescent="0.25">
      <c r="M606"/>
    </row>
    <row r="607" spans="13:13" x14ac:dyDescent="0.25">
      <c r="M607"/>
    </row>
    <row r="608" spans="13:13" x14ac:dyDescent="0.25">
      <c r="M608"/>
    </row>
    <row r="609" spans="13:13" x14ac:dyDescent="0.25">
      <c r="M609"/>
    </row>
    <row r="610" spans="13:13" x14ac:dyDescent="0.25">
      <c r="M610"/>
    </row>
    <row r="611" spans="13:13" x14ac:dyDescent="0.25">
      <c r="M611"/>
    </row>
    <row r="612" spans="13:13" x14ac:dyDescent="0.25">
      <c r="M612"/>
    </row>
    <row r="613" spans="13:13" x14ac:dyDescent="0.25">
      <c r="M613"/>
    </row>
    <row r="614" spans="13:13" x14ac:dyDescent="0.25">
      <c r="M614"/>
    </row>
    <row r="615" spans="13:13" x14ac:dyDescent="0.25">
      <c r="M615"/>
    </row>
    <row r="616" spans="13:13" x14ac:dyDescent="0.25">
      <c r="M616"/>
    </row>
    <row r="617" spans="13:13" x14ac:dyDescent="0.25">
      <c r="M617"/>
    </row>
    <row r="618" spans="13:13" x14ac:dyDescent="0.25">
      <c r="M618"/>
    </row>
    <row r="619" spans="13:13" x14ac:dyDescent="0.25">
      <c r="M619"/>
    </row>
    <row r="620" spans="13:13" x14ac:dyDescent="0.25">
      <c r="M620"/>
    </row>
    <row r="621" spans="13:13" x14ac:dyDescent="0.25">
      <c r="M621"/>
    </row>
    <row r="622" spans="13:13" x14ac:dyDescent="0.25">
      <c r="M622"/>
    </row>
    <row r="623" spans="13:13" x14ac:dyDescent="0.25">
      <c r="M623"/>
    </row>
    <row r="624" spans="13:13" x14ac:dyDescent="0.25">
      <c r="M624"/>
    </row>
    <row r="625" spans="13:13" x14ac:dyDescent="0.25">
      <c r="M625"/>
    </row>
    <row r="626" spans="13:13" x14ac:dyDescent="0.25">
      <c r="M626"/>
    </row>
    <row r="627" spans="13:13" x14ac:dyDescent="0.25">
      <c r="M627"/>
    </row>
    <row r="628" spans="13:13" x14ac:dyDescent="0.25">
      <c r="M628"/>
    </row>
    <row r="629" spans="13:13" x14ac:dyDescent="0.25">
      <c r="M629"/>
    </row>
    <row r="630" spans="13:13" x14ac:dyDescent="0.25">
      <c r="M630"/>
    </row>
    <row r="631" spans="13:13" x14ac:dyDescent="0.25">
      <c r="M631"/>
    </row>
    <row r="632" spans="13:13" x14ac:dyDescent="0.25">
      <c r="M632"/>
    </row>
    <row r="633" spans="13:13" x14ac:dyDescent="0.25">
      <c r="M633"/>
    </row>
    <row r="634" spans="13:13" x14ac:dyDescent="0.25">
      <c r="M634"/>
    </row>
    <row r="635" spans="13:13" x14ac:dyDescent="0.25">
      <c r="M635"/>
    </row>
    <row r="636" spans="13:13" x14ac:dyDescent="0.25">
      <c r="M636"/>
    </row>
    <row r="637" spans="13:13" x14ac:dyDescent="0.25">
      <c r="M637"/>
    </row>
    <row r="638" spans="13:13" x14ac:dyDescent="0.25">
      <c r="M638"/>
    </row>
    <row r="639" spans="13:13" x14ac:dyDescent="0.25">
      <c r="M639"/>
    </row>
    <row r="640" spans="13:13" x14ac:dyDescent="0.25">
      <c r="M640"/>
    </row>
    <row r="641" spans="13:13" x14ac:dyDescent="0.25">
      <c r="M641"/>
    </row>
    <row r="642" spans="13:13" x14ac:dyDescent="0.25">
      <c r="M642"/>
    </row>
    <row r="643" spans="13:13" x14ac:dyDescent="0.25">
      <c r="M643"/>
    </row>
    <row r="644" spans="13:13" x14ac:dyDescent="0.25">
      <c r="M644"/>
    </row>
    <row r="645" spans="13:13" x14ac:dyDescent="0.25">
      <c r="M645"/>
    </row>
    <row r="646" spans="13:13" x14ac:dyDescent="0.25">
      <c r="M646"/>
    </row>
    <row r="647" spans="13:13" x14ac:dyDescent="0.25">
      <c r="M647"/>
    </row>
    <row r="648" spans="13:13" x14ac:dyDescent="0.25">
      <c r="M648"/>
    </row>
    <row r="649" spans="13:13" x14ac:dyDescent="0.25">
      <c r="M649"/>
    </row>
    <row r="650" spans="13:13" x14ac:dyDescent="0.25">
      <c r="M650"/>
    </row>
    <row r="651" spans="13:13" x14ac:dyDescent="0.25">
      <c r="M651"/>
    </row>
    <row r="652" spans="13:13" x14ac:dyDescent="0.25">
      <c r="M652"/>
    </row>
    <row r="653" spans="13:13" x14ac:dyDescent="0.25">
      <c r="M653"/>
    </row>
    <row r="654" spans="13:13" x14ac:dyDescent="0.25">
      <c r="M654"/>
    </row>
    <row r="655" spans="13:13" x14ac:dyDescent="0.25">
      <c r="M655"/>
    </row>
    <row r="656" spans="13:13" x14ac:dyDescent="0.25">
      <c r="M656"/>
    </row>
    <row r="657" spans="13:13" x14ac:dyDescent="0.25">
      <c r="M657"/>
    </row>
    <row r="658" spans="13:13" x14ac:dyDescent="0.25">
      <c r="M658"/>
    </row>
    <row r="659" spans="13:13" x14ac:dyDescent="0.25">
      <c r="M659"/>
    </row>
    <row r="660" spans="13:13" x14ac:dyDescent="0.25">
      <c r="M660"/>
    </row>
    <row r="661" spans="13:13" x14ac:dyDescent="0.25">
      <c r="M661"/>
    </row>
    <row r="662" spans="13:13" x14ac:dyDescent="0.25">
      <c r="M662"/>
    </row>
    <row r="663" spans="13:13" x14ac:dyDescent="0.25">
      <c r="M663"/>
    </row>
    <row r="664" spans="13:13" x14ac:dyDescent="0.25">
      <c r="M664"/>
    </row>
    <row r="665" spans="13:13" x14ac:dyDescent="0.25">
      <c r="M665"/>
    </row>
    <row r="666" spans="13:13" x14ac:dyDescent="0.25">
      <c r="M666"/>
    </row>
    <row r="667" spans="13:13" x14ac:dyDescent="0.25">
      <c r="M667"/>
    </row>
    <row r="668" spans="13:13" x14ac:dyDescent="0.25">
      <c r="M668"/>
    </row>
    <row r="669" spans="13:13" x14ac:dyDescent="0.25">
      <c r="M669"/>
    </row>
    <row r="670" spans="13:13" x14ac:dyDescent="0.25">
      <c r="M670"/>
    </row>
    <row r="671" spans="13:13" x14ac:dyDescent="0.25">
      <c r="M671"/>
    </row>
    <row r="672" spans="13:13" x14ac:dyDescent="0.25">
      <c r="M672"/>
    </row>
    <row r="673" spans="13:13" x14ac:dyDescent="0.25">
      <c r="M673"/>
    </row>
    <row r="674" spans="13:13" x14ac:dyDescent="0.25">
      <c r="M674"/>
    </row>
    <row r="675" spans="13:13" x14ac:dyDescent="0.25">
      <c r="M675"/>
    </row>
    <row r="676" spans="13:13" x14ac:dyDescent="0.25">
      <c r="M676"/>
    </row>
    <row r="677" spans="13:13" x14ac:dyDescent="0.25">
      <c r="M677"/>
    </row>
    <row r="678" spans="13:13" x14ac:dyDescent="0.25">
      <c r="M678"/>
    </row>
    <row r="679" spans="13:13" x14ac:dyDescent="0.25">
      <c r="M679"/>
    </row>
    <row r="680" spans="13:13" x14ac:dyDescent="0.25">
      <c r="M680"/>
    </row>
    <row r="681" spans="13:13" x14ac:dyDescent="0.25">
      <c r="M681"/>
    </row>
    <row r="682" spans="13:13" x14ac:dyDescent="0.25">
      <c r="M682"/>
    </row>
    <row r="683" spans="13:13" x14ac:dyDescent="0.25">
      <c r="M683"/>
    </row>
    <row r="684" spans="13:13" x14ac:dyDescent="0.25">
      <c r="M684"/>
    </row>
    <row r="685" spans="13:13" x14ac:dyDescent="0.25">
      <c r="M685"/>
    </row>
    <row r="686" spans="13:13" x14ac:dyDescent="0.25">
      <c r="M686"/>
    </row>
    <row r="687" spans="13:13" x14ac:dyDescent="0.25">
      <c r="M687"/>
    </row>
    <row r="688" spans="13:13" x14ac:dyDescent="0.25">
      <c r="M688"/>
    </row>
    <row r="689" spans="13:13" x14ac:dyDescent="0.25">
      <c r="M689"/>
    </row>
    <row r="690" spans="13:13" x14ac:dyDescent="0.25">
      <c r="M690"/>
    </row>
    <row r="691" spans="13:13" x14ac:dyDescent="0.25">
      <c r="M691"/>
    </row>
    <row r="692" spans="13:13" x14ac:dyDescent="0.25">
      <c r="M692"/>
    </row>
    <row r="693" spans="13:13" x14ac:dyDescent="0.25">
      <c r="M693"/>
    </row>
    <row r="694" spans="13:13" x14ac:dyDescent="0.25">
      <c r="M694"/>
    </row>
    <row r="695" spans="13:13" x14ac:dyDescent="0.25">
      <c r="M695"/>
    </row>
    <row r="696" spans="13:13" x14ac:dyDescent="0.25">
      <c r="M696"/>
    </row>
    <row r="697" spans="13:13" x14ac:dyDescent="0.25">
      <c r="M697"/>
    </row>
    <row r="698" spans="13:13" x14ac:dyDescent="0.25">
      <c r="M698"/>
    </row>
    <row r="699" spans="13:13" x14ac:dyDescent="0.25">
      <c r="M699"/>
    </row>
    <row r="700" spans="13:13" x14ac:dyDescent="0.25">
      <c r="M700"/>
    </row>
    <row r="701" spans="13:13" x14ac:dyDescent="0.25">
      <c r="M701"/>
    </row>
    <row r="702" spans="13:13" x14ac:dyDescent="0.25">
      <c r="M702"/>
    </row>
    <row r="703" spans="13:13" x14ac:dyDescent="0.25">
      <c r="M703"/>
    </row>
    <row r="704" spans="13:13" x14ac:dyDescent="0.25">
      <c r="M704"/>
    </row>
    <row r="705" spans="13:13" x14ac:dyDescent="0.25">
      <c r="M705"/>
    </row>
    <row r="706" spans="13:13" x14ac:dyDescent="0.25">
      <c r="M706"/>
    </row>
    <row r="707" spans="13:13" x14ac:dyDescent="0.25">
      <c r="M707"/>
    </row>
    <row r="708" spans="13:13" x14ac:dyDescent="0.25">
      <c r="M708"/>
    </row>
    <row r="709" spans="13:13" x14ac:dyDescent="0.25">
      <c r="M709"/>
    </row>
    <row r="710" spans="13:13" x14ac:dyDescent="0.25">
      <c r="M710"/>
    </row>
    <row r="711" spans="13:13" x14ac:dyDescent="0.25">
      <c r="M711"/>
    </row>
    <row r="712" spans="13:13" x14ac:dyDescent="0.25">
      <c r="M712"/>
    </row>
    <row r="713" spans="13:13" x14ac:dyDescent="0.25">
      <c r="M713"/>
    </row>
    <row r="714" spans="13:13" x14ac:dyDescent="0.25">
      <c r="M714"/>
    </row>
    <row r="715" spans="13:13" x14ac:dyDescent="0.25">
      <c r="M715"/>
    </row>
    <row r="716" spans="13:13" x14ac:dyDescent="0.25">
      <c r="M716"/>
    </row>
    <row r="717" spans="13:13" x14ac:dyDescent="0.25">
      <c r="M717"/>
    </row>
    <row r="718" spans="13:13" x14ac:dyDescent="0.25">
      <c r="M718"/>
    </row>
    <row r="719" spans="13:13" x14ac:dyDescent="0.25">
      <c r="M719"/>
    </row>
    <row r="720" spans="13:13" x14ac:dyDescent="0.25">
      <c r="M720"/>
    </row>
    <row r="721" spans="13:13" x14ac:dyDescent="0.25">
      <c r="M721"/>
    </row>
    <row r="722" spans="13:13" x14ac:dyDescent="0.25">
      <c r="M722"/>
    </row>
    <row r="723" spans="13:13" x14ac:dyDescent="0.25">
      <c r="M723"/>
    </row>
    <row r="724" spans="13:13" x14ac:dyDescent="0.25">
      <c r="M724"/>
    </row>
    <row r="725" spans="13:13" x14ac:dyDescent="0.25">
      <c r="M725"/>
    </row>
    <row r="726" spans="13:13" x14ac:dyDescent="0.25">
      <c r="M726"/>
    </row>
    <row r="727" spans="13:13" x14ac:dyDescent="0.25">
      <c r="M727"/>
    </row>
    <row r="728" spans="13:13" x14ac:dyDescent="0.25">
      <c r="M728"/>
    </row>
    <row r="729" spans="13:13" x14ac:dyDescent="0.25">
      <c r="M729"/>
    </row>
    <row r="730" spans="13:13" x14ac:dyDescent="0.25">
      <c r="M730"/>
    </row>
    <row r="731" spans="13:13" x14ac:dyDescent="0.25">
      <c r="M731"/>
    </row>
    <row r="732" spans="13:13" x14ac:dyDescent="0.25">
      <c r="M732"/>
    </row>
    <row r="733" spans="13:13" x14ac:dyDescent="0.25">
      <c r="M733"/>
    </row>
    <row r="734" spans="13:13" x14ac:dyDescent="0.25">
      <c r="M734"/>
    </row>
    <row r="735" spans="13:13" x14ac:dyDescent="0.25">
      <c r="M735"/>
    </row>
    <row r="736" spans="13:13" x14ac:dyDescent="0.25">
      <c r="M736"/>
    </row>
    <row r="737" spans="13:13" x14ac:dyDescent="0.25">
      <c r="M737"/>
    </row>
    <row r="738" spans="13:13" x14ac:dyDescent="0.25">
      <c r="M738"/>
    </row>
    <row r="739" spans="13:13" x14ac:dyDescent="0.25">
      <c r="M739"/>
    </row>
    <row r="740" spans="13:13" x14ac:dyDescent="0.25">
      <c r="M740"/>
    </row>
    <row r="741" spans="13:13" x14ac:dyDescent="0.25">
      <c r="M741"/>
    </row>
    <row r="742" spans="13:13" x14ac:dyDescent="0.25">
      <c r="M742"/>
    </row>
    <row r="743" spans="13:13" x14ac:dyDescent="0.25">
      <c r="M743"/>
    </row>
    <row r="744" spans="13:13" x14ac:dyDescent="0.25">
      <c r="M744"/>
    </row>
    <row r="745" spans="13:13" x14ac:dyDescent="0.25">
      <c r="M745"/>
    </row>
    <row r="746" spans="13:13" x14ac:dyDescent="0.25">
      <c r="M746"/>
    </row>
    <row r="747" spans="13:13" x14ac:dyDescent="0.25">
      <c r="M747"/>
    </row>
    <row r="748" spans="13:13" x14ac:dyDescent="0.25">
      <c r="M748"/>
    </row>
    <row r="749" spans="13:13" x14ac:dyDescent="0.25">
      <c r="M749"/>
    </row>
    <row r="750" spans="13:13" x14ac:dyDescent="0.25">
      <c r="M750"/>
    </row>
    <row r="751" spans="13:13" x14ac:dyDescent="0.25">
      <c r="M751"/>
    </row>
    <row r="752" spans="13:13" x14ac:dyDescent="0.25">
      <c r="M752"/>
    </row>
    <row r="753" spans="13:13" x14ac:dyDescent="0.25">
      <c r="M753"/>
    </row>
    <row r="754" spans="13:13" x14ac:dyDescent="0.25">
      <c r="M754"/>
    </row>
    <row r="755" spans="13:13" x14ac:dyDescent="0.25">
      <c r="M755"/>
    </row>
    <row r="756" spans="13:13" x14ac:dyDescent="0.25">
      <c r="M756"/>
    </row>
    <row r="757" spans="13:13" x14ac:dyDescent="0.25">
      <c r="M757"/>
    </row>
    <row r="758" spans="13:13" x14ac:dyDescent="0.25">
      <c r="M758"/>
    </row>
    <row r="759" spans="13:13" x14ac:dyDescent="0.25">
      <c r="M759"/>
    </row>
    <row r="760" spans="13:13" x14ac:dyDescent="0.25">
      <c r="M760"/>
    </row>
    <row r="761" spans="13:13" x14ac:dyDescent="0.25">
      <c r="M761"/>
    </row>
    <row r="762" spans="13:13" x14ac:dyDescent="0.25">
      <c r="M762"/>
    </row>
    <row r="763" spans="13:13" x14ac:dyDescent="0.25">
      <c r="M763"/>
    </row>
    <row r="764" spans="13:13" x14ac:dyDescent="0.25">
      <c r="M764"/>
    </row>
    <row r="765" spans="13:13" x14ac:dyDescent="0.25">
      <c r="M765"/>
    </row>
    <row r="766" spans="13:13" x14ac:dyDescent="0.25">
      <c r="M766"/>
    </row>
    <row r="767" spans="13:13" x14ac:dyDescent="0.25">
      <c r="M767"/>
    </row>
    <row r="768" spans="13:13" x14ac:dyDescent="0.25">
      <c r="M768"/>
    </row>
    <row r="769" spans="13:13" x14ac:dyDescent="0.25">
      <c r="M769"/>
    </row>
    <row r="770" spans="13:13" x14ac:dyDescent="0.25">
      <c r="M770"/>
    </row>
    <row r="771" spans="13:13" x14ac:dyDescent="0.25">
      <c r="M771"/>
    </row>
    <row r="772" spans="13:13" x14ac:dyDescent="0.25">
      <c r="M772"/>
    </row>
    <row r="773" spans="13:13" x14ac:dyDescent="0.25">
      <c r="M773"/>
    </row>
    <row r="774" spans="13:13" x14ac:dyDescent="0.25">
      <c r="M774"/>
    </row>
    <row r="775" spans="13:13" x14ac:dyDescent="0.25">
      <c r="M775"/>
    </row>
    <row r="776" spans="13:13" x14ac:dyDescent="0.25">
      <c r="M776"/>
    </row>
    <row r="777" spans="13:13" x14ac:dyDescent="0.25">
      <c r="M777"/>
    </row>
    <row r="778" spans="13:13" x14ac:dyDescent="0.25">
      <c r="M778"/>
    </row>
    <row r="779" spans="13:13" x14ac:dyDescent="0.25">
      <c r="M779"/>
    </row>
    <row r="780" spans="13:13" x14ac:dyDescent="0.25">
      <c r="M780"/>
    </row>
    <row r="781" spans="13:13" x14ac:dyDescent="0.25">
      <c r="M781"/>
    </row>
    <row r="782" spans="13:13" x14ac:dyDescent="0.25">
      <c r="M782"/>
    </row>
    <row r="783" spans="13:13" x14ac:dyDescent="0.25">
      <c r="M783"/>
    </row>
    <row r="784" spans="13:13" x14ac:dyDescent="0.25">
      <c r="M784"/>
    </row>
    <row r="785" spans="13:13" x14ac:dyDescent="0.25">
      <c r="M785"/>
    </row>
    <row r="786" spans="13:13" x14ac:dyDescent="0.25">
      <c r="M786"/>
    </row>
    <row r="787" spans="13:13" x14ac:dyDescent="0.25">
      <c r="M787"/>
    </row>
    <row r="788" spans="13:13" x14ac:dyDescent="0.25">
      <c r="M788"/>
    </row>
    <row r="789" spans="13:13" x14ac:dyDescent="0.25">
      <c r="M789"/>
    </row>
    <row r="790" spans="13:13" x14ac:dyDescent="0.25">
      <c r="M790"/>
    </row>
    <row r="791" spans="13:13" x14ac:dyDescent="0.25">
      <c r="M791"/>
    </row>
    <row r="792" spans="13:13" x14ac:dyDescent="0.25">
      <c r="M792"/>
    </row>
    <row r="793" spans="13:13" x14ac:dyDescent="0.25">
      <c r="M793"/>
    </row>
    <row r="794" spans="13:13" x14ac:dyDescent="0.25">
      <c r="M794"/>
    </row>
    <row r="795" spans="13:13" x14ac:dyDescent="0.25">
      <c r="M795"/>
    </row>
    <row r="796" spans="13:13" x14ac:dyDescent="0.25">
      <c r="M796"/>
    </row>
    <row r="797" spans="13:13" x14ac:dyDescent="0.25">
      <c r="M797"/>
    </row>
    <row r="798" spans="13:13" x14ac:dyDescent="0.25">
      <c r="M798"/>
    </row>
    <row r="799" spans="13:13" x14ac:dyDescent="0.25">
      <c r="M799"/>
    </row>
    <row r="800" spans="13:13" x14ac:dyDescent="0.25">
      <c r="M800"/>
    </row>
    <row r="801" spans="13:13" x14ac:dyDescent="0.25">
      <c r="M801"/>
    </row>
    <row r="802" spans="13:13" x14ac:dyDescent="0.25">
      <c r="M802"/>
    </row>
    <row r="803" spans="13:13" x14ac:dyDescent="0.25">
      <c r="M803"/>
    </row>
    <row r="804" spans="13:13" x14ac:dyDescent="0.25">
      <c r="M804"/>
    </row>
    <row r="805" spans="13:13" x14ac:dyDescent="0.25">
      <c r="M805"/>
    </row>
    <row r="806" spans="13:13" x14ac:dyDescent="0.25">
      <c r="M806"/>
    </row>
    <row r="807" spans="13:13" x14ac:dyDescent="0.25">
      <c r="M807"/>
    </row>
    <row r="808" spans="13:13" x14ac:dyDescent="0.25">
      <c r="M808"/>
    </row>
    <row r="809" spans="13:13" x14ac:dyDescent="0.25">
      <c r="M809"/>
    </row>
    <row r="810" spans="13:13" x14ac:dyDescent="0.25">
      <c r="M810"/>
    </row>
    <row r="811" spans="13:13" x14ac:dyDescent="0.25">
      <c r="M811"/>
    </row>
    <row r="812" spans="13:13" x14ac:dyDescent="0.25">
      <c r="M812"/>
    </row>
    <row r="813" spans="13:13" x14ac:dyDescent="0.25">
      <c r="M813"/>
    </row>
    <row r="814" spans="13:13" x14ac:dyDescent="0.25">
      <c r="M814"/>
    </row>
    <row r="815" spans="13:13" x14ac:dyDescent="0.25">
      <c r="M815"/>
    </row>
    <row r="816" spans="13:13" x14ac:dyDescent="0.25">
      <c r="M816"/>
    </row>
    <row r="817" spans="13:13" x14ac:dyDescent="0.25">
      <c r="M817"/>
    </row>
    <row r="818" spans="13:13" x14ac:dyDescent="0.25">
      <c r="M818"/>
    </row>
    <row r="819" spans="13:13" x14ac:dyDescent="0.25">
      <c r="M819"/>
    </row>
    <row r="820" spans="13:13" x14ac:dyDescent="0.25">
      <c r="M820"/>
    </row>
    <row r="821" spans="13:13" x14ac:dyDescent="0.25">
      <c r="M821"/>
    </row>
    <row r="822" spans="13:13" x14ac:dyDescent="0.25">
      <c r="M822"/>
    </row>
    <row r="823" spans="13:13" x14ac:dyDescent="0.25">
      <c r="M823"/>
    </row>
    <row r="824" spans="13:13" x14ac:dyDescent="0.25">
      <c r="M824"/>
    </row>
    <row r="825" spans="13:13" x14ac:dyDescent="0.25">
      <c r="M825"/>
    </row>
    <row r="826" spans="13:13" x14ac:dyDescent="0.25">
      <c r="M826"/>
    </row>
    <row r="827" spans="13:13" x14ac:dyDescent="0.25">
      <c r="M827"/>
    </row>
    <row r="828" spans="13:13" x14ac:dyDescent="0.25">
      <c r="M828"/>
    </row>
    <row r="829" spans="13:13" x14ac:dyDescent="0.25">
      <c r="M829"/>
    </row>
    <row r="830" spans="13:13" x14ac:dyDescent="0.25">
      <c r="M830"/>
    </row>
    <row r="831" spans="13:13" x14ac:dyDescent="0.25">
      <c r="M831"/>
    </row>
    <row r="832" spans="13:13" x14ac:dyDescent="0.25">
      <c r="M832"/>
    </row>
    <row r="833" spans="13:13" x14ac:dyDescent="0.25">
      <c r="M833"/>
    </row>
    <row r="834" spans="13:13" x14ac:dyDescent="0.25">
      <c r="M834"/>
    </row>
    <row r="835" spans="13:13" x14ac:dyDescent="0.25">
      <c r="M835"/>
    </row>
    <row r="836" spans="13:13" x14ac:dyDescent="0.25">
      <c r="M836"/>
    </row>
    <row r="837" spans="13:13" x14ac:dyDescent="0.25">
      <c r="M837"/>
    </row>
    <row r="838" spans="13:13" x14ac:dyDescent="0.25">
      <c r="M838"/>
    </row>
    <row r="839" spans="13:13" x14ac:dyDescent="0.25">
      <c r="M839"/>
    </row>
    <row r="840" spans="13:13" x14ac:dyDescent="0.25">
      <c r="M840"/>
    </row>
    <row r="841" spans="13:13" x14ac:dyDescent="0.25">
      <c r="M841"/>
    </row>
    <row r="842" spans="13:13" x14ac:dyDescent="0.25">
      <c r="M842"/>
    </row>
    <row r="843" spans="13:13" x14ac:dyDescent="0.25">
      <c r="M843"/>
    </row>
    <row r="844" spans="13:13" x14ac:dyDescent="0.25">
      <c r="M844"/>
    </row>
    <row r="845" spans="13:13" x14ac:dyDescent="0.25">
      <c r="M845"/>
    </row>
    <row r="846" spans="13:13" x14ac:dyDescent="0.25">
      <c r="M846"/>
    </row>
    <row r="847" spans="13:13" x14ac:dyDescent="0.25">
      <c r="M847"/>
    </row>
    <row r="848" spans="13:13" x14ac:dyDescent="0.25">
      <c r="M848"/>
    </row>
    <row r="849" spans="13:13" x14ac:dyDescent="0.25">
      <c r="M849"/>
    </row>
    <row r="850" spans="13:13" x14ac:dyDescent="0.25">
      <c r="M850"/>
    </row>
    <row r="851" spans="13:13" x14ac:dyDescent="0.25">
      <c r="M851"/>
    </row>
    <row r="852" spans="13:13" x14ac:dyDescent="0.25">
      <c r="M852"/>
    </row>
    <row r="853" spans="13:13" x14ac:dyDescent="0.25">
      <c r="M853"/>
    </row>
    <row r="854" spans="13:13" x14ac:dyDescent="0.25">
      <c r="M854"/>
    </row>
    <row r="855" spans="13:13" x14ac:dyDescent="0.25">
      <c r="M855"/>
    </row>
    <row r="856" spans="13:13" x14ac:dyDescent="0.25">
      <c r="M856"/>
    </row>
    <row r="857" spans="13:13" x14ac:dyDescent="0.25">
      <c r="M857"/>
    </row>
    <row r="858" spans="13:13" x14ac:dyDescent="0.25">
      <c r="M858"/>
    </row>
    <row r="859" spans="13:13" x14ac:dyDescent="0.25">
      <c r="M859"/>
    </row>
    <row r="860" spans="13:13" x14ac:dyDescent="0.25">
      <c r="M860"/>
    </row>
    <row r="861" spans="13:13" x14ac:dyDescent="0.25">
      <c r="M861"/>
    </row>
    <row r="862" spans="13:13" x14ac:dyDescent="0.25">
      <c r="M862"/>
    </row>
    <row r="863" spans="13:13" x14ac:dyDescent="0.25">
      <c r="M863"/>
    </row>
    <row r="864" spans="13:13" x14ac:dyDescent="0.25">
      <c r="M864"/>
    </row>
    <row r="865" spans="13:13" x14ac:dyDescent="0.25">
      <c r="M865"/>
    </row>
    <row r="866" spans="13:13" x14ac:dyDescent="0.25">
      <c r="M866"/>
    </row>
    <row r="867" spans="13:13" x14ac:dyDescent="0.25">
      <c r="M867"/>
    </row>
    <row r="868" spans="13:13" x14ac:dyDescent="0.25">
      <c r="M868"/>
    </row>
    <row r="869" spans="13:13" x14ac:dyDescent="0.25">
      <c r="M869"/>
    </row>
    <row r="870" spans="13:13" x14ac:dyDescent="0.25">
      <c r="M870"/>
    </row>
    <row r="871" spans="13:13" x14ac:dyDescent="0.25">
      <c r="M871"/>
    </row>
    <row r="872" spans="13:13" x14ac:dyDescent="0.25">
      <c r="M872"/>
    </row>
    <row r="873" spans="13:13" x14ac:dyDescent="0.25">
      <c r="M873"/>
    </row>
    <row r="874" spans="13:13" x14ac:dyDescent="0.25">
      <c r="M874"/>
    </row>
    <row r="875" spans="13:13" x14ac:dyDescent="0.25">
      <c r="M875"/>
    </row>
    <row r="876" spans="13:13" x14ac:dyDescent="0.25">
      <c r="M876"/>
    </row>
    <row r="877" spans="13:13" x14ac:dyDescent="0.25">
      <c r="M877"/>
    </row>
    <row r="878" spans="13:13" x14ac:dyDescent="0.25">
      <c r="M878"/>
    </row>
    <row r="879" spans="13:13" x14ac:dyDescent="0.25">
      <c r="M879"/>
    </row>
    <row r="880" spans="13:13" x14ac:dyDescent="0.25">
      <c r="M880"/>
    </row>
    <row r="881" spans="13:13" x14ac:dyDescent="0.25">
      <c r="M881"/>
    </row>
    <row r="882" spans="13:13" x14ac:dyDescent="0.25">
      <c r="M882"/>
    </row>
    <row r="883" spans="13:13" x14ac:dyDescent="0.25">
      <c r="M883"/>
    </row>
    <row r="884" spans="13:13" x14ac:dyDescent="0.25">
      <c r="M884"/>
    </row>
    <row r="885" spans="13:13" x14ac:dyDescent="0.25">
      <c r="M885"/>
    </row>
    <row r="886" spans="13:13" x14ac:dyDescent="0.25">
      <c r="M886"/>
    </row>
    <row r="887" spans="13:13" x14ac:dyDescent="0.25">
      <c r="M887"/>
    </row>
    <row r="888" spans="13:13" x14ac:dyDescent="0.25">
      <c r="M888"/>
    </row>
    <row r="889" spans="13:13" x14ac:dyDescent="0.25">
      <c r="M889"/>
    </row>
    <row r="890" spans="13:13" x14ac:dyDescent="0.25">
      <c r="M890"/>
    </row>
    <row r="891" spans="13:13" x14ac:dyDescent="0.25">
      <c r="M891"/>
    </row>
    <row r="892" spans="13:13" x14ac:dyDescent="0.25">
      <c r="M892"/>
    </row>
    <row r="893" spans="13:13" x14ac:dyDescent="0.25">
      <c r="M893"/>
    </row>
    <row r="894" spans="13:13" x14ac:dyDescent="0.25">
      <c r="M894"/>
    </row>
    <row r="895" spans="13:13" x14ac:dyDescent="0.25">
      <c r="M895"/>
    </row>
    <row r="896" spans="13:13" x14ac:dyDescent="0.25">
      <c r="M896"/>
    </row>
    <row r="897" spans="13:13" x14ac:dyDescent="0.25">
      <c r="M897"/>
    </row>
    <row r="898" spans="13:13" x14ac:dyDescent="0.25">
      <c r="M898"/>
    </row>
    <row r="899" spans="13:13" x14ac:dyDescent="0.25">
      <c r="M899"/>
    </row>
    <row r="900" spans="13:13" x14ac:dyDescent="0.25">
      <c r="M900"/>
    </row>
    <row r="901" spans="13:13" x14ac:dyDescent="0.25">
      <c r="M901"/>
    </row>
    <row r="902" spans="13:13" x14ac:dyDescent="0.25">
      <c r="M902"/>
    </row>
    <row r="903" spans="13:13" x14ac:dyDescent="0.25">
      <c r="M903"/>
    </row>
    <row r="904" spans="13:13" x14ac:dyDescent="0.25">
      <c r="M904"/>
    </row>
    <row r="905" spans="13:13" x14ac:dyDescent="0.25">
      <c r="M905"/>
    </row>
    <row r="906" spans="13:13" x14ac:dyDescent="0.25">
      <c r="M906"/>
    </row>
    <row r="907" spans="13:13" x14ac:dyDescent="0.25">
      <c r="M907"/>
    </row>
    <row r="908" spans="13:13" x14ac:dyDescent="0.25">
      <c r="M908"/>
    </row>
    <row r="909" spans="13:13" x14ac:dyDescent="0.25">
      <c r="M909"/>
    </row>
    <row r="910" spans="13:13" x14ac:dyDescent="0.25">
      <c r="M910"/>
    </row>
    <row r="911" spans="13:13" x14ac:dyDescent="0.25">
      <c r="M911"/>
    </row>
    <row r="912" spans="13:13" x14ac:dyDescent="0.25">
      <c r="M912"/>
    </row>
    <row r="913" spans="13:13" x14ac:dyDescent="0.25">
      <c r="M913"/>
    </row>
    <row r="914" spans="13:13" x14ac:dyDescent="0.25">
      <c r="M914"/>
    </row>
    <row r="915" spans="13:13" x14ac:dyDescent="0.25">
      <c r="M915"/>
    </row>
    <row r="916" spans="13:13" x14ac:dyDescent="0.25">
      <c r="M916"/>
    </row>
    <row r="917" spans="13:13" x14ac:dyDescent="0.25">
      <c r="M917"/>
    </row>
    <row r="918" spans="13:13" x14ac:dyDescent="0.25">
      <c r="M918"/>
    </row>
    <row r="919" spans="13:13" x14ac:dyDescent="0.25">
      <c r="M919"/>
    </row>
    <row r="920" spans="13:13" x14ac:dyDescent="0.25">
      <c r="M920"/>
    </row>
    <row r="921" spans="13:13" x14ac:dyDescent="0.25">
      <c r="M921"/>
    </row>
    <row r="922" spans="13:13" x14ac:dyDescent="0.25">
      <c r="M922"/>
    </row>
    <row r="923" spans="13:13" x14ac:dyDescent="0.25">
      <c r="M923"/>
    </row>
    <row r="924" spans="13:13" x14ac:dyDescent="0.25">
      <c r="M924"/>
    </row>
    <row r="925" spans="13:13" x14ac:dyDescent="0.25">
      <c r="M925"/>
    </row>
    <row r="926" spans="13:13" x14ac:dyDescent="0.25">
      <c r="M926"/>
    </row>
    <row r="927" spans="13:13" x14ac:dyDescent="0.25">
      <c r="M927"/>
    </row>
    <row r="928" spans="13:13" x14ac:dyDescent="0.25">
      <c r="M928"/>
    </row>
    <row r="929" spans="13:13" x14ac:dyDescent="0.25">
      <c r="M929"/>
    </row>
    <row r="930" spans="13:13" x14ac:dyDescent="0.25">
      <c r="M930"/>
    </row>
    <row r="931" spans="13:13" x14ac:dyDescent="0.25">
      <c r="M931"/>
    </row>
    <row r="932" spans="13:13" x14ac:dyDescent="0.25">
      <c r="M932"/>
    </row>
    <row r="933" spans="13:13" x14ac:dyDescent="0.25">
      <c r="M933"/>
    </row>
    <row r="934" spans="13:13" x14ac:dyDescent="0.25">
      <c r="M934"/>
    </row>
    <row r="935" spans="13:13" x14ac:dyDescent="0.25">
      <c r="M935"/>
    </row>
    <row r="936" spans="13:13" x14ac:dyDescent="0.25">
      <c r="M936"/>
    </row>
    <row r="937" spans="13:13" x14ac:dyDescent="0.25">
      <c r="M937"/>
    </row>
    <row r="938" spans="13:13" x14ac:dyDescent="0.25">
      <c r="M938"/>
    </row>
    <row r="939" spans="13:13" x14ac:dyDescent="0.25">
      <c r="M939"/>
    </row>
    <row r="940" spans="13:13" x14ac:dyDescent="0.25">
      <c r="M940"/>
    </row>
    <row r="941" spans="13:13" x14ac:dyDescent="0.25">
      <c r="M941"/>
    </row>
    <row r="942" spans="13:13" x14ac:dyDescent="0.25">
      <c r="M942"/>
    </row>
    <row r="943" spans="13:13" x14ac:dyDescent="0.25">
      <c r="M943"/>
    </row>
    <row r="944" spans="13:13" x14ac:dyDescent="0.25">
      <c r="M944"/>
    </row>
    <row r="945" spans="13:13" x14ac:dyDescent="0.25">
      <c r="M945"/>
    </row>
    <row r="946" spans="13:13" x14ac:dyDescent="0.25">
      <c r="M946"/>
    </row>
    <row r="947" spans="13:13" x14ac:dyDescent="0.25">
      <c r="M947"/>
    </row>
    <row r="948" spans="13:13" x14ac:dyDescent="0.25">
      <c r="M948"/>
    </row>
    <row r="949" spans="13:13" x14ac:dyDescent="0.25">
      <c r="M949"/>
    </row>
    <row r="950" spans="13:13" x14ac:dyDescent="0.25">
      <c r="M950"/>
    </row>
    <row r="951" spans="13:13" x14ac:dyDescent="0.25">
      <c r="M951"/>
    </row>
    <row r="952" spans="13:13" x14ac:dyDescent="0.25">
      <c r="M952"/>
    </row>
    <row r="953" spans="13:13" x14ac:dyDescent="0.25">
      <c r="M953"/>
    </row>
    <row r="954" spans="13:13" x14ac:dyDescent="0.25">
      <c r="M954"/>
    </row>
    <row r="955" spans="13:13" x14ac:dyDescent="0.25">
      <c r="M955"/>
    </row>
    <row r="956" spans="13:13" x14ac:dyDescent="0.25">
      <c r="M956"/>
    </row>
    <row r="957" spans="13:13" x14ac:dyDescent="0.25">
      <c r="M957"/>
    </row>
    <row r="958" spans="13:13" x14ac:dyDescent="0.25">
      <c r="M958"/>
    </row>
    <row r="959" spans="13:13" x14ac:dyDescent="0.25">
      <c r="M959"/>
    </row>
    <row r="960" spans="13:13" x14ac:dyDescent="0.25">
      <c r="M960"/>
    </row>
    <row r="961" spans="13:13" x14ac:dyDescent="0.25">
      <c r="M961"/>
    </row>
    <row r="962" spans="13:13" x14ac:dyDescent="0.25">
      <c r="M962"/>
    </row>
    <row r="963" spans="13:13" x14ac:dyDescent="0.25">
      <c r="M963"/>
    </row>
    <row r="964" spans="13:13" x14ac:dyDescent="0.25">
      <c r="M964"/>
    </row>
    <row r="965" spans="13:13" x14ac:dyDescent="0.25">
      <c r="M965"/>
    </row>
    <row r="966" spans="13:13" x14ac:dyDescent="0.25">
      <c r="M966"/>
    </row>
    <row r="967" spans="13:13" x14ac:dyDescent="0.25">
      <c r="M967"/>
    </row>
    <row r="968" spans="13:13" x14ac:dyDescent="0.25">
      <c r="M968"/>
    </row>
    <row r="969" spans="13:13" x14ac:dyDescent="0.25">
      <c r="M969"/>
    </row>
    <row r="970" spans="13:13" x14ac:dyDescent="0.25">
      <c r="M970"/>
    </row>
    <row r="971" spans="13:13" x14ac:dyDescent="0.25">
      <c r="M971"/>
    </row>
    <row r="972" spans="13:13" x14ac:dyDescent="0.25">
      <c r="M972"/>
    </row>
    <row r="973" spans="13:13" x14ac:dyDescent="0.25">
      <c r="M973"/>
    </row>
    <row r="974" spans="13:13" x14ac:dyDescent="0.25">
      <c r="M974"/>
    </row>
    <row r="975" spans="13:13" x14ac:dyDescent="0.25">
      <c r="M975"/>
    </row>
    <row r="976" spans="13:13" x14ac:dyDescent="0.25">
      <c r="M976"/>
    </row>
    <row r="977" spans="13:13" x14ac:dyDescent="0.25">
      <c r="M977"/>
    </row>
    <row r="978" spans="13:13" x14ac:dyDescent="0.25">
      <c r="M978"/>
    </row>
    <row r="979" spans="13:13" x14ac:dyDescent="0.25">
      <c r="M979"/>
    </row>
    <row r="980" spans="13:13" x14ac:dyDescent="0.25">
      <c r="M980"/>
    </row>
    <row r="981" spans="13:13" x14ac:dyDescent="0.25">
      <c r="M981"/>
    </row>
    <row r="982" spans="13:13" x14ac:dyDescent="0.25">
      <c r="M982"/>
    </row>
    <row r="983" spans="13:13" x14ac:dyDescent="0.25">
      <c r="M983"/>
    </row>
    <row r="984" spans="13:13" x14ac:dyDescent="0.25">
      <c r="M984"/>
    </row>
    <row r="985" spans="13:13" x14ac:dyDescent="0.25">
      <c r="M985"/>
    </row>
    <row r="986" spans="13:13" x14ac:dyDescent="0.25">
      <c r="M986"/>
    </row>
    <row r="987" spans="13:13" x14ac:dyDescent="0.25">
      <c r="M987"/>
    </row>
    <row r="988" spans="13:13" x14ac:dyDescent="0.25">
      <c r="M988"/>
    </row>
    <row r="989" spans="13:13" x14ac:dyDescent="0.25">
      <c r="M989"/>
    </row>
    <row r="990" spans="13:13" x14ac:dyDescent="0.25">
      <c r="M990"/>
    </row>
    <row r="991" spans="13:13" x14ac:dyDescent="0.25">
      <c r="M991"/>
    </row>
    <row r="992" spans="13:13" x14ac:dyDescent="0.25">
      <c r="M992"/>
    </row>
    <row r="993" spans="13:13" x14ac:dyDescent="0.25">
      <c r="M993"/>
    </row>
    <row r="994" spans="13:13" x14ac:dyDescent="0.25">
      <c r="M994"/>
    </row>
    <row r="995" spans="13:13" x14ac:dyDescent="0.25">
      <c r="M995"/>
    </row>
    <row r="996" spans="13:13" x14ac:dyDescent="0.25">
      <c r="M996"/>
    </row>
    <row r="997" spans="13:13" x14ac:dyDescent="0.25">
      <c r="M997"/>
    </row>
    <row r="998" spans="13:13" x14ac:dyDescent="0.25">
      <c r="M998"/>
    </row>
    <row r="999" spans="13:13" x14ac:dyDescent="0.25">
      <c r="M999"/>
    </row>
    <row r="1000" spans="13:13" x14ac:dyDescent="0.25">
      <c r="M1000"/>
    </row>
    <row r="1001" spans="13:13" x14ac:dyDescent="0.25">
      <c r="M1001"/>
    </row>
    <row r="1002" spans="13:13" x14ac:dyDescent="0.25">
      <c r="M1002"/>
    </row>
    <row r="1003" spans="13:13" x14ac:dyDescent="0.25">
      <c r="M1003"/>
    </row>
    <row r="1004" spans="13:13" x14ac:dyDescent="0.25">
      <c r="M1004"/>
    </row>
    <row r="1005" spans="13:13" x14ac:dyDescent="0.25">
      <c r="M1005"/>
    </row>
    <row r="1006" spans="13:13" x14ac:dyDescent="0.25">
      <c r="M1006"/>
    </row>
    <row r="1007" spans="13:13" x14ac:dyDescent="0.25">
      <c r="M1007"/>
    </row>
    <row r="1008" spans="13:13" x14ac:dyDescent="0.25">
      <c r="M1008"/>
    </row>
    <row r="1009" spans="13:13" x14ac:dyDescent="0.25">
      <c r="M1009"/>
    </row>
    <row r="1010" spans="13:13" x14ac:dyDescent="0.25">
      <c r="M1010"/>
    </row>
    <row r="1011" spans="13:13" x14ac:dyDescent="0.25">
      <c r="M1011"/>
    </row>
    <row r="1012" spans="13:13" x14ac:dyDescent="0.25">
      <c r="M1012"/>
    </row>
    <row r="1013" spans="13:13" x14ac:dyDescent="0.25">
      <c r="M1013"/>
    </row>
    <row r="1014" spans="13:13" x14ac:dyDescent="0.25">
      <c r="M1014"/>
    </row>
    <row r="1015" spans="13:13" x14ac:dyDescent="0.25">
      <c r="M1015"/>
    </row>
    <row r="1016" spans="13:13" x14ac:dyDescent="0.25">
      <c r="M1016"/>
    </row>
    <row r="1017" spans="13:13" x14ac:dyDescent="0.25">
      <c r="M1017"/>
    </row>
    <row r="1018" spans="13:13" x14ac:dyDescent="0.25">
      <c r="M1018"/>
    </row>
    <row r="1019" spans="13:13" x14ac:dyDescent="0.25">
      <c r="M1019"/>
    </row>
    <row r="1020" spans="13:13" x14ac:dyDescent="0.25">
      <c r="M1020"/>
    </row>
    <row r="1021" spans="13:13" x14ac:dyDescent="0.25">
      <c r="M1021"/>
    </row>
    <row r="1022" spans="13:13" x14ac:dyDescent="0.25">
      <c r="M1022"/>
    </row>
    <row r="1023" spans="13:13" x14ac:dyDescent="0.25">
      <c r="M1023"/>
    </row>
    <row r="1024" spans="13:13" x14ac:dyDescent="0.25">
      <c r="M1024"/>
    </row>
    <row r="1025" spans="13:13" x14ac:dyDescent="0.25">
      <c r="M1025"/>
    </row>
    <row r="1026" spans="13:13" x14ac:dyDescent="0.25">
      <c r="M1026"/>
    </row>
    <row r="1027" spans="13:13" x14ac:dyDescent="0.25">
      <c r="M1027"/>
    </row>
    <row r="1028" spans="13:13" x14ac:dyDescent="0.25">
      <c r="M1028"/>
    </row>
    <row r="1029" spans="13:13" x14ac:dyDescent="0.25">
      <c r="M1029"/>
    </row>
    <row r="1030" spans="13:13" x14ac:dyDescent="0.25">
      <c r="M1030"/>
    </row>
    <row r="1031" spans="13:13" x14ac:dyDescent="0.25">
      <c r="M1031"/>
    </row>
    <row r="1032" spans="13:13" x14ac:dyDescent="0.25">
      <c r="M1032"/>
    </row>
    <row r="1033" spans="13:13" x14ac:dyDescent="0.25">
      <c r="M1033"/>
    </row>
    <row r="1034" spans="13:13" x14ac:dyDescent="0.25">
      <c r="M1034"/>
    </row>
    <row r="1035" spans="13:13" x14ac:dyDescent="0.25">
      <c r="M1035"/>
    </row>
    <row r="1036" spans="13:13" x14ac:dyDescent="0.25">
      <c r="M1036"/>
    </row>
    <row r="1037" spans="13:13" x14ac:dyDescent="0.25">
      <c r="M1037"/>
    </row>
    <row r="1038" spans="13:13" x14ac:dyDescent="0.25">
      <c r="M1038"/>
    </row>
    <row r="1039" spans="13:13" x14ac:dyDescent="0.25">
      <c r="M1039"/>
    </row>
    <row r="1040" spans="13:13" x14ac:dyDescent="0.25">
      <c r="M1040"/>
    </row>
    <row r="1041" spans="13:13" x14ac:dyDescent="0.25">
      <c r="M1041"/>
    </row>
    <row r="1042" spans="13:13" x14ac:dyDescent="0.25">
      <c r="M1042"/>
    </row>
    <row r="1043" spans="13:13" x14ac:dyDescent="0.25">
      <c r="M1043"/>
    </row>
    <row r="1044" spans="13:13" x14ac:dyDescent="0.25">
      <c r="M1044"/>
    </row>
    <row r="1045" spans="13:13" x14ac:dyDescent="0.25">
      <c r="M1045"/>
    </row>
    <row r="1046" spans="13:13" x14ac:dyDescent="0.25">
      <c r="M1046"/>
    </row>
    <row r="1047" spans="13:13" x14ac:dyDescent="0.25">
      <c r="M1047"/>
    </row>
    <row r="1048" spans="13:13" x14ac:dyDescent="0.25">
      <c r="M1048"/>
    </row>
    <row r="1049" spans="13:13" x14ac:dyDescent="0.25">
      <c r="M1049"/>
    </row>
    <row r="1050" spans="13:13" x14ac:dyDescent="0.25">
      <c r="M1050"/>
    </row>
    <row r="1051" spans="13:13" x14ac:dyDescent="0.25">
      <c r="M1051"/>
    </row>
    <row r="1052" spans="13:13" x14ac:dyDescent="0.25">
      <c r="M1052"/>
    </row>
    <row r="1053" spans="13:13" x14ac:dyDescent="0.25">
      <c r="M1053"/>
    </row>
    <row r="1054" spans="13:13" x14ac:dyDescent="0.25">
      <c r="M1054"/>
    </row>
    <row r="1055" spans="13:13" x14ac:dyDescent="0.25">
      <c r="M1055"/>
    </row>
    <row r="1056" spans="13:13" x14ac:dyDescent="0.25">
      <c r="M1056"/>
    </row>
    <row r="1057" spans="13:13" x14ac:dyDescent="0.25">
      <c r="M1057"/>
    </row>
    <row r="1058" spans="13:13" x14ac:dyDescent="0.25">
      <c r="M1058"/>
    </row>
    <row r="1059" spans="13:13" x14ac:dyDescent="0.25">
      <c r="M1059"/>
    </row>
    <row r="1060" spans="13:13" x14ac:dyDescent="0.25">
      <c r="M1060"/>
    </row>
    <row r="1061" spans="13:13" x14ac:dyDescent="0.25">
      <c r="M1061"/>
    </row>
    <row r="1062" spans="13:13" x14ac:dyDescent="0.25">
      <c r="M1062"/>
    </row>
    <row r="1063" spans="13:13" x14ac:dyDescent="0.25">
      <c r="M1063"/>
    </row>
    <row r="1064" spans="13:13" x14ac:dyDescent="0.25">
      <c r="M1064"/>
    </row>
    <row r="1065" spans="13:13" x14ac:dyDescent="0.25">
      <c r="M1065"/>
    </row>
    <row r="1066" spans="13:13" x14ac:dyDescent="0.25">
      <c r="M1066"/>
    </row>
    <row r="1067" spans="13:13" x14ac:dyDescent="0.25">
      <c r="M1067"/>
    </row>
    <row r="1068" spans="13:13" x14ac:dyDescent="0.25">
      <c r="M1068"/>
    </row>
    <row r="1069" spans="13:13" x14ac:dyDescent="0.25">
      <c r="M1069"/>
    </row>
    <row r="1070" spans="13:13" x14ac:dyDescent="0.25">
      <c r="M1070"/>
    </row>
    <row r="1071" spans="13:13" x14ac:dyDescent="0.25">
      <c r="M1071"/>
    </row>
    <row r="1072" spans="13:13" x14ac:dyDescent="0.25">
      <c r="M1072"/>
    </row>
    <row r="1073" spans="13:13" x14ac:dyDescent="0.25">
      <c r="M1073"/>
    </row>
    <row r="1074" spans="13:13" x14ac:dyDescent="0.25">
      <c r="M1074"/>
    </row>
    <row r="1075" spans="13:13" x14ac:dyDescent="0.25">
      <c r="M1075"/>
    </row>
    <row r="1076" spans="13:13" x14ac:dyDescent="0.25">
      <c r="M1076"/>
    </row>
    <row r="1077" spans="13:13" x14ac:dyDescent="0.25">
      <c r="M1077"/>
    </row>
    <row r="1078" spans="13:13" x14ac:dyDescent="0.25">
      <c r="M1078"/>
    </row>
    <row r="1079" spans="13:13" x14ac:dyDescent="0.25">
      <c r="M1079"/>
    </row>
    <row r="1080" spans="13:13" x14ac:dyDescent="0.25">
      <c r="M1080"/>
    </row>
    <row r="1081" spans="13:13" x14ac:dyDescent="0.25">
      <c r="M1081"/>
    </row>
    <row r="1082" spans="13:13" x14ac:dyDescent="0.25">
      <c r="M1082"/>
    </row>
    <row r="1083" spans="13:13" x14ac:dyDescent="0.25">
      <c r="M1083"/>
    </row>
    <row r="1084" spans="13:13" x14ac:dyDescent="0.25">
      <c r="M1084"/>
    </row>
    <row r="1085" spans="13:13" x14ac:dyDescent="0.25">
      <c r="M1085"/>
    </row>
    <row r="1086" spans="13:13" x14ac:dyDescent="0.25">
      <c r="M1086"/>
    </row>
    <row r="1087" spans="13:13" x14ac:dyDescent="0.25">
      <c r="M1087"/>
    </row>
    <row r="1088" spans="13:13" x14ac:dyDescent="0.25">
      <c r="M1088"/>
    </row>
    <row r="1089" spans="13:13" x14ac:dyDescent="0.25">
      <c r="M1089"/>
    </row>
    <row r="1090" spans="13:13" x14ac:dyDescent="0.25">
      <c r="M1090"/>
    </row>
    <row r="1091" spans="13:13" x14ac:dyDescent="0.25">
      <c r="M1091"/>
    </row>
    <row r="1092" spans="13:13" x14ac:dyDescent="0.25">
      <c r="M1092"/>
    </row>
    <row r="1093" spans="13:13" x14ac:dyDescent="0.25">
      <c r="M1093"/>
    </row>
    <row r="1094" spans="13:13" x14ac:dyDescent="0.25">
      <c r="M1094"/>
    </row>
    <row r="1095" spans="13:13" x14ac:dyDescent="0.25">
      <c r="M1095"/>
    </row>
    <row r="1096" spans="13:13" x14ac:dyDescent="0.25">
      <c r="M1096"/>
    </row>
    <row r="1097" spans="13:13" x14ac:dyDescent="0.25">
      <c r="M1097"/>
    </row>
    <row r="1098" spans="13:13" x14ac:dyDescent="0.25">
      <c r="M1098"/>
    </row>
    <row r="1099" spans="13:13" x14ac:dyDescent="0.25">
      <c r="M1099"/>
    </row>
    <row r="1100" spans="13:13" x14ac:dyDescent="0.25">
      <c r="M1100"/>
    </row>
    <row r="1101" spans="13:13" x14ac:dyDescent="0.25">
      <c r="M1101"/>
    </row>
    <row r="1102" spans="13:13" x14ac:dyDescent="0.25">
      <c r="M1102"/>
    </row>
    <row r="1103" spans="13:13" x14ac:dyDescent="0.25">
      <c r="M1103"/>
    </row>
    <row r="1104" spans="13:13" x14ac:dyDescent="0.25">
      <c r="M1104"/>
    </row>
    <row r="1105" spans="13:13" x14ac:dyDescent="0.25">
      <c r="M1105"/>
    </row>
    <row r="1106" spans="13:13" x14ac:dyDescent="0.25">
      <c r="M1106"/>
    </row>
    <row r="1107" spans="13:13" x14ac:dyDescent="0.25">
      <c r="M1107"/>
    </row>
    <row r="1108" spans="13:13" x14ac:dyDescent="0.25">
      <c r="M1108"/>
    </row>
    <row r="1109" spans="13:13" x14ac:dyDescent="0.25">
      <c r="M1109"/>
    </row>
    <row r="1110" spans="13:13" x14ac:dyDescent="0.25">
      <c r="M1110"/>
    </row>
    <row r="1111" spans="13:13" x14ac:dyDescent="0.25">
      <c r="M1111"/>
    </row>
    <row r="1112" spans="13:13" x14ac:dyDescent="0.25">
      <c r="M1112"/>
    </row>
    <row r="1113" spans="13:13" x14ac:dyDescent="0.25">
      <c r="M1113"/>
    </row>
    <row r="1114" spans="13:13" x14ac:dyDescent="0.25">
      <c r="M1114"/>
    </row>
    <row r="1115" spans="13:13" x14ac:dyDescent="0.25">
      <c r="M1115"/>
    </row>
    <row r="1116" spans="13:13" x14ac:dyDescent="0.25">
      <c r="M1116"/>
    </row>
    <row r="1117" spans="13:13" x14ac:dyDescent="0.25">
      <c r="M1117"/>
    </row>
    <row r="1118" spans="13:13" x14ac:dyDescent="0.25">
      <c r="M1118"/>
    </row>
    <row r="1119" spans="13:13" x14ac:dyDescent="0.25">
      <c r="M1119"/>
    </row>
    <row r="1120" spans="13:13" x14ac:dyDescent="0.25">
      <c r="M1120"/>
    </row>
    <row r="1121" spans="13:13" x14ac:dyDescent="0.25">
      <c r="M1121"/>
    </row>
    <row r="1122" spans="13:13" x14ac:dyDescent="0.25">
      <c r="M1122"/>
    </row>
    <row r="1123" spans="13:13" x14ac:dyDescent="0.25">
      <c r="M1123"/>
    </row>
    <row r="1124" spans="13:13" x14ac:dyDescent="0.25">
      <c r="M1124"/>
    </row>
    <row r="1125" spans="13:13" x14ac:dyDescent="0.25">
      <c r="M1125"/>
    </row>
    <row r="1126" spans="13:13" x14ac:dyDescent="0.25">
      <c r="M1126"/>
    </row>
    <row r="1127" spans="13:13" x14ac:dyDescent="0.25">
      <c r="M1127"/>
    </row>
    <row r="1128" spans="13:13" x14ac:dyDescent="0.25">
      <c r="M1128"/>
    </row>
    <row r="1129" spans="13:13" x14ac:dyDescent="0.25">
      <c r="M1129"/>
    </row>
    <row r="1130" spans="13:13" x14ac:dyDescent="0.25">
      <c r="M1130"/>
    </row>
    <row r="1131" spans="13:13" x14ac:dyDescent="0.25">
      <c r="M1131"/>
    </row>
    <row r="1132" spans="13:13" x14ac:dyDescent="0.25">
      <c r="M1132"/>
    </row>
    <row r="1133" spans="13:13" x14ac:dyDescent="0.25">
      <c r="M1133"/>
    </row>
    <row r="1134" spans="13:13" x14ac:dyDescent="0.25">
      <c r="M1134"/>
    </row>
    <row r="1135" spans="13:13" x14ac:dyDescent="0.25">
      <c r="M1135"/>
    </row>
    <row r="1136" spans="13:13" x14ac:dyDescent="0.25">
      <c r="M1136"/>
    </row>
    <row r="1137" spans="13:13" x14ac:dyDescent="0.25">
      <c r="M1137"/>
    </row>
    <row r="1138" spans="13:13" x14ac:dyDescent="0.25">
      <c r="M1138"/>
    </row>
    <row r="1139" spans="13:13" x14ac:dyDescent="0.25">
      <c r="M1139"/>
    </row>
    <row r="1140" spans="13:13" x14ac:dyDescent="0.25">
      <c r="M1140"/>
    </row>
    <row r="1141" spans="13:13" x14ac:dyDescent="0.25">
      <c r="M1141"/>
    </row>
    <row r="1142" spans="13:13" x14ac:dyDescent="0.25">
      <c r="M1142"/>
    </row>
    <row r="1143" spans="13:13" x14ac:dyDescent="0.25">
      <c r="M1143"/>
    </row>
    <row r="1144" spans="13:13" x14ac:dyDescent="0.25">
      <c r="M1144"/>
    </row>
    <row r="1145" spans="13:13" x14ac:dyDescent="0.25">
      <c r="M1145"/>
    </row>
    <row r="1146" spans="13:13" x14ac:dyDescent="0.25">
      <c r="M1146"/>
    </row>
    <row r="1147" spans="13:13" x14ac:dyDescent="0.25">
      <c r="M1147"/>
    </row>
    <row r="1148" spans="13:13" x14ac:dyDescent="0.25">
      <c r="M1148"/>
    </row>
    <row r="1149" spans="13:13" x14ac:dyDescent="0.25">
      <c r="M1149"/>
    </row>
    <row r="1150" spans="13:13" x14ac:dyDescent="0.25">
      <c r="M1150"/>
    </row>
    <row r="1151" spans="13:13" x14ac:dyDescent="0.25">
      <c r="M1151"/>
    </row>
    <row r="1152" spans="13:13" x14ac:dyDescent="0.25">
      <c r="M1152"/>
    </row>
    <row r="1153" spans="13:13" x14ac:dyDescent="0.25">
      <c r="M1153"/>
    </row>
    <row r="1154" spans="13:13" x14ac:dyDescent="0.25">
      <c r="M1154"/>
    </row>
    <row r="1155" spans="13:13" x14ac:dyDescent="0.25">
      <c r="M1155"/>
    </row>
    <row r="1156" spans="13:13" x14ac:dyDescent="0.25">
      <c r="M1156"/>
    </row>
    <row r="1157" spans="13:13" x14ac:dyDescent="0.25">
      <c r="M1157"/>
    </row>
    <row r="1158" spans="13:13" x14ac:dyDescent="0.25">
      <c r="M1158"/>
    </row>
    <row r="1159" spans="13:13" x14ac:dyDescent="0.25">
      <c r="M1159"/>
    </row>
    <row r="1160" spans="13:13" x14ac:dyDescent="0.25">
      <c r="M1160"/>
    </row>
    <row r="1161" spans="13:13" x14ac:dyDescent="0.25">
      <c r="M1161"/>
    </row>
    <row r="1162" spans="13:13" x14ac:dyDescent="0.25">
      <c r="M1162"/>
    </row>
    <row r="1163" spans="13:13" x14ac:dyDescent="0.25">
      <c r="M1163"/>
    </row>
    <row r="1164" spans="13:13" x14ac:dyDescent="0.25">
      <c r="M1164"/>
    </row>
    <row r="1165" spans="13:13" x14ac:dyDescent="0.25">
      <c r="M1165"/>
    </row>
    <row r="1166" spans="13:13" x14ac:dyDescent="0.25">
      <c r="M1166"/>
    </row>
    <row r="1167" spans="13:13" x14ac:dyDescent="0.25">
      <c r="M1167"/>
    </row>
    <row r="1168" spans="13:13" x14ac:dyDescent="0.25">
      <c r="M1168"/>
    </row>
    <row r="1169" spans="13:13" x14ac:dyDescent="0.25">
      <c r="M1169"/>
    </row>
    <row r="1170" spans="13:13" x14ac:dyDescent="0.25">
      <c r="M1170"/>
    </row>
    <row r="1171" spans="13:13" x14ac:dyDescent="0.25">
      <c r="M1171"/>
    </row>
    <row r="1172" spans="13:13" x14ac:dyDescent="0.25">
      <c r="M1172"/>
    </row>
    <row r="1173" spans="13:13" x14ac:dyDescent="0.25">
      <c r="M1173"/>
    </row>
    <row r="1174" spans="13:13" x14ac:dyDescent="0.25">
      <c r="M1174"/>
    </row>
    <row r="1175" spans="13:13" x14ac:dyDescent="0.25">
      <c r="M1175"/>
    </row>
    <row r="1176" spans="13:13" x14ac:dyDescent="0.25">
      <c r="M1176"/>
    </row>
    <row r="1177" spans="13:13" x14ac:dyDescent="0.25">
      <c r="M1177"/>
    </row>
    <row r="1178" spans="13:13" x14ac:dyDescent="0.25">
      <c r="M1178"/>
    </row>
    <row r="1179" spans="13:13" x14ac:dyDescent="0.25">
      <c r="M1179"/>
    </row>
    <row r="1180" spans="13:13" x14ac:dyDescent="0.25">
      <c r="M1180"/>
    </row>
    <row r="1181" spans="13:13" x14ac:dyDescent="0.25">
      <c r="M1181"/>
    </row>
    <row r="1182" spans="13:13" x14ac:dyDescent="0.25">
      <c r="M1182"/>
    </row>
    <row r="1183" spans="13:13" x14ac:dyDescent="0.25">
      <c r="M1183"/>
    </row>
    <row r="1184" spans="13:13" x14ac:dyDescent="0.25">
      <c r="M1184"/>
    </row>
    <row r="1185" spans="13:13" x14ac:dyDescent="0.25">
      <c r="M1185"/>
    </row>
    <row r="1186" spans="13:13" x14ac:dyDescent="0.25">
      <c r="M1186"/>
    </row>
    <row r="1187" spans="13:13" x14ac:dyDescent="0.25">
      <c r="M1187"/>
    </row>
    <row r="1188" spans="13:13" x14ac:dyDescent="0.25">
      <c r="M1188"/>
    </row>
    <row r="1189" spans="13:13" x14ac:dyDescent="0.25">
      <c r="M1189"/>
    </row>
    <row r="1190" spans="13:13" x14ac:dyDescent="0.25">
      <c r="M1190"/>
    </row>
    <row r="1191" spans="13:13" x14ac:dyDescent="0.25">
      <c r="M1191"/>
    </row>
    <row r="1192" spans="13:13" x14ac:dyDescent="0.25">
      <c r="M1192"/>
    </row>
    <row r="1193" spans="13:13" x14ac:dyDescent="0.25">
      <c r="M1193"/>
    </row>
    <row r="1194" spans="13:13" x14ac:dyDescent="0.25">
      <c r="M1194"/>
    </row>
    <row r="1195" spans="13:13" x14ac:dyDescent="0.25">
      <c r="M1195"/>
    </row>
    <row r="1196" spans="13:13" x14ac:dyDescent="0.25">
      <c r="M1196"/>
    </row>
    <row r="1197" spans="13:13" x14ac:dyDescent="0.25">
      <c r="M1197"/>
    </row>
    <row r="1198" spans="13:13" x14ac:dyDescent="0.25">
      <c r="M1198"/>
    </row>
    <row r="1199" spans="13:13" x14ac:dyDescent="0.25">
      <c r="M1199"/>
    </row>
    <row r="1200" spans="13:13" x14ac:dyDescent="0.25">
      <c r="M1200"/>
    </row>
    <row r="1201" spans="13:13" x14ac:dyDescent="0.25">
      <c r="M1201"/>
    </row>
    <row r="1202" spans="13:13" x14ac:dyDescent="0.25">
      <c r="M1202"/>
    </row>
    <row r="1203" spans="13:13" x14ac:dyDescent="0.25">
      <c r="M1203"/>
    </row>
    <row r="1204" spans="13:13" x14ac:dyDescent="0.25">
      <c r="M1204"/>
    </row>
    <row r="1205" spans="13:13" x14ac:dyDescent="0.25">
      <c r="M1205"/>
    </row>
    <row r="1206" spans="13:13" x14ac:dyDescent="0.25">
      <c r="M1206"/>
    </row>
    <row r="1207" spans="13:13" x14ac:dyDescent="0.25">
      <c r="M1207"/>
    </row>
    <row r="1208" spans="13:13" x14ac:dyDescent="0.25">
      <c r="M1208"/>
    </row>
    <row r="1209" spans="13:13" x14ac:dyDescent="0.25">
      <c r="M1209"/>
    </row>
    <row r="1210" spans="13:13" x14ac:dyDescent="0.25">
      <c r="M1210"/>
    </row>
    <row r="1211" spans="13:13" x14ac:dyDescent="0.25">
      <c r="M1211"/>
    </row>
    <row r="1212" spans="13:13" x14ac:dyDescent="0.25">
      <c r="M1212"/>
    </row>
    <row r="1213" spans="13:13" x14ac:dyDescent="0.25">
      <c r="M1213"/>
    </row>
    <row r="1214" spans="13:13" x14ac:dyDescent="0.25">
      <c r="M1214"/>
    </row>
    <row r="1215" spans="13:13" x14ac:dyDescent="0.25">
      <c r="M1215"/>
    </row>
    <row r="1216" spans="13:13" x14ac:dyDescent="0.25">
      <c r="M1216"/>
    </row>
    <row r="1217" spans="13:13" x14ac:dyDescent="0.25">
      <c r="M1217"/>
    </row>
    <row r="1218" spans="13:13" x14ac:dyDescent="0.25">
      <c r="M1218"/>
    </row>
    <row r="1219" spans="13:13" x14ac:dyDescent="0.25">
      <c r="M1219"/>
    </row>
    <row r="1220" spans="13:13" x14ac:dyDescent="0.25">
      <c r="M1220"/>
    </row>
    <row r="1221" spans="13:13" x14ac:dyDescent="0.25">
      <c r="M1221"/>
    </row>
    <row r="1222" spans="13:13" x14ac:dyDescent="0.25">
      <c r="M1222"/>
    </row>
    <row r="1223" spans="13:13" x14ac:dyDescent="0.25">
      <c r="M1223"/>
    </row>
    <row r="1224" spans="13:13" x14ac:dyDescent="0.25">
      <c r="M1224"/>
    </row>
    <row r="1225" spans="13:13" x14ac:dyDescent="0.25">
      <c r="M1225"/>
    </row>
    <row r="1226" spans="13:13" x14ac:dyDescent="0.25">
      <c r="M1226"/>
    </row>
    <row r="1227" spans="13:13" x14ac:dyDescent="0.25">
      <c r="M1227"/>
    </row>
    <row r="1228" spans="13:13" x14ac:dyDescent="0.25">
      <c r="M1228"/>
    </row>
    <row r="1229" spans="13:13" x14ac:dyDescent="0.25">
      <c r="M1229"/>
    </row>
    <row r="1230" spans="13:13" x14ac:dyDescent="0.25">
      <c r="M1230"/>
    </row>
    <row r="1231" spans="13:13" x14ac:dyDescent="0.25">
      <c r="M1231"/>
    </row>
    <row r="1232" spans="13:13" x14ac:dyDescent="0.25">
      <c r="M1232"/>
    </row>
    <row r="1233" spans="13:13" x14ac:dyDescent="0.25">
      <c r="M1233"/>
    </row>
    <row r="1234" spans="13:13" x14ac:dyDescent="0.25">
      <c r="M1234"/>
    </row>
    <row r="1235" spans="13:13" x14ac:dyDescent="0.25">
      <c r="M1235"/>
    </row>
    <row r="1236" spans="13:13" x14ac:dyDescent="0.25">
      <c r="M1236"/>
    </row>
    <row r="1237" spans="13:13" x14ac:dyDescent="0.25">
      <c r="M1237"/>
    </row>
    <row r="1238" spans="13:13" x14ac:dyDescent="0.25">
      <c r="M1238"/>
    </row>
    <row r="1239" spans="13:13" x14ac:dyDescent="0.25">
      <c r="M1239"/>
    </row>
    <row r="1240" spans="13:13" x14ac:dyDescent="0.25">
      <c r="M1240"/>
    </row>
    <row r="1241" spans="13:13" x14ac:dyDescent="0.25">
      <c r="M1241"/>
    </row>
    <row r="1242" spans="13:13" x14ac:dyDescent="0.25">
      <c r="M1242"/>
    </row>
    <row r="1243" spans="13:13" x14ac:dyDescent="0.25">
      <c r="M1243"/>
    </row>
    <row r="1244" spans="13:13" x14ac:dyDescent="0.25">
      <c r="M1244"/>
    </row>
    <row r="1245" spans="13:13" x14ac:dyDescent="0.25">
      <c r="M1245"/>
    </row>
    <row r="1246" spans="13:13" x14ac:dyDescent="0.25">
      <c r="M1246"/>
    </row>
    <row r="1247" spans="13:13" x14ac:dyDescent="0.25">
      <c r="M1247"/>
    </row>
    <row r="1248" spans="13:13" x14ac:dyDescent="0.25">
      <c r="M1248"/>
    </row>
    <row r="1249" spans="13:13" x14ac:dyDescent="0.25">
      <c r="M1249"/>
    </row>
    <row r="1250" spans="13:13" x14ac:dyDescent="0.25">
      <c r="M1250"/>
    </row>
    <row r="1251" spans="13:13" x14ac:dyDescent="0.25">
      <c r="M1251"/>
    </row>
    <row r="1252" spans="13:13" x14ac:dyDescent="0.25">
      <c r="M1252"/>
    </row>
    <row r="1253" spans="13:13" x14ac:dyDescent="0.25">
      <c r="M1253"/>
    </row>
    <row r="1254" spans="13:13" x14ac:dyDescent="0.25">
      <c r="M1254"/>
    </row>
    <row r="1255" spans="13:13" x14ac:dyDescent="0.25">
      <c r="M1255"/>
    </row>
    <row r="1256" spans="13:13" x14ac:dyDescent="0.25">
      <c r="M1256"/>
    </row>
    <row r="1257" spans="13:13" x14ac:dyDescent="0.25">
      <c r="M1257"/>
    </row>
    <row r="1258" spans="13:13" x14ac:dyDescent="0.25">
      <c r="M1258"/>
    </row>
    <row r="1259" spans="13:13" x14ac:dyDescent="0.25">
      <c r="M1259"/>
    </row>
    <row r="1260" spans="13:13" x14ac:dyDescent="0.25">
      <c r="M1260"/>
    </row>
    <row r="1261" spans="13:13" x14ac:dyDescent="0.25">
      <c r="M1261"/>
    </row>
    <row r="1262" spans="13:13" x14ac:dyDescent="0.25">
      <c r="M1262"/>
    </row>
    <row r="1263" spans="13:13" x14ac:dyDescent="0.25">
      <c r="M1263"/>
    </row>
    <row r="1264" spans="13:13" x14ac:dyDescent="0.25">
      <c r="M1264"/>
    </row>
    <row r="1265" spans="13:13" x14ac:dyDescent="0.25">
      <c r="M1265"/>
    </row>
    <row r="1266" spans="13:13" x14ac:dyDescent="0.25">
      <c r="M1266"/>
    </row>
    <row r="1267" spans="13:13" x14ac:dyDescent="0.25">
      <c r="M1267"/>
    </row>
    <row r="1268" spans="13:13" x14ac:dyDescent="0.25">
      <c r="M1268"/>
    </row>
    <row r="1269" spans="13:13" x14ac:dyDescent="0.25">
      <c r="M1269"/>
    </row>
    <row r="1270" spans="13:13" x14ac:dyDescent="0.25">
      <c r="M1270"/>
    </row>
    <row r="1271" spans="13:13" x14ac:dyDescent="0.25">
      <c r="M1271"/>
    </row>
    <row r="1272" spans="13:13" x14ac:dyDescent="0.25">
      <c r="M1272"/>
    </row>
    <row r="1273" spans="13:13" x14ac:dyDescent="0.25">
      <c r="M1273"/>
    </row>
    <row r="1274" spans="13:13" x14ac:dyDescent="0.25">
      <c r="M1274"/>
    </row>
    <row r="1275" spans="13:13" x14ac:dyDescent="0.25">
      <c r="M1275"/>
    </row>
    <row r="1276" spans="13:13" x14ac:dyDescent="0.25">
      <c r="M1276"/>
    </row>
    <row r="1277" spans="13:13" x14ac:dyDescent="0.25">
      <c r="M1277"/>
    </row>
    <row r="1278" spans="13:13" x14ac:dyDescent="0.25">
      <c r="M1278"/>
    </row>
    <row r="1279" spans="13:13" x14ac:dyDescent="0.25">
      <c r="M1279"/>
    </row>
    <row r="1280" spans="13:13" x14ac:dyDescent="0.25">
      <c r="M1280"/>
    </row>
    <row r="1281" spans="13:13" x14ac:dyDescent="0.25">
      <c r="M1281"/>
    </row>
    <row r="1282" spans="13:13" x14ac:dyDescent="0.25">
      <c r="M1282"/>
    </row>
    <row r="1283" spans="13:13" x14ac:dyDescent="0.25">
      <c r="M1283"/>
    </row>
    <row r="1284" spans="13:13" x14ac:dyDescent="0.25">
      <c r="M1284"/>
    </row>
    <row r="1285" spans="13:13" x14ac:dyDescent="0.25">
      <c r="M1285"/>
    </row>
    <row r="1286" spans="13:13" x14ac:dyDescent="0.25">
      <c r="M1286"/>
    </row>
    <row r="1287" spans="13:13" x14ac:dyDescent="0.25">
      <c r="M1287"/>
    </row>
    <row r="1288" spans="13:13" x14ac:dyDescent="0.25">
      <c r="M1288"/>
    </row>
    <row r="1289" spans="13:13" x14ac:dyDescent="0.25">
      <c r="M1289"/>
    </row>
    <row r="1290" spans="13:13" x14ac:dyDescent="0.25">
      <c r="M1290"/>
    </row>
    <row r="1291" spans="13:13" x14ac:dyDescent="0.25">
      <c r="M1291"/>
    </row>
    <row r="1292" spans="13:13" x14ac:dyDescent="0.25">
      <c r="M1292"/>
    </row>
    <row r="1293" spans="13:13" x14ac:dyDescent="0.25">
      <c r="M1293"/>
    </row>
    <row r="1294" spans="13:13" x14ac:dyDescent="0.25">
      <c r="M1294"/>
    </row>
    <row r="1295" spans="13:13" x14ac:dyDescent="0.25">
      <c r="M1295"/>
    </row>
    <row r="1296" spans="13:13" x14ac:dyDescent="0.25">
      <c r="M1296"/>
    </row>
    <row r="1297" spans="13:13" x14ac:dyDescent="0.25">
      <c r="M1297"/>
    </row>
    <row r="1298" spans="13:13" x14ac:dyDescent="0.25">
      <c r="M1298"/>
    </row>
    <row r="1299" spans="13:13" x14ac:dyDescent="0.25">
      <c r="M1299"/>
    </row>
    <row r="1300" spans="13:13" x14ac:dyDescent="0.25">
      <c r="M1300"/>
    </row>
    <row r="1301" spans="13:13" x14ac:dyDescent="0.25">
      <c r="M1301"/>
    </row>
    <row r="1302" spans="13:13" x14ac:dyDescent="0.25">
      <c r="M1302"/>
    </row>
    <row r="1303" spans="13:13" x14ac:dyDescent="0.25">
      <c r="M1303"/>
    </row>
    <row r="1304" spans="13:13" x14ac:dyDescent="0.25">
      <c r="M1304"/>
    </row>
    <row r="1305" spans="13:13" x14ac:dyDescent="0.25">
      <c r="M1305"/>
    </row>
    <row r="1306" spans="13:13" x14ac:dyDescent="0.25">
      <c r="M1306"/>
    </row>
    <row r="1307" spans="13:13" x14ac:dyDescent="0.25">
      <c r="M1307"/>
    </row>
    <row r="1308" spans="13:13" x14ac:dyDescent="0.25">
      <c r="M1308"/>
    </row>
    <row r="1309" spans="13:13" x14ac:dyDescent="0.25">
      <c r="M1309"/>
    </row>
    <row r="1310" spans="13:13" x14ac:dyDescent="0.25">
      <c r="M1310"/>
    </row>
    <row r="1311" spans="13:13" x14ac:dyDescent="0.25">
      <c r="M1311"/>
    </row>
    <row r="1312" spans="13:13" x14ac:dyDescent="0.25">
      <c r="M1312"/>
    </row>
    <row r="1313" spans="13:13" x14ac:dyDescent="0.25">
      <c r="M1313"/>
    </row>
    <row r="1314" spans="13:13" x14ac:dyDescent="0.25">
      <c r="M1314"/>
    </row>
    <row r="1315" spans="13:13" x14ac:dyDescent="0.25">
      <c r="M1315"/>
    </row>
    <row r="1316" spans="13:13" x14ac:dyDescent="0.25">
      <c r="M1316"/>
    </row>
    <row r="1317" spans="13:13" x14ac:dyDescent="0.25">
      <c r="M1317"/>
    </row>
    <row r="1318" spans="13:13" x14ac:dyDescent="0.25">
      <c r="M1318"/>
    </row>
    <row r="1319" spans="13:13" x14ac:dyDescent="0.25">
      <c r="M1319"/>
    </row>
    <row r="1320" spans="13:13" x14ac:dyDescent="0.25">
      <c r="M1320"/>
    </row>
    <row r="1321" spans="13:13" x14ac:dyDescent="0.25">
      <c r="M1321"/>
    </row>
    <row r="1322" spans="13:13" x14ac:dyDescent="0.25">
      <c r="M1322"/>
    </row>
    <row r="1323" spans="13:13" x14ac:dyDescent="0.25">
      <c r="M1323"/>
    </row>
    <row r="1324" spans="13:13" x14ac:dyDescent="0.25">
      <c r="M1324"/>
    </row>
    <row r="1325" spans="13:13" x14ac:dyDescent="0.25">
      <c r="M1325"/>
    </row>
    <row r="1326" spans="13:13" x14ac:dyDescent="0.25">
      <c r="M1326"/>
    </row>
    <row r="1327" spans="13:13" x14ac:dyDescent="0.25">
      <c r="M1327"/>
    </row>
    <row r="1328" spans="13:13" x14ac:dyDescent="0.25">
      <c r="M1328"/>
    </row>
    <row r="1329" spans="13:13" x14ac:dyDescent="0.25">
      <c r="M1329"/>
    </row>
    <row r="1330" spans="13:13" x14ac:dyDescent="0.25">
      <c r="M1330"/>
    </row>
    <row r="1331" spans="13:13" x14ac:dyDescent="0.25">
      <c r="M1331"/>
    </row>
    <row r="1332" spans="13:13" x14ac:dyDescent="0.25">
      <c r="M1332"/>
    </row>
    <row r="1333" spans="13:13" x14ac:dyDescent="0.25">
      <c r="M1333"/>
    </row>
    <row r="1334" spans="13:13" x14ac:dyDescent="0.25">
      <c r="M1334"/>
    </row>
    <row r="1335" spans="13:13" x14ac:dyDescent="0.25">
      <c r="M1335"/>
    </row>
    <row r="1336" spans="13:13" x14ac:dyDescent="0.25">
      <c r="M1336"/>
    </row>
    <row r="1337" spans="13:13" x14ac:dyDescent="0.25">
      <c r="M1337"/>
    </row>
    <row r="1338" spans="13:13" x14ac:dyDescent="0.25">
      <c r="M1338"/>
    </row>
    <row r="1339" spans="13:13" x14ac:dyDescent="0.25">
      <c r="M1339"/>
    </row>
    <row r="1340" spans="13:13" x14ac:dyDescent="0.25">
      <c r="M1340"/>
    </row>
    <row r="1341" spans="13:13" x14ac:dyDescent="0.25">
      <c r="M1341"/>
    </row>
    <row r="1342" spans="13:13" x14ac:dyDescent="0.25">
      <c r="M1342"/>
    </row>
    <row r="1343" spans="13:13" x14ac:dyDescent="0.25">
      <c r="M1343"/>
    </row>
    <row r="1344" spans="13:13" x14ac:dyDescent="0.25">
      <c r="M1344"/>
    </row>
    <row r="1345" spans="13:13" x14ac:dyDescent="0.25">
      <c r="M1345"/>
    </row>
    <row r="1346" spans="13:13" x14ac:dyDescent="0.25">
      <c r="M1346"/>
    </row>
    <row r="1347" spans="13:13" x14ac:dyDescent="0.25">
      <c r="M1347"/>
    </row>
    <row r="1348" spans="13:13" x14ac:dyDescent="0.25">
      <c r="M1348"/>
    </row>
    <row r="1349" spans="13:13" x14ac:dyDescent="0.25">
      <c r="M1349"/>
    </row>
    <row r="1350" spans="13:13" x14ac:dyDescent="0.25">
      <c r="M1350"/>
    </row>
    <row r="1351" spans="13:13" x14ac:dyDescent="0.25">
      <c r="M1351"/>
    </row>
    <row r="1352" spans="13:13" x14ac:dyDescent="0.25">
      <c r="M1352"/>
    </row>
    <row r="1353" spans="13:13" x14ac:dyDescent="0.25">
      <c r="M1353"/>
    </row>
    <row r="1354" spans="13:13" x14ac:dyDescent="0.25">
      <c r="M1354"/>
    </row>
    <row r="1355" spans="13:13" x14ac:dyDescent="0.25">
      <c r="M1355"/>
    </row>
    <row r="1356" spans="13:13" x14ac:dyDescent="0.25">
      <c r="M1356"/>
    </row>
    <row r="1357" spans="13:13" x14ac:dyDescent="0.25">
      <c r="M1357"/>
    </row>
    <row r="1358" spans="13:13" x14ac:dyDescent="0.25">
      <c r="M1358"/>
    </row>
    <row r="1359" spans="13:13" x14ac:dyDescent="0.25">
      <c r="M1359"/>
    </row>
    <row r="1360" spans="13:13" x14ac:dyDescent="0.25">
      <c r="M1360"/>
    </row>
    <row r="1361" spans="13:13" x14ac:dyDescent="0.25">
      <c r="M1361"/>
    </row>
    <row r="1362" spans="13:13" x14ac:dyDescent="0.25">
      <c r="M1362"/>
    </row>
    <row r="1363" spans="13:13" x14ac:dyDescent="0.25">
      <c r="M1363"/>
    </row>
    <row r="1364" spans="13:13" x14ac:dyDescent="0.25">
      <c r="M1364"/>
    </row>
    <row r="1365" spans="13:13" x14ac:dyDescent="0.25">
      <c r="M1365"/>
    </row>
    <row r="1366" spans="13:13" x14ac:dyDescent="0.25">
      <c r="M1366"/>
    </row>
    <row r="1367" spans="13:13" x14ac:dyDescent="0.25">
      <c r="M1367"/>
    </row>
    <row r="1368" spans="13:13" x14ac:dyDescent="0.25">
      <c r="M1368"/>
    </row>
    <row r="1369" spans="13:13" x14ac:dyDescent="0.25">
      <c r="M1369"/>
    </row>
    <row r="1370" spans="13:13" x14ac:dyDescent="0.25">
      <c r="M1370"/>
    </row>
    <row r="1371" spans="13:13" x14ac:dyDescent="0.25">
      <c r="M1371"/>
    </row>
    <row r="1372" spans="13:13" x14ac:dyDescent="0.25">
      <c r="M1372"/>
    </row>
    <row r="1373" spans="13:13" x14ac:dyDescent="0.25">
      <c r="M1373"/>
    </row>
    <row r="1374" spans="13:13" x14ac:dyDescent="0.25">
      <c r="M1374"/>
    </row>
    <row r="1375" spans="13:13" x14ac:dyDescent="0.25">
      <c r="M1375"/>
    </row>
    <row r="1376" spans="13:13" x14ac:dyDescent="0.25">
      <c r="M1376"/>
    </row>
    <row r="1377" spans="13:13" x14ac:dyDescent="0.25">
      <c r="M1377"/>
    </row>
    <row r="1378" spans="13:13" x14ac:dyDescent="0.25">
      <c r="M1378"/>
    </row>
    <row r="1379" spans="13:13" x14ac:dyDescent="0.25">
      <c r="M1379"/>
    </row>
    <row r="1380" spans="13:13" x14ac:dyDescent="0.25">
      <c r="M1380"/>
    </row>
    <row r="1381" spans="13:13" x14ac:dyDescent="0.25">
      <c r="M1381"/>
    </row>
    <row r="1382" spans="13:13" x14ac:dyDescent="0.25">
      <c r="M1382"/>
    </row>
    <row r="1383" spans="13:13" x14ac:dyDescent="0.25">
      <c r="M1383"/>
    </row>
    <row r="1384" spans="13:13" x14ac:dyDescent="0.25">
      <c r="M1384"/>
    </row>
    <row r="1385" spans="13:13" x14ac:dyDescent="0.25">
      <c r="M1385"/>
    </row>
    <row r="1386" spans="13:13" x14ac:dyDescent="0.25">
      <c r="M1386"/>
    </row>
    <row r="1387" spans="13:13" x14ac:dyDescent="0.25">
      <c r="M1387"/>
    </row>
    <row r="1388" spans="13:13" x14ac:dyDescent="0.25">
      <c r="M1388"/>
    </row>
    <row r="1389" spans="13:13" x14ac:dyDescent="0.25">
      <c r="M1389"/>
    </row>
    <row r="1390" spans="13:13" x14ac:dyDescent="0.25">
      <c r="M1390"/>
    </row>
    <row r="1391" spans="13:13" x14ac:dyDescent="0.25">
      <c r="M1391"/>
    </row>
    <row r="1392" spans="13:13" x14ac:dyDescent="0.25">
      <c r="M1392"/>
    </row>
    <row r="1393" spans="13:13" x14ac:dyDescent="0.25">
      <c r="M1393"/>
    </row>
    <row r="1394" spans="13:13" x14ac:dyDescent="0.25">
      <c r="M1394"/>
    </row>
    <row r="1395" spans="13:13" x14ac:dyDescent="0.25">
      <c r="M1395"/>
    </row>
    <row r="1396" spans="13:13" x14ac:dyDescent="0.25">
      <c r="M1396"/>
    </row>
    <row r="1397" spans="13:13" x14ac:dyDescent="0.25">
      <c r="M1397"/>
    </row>
    <row r="1398" spans="13:13" x14ac:dyDescent="0.25">
      <c r="M1398"/>
    </row>
    <row r="1399" spans="13:13" x14ac:dyDescent="0.25">
      <c r="M1399"/>
    </row>
    <row r="1400" spans="13:13" x14ac:dyDescent="0.25">
      <c r="M1400"/>
    </row>
    <row r="1401" spans="13:13" x14ac:dyDescent="0.25">
      <c r="M1401"/>
    </row>
    <row r="1402" spans="13:13" x14ac:dyDescent="0.25">
      <c r="M1402"/>
    </row>
    <row r="1403" spans="13:13" x14ac:dyDescent="0.25">
      <c r="M1403"/>
    </row>
    <row r="1404" spans="13:13" x14ac:dyDescent="0.25">
      <c r="M1404"/>
    </row>
    <row r="1405" spans="13:13" x14ac:dyDescent="0.25">
      <c r="M1405"/>
    </row>
    <row r="1406" spans="13:13" x14ac:dyDescent="0.25">
      <c r="M1406"/>
    </row>
    <row r="1407" spans="13:13" x14ac:dyDescent="0.25">
      <c r="M1407"/>
    </row>
    <row r="1408" spans="13:13" x14ac:dyDescent="0.25">
      <c r="M1408"/>
    </row>
    <row r="1409" spans="13:13" x14ac:dyDescent="0.25">
      <c r="M1409"/>
    </row>
    <row r="1410" spans="13:13" x14ac:dyDescent="0.25">
      <c r="M1410"/>
    </row>
    <row r="1411" spans="13:13" x14ac:dyDescent="0.25">
      <c r="M1411"/>
    </row>
    <row r="1412" spans="13:13" x14ac:dyDescent="0.25">
      <c r="M1412"/>
    </row>
    <row r="1413" spans="13:13" x14ac:dyDescent="0.25">
      <c r="M1413"/>
    </row>
    <row r="1414" spans="13:13" x14ac:dyDescent="0.25">
      <c r="M1414"/>
    </row>
    <row r="1415" spans="13:13" x14ac:dyDescent="0.25">
      <c r="M1415"/>
    </row>
    <row r="1416" spans="13:13" x14ac:dyDescent="0.25">
      <c r="M1416"/>
    </row>
    <row r="1417" spans="13:13" x14ac:dyDescent="0.25">
      <c r="M1417"/>
    </row>
    <row r="1418" spans="13:13" x14ac:dyDescent="0.25">
      <c r="M1418"/>
    </row>
    <row r="1419" spans="13:13" x14ac:dyDescent="0.25">
      <c r="M1419"/>
    </row>
    <row r="1420" spans="13:13" x14ac:dyDescent="0.25">
      <c r="M1420"/>
    </row>
    <row r="1421" spans="13:13" x14ac:dyDescent="0.25">
      <c r="M1421"/>
    </row>
    <row r="1422" spans="13:13" x14ac:dyDescent="0.25">
      <c r="M1422"/>
    </row>
    <row r="1423" spans="13:13" x14ac:dyDescent="0.25">
      <c r="M1423"/>
    </row>
    <row r="1424" spans="13:13" x14ac:dyDescent="0.25">
      <c r="M1424"/>
    </row>
    <row r="1425" spans="13:13" x14ac:dyDescent="0.25">
      <c r="M1425"/>
    </row>
    <row r="1426" spans="13:13" x14ac:dyDescent="0.25">
      <c r="M1426"/>
    </row>
    <row r="1427" spans="13:13" x14ac:dyDescent="0.25">
      <c r="M1427"/>
    </row>
    <row r="1428" spans="13:13" x14ac:dyDescent="0.25">
      <c r="M1428"/>
    </row>
    <row r="1429" spans="13:13" x14ac:dyDescent="0.25">
      <c r="M1429"/>
    </row>
    <row r="1430" spans="13:13" x14ac:dyDescent="0.25">
      <c r="M1430"/>
    </row>
    <row r="1431" spans="13:13" x14ac:dyDescent="0.25">
      <c r="M1431"/>
    </row>
    <row r="1432" spans="13:13" x14ac:dyDescent="0.25">
      <c r="M1432"/>
    </row>
    <row r="1433" spans="13:13" x14ac:dyDescent="0.25">
      <c r="M1433"/>
    </row>
    <row r="1434" spans="13:13" x14ac:dyDescent="0.25">
      <c r="M1434"/>
    </row>
    <row r="1435" spans="13:13" x14ac:dyDescent="0.25">
      <c r="M1435"/>
    </row>
    <row r="1436" spans="13:13" x14ac:dyDescent="0.25">
      <c r="M1436"/>
    </row>
    <row r="1437" spans="13:13" x14ac:dyDescent="0.25">
      <c r="M1437"/>
    </row>
    <row r="1438" spans="13:13" x14ac:dyDescent="0.25">
      <c r="M1438"/>
    </row>
    <row r="1439" spans="13:13" x14ac:dyDescent="0.25">
      <c r="M1439"/>
    </row>
    <row r="1440" spans="13:13" x14ac:dyDescent="0.25">
      <c r="M1440"/>
    </row>
    <row r="1441" spans="13:13" x14ac:dyDescent="0.25">
      <c r="M1441"/>
    </row>
    <row r="1442" spans="13:13" x14ac:dyDescent="0.25">
      <c r="M1442"/>
    </row>
    <row r="1443" spans="13:13" x14ac:dyDescent="0.25">
      <c r="M1443"/>
    </row>
    <row r="1444" spans="13:13" x14ac:dyDescent="0.25">
      <c r="M1444"/>
    </row>
    <row r="1445" spans="13:13" x14ac:dyDescent="0.25">
      <c r="M1445"/>
    </row>
    <row r="1446" spans="13:13" x14ac:dyDescent="0.25">
      <c r="M1446"/>
    </row>
    <row r="1447" spans="13:13" x14ac:dyDescent="0.25">
      <c r="M1447"/>
    </row>
    <row r="1448" spans="13:13" x14ac:dyDescent="0.25">
      <c r="M1448"/>
    </row>
    <row r="1449" spans="13:13" x14ac:dyDescent="0.25">
      <c r="M1449"/>
    </row>
    <row r="1450" spans="13:13" x14ac:dyDescent="0.25">
      <c r="M1450"/>
    </row>
    <row r="1451" spans="13:13" x14ac:dyDescent="0.25">
      <c r="M1451"/>
    </row>
    <row r="1452" spans="13:13" x14ac:dyDescent="0.25">
      <c r="M1452"/>
    </row>
    <row r="1453" spans="13:13" x14ac:dyDescent="0.25">
      <c r="M1453"/>
    </row>
    <row r="1454" spans="13:13" x14ac:dyDescent="0.25">
      <c r="M1454"/>
    </row>
    <row r="1455" spans="13:13" x14ac:dyDescent="0.25">
      <c r="M1455"/>
    </row>
    <row r="1456" spans="13:13" x14ac:dyDescent="0.25">
      <c r="M1456"/>
    </row>
    <row r="1457" spans="13:13" x14ac:dyDescent="0.25">
      <c r="M1457"/>
    </row>
    <row r="1458" spans="13:13" x14ac:dyDescent="0.25">
      <c r="M1458"/>
    </row>
    <row r="1459" spans="13:13" x14ac:dyDescent="0.25">
      <c r="M1459"/>
    </row>
    <row r="1460" spans="13:13" x14ac:dyDescent="0.25">
      <c r="M1460"/>
    </row>
    <row r="1461" spans="13:13" x14ac:dyDescent="0.25">
      <c r="M1461"/>
    </row>
    <row r="1462" spans="13:13" x14ac:dyDescent="0.25">
      <c r="M1462"/>
    </row>
    <row r="1463" spans="13:13" x14ac:dyDescent="0.25">
      <c r="M1463"/>
    </row>
    <row r="1464" spans="13:13" x14ac:dyDescent="0.25">
      <c r="M1464"/>
    </row>
    <row r="1465" spans="13:13" x14ac:dyDescent="0.25">
      <c r="M1465"/>
    </row>
    <row r="1466" spans="13:13" x14ac:dyDescent="0.25">
      <c r="M1466"/>
    </row>
    <row r="1467" spans="13:13" x14ac:dyDescent="0.25">
      <c r="M1467"/>
    </row>
    <row r="1468" spans="13:13" x14ac:dyDescent="0.25">
      <c r="M1468"/>
    </row>
    <row r="1469" spans="13:13" x14ac:dyDescent="0.25">
      <c r="M1469"/>
    </row>
    <row r="1470" spans="13:13" x14ac:dyDescent="0.25">
      <c r="M1470"/>
    </row>
    <row r="1471" spans="13:13" x14ac:dyDescent="0.25">
      <c r="M1471"/>
    </row>
    <row r="1472" spans="13:13" x14ac:dyDescent="0.25">
      <c r="M1472"/>
    </row>
    <row r="1473" spans="13:13" x14ac:dyDescent="0.25">
      <c r="M1473"/>
    </row>
    <row r="1474" spans="13:13" x14ac:dyDescent="0.25">
      <c r="M1474"/>
    </row>
    <row r="1475" spans="13:13" x14ac:dyDescent="0.25">
      <c r="M1475"/>
    </row>
    <row r="1476" spans="13:13" x14ac:dyDescent="0.25">
      <c r="M1476"/>
    </row>
    <row r="1477" spans="13:13" x14ac:dyDescent="0.25">
      <c r="M1477"/>
    </row>
    <row r="1478" spans="13:13" x14ac:dyDescent="0.25">
      <c r="M1478"/>
    </row>
    <row r="1479" spans="13:13" x14ac:dyDescent="0.25">
      <c r="M1479"/>
    </row>
    <row r="1480" spans="13:13" x14ac:dyDescent="0.25">
      <c r="M1480"/>
    </row>
    <row r="1481" spans="13:13" x14ac:dyDescent="0.25">
      <c r="M1481"/>
    </row>
    <row r="1482" spans="13:13" x14ac:dyDescent="0.25">
      <c r="M1482"/>
    </row>
    <row r="1483" spans="13:13" x14ac:dyDescent="0.25">
      <c r="M1483"/>
    </row>
    <row r="1484" spans="13:13" x14ac:dyDescent="0.25">
      <c r="M1484"/>
    </row>
    <row r="1485" spans="13:13" x14ac:dyDescent="0.25">
      <c r="M1485"/>
    </row>
    <row r="1486" spans="13:13" x14ac:dyDescent="0.25">
      <c r="M1486"/>
    </row>
    <row r="1487" spans="13:13" x14ac:dyDescent="0.25">
      <c r="M1487"/>
    </row>
    <row r="1488" spans="13:13" x14ac:dyDescent="0.25">
      <c r="M1488"/>
    </row>
    <row r="1489" spans="13:13" x14ac:dyDescent="0.25">
      <c r="M1489"/>
    </row>
    <row r="1490" spans="13:13" x14ac:dyDescent="0.25">
      <c r="M1490"/>
    </row>
    <row r="1491" spans="13:13" x14ac:dyDescent="0.25">
      <c r="M1491"/>
    </row>
    <row r="1492" spans="13:13" x14ac:dyDescent="0.25">
      <c r="M1492"/>
    </row>
    <row r="1493" spans="13:13" x14ac:dyDescent="0.25">
      <c r="M1493"/>
    </row>
    <row r="1494" spans="13:13" x14ac:dyDescent="0.25">
      <c r="M1494"/>
    </row>
    <row r="1495" spans="13:13" x14ac:dyDescent="0.25">
      <c r="M1495"/>
    </row>
    <row r="1496" spans="13:13" x14ac:dyDescent="0.25">
      <c r="M1496"/>
    </row>
    <row r="1497" spans="13:13" x14ac:dyDescent="0.25">
      <c r="M1497"/>
    </row>
    <row r="1498" spans="13:13" x14ac:dyDescent="0.25">
      <c r="M1498"/>
    </row>
    <row r="1499" spans="13:13" x14ac:dyDescent="0.25">
      <c r="M1499"/>
    </row>
    <row r="1500" spans="13:13" x14ac:dyDescent="0.25">
      <c r="M1500"/>
    </row>
    <row r="1501" spans="13:13" x14ac:dyDescent="0.25">
      <c r="M1501"/>
    </row>
    <row r="1502" spans="13:13" x14ac:dyDescent="0.25">
      <c r="M1502"/>
    </row>
    <row r="1503" spans="13:13" x14ac:dyDescent="0.25">
      <c r="M1503"/>
    </row>
    <row r="1504" spans="13:13" x14ac:dyDescent="0.25">
      <c r="M1504"/>
    </row>
    <row r="1505" spans="13:13" x14ac:dyDescent="0.25">
      <c r="M1505"/>
    </row>
    <row r="1506" spans="13:13" x14ac:dyDescent="0.25">
      <c r="M1506"/>
    </row>
    <row r="1507" spans="13:13" x14ac:dyDescent="0.25">
      <c r="M1507"/>
    </row>
    <row r="1508" spans="13:13" x14ac:dyDescent="0.25">
      <c r="M1508"/>
    </row>
    <row r="1509" spans="13:13" x14ac:dyDescent="0.25">
      <c r="M1509"/>
    </row>
    <row r="1510" spans="13:13" x14ac:dyDescent="0.25">
      <c r="M1510"/>
    </row>
    <row r="1511" spans="13:13" x14ac:dyDescent="0.25">
      <c r="M1511"/>
    </row>
    <row r="1512" spans="13:13" x14ac:dyDescent="0.25">
      <c r="M1512"/>
    </row>
    <row r="1513" spans="13:13" x14ac:dyDescent="0.25">
      <c r="M1513"/>
    </row>
    <row r="1514" spans="13:13" x14ac:dyDescent="0.25">
      <c r="M1514"/>
    </row>
    <row r="1515" spans="13:13" x14ac:dyDescent="0.25">
      <c r="M1515"/>
    </row>
    <row r="1516" spans="13:13" x14ac:dyDescent="0.25">
      <c r="M1516"/>
    </row>
    <row r="1517" spans="13:13" x14ac:dyDescent="0.25">
      <c r="M1517"/>
    </row>
    <row r="1518" spans="13:13" x14ac:dyDescent="0.25">
      <c r="M1518"/>
    </row>
    <row r="1519" spans="13:13" x14ac:dyDescent="0.25">
      <c r="M1519"/>
    </row>
    <row r="1520" spans="13:13" x14ac:dyDescent="0.25">
      <c r="M1520"/>
    </row>
    <row r="1521" spans="13:13" x14ac:dyDescent="0.25">
      <c r="M1521"/>
    </row>
    <row r="1522" spans="13:13" x14ac:dyDescent="0.25">
      <c r="M1522"/>
    </row>
    <row r="1523" spans="13:13" x14ac:dyDescent="0.25">
      <c r="M1523"/>
    </row>
    <row r="1524" spans="13:13" x14ac:dyDescent="0.25">
      <c r="M1524"/>
    </row>
    <row r="1525" spans="13:13" x14ac:dyDescent="0.25">
      <c r="M1525"/>
    </row>
    <row r="1526" spans="13:13" x14ac:dyDescent="0.25">
      <c r="M1526"/>
    </row>
    <row r="1527" spans="13:13" x14ac:dyDescent="0.25">
      <c r="M1527"/>
    </row>
    <row r="1528" spans="13:13" x14ac:dyDescent="0.25">
      <c r="M1528"/>
    </row>
    <row r="1529" spans="13:13" x14ac:dyDescent="0.25">
      <c r="M1529"/>
    </row>
    <row r="1530" spans="13:13" x14ac:dyDescent="0.25">
      <c r="M1530"/>
    </row>
    <row r="1531" spans="13:13" x14ac:dyDescent="0.25">
      <c r="M1531"/>
    </row>
    <row r="1532" spans="13:13" x14ac:dyDescent="0.25">
      <c r="M1532"/>
    </row>
    <row r="1533" spans="13:13" x14ac:dyDescent="0.25">
      <c r="M1533"/>
    </row>
    <row r="1534" spans="13:13" x14ac:dyDescent="0.25">
      <c r="M1534"/>
    </row>
    <row r="1535" spans="13:13" x14ac:dyDescent="0.25">
      <c r="M1535"/>
    </row>
    <row r="1536" spans="13:13" x14ac:dyDescent="0.25">
      <c r="M1536"/>
    </row>
    <row r="1537" spans="13:13" x14ac:dyDescent="0.25">
      <c r="M1537"/>
    </row>
    <row r="1538" spans="13:13" x14ac:dyDescent="0.25">
      <c r="M1538"/>
    </row>
    <row r="1539" spans="13:13" x14ac:dyDescent="0.25">
      <c r="M1539"/>
    </row>
    <row r="1540" spans="13:13" x14ac:dyDescent="0.25">
      <c r="M1540"/>
    </row>
    <row r="1541" spans="13:13" x14ac:dyDescent="0.25">
      <c r="M1541"/>
    </row>
    <row r="1542" spans="13:13" x14ac:dyDescent="0.25">
      <c r="M1542"/>
    </row>
    <row r="1543" spans="13:13" x14ac:dyDescent="0.25">
      <c r="M1543"/>
    </row>
    <row r="1544" spans="13:13" x14ac:dyDescent="0.25">
      <c r="M1544"/>
    </row>
    <row r="1545" spans="13:13" x14ac:dyDescent="0.25">
      <c r="M1545"/>
    </row>
    <row r="1546" spans="13:13" x14ac:dyDescent="0.25">
      <c r="M1546"/>
    </row>
    <row r="1547" spans="13:13" x14ac:dyDescent="0.25">
      <c r="M1547"/>
    </row>
    <row r="1548" spans="13:13" x14ac:dyDescent="0.25">
      <c r="M1548"/>
    </row>
    <row r="1549" spans="13:13" x14ac:dyDescent="0.25">
      <c r="M1549"/>
    </row>
    <row r="1550" spans="13:13" x14ac:dyDescent="0.25">
      <c r="M1550"/>
    </row>
    <row r="1551" spans="13:13" x14ac:dyDescent="0.25">
      <c r="M1551"/>
    </row>
    <row r="1552" spans="13:13" x14ac:dyDescent="0.25">
      <c r="M1552"/>
    </row>
    <row r="1553" spans="13:13" x14ac:dyDescent="0.25">
      <c r="M1553"/>
    </row>
    <row r="1554" spans="13:13" x14ac:dyDescent="0.25">
      <c r="M1554"/>
    </row>
    <row r="1555" spans="13:13" x14ac:dyDescent="0.25">
      <c r="M1555"/>
    </row>
    <row r="1556" spans="13:13" x14ac:dyDescent="0.25">
      <c r="M1556"/>
    </row>
    <row r="1557" spans="13:13" x14ac:dyDescent="0.25">
      <c r="M1557"/>
    </row>
    <row r="1558" spans="13:13" x14ac:dyDescent="0.25">
      <c r="M1558"/>
    </row>
    <row r="1559" spans="13:13" x14ac:dyDescent="0.25">
      <c r="M1559"/>
    </row>
    <row r="1560" spans="13:13" x14ac:dyDescent="0.25">
      <c r="M1560"/>
    </row>
    <row r="1561" spans="13:13" x14ac:dyDescent="0.25">
      <c r="M1561"/>
    </row>
    <row r="1562" spans="13:13" x14ac:dyDescent="0.25">
      <c r="M1562"/>
    </row>
    <row r="1563" spans="13:13" x14ac:dyDescent="0.25">
      <c r="M1563"/>
    </row>
    <row r="1564" spans="13:13" x14ac:dyDescent="0.25">
      <c r="M1564"/>
    </row>
    <row r="1565" spans="13:13" x14ac:dyDescent="0.25">
      <c r="M1565"/>
    </row>
    <row r="1566" spans="13:13" x14ac:dyDescent="0.25">
      <c r="M1566"/>
    </row>
    <row r="1567" spans="13:13" x14ac:dyDescent="0.25">
      <c r="M1567"/>
    </row>
    <row r="1568" spans="13:13" x14ac:dyDescent="0.25">
      <c r="M1568"/>
    </row>
    <row r="1569" spans="13:13" x14ac:dyDescent="0.25">
      <c r="M1569"/>
    </row>
    <row r="1570" spans="13:13" x14ac:dyDescent="0.25">
      <c r="M1570"/>
    </row>
    <row r="1571" spans="13:13" x14ac:dyDescent="0.25">
      <c r="M1571"/>
    </row>
    <row r="1572" spans="13:13" x14ac:dyDescent="0.25">
      <c r="M1572"/>
    </row>
    <row r="1573" spans="13:13" x14ac:dyDescent="0.25">
      <c r="M1573"/>
    </row>
    <row r="1574" spans="13:13" x14ac:dyDescent="0.25">
      <c r="M1574"/>
    </row>
    <row r="1575" spans="13:13" x14ac:dyDescent="0.25">
      <c r="M1575"/>
    </row>
    <row r="1576" spans="13:13" x14ac:dyDescent="0.25">
      <c r="M1576"/>
    </row>
    <row r="1577" spans="13:13" x14ac:dyDescent="0.25">
      <c r="M1577"/>
    </row>
    <row r="1578" spans="13:13" x14ac:dyDescent="0.25">
      <c r="M1578"/>
    </row>
    <row r="1579" spans="13:13" x14ac:dyDescent="0.25">
      <c r="M1579"/>
    </row>
    <row r="1580" spans="13:13" x14ac:dyDescent="0.25">
      <c r="M1580"/>
    </row>
    <row r="1581" spans="13:13" x14ac:dyDescent="0.25">
      <c r="M1581"/>
    </row>
    <row r="1582" spans="13:13" x14ac:dyDescent="0.25">
      <c r="M1582"/>
    </row>
    <row r="1583" spans="13:13" x14ac:dyDescent="0.25">
      <c r="M1583"/>
    </row>
    <row r="1584" spans="13:13" x14ac:dyDescent="0.25">
      <c r="M1584"/>
    </row>
    <row r="1585" spans="13:13" x14ac:dyDescent="0.25">
      <c r="M1585"/>
    </row>
    <row r="1586" spans="13:13" x14ac:dyDescent="0.25">
      <c r="M1586"/>
    </row>
    <row r="1587" spans="13:13" x14ac:dyDescent="0.25">
      <c r="M1587"/>
    </row>
    <row r="1588" spans="13:13" x14ac:dyDescent="0.25">
      <c r="M1588"/>
    </row>
    <row r="1589" spans="13:13" x14ac:dyDescent="0.25">
      <c r="M1589"/>
    </row>
    <row r="1590" spans="13:13" x14ac:dyDescent="0.25">
      <c r="M1590"/>
    </row>
    <row r="1591" spans="13:13" x14ac:dyDescent="0.25">
      <c r="M1591"/>
    </row>
    <row r="1592" spans="13:13" x14ac:dyDescent="0.25">
      <c r="M1592"/>
    </row>
    <row r="1593" spans="13:13" x14ac:dyDescent="0.25">
      <c r="M1593"/>
    </row>
    <row r="1594" spans="13:13" x14ac:dyDescent="0.25">
      <c r="M1594"/>
    </row>
    <row r="1595" spans="13:13" x14ac:dyDescent="0.25">
      <c r="M1595"/>
    </row>
    <row r="1596" spans="13:13" x14ac:dyDescent="0.25">
      <c r="M1596"/>
    </row>
    <row r="1597" spans="13:13" x14ac:dyDescent="0.25">
      <c r="M1597"/>
    </row>
    <row r="1598" spans="13:13" x14ac:dyDescent="0.25">
      <c r="M1598"/>
    </row>
    <row r="1599" spans="13:13" x14ac:dyDescent="0.25">
      <c r="M1599"/>
    </row>
    <row r="1600" spans="13:13" x14ac:dyDescent="0.25">
      <c r="M1600"/>
    </row>
    <row r="1601" spans="13:13" x14ac:dyDescent="0.25">
      <c r="M1601"/>
    </row>
    <row r="1602" spans="13:13" x14ac:dyDescent="0.25">
      <c r="M1602"/>
    </row>
    <row r="1603" spans="13:13" x14ac:dyDescent="0.25">
      <c r="M1603"/>
    </row>
    <row r="1604" spans="13:13" x14ac:dyDescent="0.25">
      <c r="M1604"/>
    </row>
    <row r="1605" spans="13:13" x14ac:dyDescent="0.25">
      <c r="M1605"/>
    </row>
    <row r="1606" spans="13:13" x14ac:dyDescent="0.25">
      <c r="M1606"/>
    </row>
    <row r="1607" spans="13:13" x14ac:dyDescent="0.25">
      <c r="M1607"/>
    </row>
    <row r="1608" spans="13:13" x14ac:dyDescent="0.25">
      <c r="M1608"/>
    </row>
    <row r="1609" spans="13:13" x14ac:dyDescent="0.25">
      <c r="M1609"/>
    </row>
    <row r="1610" spans="13:13" x14ac:dyDescent="0.25">
      <c r="M1610"/>
    </row>
    <row r="1611" spans="13:13" x14ac:dyDescent="0.25">
      <c r="M1611"/>
    </row>
    <row r="1612" spans="13:13" x14ac:dyDescent="0.25">
      <c r="M1612"/>
    </row>
    <row r="1613" spans="13:13" x14ac:dyDescent="0.25">
      <c r="M1613"/>
    </row>
    <row r="1614" spans="13:13" x14ac:dyDescent="0.25">
      <c r="M1614"/>
    </row>
    <row r="1615" spans="13:13" x14ac:dyDescent="0.25">
      <c r="M1615"/>
    </row>
    <row r="1616" spans="13:13" x14ac:dyDescent="0.25">
      <c r="M1616"/>
    </row>
    <row r="1617" spans="13:13" x14ac:dyDescent="0.25">
      <c r="M1617"/>
    </row>
    <row r="1618" spans="13:13" x14ac:dyDescent="0.25">
      <c r="M1618"/>
    </row>
    <row r="1619" spans="13:13" x14ac:dyDescent="0.25">
      <c r="M1619"/>
    </row>
    <row r="1620" spans="13:13" x14ac:dyDescent="0.25">
      <c r="M1620"/>
    </row>
    <row r="1621" spans="13:13" x14ac:dyDescent="0.25">
      <c r="M1621"/>
    </row>
    <row r="1622" spans="13:13" x14ac:dyDescent="0.25">
      <c r="M1622"/>
    </row>
    <row r="1623" spans="13:13" x14ac:dyDescent="0.25">
      <c r="M1623"/>
    </row>
    <row r="1624" spans="13:13" x14ac:dyDescent="0.25">
      <c r="M1624"/>
    </row>
    <row r="1625" spans="13:13" x14ac:dyDescent="0.25">
      <c r="M1625"/>
    </row>
    <row r="1626" spans="13:13" x14ac:dyDescent="0.25">
      <c r="M1626"/>
    </row>
    <row r="1627" spans="13:13" x14ac:dyDescent="0.25">
      <c r="M1627"/>
    </row>
    <row r="1628" spans="13:13" x14ac:dyDescent="0.25">
      <c r="M1628"/>
    </row>
    <row r="1629" spans="13:13" x14ac:dyDescent="0.25">
      <c r="M1629"/>
    </row>
    <row r="1630" spans="13:13" x14ac:dyDescent="0.25">
      <c r="M1630"/>
    </row>
    <row r="1631" spans="13:13" x14ac:dyDescent="0.25">
      <c r="M1631"/>
    </row>
    <row r="1632" spans="13:13" x14ac:dyDescent="0.25">
      <c r="M1632"/>
    </row>
    <row r="1633" spans="13:13" x14ac:dyDescent="0.25">
      <c r="M1633"/>
    </row>
    <row r="1634" spans="13:13" x14ac:dyDescent="0.25">
      <c r="M1634"/>
    </row>
    <row r="1635" spans="13:13" x14ac:dyDescent="0.25">
      <c r="M1635"/>
    </row>
    <row r="1636" spans="13:13" x14ac:dyDescent="0.25">
      <c r="M1636"/>
    </row>
    <row r="1637" spans="13:13" x14ac:dyDescent="0.25">
      <c r="M1637"/>
    </row>
    <row r="1638" spans="13:13" x14ac:dyDescent="0.25">
      <c r="M1638"/>
    </row>
    <row r="1639" spans="13:13" x14ac:dyDescent="0.25">
      <c r="M1639"/>
    </row>
    <row r="1640" spans="13:13" x14ac:dyDescent="0.25">
      <c r="M1640"/>
    </row>
    <row r="1641" spans="13:13" x14ac:dyDescent="0.25">
      <c r="M1641"/>
    </row>
    <row r="1642" spans="13:13" x14ac:dyDescent="0.25">
      <c r="M1642"/>
    </row>
    <row r="1643" spans="13:13" x14ac:dyDescent="0.25">
      <c r="M1643"/>
    </row>
    <row r="1644" spans="13:13" x14ac:dyDescent="0.25">
      <c r="M1644"/>
    </row>
    <row r="1645" spans="13:13" x14ac:dyDescent="0.25">
      <c r="M1645"/>
    </row>
    <row r="1646" spans="13:13" x14ac:dyDescent="0.25">
      <c r="M1646"/>
    </row>
    <row r="1647" spans="13:13" x14ac:dyDescent="0.25">
      <c r="M1647"/>
    </row>
    <row r="1648" spans="13:13" x14ac:dyDescent="0.25">
      <c r="M1648"/>
    </row>
    <row r="1649" spans="13:13" x14ac:dyDescent="0.25">
      <c r="M1649"/>
    </row>
    <row r="1650" spans="13:13" x14ac:dyDescent="0.25">
      <c r="M1650"/>
    </row>
    <row r="1651" spans="13:13" x14ac:dyDescent="0.25">
      <c r="M1651"/>
    </row>
    <row r="1652" spans="13:13" x14ac:dyDescent="0.25">
      <c r="M1652"/>
    </row>
    <row r="1653" spans="13:13" x14ac:dyDescent="0.25">
      <c r="M1653"/>
    </row>
    <row r="1654" spans="13:13" x14ac:dyDescent="0.25">
      <c r="M1654"/>
    </row>
    <row r="1655" spans="13:13" x14ac:dyDescent="0.25">
      <c r="M1655"/>
    </row>
    <row r="1656" spans="13:13" x14ac:dyDescent="0.25">
      <c r="M1656"/>
    </row>
    <row r="1657" spans="13:13" x14ac:dyDescent="0.25">
      <c r="M1657"/>
    </row>
    <row r="1658" spans="13:13" x14ac:dyDescent="0.25">
      <c r="M1658"/>
    </row>
    <row r="1659" spans="13:13" x14ac:dyDescent="0.25">
      <c r="M1659"/>
    </row>
    <row r="1660" spans="13:13" x14ac:dyDescent="0.25">
      <c r="M1660"/>
    </row>
    <row r="1661" spans="13:13" x14ac:dyDescent="0.25">
      <c r="M1661"/>
    </row>
    <row r="1662" spans="13:13" x14ac:dyDescent="0.25">
      <c r="M1662"/>
    </row>
    <row r="1663" spans="13:13" x14ac:dyDescent="0.25">
      <c r="M1663"/>
    </row>
    <row r="1664" spans="13:13" x14ac:dyDescent="0.25">
      <c r="M1664"/>
    </row>
    <row r="1665" spans="13:13" x14ac:dyDescent="0.25">
      <c r="M1665"/>
    </row>
    <row r="1666" spans="13:13" x14ac:dyDescent="0.25">
      <c r="M1666"/>
    </row>
    <row r="1667" spans="13:13" x14ac:dyDescent="0.25">
      <c r="M1667"/>
    </row>
    <row r="1668" spans="13:13" x14ac:dyDescent="0.25">
      <c r="M1668"/>
    </row>
    <row r="1669" spans="13:13" x14ac:dyDescent="0.25">
      <c r="M1669"/>
    </row>
    <row r="1670" spans="13:13" x14ac:dyDescent="0.25">
      <c r="M1670"/>
    </row>
    <row r="1671" spans="13:13" x14ac:dyDescent="0.25">
      <c r="M1671"/>
    </row>
    <row r="1672" spans="13:13" x14ac:dyDescent="0.25">
      <c r="M1672"/>
    </row>
    <row r="1673" spans="13:13" x14ac:dyDescent="0.25">
      <c r="M1673"/>
    </row>
    <row r="1674" spans="13:13" x14ac:dyDescent="0.25">
      <c r="M1674"/>
    </row>
    <row r="1675" spans="13:13" x14ac:dyDescent="0.25">
      <c r="M1675"/>
    </row>
    <row r="1676" spans="13:13" x14ac:dyDescent="0.25">
      <c r="M1676"/>
    </row>
    <row r="1677" spans="13:13" x14ac:dyDescent="0.25">
      <c r="M1677"/>
    </row>
    <row r="1678" spans="13:13" x14ac:dyDescent="0.25">
      <c r="M1678"/>
    </row>
    <row r="1679" spans="13:13" x14ac:dyDescent="0.25">
      <c r="M1679"/>
    </row>
    <row r="1680" spans="13:13" x14ac:dyDescent="0.25">
      <c r="M1680"/>
    </row>
    <row r="1681" spans="13:13" x14ac:dyDescent="0.25">
      <c r="M1681"/>
    </row>
    <row r="1682" spans="13:13" x14ac:dyDescent="0.25">
      <c r="M1682"/>
    </row>
    <row r="1683" spans="13:13" x14ac:dyDescent="0.25">
      <c r="M1683"/>
    </row>
    <row r="1684" spans="13:13" x14ac:dyDescent="0.25">
      <c r="M1684"/>
    </row>
    <row r="1685" spans="13:13" x14ac:dyDescent="0.25">
      <c r="M1685"/>
    </row>
    <row r="1686" spans="13:13" x14ac:dyDescent="0.25">
      <c r="M1686"/>
    </row>
    <row r="1687" spans="13:13" x14ac:dyDescent="0.25">
      <c r="M1687"/>
    </row>
    <row r="1688" spans="13:13" x14ac:dyDescent="0.25">
      <c r="M1688"/>
    </row>
    <row r="1689" spans="13:13" x14ac:dyDescent="0.25">
      <c r="M1689"/>
    </row>
    <row r="1690" spans="13:13" x14ac:dyDescent="0.25">
      <c r="M1690"/>
    </row>
    <row r="1691" spans="13:13" x14ac:dyDescent="0.25">
      <c r="M1691"/>
    </row>
    <row r="1692" spans="13:13" x14ac:dyDescent="0.25">
      <c r="M1692"/>
    </row>
    <row r="1693" spans="13:13" x14ac:dyDescent="0.25">
      <c r="M1693"/>
    </row>
    <row r="1694" spans="13:13" x14ac:dyDescent="0.25">
      <c r="M1694"/>
    </row>
    <row r="1695" spans="13:13" x14ac:dyDescent="0.25">
      <c r="M1695"/>
    </row>
    <row r="1696" spans="13:13" x14ac:dyDescent="0.25">
      <c r="M1696"/>
    </row>
    <row r="1697" spans="13:13" x14ac:dyDescent="0.25">
      <c r="M1697"/>
    </row>
    <row r="1698" spans="13:13" x14ac:dyDescent="0.25">
      <c r="M1698"/>
    </row>
    <row r="1699" spans="13:13" x14ac:dyDescent="0.25">
      <c r="M1699"/>
    </row>
    <row r="1700" spans="13:13" x14ac:dyDescent="0.25">
      <c r="M1700"/>
    </row>
    <row r="1701" spans="13:13" x14ac:dyDescent="0.25">
      <c r="M1701"/>
    </row>
    <row r="1702" spans="13:13" x14ac:dyDescent="0.25">
      <c r="M1702"/>
    </row>
    <row r="1703" spans="13:13" x14ac:dyDescent="0.25">
      <c r="M1703"/>
    </row>
    <row r="1704" spans="13:13" x14ac:dyDescent="0.25">
      <c r="M1704"/>
    </row>
    <row r="1705" spans="13:13" x14ac:dyDescent="0.25">
      <c r="M1705"/>
    </row>
    <row r="1706" spans="13:13" x14ac:dyDescent="0.25">
      <c r="M1706"/>
    </row>
    <row r="1707" spans="13:13" x14ac:dyDescent="0.25">
      <c r="M1707"/>
    </row>
    <row r="1708" spans="13:13" x14ac:dyDescent="0.25">
      <c r="M1708"/>
    </row>
    <row r="1709" spans="13:13" x14ac:dyDescent="0.25">
      <c r="M1709"/>
    </row>
    <row r="1710" spans="13:13" x14ac:dyDescent="0.25">
      <c r="M1710"/>
    </row>
    <row r="1711" spans="13:13" x14ac:dyDescent="0.25">
      <c r="M1711"/>
    </row>
    <row r="1712" spans="13:13" x14ac:dyDescent="0.25">
      <c r="M1712"/>
    </row>
    <row r="1713" spans="13:13" x14ac:dyDescent="0.25">
      <c r="M1713"/>
    </row>
    <row r="1714" spans="13:13" x14ac:dyDescent="0.25">
      <c r="M1714"/>
    </row>
    <row r="1715" spans="13:13" x14ac:dyDescent="0.25">
      <c r="M1715"/>
    </row>
    <row r="1716" spans="13:13" x14ac:dyDescent="0.25">
      <c r="M1716"/>
    </row>
    <row r="1717" spans="13:13" x14ac:dyDescent="0.25">
      <c r="M1717"/>
    </row>
    <row r="1718" spans="13:13" x14ac:dyDescent="0.25">
      <c r="M1718"/>
    </row>
    <row r="1719" spans="13:13" x14ac:dyDescent="0.25">
      <c r="M1719"/>
    </row>
    <row r="1720" spans="13:13" x14ac:dyDescent="0.25">
      <c r="M1720"/>
    </row>
    <row r="1721" spans="13:13" x14ac:dyDescent="0.25">
      <c r="M1721"/>
    </row>
    <row r="1722" spans="13:13" x14ac:dyDescent="0.25">
      <c r="M1722"/>
    </row>
    <row r="1723" spans="13:13" x14ac:dyDescent="0.25">
      <c r="M1723"/>
    </row>
    <row r="1724" spans="13:13" x14ac:dyDescent="0.25">
      <c r="M1724"/>
    </row>
    <row r="1725" spans="13:13" x14ac:dyDescent="0.25">
      <c r="M1725"/>
    </row>
    <row r="1726" spans="13:13" x14ac:dyDescent="0.25">
      <c r="M1726"/>
    </row>
    <row r="1727" spans="13:13" x14ac:dyDescent="0.25">
      <c r="M1727"/>
    </row>
    <row r="1728" spans="13:13" x14ac:dyDescent="0.25">
      <c r="M1728"/>
    </row>
    <row r="1729" spans="13:13" x14ac:dyDescent="0.25">
      <c r="M1729"/>
    </row>
    <row r="1730" spans="13:13" x14ac:dyDescent="0.25">
      <c r="M1730"/>
    </row>
    <row r="1731" spans="13:13" x14ac:dyDescent="0.25">
      <c r="M1731"/>
    </row>
    <row r="1732" spans="13:13" x14ac:dyDescent="0.25">
      <c r="M1732"/>
    </row>
    <row r="1733" spans="13:13" x14ac:dyDescent="0.25">
      <c r="M1733"/>
    </row>
    <row r="1734" spans="13:13" x14ac:dyDescent="0.25">
      <c r="M1734"/>
    </row>
    <row r="1735" spans="13:13" x14ac:dyDescent="0.25">
      <c r="M1735"/>
    </row>
    <row r="1736" spans="13:13" x14ac:dyDescent="0.25">
      <c r="M1736"/>
    </row>
    <row r="1737" spans="13:13" x14ac:dyDescent="0.25">
      <c r="M1737"/>
    </row>
    <row r="1738" spans="13:13" x14ac:dyDescent="0.25">
      <c r="M1738"/>
    </row>
    <row r="1739" spans="13:13" x14ac:dyDescent="0.25">
      <c r="M1739"/>
    </row>
    <row r="1740" spans="13:13" x14ac:dyDescent="0.25">
      <c r="M1740"/>
    </row>
    <row r="1741" spans="13:13" x14ac:dyDescent="0.25">
      <c r="M1741"/>
    </row>
    <row r="1742" spans="13:13" x14ac:dyDescent="0.25">
      <c r="M1742"/>
    </row>
    <row r="1743" spans="13:13" x14ac:dyDescent="0.25">
      <c r="M1743"/>
    </row>
    <row r="1744" spans="13:13" x14ac:dyDescent="0.25">
      <c r="M1744"/>
    </row>
    <row r="1745" spans="13:13" x14ac:dyDescent="0.25">
      <c r="M1745"/>
    </row>
    <row r="1746" spans="13:13" x14ac:dyDescent="0.25">
      <c r="M1746"/>
    </row>
    <row r="1747" spans="13:13" x14ac:dyDescent="0.25">
      <c r="M1747"/>
    </row>
    <row r="1748" spans="13:13" x14ac:dyDescent="0.25">
      <c r="M1748"/>
    </row>
    <row r="1749" spans="13:13" x14ac:dyDescent="0.25">
      <c r="M1749"/>
    </row>
    <row r="1750" spans="13:13" x14ac:dyDescent="0.25">
      <c r="M1750"/>
    </row>
    <row r="1751" spans="13:13" x14ac:dyDescent="0.25">
      <c r="M1751"/>
    </row>
    <row r="1752" spans="13:13" x14ac:dyDescent="0.25">
      <c r="M1752"/>
    </row>
    <row r="1753" spans="13:13" x14ac:dyDescent="0.25">
      <c r="M1753"/>
    </row>
    <row r="1754" spans="13:13" x14ac:dyDescent="0.25">
      <c r="M1754"/>
    </row>
    <row r="1755" spans="13:13" x14ac:dyDescent="0.25">
      <c r="M1755"/>
    </row>
    <row r="1756" spans="13:13" x14ac:dyDescent="0.25">
      <c r="M1756"/>
    </row>
    <row r="1757" spans="13:13" x14ac:dyDescent="0.25">
      <c r="M1757"/>
    </row>
    <row r="1758" spans="13:13" x14ac:dyDescent="0.25">
      <c r="M1758"/>
    </row>
    <row r="1759" spans="13:13" x14ac:dyDescent="0.25">
      <c r="M1759"/>
    </row>
    <row r="1760" spans="13:13" x14ac:dyDescent="0.25">
      <c r="M1760"/>
    </row>
    <row r="1761" spans="13:13" x14ac:dyDescent="0.25">
      <c r="M1761"/>
    </row>
    <row r="1762" spans="13:13" x14ac:dyDescent="0.25">
      <c r="M1762"/>
    </row>
    <row r="1763" spans="13:13" x14ac:dyDescent="0.25">
      <c r="M1763"/>
    </row>
    <row r="1764" spans="13:13" x14ac:dyDescent="0.25">
      <c r="M1764"/>
    </row>
    <row r="1765" spans="13:13" x14ac:dyDescent="0.25">
      <c r="M1765"/>
    </row>
    <row r="1766" spans="13:13" x14ac:dyDescent="0.25">
      <c r="M1766"/>
    </row>
    <row r="1767" spans="13:13" x14ac:dyDescent="0.25">
      <c r="M1767"/>
    </row>
    <row r="1768" spans="13:13" x14ac:dyDescent="0.25">
      <c r="M1768"/>
    </row>
    <row r="1769" spans="13:13" x14ac:dyDescent="0.25">
      <c r="M1769"/>
    </row>
    <row r="1770" spans="13:13" x14ac:dyDescent="0.25">
      <c r="M1770"/>
    </row>
    <row r="1771" spans="13:13" x14ac:dyDescent="0.25">
      <c r="M1771"/>
    </row>
    <row r="1772" spans="13:13" x14ac:dyDescent="0.25">
      <c r="M1772"/>
    </row>
    <row r="1773" spans="13:13" x14ac:dyDescent="0.25">
      <c r="M1773"/>
    </row>
    <row r="1774" spans="13:13" x14ac:dyDescent="0.25">
      <c r="M1774"/>
    </row>
    <row r="1775" spans="13:13" x14ac:dyDescent="0.25">
      <c r="M1775"/>
    </row>
    <row r="1776" spans="13:13" x14ac:dyDescent="0.25">
      <c r="M1776"/>
    </row>
    <row r="1777" spans="13:13" x14ac:dyDescent="0.25">
      <c r="M1777"/>
    </row>
    <row r="1778" spans="13:13" x14ac:dyDescent="0.25">
      <c r="M1778"/>
    </row>
    <row r="1779" spans="13:13" x14ac:dyDescent="0.25">
      <c r="M1779"/>
    </row>
    <row r="1780" spans="13:13" x14ac:dyDescent="0.25">
      <c r="M1780"/>
    </row>
    <row r="1781" spans="13:13" x14ac:dyDescent="0.25">
      <c r="M1781"/>
    </row>
    <row r="1782" spans="13:13" x14ac:dyDescent="0.25">
      <c r="M1782"/>
    </row>
    <row r="1783" spans="13:13" x14ac:dyDescent="0.25">
      <c r="M1783"/>
    </row>
    <row r="1784" spans="13:13" x14ac:dyDescent="0.25">
      <c r="M1784"/>
    </row>
    <row r="1785" spans="13:13" x14ac:dyDescent="0.25">
      <c r="M1785"/>
    </row>
    <row r="1786" spans="13:13" x14ac:dyDescent="0.25">
      <c r="M1786"/>
    </row>
    <row r="1787" spans="13:13" x14ac:dyDescent="0.25">
      <c r="M1787"/>
    </row>
    <row r="1788" spans="13:13" x14ac:dyDescent="0.25">
      <c r="M1788"/>
    </row>
    <row r="1789" spans="13:13" x14ac:dyDescent="0.25">
      <c r="M1789"/>
    </row>
    <row r="1790" spans="13:13" x14ac:dyDescent="0.25">
      <c r="M1790"/>
    </row>
    <row r="1791" spans="13:13" x14ac:dyDescent="0.25">
      <c r="M1791"/>
    </row>
    <row r="1792" spans="13:13" x14ac:dyDescent="0.25">
      <c r="M1792"/>
    </row>
    <row r="1793" spans="13:13" x14ac:dyDescent="0.25">
      <c r="M1793"/>
    </row>
    <row r="1794" spans="13:13" x14ac:dyDescent="0.25">
      <c r="M1794"/>
    </row>
    <row r="1795" spans="13:13" x14ac:dyDescent="0.25">
      <c r="M1795"/>
    </row>
    <row r="1796" spans="13:13" x14ac:dyDescent="0.25">
      <c r="M1796"/>
    </row>
    <row r="1797" spans="13:13" x14ac:dyDescent="0.25">
      <c r="M1797"/>
    </row>
    <row r="1798" spans="13:13" x14ac:dyDescent="0.25">
      <c r="M1798"/>
    </row>
    <row r="1799" spans="13:13" x14ac:dyDescent="0.25">
      <c r="M1799"/>
    </row>
    <row r="1800" spans="13:13" x14ac:dyDescent="0.25">
      <c r="M1800"/>
    </row>
    <row r="1801" spans="13:13" x14ac:dyDescent="0.25">
      <c r="M1801"/>
    </row>
    <row r="1802" spans="13:13" x14ac:dyDescent="0.25">
      <c r="M1802"/>
    </row>
    <row r="1803" spans="13:13" x14ac:dyDescent="0.25">
      <c r="M1803"/>
    </row>
    <row r="1804" spans="13:13" x14ac:dyDescent="0.25">
      <c r="M1804"/>
    </row>
    <row r="1805" spans="13:13" x14ac:dyDescent="0.25">
      <c r="M1805"/>
    </row>
    <row r="1806" spans="13:13" x14ac:dyDescent="0.25">
      <c r="M1806"/>
    </row>
    <row r="1807" spans="13:13" x14ac:dyDescent="0.25">
      <c r="M1807"/>
    </row>
    <row r="1808" spans="13:13" x14ac:dyDescent="0.25">
      <c r="M1808"/>
    </row>
    <row r="1809" spans="13:13" x14ac:dyDescent="0.25">
      <c r="M1809"/>
    </row>
    <row r="1810" spans="13:13" x14ac:dyDescent="0.25">
      <c r="M1810"/>
    </row>
    <row r="1811" spans="13:13" x14ac:dyDescent="0.25">
      <c r="M1811"/>
    </row>
    <row r="1812" spans="13:13" x14ac:dyDescent="0.25">
      <c r="M1812"/>
    </row>
    <row r="1813" spans="13:13" x14ac:dyDescent="0.25">
      <c r="M1813"/>
    </row>
    <row r="1814" spans="13:13" x14ac:dyDescent="0.25">
      <c r="M1814"/>
    </row>
    <row r="1815" spans="13:13" x14ac:dyDescent="0.25">
      <c r="M1815"/>
    </row>
    <row r="1816" spans="13:13" x14ac:dyDescent="0.25">
      <c r="M1816"/>
    </row>
    <row r="1817" spans="13:13" x14ac:dyDescent="0.25">
      <c r="M1817"/>
    </row>
    <row r="1818" spans="13:13" x14ac:dyDescent="0.25">
      <c r="M1818"/>
    </row>
    <row r="1819" spans="13:13" x14ac:dyDescent="0.25">
      <c r="M1819"/>
    </row>
    <row r="1820" spans="13:13" x14ac:dyDescent="0.25">
      <c r="M1820"/>
    </row>
    <row r="1821" spans="13:13" x14ac:dyDescent="0.25">
      <c r="M1821"/>
    </row>
    <row r="1822" spans="13:13" x14ac:dyDescent="0.25">
      <c r="M1822"/>
    </row>
    <row r="1823" spans="13:13" x14ac:dyDescent="0.25">
      <c r="M1823"/>
    </row>
    <row r="1824" spans="13:13" x14ac:dyDescent="0.25">
      <c r="M1824"/>
    </row>
    <row r="1825" spans="13:13" x14ac:dyDescent="0.25">
      <c r="M1825"/>
    </row>
    <row r="1826" spans="13:13" x14ac:dyDescent="0.25">
      <c r="M1826"/>
    </row>
    <row r="1827" spans="13:13" x14ac:dyDescent="0.25">
      <c r="M1827"/>
    </row>
    <row r="1828" spans="13:13" x14ac:dyDescent="0.25">
      <c r="M1828"/>
    </row>
    <row r="1829" spans="13:13" x14ac:dyDescent="0.25">
      <c r="M1829"/>
    </row>
    <row r="1830" spans="13:13" x14ac:dyDescent="0.25">
      <c r="M1830"/>
    </row>
    <row r="1831" spans="13:13" x14ac:dyDescent="0.25">
      <c r="M1831"/>
    </row>
    <row r="1832" spans="13:13" x14ac:dyDescent="0.25">
      <c r="M1832"/>
    </row>
    <row r="1833" spans="13:13" x14ac:dyDescent="0.25">
      <c r="M1833"/>
    </row>
    <row r="1834" spans="13:13" x14ac:dyDescent="0.25">
      <c r="M1834"/>
    </row>
    <row r="1835" spans="13:13" x14ac:dyDescent="0.25">
      <c r="M1835"/>
    </row>
    <row r="1836" spans="13:13" x14ac:dyDescent="0.25">
      <c r="M1836"/>
    </row>
    <row r="1837" spans="13:13" x14ac:dyDescent="0.25">
      <c r="M1837"/>
    </row>
    <row r="1838" spans="13:13" x14ac:dyDescent="0.25">
      <c r="M1838"/>
    </row>
    <row r="1839" spans="13:13" x14ac:dyDescent="0.25">
      <c r="M1839"/>
    </row>
    <row r="1840" spans="13:13" x14ac:dyDescent="0.25">
      <c r="M1840"/>
    </row>
    <row r="1841" spans="13:13" x14ac:dyDescent="0.25">
      <c r="M1841"/>
    </row>
    <row r="1842" spans="13:13" x14ac:dyDescent="0.25">
      <c r="M1842"/>
    </row>
    <row r="1843" spans="13:13" x14ac:dyDescent="0.25">
      <c r="M1843"/>
    </row>
    <row r="1844" spans="13:13" x14ac:dyDescent="0.25">
      <c r="M1844"/>
    </row>
    <row r="1845" spans="13:13" x14ac:dyDescent="0.25">
      <c r="M1845"/>
    </row>
    <row r="1846" spans="13:13" x14ac:dyDescent="0.25">
      <c r="M1846"/>
    </row>
    <row r="1847" spans="13:13" x14ac:dyDescent="0.25">
      <c r="M1847"/>
    </row>
    <row r="1848" spans="13:13" x14ac:dyDescent="0.25">
      <c r="M1848"/>
    </row>
    <row r="1849" spans="13:13" x14ac:dyDescent="0.25">
      <c r="M1849"/>
    </row>
    <row r="1850" spans="13:13" x14ac:dyDescent="0.25">
      <c r="M1850"/>
    </row>
    <row r="1851" spans="13:13" x14ac:dyDescent="0.25">
      <c r="M1851"/>
    </row>
    <row r="1852" spans="13:13" x14ac:dyDescent="0.25">
      <c r="M1852"/>
    </row>
    <row r="1853" spans="13:13" x14ac:dyDescent="0.25">
      <c r="M1853"/>
    </row>
    <row r="1854" spans="13:13" x14ac:dyDescent="0.25">
      <c r="M1854"/>
    </row>
    <row r="1855" spans="13:13" x14ac:dyDescent="0.25">
      <c r="M1855"/>
    </row>
    <row r="1856" spans="13:13" x14ac:dyDescent="0.25">
      <c r="M1856"/>
    </row>
    <row r="1857" spans="13:13" x14ac:dyDescent="0.25">
      <c r="M1857"/>
    </row>
    <row r="1858" spans="13:13" x14ac:dyDescent="0.25">
      <c r="M1858"/>
    </row>
    <row r="1859" spans="13:13" x14ac:dyDescent="0.25">
      <c r="M1859"/>
    </row>
    <row r="1860" spans="13:13" x14ac:dyDescent="0.25">
      <c r="M1860"/>
    </row>
    <row r="1861" spans="13:13" x14ac:dyDescent="0.25">
      <c r="M1861"/>
    </row>
    <row r="1862" spans="13:13" x14ac:dyDescent="0.25">
      <c r="M1862"/>
    </row>
    <row r="1863" spans="13:13" x14ac:dyDescent="0.25">
      <c r="M1863"/>
    </row>
    <row r="1864" spans="13:13" x14ac:dyDescent="0.25">
      <c r="M1864"/>
    </row>
    <row r="1865" spans="13:13" x14ac:dyDescent="0.25">
      <c r="M1865"/>
    </row>
    <row r="1866" spans="13:13" x14ac:dyDescent="0.25">
      <c r="M1866"/>
    </row>
    <row r="1867" spans="13:13" x14ac:dyDescent="0.25">
      <c r="M1867"/>
    </row>
    <row r="1868" spans="13:13" x14ac:dyDescent="0.25">
      <c r="M1868"/>
    </row>
    <row r="1869" spans="13:13" x14ac:dyDescent="0.25">
      <c r="M1869"/>
    </row>
    <row r="1870" spans="13:13" x14ac:dyDescent="0.25">
      <c r="M1870"/>
    </row>
    <row r="1871" spans="13:13" x14ac:dyDescent="0.25">
      <c r="M1871"/>
    </row>
    <row r="1872" spans="13:13" x14ac:dyDescent="0.25">
      <c r="M1872"/>
    </row>
    <row r="1873" spans="13:13" x14ac:dyDescent="0.25">
      <c r="M1873"/>
    </row>
    <row r="1874" spans="13:13" x14ac:dyDescent="0.25">
      <c r="M1874"/>
    </row>
    <row r="1875" spans="13:13" x14ac:dyDescent="0.25">
      <c r="M1875"/>
    </row>
    <row r="1876" spans="13:13" x14ac:dyDescent="0.25">
      <c r="M1876"/>
    </row>
    <row r="1877" spans="13:13" x14ac:dyDescent="0.25">
      <c r="M1877"/>
    </row>
    <row r="1878" spans="13:13" x14ac:dyDescent="0.25">
      <c r="M1878"/>
    </row>
    <row r="1879" spans="13:13" x14ac:dyDescent="0.25">
      <c r="M1879"/>
    </row>
    <row r="1880" spans="13:13" x14ac:dyDescent="0.25">
      <c r="M1880"/>
    </row>
    <row r="1881" spans="13:13" x14ac:dyDescent="0.25">
      <c r="M1881"/>
    </row>
    <row r="1882" spans="13:13" x14ac:dyDescent="0.25">
      <c r="M1882"/>
    </row>
    <row r="1883" spans="13:13" x14ac:dyDescent="0.25">
      <c r="M1883"/>
    </row>
    <row r="1884" spans="13:13" x14ac:dyDescent="0.25">
      <c r="M1884"/>
    </row>
    <row r="1885" spans="13:13" x14ac:dyDescent="0.25">
      <c r="M1885"/>
    </row>
    <row r="1886" spans="13:13" x14ac:dyDescent="0.25">
      <c r="M1886"/>
    </row>
    <row r="1887" spans="13:13" x14ac:dyDescent="0.25">
      <c r="M1887"/>
    </row>
    <row r="1888" spans="13:13" x14ac:dyDescent="0.25">
      <c r="M1888"/>
    </row>
    <row r="1889" spans="13:13" x14ac:dyDescent="0.25">
      <c r="M1889"/>
    </row>
    <row r="1890" spans="13:13" x14ac:dyDescent="0.25">
      <c r="M1890"/>
    </row>
    <row r="1891" spans="13:13" x14ac:dyDescent="0.25">
      <c r="M1891"/>
    </row>
    <row r="1892" spans="13:13" x14ac:dyDescent="0.25">
      <c r="M1892"/>
    </row>
    <row r="1893" spans="13:13" x14ac:dyDescent="0.25">
      <c r="M1893"/>
    </row>
    <row r="1894" spans="13:13" x14ac:dyDescent="0.25">
      <c r="M1894"/>
    </row>
    <row r="1895" spans="13:13" x14ac:dyDescent="0.25">
      <c r="M1895"/>
    </row>
    <row r="1896" spans="13:13" x14ac:dyDescent="0.25">
      <c r="M1896"/>
    </row>
    <row r="1897" spans="13:13" x14ac:dyDescent="0.25">
      <c r="M1897"/>
    </row>
    <row r="1898" spans="13:13" x14ac:dyDescent="0.25">
      <c r="M1898"/>
    </row>
    <row r="1899" spans="13:13" x14ac:dyDescent="0.25">
      <c r="M1899"/>
    </row>
    <row r="1900" spans="13:13" x14ac:dyDescent="0.25">
      <c r="M1900"/>
    </row>
    <row r="1901" spans="13:13" x14ac:dyDescent="0.25">
      <c r="M1901"/>
    </row>
    <row r="1902" spans="13:13" x14ac:dyDescent="0.25">
      <c r="M1902"/>
    </row>
    <row r="1903" spans="13:13" x14ac:dyDescent="0.25">
      <c r="M1903"/>
    </row>
    <row r="1904" spans="13:13" x14ac:dyDescent="0.25">
      <c r="M1904"/>
    </row>
    <row r="1905" spans="13:13" x14ac:dyDescent="0.25">
      <c r="M1905"/>
    </row>
    <row r="1906" spans="13:13" x14ac:dyDescent="0.25">
      <c r="M1906"/>
    </row>
    <row r="1907" spans="13:13" x14ac:dyDescent="0.25">
      <c r="M1907"/>
    </row>
    <row r="1908" spans="13:13" x14ac:dyDescent="0.25">
      <c r="M1908"/>
    </row>
    <row r="1909" spans="13:13" x14ac:dyDescent="0.25">
      <c r="M1909"/>
    </row>
    <row r="1910" spans="13:13" x14ac:dyDescent="0.25">
      <c r="M1910"/>
    </row>
    <row r="1911" spans="13:13" x14ac:dyDescent="0.25">
      <c r="M1911"/>
    </row>
    <row r="1912" spans="13:13" x14ac:dyDescent="0.25">
      <c r="M1912"/>
    </row>
    <row r="1913" spans="13:13" x14ac:dyDescent="0.25">
      <c r="M1913"/>
    </row>
    <row r="1914" spans="13:13" x14ac:dyDescent="0.25">
      <c r="M1914"/>
    </row>
    <row r="1915" spans="13:13" x14ac:dyDescent="0.25">
      <c r="M1915"/>
    </row>
    <row r="1916" spans="13:13" x14ac:dyDescent="0.25">
      <c r="M1916"/>
    </row>
    <row r="1917" spans="13:13" x14ac:dyDescent="0.25">
      <c r="M1917"/>
    </row>
    <row r="1918" spans="13:13" x14ac:dyDescent="0.25">
      <c r="M1918"/>
    </row>
    <row r="1919" spans="13:13" x14ac:dyDescent="0.25">
      <c r="M1919"/>
    </row>
    <row r="1920" spans="13:13" x14ac:dyDescent="0.25">
      <c r="M1920"/>
    </row>
    <row r="1921" spans="13:13" x14ac:dyDescent="0.25">
      <c r="M1921"/>
    </row>
    <row r="1922" spans="13:13" x14ac:dyDescent="0.25">
      <c r="M1922"/>
    </row>
    <row r="1923" spans="13:13" x14ac:dyDescent="0.25">
      <c r="M1923"/>
    </row>
    <row r="1924" spans="13:13" x14ac:dyDescent="0.25">
      <c r="M1924"/>
    </row>
    <row r="1925" spans="13:13" x14ac:dyDescent="0.25">
      <c r="M1925"/>
    </row>
    <row r="1926" spans="13:13" x14ac:dyDescent="0.25">
      <c r="M1926"/>
    </row>
    <row r="1927" spans="13:13" x14ac:dyDescent="0.25">
      <c r="M1927"/>
    </row>
    <row r="1928" spans="13:13" x14ac:dyDescent="0.25">
      <c r="M1928"/>
    </row>
    <row r="1929" spans="13:13" x14ac:dyDescent="0.25">
      <c r="M1929"/>
    </row>
    <row r="1930" spans="13:13" x14ac:dyDescent="0.25">
      <c r="M1930"/>
    </row>
    <row r="1931" spans="13:13" x14ac:dyDescent="0.25">
      <c r="M1931"/>
    </row>
    <row r="1932" spans="13:13" x14ac:dyDescent="0.25">
      <c r="M1932"/>
    </row>
    <row r="1933" spans="13:13" x14ac:dyDescent="0.25">
      <c r="M1933"/>
    </row>
    <row r="1934" spans="13:13" x14ac:dyDescent="0.25">
      <c r="M1934"/>
    </row>
    <row r="1935" spans="13:13" x14ac:dyDescent="0.25">
      <c r="M1935"/>
    </row>
    <row r="1936" spans="13:13" x14ac:dyDescent="0.25">
      <c r="M1936"/>
    </row>
    <row r="1937" spans="13:13" x14ac:dyDescent="0.25">
      <c r="M1937"/>
    </row>
    <row r="1938" spans="13:13" x14ac:dyDescent="0.25">
      <c r="M1938"/>
    </row>
    <row r="1939" spans="13:13" x14ac:dyDescent="0.25">
      <c r="M1939"/>
    </row>
    <row r="1940" spans="13:13" x14ac:dyDescent="0.25">
      <c r="M1940"/>
    </row>
    <row r="1941" spans="13:13" x14ac:dyDescent="0.25">
      <c r="M1941"/>
    </row>
    <row r="1942" spans="13:13" x14ac:dyDescent="0.25">
      <c r="M1942"/>
    </row>
    <row r="1943" spans="13:13" x14ac:dyDescent="0.25">
      <c r="M1943"/>
    </row>
    <row r="1944" spans="13:13" x14ac:dyDescent="0.25">
      <c r="M1944"/>
    </row>
    <row r="1945" spans="13:13" x14ac:dyDescent="0.25">
      <c r="M1945"/>
    </row>
    <row r="1946" spans="13:13" x14ac:dyDescent="0.25">
      <c r="M1946"/>
    </row>
    <row r="1947" spans="13:13" x14ac:dyDescent="0.25">
      <c r="M1947"/>
    </row>
    <row r="1948" spans="13:13" x14ac:dyDescent="0.25">
      <c r="M1948"/>
    </row>
    <row r="1949" spans="13:13" x14ac:dyDescent="0.25">
      <c r="M1949"/>
    </row>
    <row r="1950" spans="13:13" x14ac:dyDescent="0.25">
      <c r="M1950"/>
    </row>
    <row r="1951" spans="13:13" x14ac:dyDescent="0.25">
      <c r="M1951"/>
    </row>
    <row r="1952" spans="13:13" x14ac:dyDescent="0.25">
      <c r="M1952"/>
    </row>
    <row r="1953" spans="13:13" x14ac:dyDescent="0.25">
      <c r="M1953"/>
    </row>
    <row r="1954" spans="13:13" x14ac:dyDescent="0.25">
      <c r="M1954"/>
    </row>
    <row r="1955" spans="13:13" x14ac:dyDescent="0.25">
      <c r="M1955"/>
    </row>
    <row r="1956" spans="13:13" x14ac:dyDescent="0.25">
      <c r="M1956"/>
    </row>
    <row r="1957" spans="13:13" x14ac:dyDescent="0.25">
      <c r="M1957"/>
    </row>
    <row r="1958" spans="13:13" x14ac:dyDescent="0.25">
      <c r="M1958"/>
    </row>
    <row r="1959" spans="13:13" x14ac:dyDescent="0.25">
      <c r="M1959"/>
    </row>
    <row r="1960" spans="13:13" x14ac:dyDescent="0.25">
      <c r="M1960"/>
    </row>
    <row r="1961" spans="13:13" x14ac:dyDescent="0.25">
      <c r="M1961"/>
    </row>
    <row r="1962" spans="13:13" x14ac:dyDescent="0.25">
      <c r="M1962"/>
    </row>
    <row r="1963" spans="13:13" x14ac:dyDescent="0.25">
      <c r="M1963"/>
    </row>
    <row r="1964" spans="13:13" x14ac:dyDescent="0.25">
      <c r="M1964"/>
    </row>
    <row r="1965" spans="13:13" x14ac:dyDescent="0.25">
      <c r="M1965"/>
    </row>
    <row r="1966" spans="13:13" x14ac:dyDescent="0.25">
      <c r="M1966"/>
    </row>
    <row r="1967" spans="13:13" x14ac:dyDescent="0.25">
      <c r="M1967"/>
    </row>
    <row r="1968" spans="13:13" x14ac:dyDescent="0.25">
      <c r="M1968"/>
    </row>
    <row r="1969" spans="13:13" x14ac:dyDescent="0.25">
      <c r="M1969"/>
    </row>
    <row r="1970" spans="13:13" x14ac:dyDescent="0.25">
      <c r="M1970"/>
    </row>
    <row r="1971" spans="13:13" x14ac:dyDescent="0.25">
      <c r="M1971"/>
    </row>
    <row r="1972" spans="13:13" x14ac:dyDescent="0.25">
      <c r="M1972"/>
    </row>
    <row r="1973" spans="13:13" x14ac:dyDescent="0.25">
      <c r="M1973"/>
    </row>
    <row r="1974" spans="13:13" x14ac:dyDescent="0.25">
      <c r="M1974"/>
    </row>
    <row r="1975" spans="13:13" x14ac:dyDescent="0.25">
      <c r="M1975"/>
    </row>
    <row r="1976" spans="13:13" x14ac:dyDescent="0.25">
      <c r="M1976"/>
    </row>
    <row r="1977" spans="13:13" x14ac:dyDescent="0.25">
      <c r="M1977"/>
    </row>
    <row r="1978" spans="13:13" x14ac:dyDescent="0.25">
      <c r="M1978"/>
    </row>
    <row r="1979" spans="13:13" x14ac:dyDescent="0.25">
      <c r="M1979"/>
    </row>
    <row r="1980" spans="13:13" x14ac:dyDescent="0.25">
      <c r="M1980"/>
    </row>
    <row r="1981" spans="13:13" x14ac:dyDescent="0.25">
      <c r="M1981"/>
    </row>
    <row r="1982" spans="13:13" x14ac:dyDescent="0.25">
      <c r="M1982"/>
    </row>
    <row r="1983" spans="13:13" x14ac:dyDescent="0.25">
      <c r="M1983"/>
    </row>
    <row r="1984" spans="13:13" x14ac:dyDescent="0.25">
      <c r="M1984"/>
    </row>
    <row r="1985" spans="13:13" x14ac:dyDescent="0.25">
      <c r="M1985"/>
    </row>
    <row r="1986" spans="13:13" x14ac:dyDescent="0.25">
      <c r="M1986"/>
    </row>
    <row r="1987" spans="13:13" x14ac:dyDescent="0.25">
      <c r="M1987"/>
    </row>
    <row r="1988" spans="13:13" x14ac:dyDescent="0.25">
      <c r="M1988"/>
    </row>
    <row r="1989" spans="13:13" x14ac:dyDescent="0.25">
      <c r="M1989"/>
    </row>
    <row r="1990" spans="13:13" x14ac:dyDescent="0.25">
      <c r="M1990"/>
    </row>
    <row r="1991" spans="13:13" x14ac:dyDescent="0.25">
      <c r="M1991"/>
    </row>
    <row r="1992" spans="13:13" x14ac:dyDescent="0.25">
      <c r="M1992"/>
    </row>
    <row r="1993" spans="13:13" x14ac:dyDescent="0.25">
      <c r="M1993"/>
    </row>
    <row r="1994" spans="13:13" x14ac:dyDescent="0.25">
      <c r="M1994"/>
    </row>
    <row r="1995" spans="13:13" x14ac:dyDescent="0.25">
      <c r="M1995"/>
    </row>
    <row r="1996" spans="13:13" x14ac:dyDescent="0.25">
      <c r="M1996"/>
    </row>
    <row r="1997" spans="13:13" x14ac:dyDescent="0.25">
      <c r="M1997"/>
    </row>
    <row r="1998" spans="13:13" x14ac:dyDescent="0.25">
      <c r="M1998"/>
    </row>
    <row r="1999" spans="13:13" x14ac:dyDescent="0.25">
      <c r="M1999"/>
    </row>
    <row r="2000" spans="13:13" x14ac:dyDescent="0.25">
      <c r="M2000"/>
    </row>
    <row r="2001" spans="13:13" x14ac:dyDescent="0.25">
      <c r="M2001"/>
    </row>
    <row r="2002" spans="13:13" x14ac:dyDescent="0.25">
      <c r="M2002"/>
    </row>
    <row r="2003" spans="13:13" x14ac:dyDescent="0.25">
      <c r="M2003"/>
    </row>
    <row r="2004" spans="13:13" x14ac:dyDescent="0.25">
      <c r="M2004"/>
    </row>
    <row r="2005" spans="13:13" x14ac:dyDescent="0.25">
      <c r="M2005"/>
    </row>
    <row r="2006" spans="13:13" x14ac:dyDescent="0.25">
      <c r="M2006"/>
    </row>
    <row r="2007" spans="13:13" x14ac:dyDescent="0.25">
      <c r="M2007"/>
    </row>
    <row r="2008" spans="13:13" x14ac:dyDescent="0.25">
      <c r="M2008"/>
    </row>
    <row r="2009" spans="13:13" x14ac:dyDescent="0.25">
      <c r="M2009"/>
    </row>
    <row r="2010" spans="13:13" x14ac:dyDescent="0.25">
      <c r="M2010"/>
    </row>
    <row r="2011" spans="13:13" x14ac:dyDescent="0.25">
      <c r="M2011"/>
    </row>
    <row r="2012" spans="13:13" x14ac:dyDescent="0.25">
      <c r="M2012"/>
    </row>
    <row r="2013" spans="13:13" x14ac:dyDescent="0.25">
      <c r="M2013"/>
    </row>
    <row r="2014" spans="13:13" x14ac:dyDescent="0.25">
      <c r="M2014"/>
    </row>
    <row r="2015" spans="13:13" x14ac:dyDescent="0.25">
      <c r="M2015"/>
    </row>
    <row r="2016" spans="13:13" x14ac:dyDescent="0.25">
      <c r="M2016"/>
    </row>
    <row r="2017" spans="13:13" x14ac:dyDescent="0.25">
      <c r="M2017"/>
    </row>
    <row r="2018" spans="13:13" x14ac:dyDescent="0.25">
      <c r="M2018"/>
    </row>
    <row r="2019" spans="13:13" x14ac:dyDescent="0.25">
      <c r="M2019"/>
    </row>
    <row r="2020" spans="13:13" x14ac:dyDescent="0.25">
      <c r="M2020"/>
    </row>
    <row r="2021" spans="13:13" x14ac:dyDescent="0.25">
      <c r="M2021"/>
    </row>
    <row r="2022" spans="13:13" x14ac:dyDescent="0.25">
      <c r="M2022"/>
    </row>
    <row r="2023" spans="13:13" x14ac:dyDescent="0.25">
      <c r="M2023"/>
    </row>
    <row r="2024" spans="13:13" x14ac:dyDescent="0.25">
      <c r="M2024"/>
    </row>
    <row r="2025" spans="13:13" x14ac:dyDescent="0.25">
      <c r="M2025"/>
    </row>
    <row r="2026" spans="13:13" x14ac:dyDescent="0.25">
      <c r="M2026"/>
    </row>
    <row r="2027" spans="13:13" x14ac:dyDescent="0.25">
      <c r="M2027"/>
    </row>
    <row r="2028" spans="13:13" x14ac:dyDescent="0.25">
      <c r="M2028"/>
    </row>
    <row r="2029" spans="13:13" x14ac:dyDescent="0.25">
      <c r="M2029"/>
    </row>
    <row r="2030" spans="13:13" x14ac:dyDescent="0.25">
      <c r="M2030"/>
    </row>
    <row r="2031" spans="13:13" x14ac:dyDescent="0.25">
      <c r="M2031"/>
    </row>
    <row r="2032" spans="13:13" x14ac:dyDescent="0.25">
      <c r="M2032"/>
    </row>
    <row r="2033" spans="13:13" x14ac:dyDescent="0.25">
      <c r="M2033"/>
    </row>
    <row r="2034" spans="13:13" x14ac:dyDescent="0.25">
      <c r="M2034"/>
    </row>
    <row r="2035" spans="13:13" x14ac:dyDescent="0.25">
      <c r="M2035"/>
    </row>
    <row r="2036" spans="13:13" x14ac:dyDescent="0.25">
      <c r="M2036"/>
    </row>
    <row r="2037" spans="13:13" x14ac:dyDescent="0.25">
      <c r="M2037"/>
    </row>
    <row r="2038" spans="13:13" x14ac:dyDescent="0.25">
      <c r="M2038"/>
    </row>
    <row r="2039" spans="13:13" x14ac:dyDescent="0.25">
      <c r="M2039"/>
    </row>
    <row r="2040" spans="13:13" x14ac:dyDescent="0.25">
      <c r="M2040"/>
    </row>
    <row r="2041" spans="13:13" x14ac:dyDescent="0.25">
      <c r="M2041"/>
    </row>
    <row r="2042" spans="13:13" x14ac:dyDescent="0.25">
      <c r="M2042"/>
    </row>
    <row r="2043" spans="13:13" x14ac:dyDescent="0.25">
      <c r="M2043"/>
    </row>
    <row r="2044" spans="13:13" x14ac:dyDescent="0.25">
      <c r="M2044"/>
    </row>
    <row r="2045" spans="13:13" x14ac:dyDescent="0.25">
      <c r="M2045"/>
    </row>
    <row r="2046" spans="13:13" x14ac:dyDescent="0.25">
      <c r="M2046"/>
    </row>
    <row r="2047" spans="13:13" x14ac:dyDescent="0.25">
      <c r="M2047"/>
    </row>
    <row r="2048" spans="13:13" x14ac:dyDescent="0.25">
      <c r="M2048"/>
    </row>
    <row r="2049" spans="13:13" x14ac:dyDescent="0.25">
      <c r="M2049"/>
    </row>
    <row r="2050" spans="13:13" x14ac:dyDescent="0.25">
      <c r="M2050"/>
    </row>
    <row r="2051" spans="13:13" x14ac:dyDescent="0.25">
      <c r="M2051"/>
    </row>
    <row r="2052" spans="13:13" x14ac:dyDescent="0.25">
      <c r="M2052"/>
    </row>
    <row r="2053" spans="13:13" x14ac:dyDescent="0.25">
      <c r="M2053"/>
    </row>
    <row r="2054" spans="13:13" x14ac:dyDescent="0.25">
      <c r="M2054"/>
    </row>
    <row r="2055" spans="13:13" x14ac:dyDescent="0.25">
      <c r="M2055"/>
    </row>
    <row r="2056" spans="13:13" x14ac:dyDescent="0.25">
      <c r="M2056"/>
    </row>
    <row r="2057" spans="13:13" x14ac:dyDescent="0.25">
      <c r="M2057"/>
    </row>
    <row r="2058" spans="13:13" x14ac:dyDescent="0.25">
      <c r="M2058"/>
    </row>
    <row r="2059" spans="13:13" x14ac:dyDescent="0.25">
      <c r="M2059"/>
    </row>
    <row r="2060" spans="13:13" x14ac:dyDescent="0.25">
      <c r="M2060"/>
    </row>
    <row r="2061" spans="13:13" x14ac:dyDescent="0.25">
      <c r="M2061"/>
    </row>
    <row r="2062" spans="13:13" x14ac:dyDescent="0.25">
      <c r="M2062"/>
    </row>
    <row r="2063" spans="13:13" x14ac:dyDescent="0.25">
      <c r="M2063"/>
    </row>
    <row r="2064" spans="13:13" x14ac:dyDescent="0.25">
      <c r="M2064"/>
    </row>
    <row r="2065" spans="13:13" x14ac:dyDescent="0.25">
      <c r="M2065"/>
    </row>
    <row r="2066" spans="13:13" x14ac:dyDescent="0.25">
      <c r="M2066"/>
    </row>
    <row r="2067" spans="13:13" x14ac:dyDescent="0.25">
      <c r="M2067"/>
    </row>
    <row r="2068" spans="13:13" x14ac:dyDescent="0.25">
      <c r="M2068"/>
    </row>
    <row r="2069" spans="13:13" x14ac:dyDescent="0.25">
      <c r="M2069"/>
    </row>
    <row r="2070" spans="13:13" x14ac:dyDescent="0.25">
      <c r="M2070"/>
    </row>
    <row r="2071" spans="13:13" x14ac:dyDescent="0.25">
      <c r="M2071"/>
    </row>
    <row r="2072" spans="13:13" x14ac:dyDescent="0.25">
      <c r="M2072"/>
    </row>
    <row r="2073" spans="13:13" x14ac:dyDescent="0.25">
      <c r="M2073"/>
    </row>
    <row r="2074" spans="13:13" x14ac:dyDescent="0.25">
      <c r="M2074"/>
    </row>
    <row r="2075" spans="13:13" x14ac:dyDescent="0.25">
      <c r="M2075"/>
    </row>
    <row r="2076" spans="13:13" x14ac:dyDescent="0.25">
      <c r="M2076"/>
    </row>
    <row r="2077" spans="13:13" x14ac:dyDescent="0.25">
      <c r="M2077"/>
    </row>
    <row r="2078" spans="13:13" x14ac:dyDescent="0.25">
      <c r="M2078"/>
    </row>
    <row r="2079" spans="13:13" x14ac:dyDescent="0.25">
      <c r="M2079"/>
    </row>
    <row r="2080" spans="13:13" x14ac:dyDescent="0.25">
      <c r="M2080"/>
    </row>
    <row r="2081" spans="13:13" x14ac:dyDescent="0.25">
      <c r="M2081"/>
    </row>
    <row r="2082" spans="13:13" x14ac:dyDescent="0.25">
      <c r="M2082"/>
    </row>
    <row r="2083" spans="13:13" x14ac:dyDescent="0.25">
      <c r="M2083"/>
    </row>
    <row r="2084" spans="13:13" x14ac:dyDescent="0.25">
      <c r="M2084"/>
    </row>
    <row r="2085" spans="13:13" x14ac:dyDescent="0.25">
      <c r="M2085"/>
    </row>
    <row r="2086" spans="13:13" x14ac:dyDescent="0.25">
      <c r="M2086"/>
    </row>
    <row r="2087" spans="13:13" x14ac:dyDescent="0.25">
      <c r="M2087"/>
    </row>
    <row r="2088" spans="13:13" x14ac:dyDescent="0.25">
      <c r="M2088"/>
    </row>
    <row r="2089" spans="13:13" x14ac:dyDescent="0.25">
      <c r="M2089"/>
    </row>
    <row r="2090" spans="13:13" x14ac:dyDescent="0.25">
      <c r="M2090"/>
    </row>
    <row r="2091" spans="13:13" x14ac:dyDescent="0.25">
      <c r="M2091"/>
    </row>
    <row r="2092" spans="13:13" x14ac:dyDescent="0.25">
      <c r="M2092"/>
    </row>
    <row r="2093" spans="13:13" x14ac:dyDescent="0.25">
      <c r="M2093"/>
    </row>
    <row r="2094" spans="13:13" x14ac:dyDescent="0.25">
      <c r="M2094"/>
    </row>
    <row r="2095" spans="13:13" x14ac:dyDescent="0.25">
      <c r="M2095"/>
    </row>
    <row r="2096" spans="13:13" x14ac:dyDescent="0.25">
      <c r="M2096"/>
    </row>
    <row r="2097" spans="13:13" x14ac:dyDescent="0.25">
      <c r="M2097"/>
    </row>
    <row r="2098" spans="13:13" x14ac:dyDescent="0.25">
      <c r="M2098"/>
    </row>
    <row r="2099" spans="13:13" x14ac:dyDescent="0.25">
      <c r="M2099"/>
    </row>
    <row r="2100" spans="13:13" x14ac:dyDescent="0.25">
      <c r="M2100"/>
    </row>
    <row r="2101" spans="13:13" x14ac:dyDescent="0.25">
      <c r="M2101"/>
    </row>
    <row r="2102" spans="13:13" x14ac:dyDescent="0.25">
      <c r="M2102"/>
    </row>
    <row r="2103" spans="13:13" x14ac:dyDescent="0.25">
      <c r="M2103"/>
    </row>
    <row r="2104" spans="13:13" x14ac:dyDescent="0.25">
      <c r="M2104"/>
    </row>
    <row r="2105" spans="13:13" x14ac:dyDescent="0.25">
      <c r="M2105"/>
    </row>
    <row r="2106" spans="13:13" x14ac:dyDescent="0.25">
      <c r="M2106"/>
    </row>
    <row r="2107" spans="13:13" x14ac:dyDescent="0.25">
      <c r="M2107"/>
    </row>
    <row r="2108" spans="13:13" x14ac:dyDescent="0.25">
      <c r="M2108"/>
    </row>
    <row r="2109" spans="13:13" x14ac:dyDescent="0.25">
      <c r="M2109"/>
    </row>
    <row r="2110" spans="13:13" x14ac:dyDescent="0.25">
      <c r="M2110"/>
    </row>
    <row r="2111" spans="13:13" x14ac:dyDescent="0.25">
      <c r="M2111"/>
    </row>
    <row r="2112" spans="13:13" x14ac:dyDescent="0.25">
      <c r="M2112"/>
    </row>
    <row r="2113" spans="13:13" x14ac:dyDescent="0.25">
      <c r="M2113"/>
    </row>
    <row r="2114" spans="13:13" x14ac:dyDescent="0.25">
      <c r="M2114"/>
    </row>
    <row r="2115" spans="13:13" x14ac:dyDescent="0.25">
      <c r="M2115"/>
    </row>
    <row r="2116" spans="13:13" x14ac:dyDescent="0.25">
      <c r="M2116"/>
    </row>
    <row r="2117" spans="13:13" x14ac:dyDescent="0.25">
      <c r="M2117"/>
    </row>
    <row r="2118" spans="13:13" x14ac:dyDescent="0.25">
      <c r="M2118"/>
    </row>
    <row r="2119" spans="13:13" x14ac:dyDescent="0.25">
      <c r="M2119"/>
    </row>
    <row r="2120" spans="13:13" x14ac:dyDescent="0.25">
      <c r="M2120"/>
    </row>
    <row r="2121" spans="13:13" x14ac:dyDescent="0.25">
      <c r="M2121"/>
    </row>
    <row r="2122" spans="13:13" x14ac:dyDescent="0.25">
      <c r="M2122"/>
    </row>
    <row r="2123" spans="13:13" x14ac:dyDescent="0.25">
      <c r="M2123"/>
    </row>
    <row r="2124" spans="13:13" x14ac:dyDescent="0.25">
      <c r="M2124"/>
    </row>
    <row r="2125" spans="13:13" x14ac:dyDescent="0.25">
      <c r="M2125"/>
    </row>
    <row r="2126" spans="13:13" x14ac:dyDescent="0.25">
      <c r="M2126"/>
    </row>
    <row r="2127" spans="13:13" x14ac:dyDescent="0.25">
      <c r="M2127"/>
    </row>
    <row r="2128" spans="13:13" x14ac:dyDescent="0.25">
      <c r="M2128"/>
    </row>
    <row r="2129" spans="13:13" x14ac:dyDescent="0.25">
      <c r="M2129"/>
    </row>
    <row r="2130" spans="13:13" x14ac:dyDescent="0.25">
      <c r="M2130"/>
    </row>
    <row r="2131" spans="13:13" x14ac:dyDescent="0.25">
      <c r="M2131"/>
    </row>
    <row r="2132" spans="13:13" x14ac:dyDescent="0.25">
      <c r="M2132"/>
    </row>
    <row r="2133" spans="13:13" x14ac:dyDescent="0.25">
      <c r="M2133"/>
    </row>
    <row r="2134" spans="13:13" x14ac:dyDescent="0.25">
      <c r="M2134"/>
    </row>
    <row r="2135" spans="13:13" x14ac:dyDescent="0.25">
      <c r="M2135"/>
    </row>
    <row r="2136" spans="13:13" x14ac:dyDescent="0.25">
      <c r="M2136"/>
    </row>
    <row r="2137" spans="13:13" x14ac:dyDescent="0.25">
      <c r="M2137"/>
    </row>
    <row r="2138" spans="13:13" x14ac:dyDescent="0.25">
      <c r="M2138"/>
    </row>
    <row r="2139" spans="13:13" x14ac:dyDescent="0.25">
      <c r="M2139"/>
    </row>
    <row r="2140" spans="13:13" x14ac:dyDescent="0.25">
      <c r="M2140"/>
    </row>
    <row r="2141" spans="13:13" x14ac:dyDescent="0.25">
      <c r="M2141"/>
    </row>
    <row r="2142" spans="13:13" x14ac:dyDescent="0.25">
      <c r="M2142"/>
    </row>
    <row r="2143" spans="13:13" x14ac:dyDescent="0.25">
      <c r="M2143"/>
    </row>
    <row r="2144" spans="13:13" x14ac:dyDescent="0.25">
      <c r="M2144"/>
    </row>
    <row r="2145" spans="13:13" x14ac:dyDescent="0.25">
      <c r="M2145"/>
    </row>
    <row r="2146" spans="13:13" x14ac:dyDescent="0.25">
      <c r="M2146"/>
    </row>
    <row r="2147" spans="13:13" x14ac:dyDescent="0.25">
      <c r="M2147"/>
    </row>
    <row r="2148" spans="13:13" x14ac:dyDescent="0.25">
      <c r="M2148"/>
    </row>
    <row r="2149" spans="13:13" x14ac:dyDescent="0.25">
      <c r="M2149"/>
    </row>
    <row r="2150" spans="13:13" x14ac:dyDescent="0.25">
      <c r="M2150"/>
    </row>
    <row r="2151" spans="13:13" x14ac:dyDescent="0.25">
      <c r="M2151"/>
    </row>
    <row r="2152" spans="13:13" x14ac:dyDescent="0.25">
      <c r="M2152"/>
    </row>
    <row r="2153" spans="13:13" x14ac:dyDescent="0.25">
      <c r="M2153"/>
    </row>
    <row r="2154" spans="13:13" x14ac:dyDescent="0.25">
      <c r="M2154"/>
    </row>
    <row r="2155" spans="13:13" x14ac:dyDescent="0.25">
      <c r="M2155"/>
    </row>
    <row r="2156" spans="13:13" x14ac:dyDescent="0.25">
      <c r="M2156"/>
    </row>
    <row r="2157" spans="13:13" x14ac:dyDescent="0.25">
      <c r="M2157"/>
    </row>
    <row r="2158" spans="13:13" x14ac:dyDescent="0.25">
      <c r="M2158"/>
    </row>
    <row r="2159" spans="13:13" x14ac:dyDescent="0.25">
      <c r="M2159"/>
    </row>
    <row r="2160" spans="13:13" x14ac:dyDescent="0.25">
      <c r="M2160"/>
    </row>
    <row r="2161" spans="13:13" x14ac:dyDescent="0.25">
      <c r="M2161"/>
    </row>
    <row r="2162" spans="13:13" x14ac:dyDescent="0.25">
      <c r="M2162"/>
    </row>
    <row r="2163" spans="13:13" x14ac:dyDescent="0.25">
      <c r="M2163"/>
    </row>
    <row r="2164" spans="13:13" x14ac:dyDescent="0.25">
      <c r="M2164"/>
    </row>
    <row r="2165" spans="13:13" x14ac:dyDescent="0.25">
      <c r="M2165"/>
    </row>
    <row r="2166" spans="13:13" x14ac:dyDescent="0.25">
      <c r="M2166"/>
    </row>
    <row r="2167" spans="13:13" x14ac:dyDescent="0.25">
      <c r="M2167"/>
    </row>
    <row r="2168" spans="13:13" x14ac:dyDescent="0.25">
      <c r="M2168"/>
    </row>
    <row r="2169" spans="13:13" x14ac:dyDescent="0.25">
      <c r="M2169"/>
    </row>
    <row r="2170" spans="13:13" x14ac:dyDescent="0.25">
      <c r="M2170"/>
    </row>
    <row r="2171" spans="13:13" x14ac:dyDescent="0.25">
      <c r="M2171"/>
    </row>
    <row r="2172" spans="13:13" x14ac:dyDescent="0.25">
      <c r="M2172"/>
    </row>
    <row r="2173" spans="13:13" x14ac:dyDescent="0.25">
      <c r="M2173"/>
    </row>
    <row r="2174" spans="13:13" x14ac:dyDescent="0.25">
      <c r="M2174"/>
    </row>
    <row r="2175" spans="13:13" x14ac:dyDescent="0.25">
      <c r="M2175"/>
    </row>
    <row r="2176" spans="13:13" x14ac:dyDescent="0.25">
      <c r="M2176"/>
    </row>
    <row r="2177" spans="13:13" x14ac:dyDescent="0.25">
      <c r="M2177"/>
    </row>
    <row r="2178" spans="13:13" x14ac:dyDescent="0.25">
      <c r="M2178"/>
    </row>
    <row r="2179" spans="13:13" x14ac:dyDescent="0.25">
      <c r="M2179"/>
    </row>
    <row r="2180" spans="13:13" x14ac:dyDescent="0.25">
      <c r="M2180"/>
    </row>
    <row r="2181" spans="13:13" x14ac:dyDescent="0.25">
      <c r="M2181"/>
    </row>
    <row r="2182" spans="13:13" x14ac:dyDescent="0.25">
      <c r="M2182"/>
    </row>
    <row r="2183" spans="13:13" x14ac:dyDescent="0.25">
      <c r="M2183"/>
    </row>
    <row r="2184" spans="13:13" x14ac:dyDescent="0.25">
      <c r="M2184"/>
    </row>
    <row r="2185" spans="13:13" x14ac:dyDescent="0.25">
      <c r="M2185"/>
    </row>
    <row r="2186" spans="13:13" x14ac:dyDescent="0.25">
      <c r="M2186"/>
    </row>
    <row r="2187" spans="13:13" x14ac:dyDescent="0.25">
      <c r="M2187"/>
    </row>
    <row r="2188" spans="13:13" x14ac:dyDescent="0.25">
      <c r="M2188"/>
    </row>
    <row r="2189" spans="13:13" x14ac:dyDescent="0.25">
      <c r="M2189"/>
    </row>
    <row r="2190" spans="13:13" x14ac:dyDescent="0.25">
      <c r="M2190"/>
    </row>
    <row r="2191" spans="13:13" x14ac:dyDescent="0.25">
      <c r="M2191"/>
    </row>
    <row r="2192" spans="13:13" x14ac:dyDescent="0.25">
      <c r="M2192"/>
    </row>
    <row r="2193" spans="13:13" x14ac:dyDescent="0.25">
      <c r="M2193"/>
    </row>
    <row r="2194" spans="13:13" x14ac:dyDescent="0.25">
      <c r="M2194"/>
    </row>
    <row r="2195" spans="13:13" x14ac:dyDescent="0.25">
      <c r="M2195"/>
    </row>
    <row r="2196" spans="13:13" x14ac:dyDescent="0.25">
      <c r="M2196"/>
    </row>
    <row r="2197" spans="13:13" x14ac:dyDescent="0.25">
      <c r="M2197"/>
    </row>
    <row r="2198" spans="13:13" x14ac:dyDescent="0.25">
      <c r="M2198"/>
    </row>
    <row r="2199" spans="13:13" x14ac:dyDescent="0.25">
      <c r="M2199"/>
    </row>
    <row r="2200" spans="13:13" x14ac:dyDescent="0.25">
      <c r="M2200"/>
    </row>
    <row r="2201" spans="13:13" x14ac:dyDescent="0.25">
      <c r="M2201"/>
    </row>
    <row r="2202" spans="13:13" x14ac:dyDescent="0.25">
      <c r="M2202"/>
    </row>
    <row r="2203" spans="13:13" x14ac:dyDescent="0.25">
      <c r="M2203"/>
    </row>
    <row r="2204" spans="13:13" x14ac:dyDescent="0.25">
      <c r="M2204"/>
    </row>
    <row r="2205" spans="13:13" x14ac:dyDescent="0.25">
      <c r="M2205"/>
    </row>
    <row r="2206" spans="13:13" x14ac:dyDescent="0.25">
      <c r="M2206"/>
    </row>
    <row r="2207" spans="13:13" x14ac:dyDescent="0.25">
      <c r="M2207"/>
    </row>
    <row r="2208" spans="13:13" x14ac:dyDescent="0.25">
      <c r="M2208"/>
    </row>
    <row r="2209" spans="13:13" x14ac:dyDescent="0.25">
      <c r="M2209"/>
    </row>
    <row r="2210" spans="13:13" x14ac:dyDescent="0.25">
      <c r="M2210"/>
    </row>
    <row r="2211" spans="13:13" x14ac:dyDescent="0.25">
      <c r="M2211"/>
    </row>
    <row r="2212" spans="13:13" x14ac:dyDescent="0.25">
      <c r="M2212"/>
    </row>
    <row r="2213" spans="13:13" x14ac:dyDescent="0.25">
      <c r="M2213"/>
    </row>
    <row r="2214" spans="13:13" x14ac:dyDescent="0.25">
      <c r="M2214"/>
    </row>
    <row r="2215" spans="13:13" x14ac:dyDescent="0.25">
      <c r="M2215"/>
    </row>
    <row r="2216" spans="13:13" x14ac:dyDescent="0.25">
      <c r="M2216"/>
    </row>
    <row r="2217" spans="13:13" x14ac:dyDescent="0.25">
      <c r="M2217"/>
    </row>
    <row r="2218" spans="13:13" x14ac:dyDescent="0.25">
      <c r="M2218"/>
    </row>
    <row r="2219" spans="13:13" x14ac:dyDescent="0.25">
      <c r="M2219"/>
    </row>
    <row r="2220" spans="13:13" x14ac:dyDescent="0.25">
      <c r="M2220"/>
    </row>
    <row r="2221" spans="13:13" x14ac:dyDescent="0.25">
      <c r="M2221"/>
    </row>
    <row r="2222" spans="13:13" x14ac:dyDescent="0.25">
      <c r="M2222"/>
    </row>
    <row r="2223" spans="13:13" x14ac:dyDescent="0.25">
      <c r="M2223"/>
    </row>
    <row r="2224" spans="13:13" x14ac:dyDescent="0.25">
      <c r="M2224"/>
    </row>
    <row r="2225" spans="13:13" x14ac:dyDescent="0.25">
      <c r="M2225"/>
    </row>
    <row r="2226" spans="13:13" x14ac:dyDescent="0.25">
      <c r="M2226"/>
    </row>
    <row r="2227" spans="13:13" x14ac:dyDescent="0.25">
      <c r="M2227"/>
    </row>
    <row r="2228" spans="13:13" x14ac:dyDescent="0.25">
      <c r="M2228"/>
    </row>
    <row r="2229" spans="13:13" x14ac:dyDescent="0.25">
      <c r="M2229"/>
    </row>
    <row r="2230" spans="13:13" x14ac:dyDescent="0.25">
      <c r="M2230"/>
    </row>
    <row r="2231" spans="13:13" x14ac:dyDescent="0.25">
      <c r="M2231"/>
    </row>
    <row r="2232" spans="13:13" x14ac:dyDescent="0.25">
      <c r="M2232"/>
    </row>
    <row r="2233" spans="13:13" x14ac:dyDescent="0.25">
      <c r="M2233"/>
    </row>
    <row r="2234" spans="13:13" x14ac:dyDescent="0.25">
      <c r="M2234"/>
    </row>
    <row r="2235" spans="13:13" x14ac:dyDescent="0.25">
      <c r="M2235"/>
    </row>
    <row r="2236" spans="13:13" x14ac:dyDescent="0.25">
      <c r="M2236"/>
    </row>
    <row r="2237" spans="13:13" x14ac:dyDescent="0.25">
      <c r="M2237"/>
    </row>
    <row r="2238" spans="13:13" x14ac:dyDescent="0.25">
      <c r="M2238"/>
    </row>
    <row r="2239" spans="13:13" x14ac:dyDescent="0.25">
      <c r="M2239"/>
    </row>
    <row r="2240" spans="13:13" x14ac:dyDescent="0.25">
      <c r="M2240"/>
    </row>
    <row r="2241" spans="13:13" x14ac:dyDescent="0.25">
      <c r="M2241"/>
    </row>
    <row r="2242" spans="13:13" x14ac:dyDescent="0.25">
      <c r="M2242"/>
    </row>
    <row r="2243" spans="13:13" x14ac:dyDescent="0.25">
      <c r="M2243"/>
    </row>
    <row r="2244" spans="13:13" x14ac:dyDescent="0.25">
      <c r="M2244"/>
    </row>
    <row r="2245" spans="13:13" x14ac:dyDescent="0.25">
      <c r="M2245"/>
    </row>
    <row r="2246" spans="13:13" x14ac:dyDescent="0.25">
      <c r="M2246"/>
    </row>
    <row r="2247" spans="13:13" x14ac:dyDescent="0.25">
      <c r="M2247"/>
    </row>
    <row r="2248" spans="13:13" x14ac:dyDescent="0.25">
      <c r="M2248"/>
    </row>
    <row r="2249" spans="13:13" x14ac:dyDescent="0.25">
      <c r="M2249"/>
    </row>
    <row r="2250" spans="13:13" x14ac:dyDescent="0.25">
      <c r="M2250"/>
    </row>
    <row r="2251" spans="13:13" x14ac:dyDescent="0.25">
      <c r="M2251"/>
    </row>
    <row r="2252" spans="13:13" x14ac:dyDescent="0.25">
      <c r="M2252"/>
    </row>
    <row r="2253" spans="13:13" x14ac:dyDescent="0.25">
      <c r="M2253"/>
    </row>
    <row r="2254" spans="13:13" x14ac:dyDescent="0.25">
      <c r="M2254"/>
    </row>
    <row r="2255" spans="13:13" x14ac:dyDescent="0.25">
      <c r="M2255"/>
    </row>
    <row r="2256" spans="13:13" x14ac:dyDescent="0.25">
      <c r="M2256"/>
    </row>
    <row r="2257" spans="13:13" x14ac:dyDescent="0.25">
      <c r="M2257"/>
    </row>
    <row r="2258" spans="13:13" x14ac:dyDescent="0.25">
      <c r="M2258"/>
    </row>
    <row r="2259" spans="13:13" x14ac:dyDescent="0.25">
      <c r="M2259"/>
    </row>
    <row r="2260" spans="13:13" x14ac:dyDescent="0.25">
      <c r="M2260"/>
    </row>
    <row r="2261" spans="13:13" x14ac:dyDescent="0.25">
      <c r="M2261"/>
    </row>
    <row r="2262" spans="13:13" x14ac:dyDescent="0.25">
      <c r="M2262"/>
    </row>
    <row r="2263" spans="13:13" x14ac:dyDescent="0.25">
      <c r="M2263"/>
    </row>
    <row r="2264" spans="13:13" x14ac:dyDescent="0.25">
      <c r="M2264"/>
    </row>
    <row r="2265" spans="13:13" x14ac:dyDescent="0.25">
      <c r="M2265"/>
    </row>
    <row r="2266" spans="13:13" x14ac:dyDescent="0.25">
      <c r="M2266"/>
    </row>
    <row r="2267" spans="13:13" x14ac:dyDescent="0.25">
      <c r="M2267"/>
    </row>
    <row r="2268" spans="13:13" x14ac:dyDescent="0.25">
      <c r="M2268"/>
    </row>
    <row r="2269" spans="13:13" x14ac:dyDescent="0.25">
      <c r="M2269"/>
    </row>
    <row r="2270" spans="13:13" x14ac:dyDescent="0.25">
      <c r="M2270"/>
    </row>
    <row r="2271" spans="13:13" x14ac:dyDescent="0.25">
      <c r="M2271"/>
    </row>
    <row r="2272" spans="13:13" x14ac:dyDescent="0.25">
      <c r="M2272"/>
    </row>
    <row r="2273" spans="13:13" x14ac:dyDescent="0.25">
      <c r="M2273"/>
    </row>
    <row r="2274" spans="13:13" x14ac:dyDescent="0.25">
      <c r="M2274"/>
    </row>
    <row r="2275" spans="13:13" x14ac:dyDescent="0.25">
      <c r="M2275"/>
    </row>
    <row r="2276" spans="13:13" x14ac:dyDescent="0.25">
      <c r="M2276"/>
    </row>
    <row r="2277" spans="13:13" x14ac:dyDescent="0.25">
      <c r="M2277"/>
    </row>
    <row r="2278" spans="13:13" x14ac:dyDescent="0.25">
      <c r="M2278"/>
    </row>
    <row r="2279" spans="13:13" x14ac:dyDescent="0.25">
      <c r="M2279"/>
    </row>
    <row r="2280" spans="13:13" x14ac:dyDescent="0.25">
      <c r="M2280"/>
    </row>
    <row r="2281" spans="13:13" x14ac:dyDescent="0.25">
      <c r="M2281"/>
    </row>
    <row r="2282" spans="13:13" x14ac:dyDescent="0.25">
      <c r="M2282"/>
    </row>
    <row r="2283" spans="13:13" x14ac:dyDescent="0.25">
      <c r="M2283"/>
    </row>
    <row r="2284" spans="13:13" x14ac:dyDescent="0.25">
      <c r="M2284"/>
    </row>
    <row r="2285" spans="13:13" x14ac:dyDescent="0.25">
      <c r="M2285"/>
    </row>
    <row r="2286" spans="13:13" x14ac:dyDescent="0.25">
      <c r="M2286"/>
    </row>
    <row r="2287" spans="13:13" x14ac:dyDescent="0.25">
      <c r="M2287"/>
    </row>
    <row r="2288" spans="13:13" x14ac:dyDescent="0.25">
      <c r="M2288"/>
    </row>
    <row r="2289" spans="13:13" x14ac:dyDescent="0.25">
      <c r="M2289"/>
    </row>
    <row r="2290" spans="13:13" x14ac:dyDescent="0.25">
      <c r="M2290"/>
    </row>
    <row r="2291" spans="13:13" x14ac:dyDescent="0.25">
      <c r="M2291"/>
    </row>
    <row r="2292" spans="13:13" x14ac:dyDescent="0.25">
      <c r="M2292"/>
    </row>
    <row r="2293" spans="13:13" x14ac:dyDescent="0.25">
      <c r="M2293"/>
    </row>
    <row r="2294" spans="13:13" x14ac:dyDescent="0.25">
      <c r="M2294"/>
    </row>
    <row r="2295" spans="13:13" x14ac:dyDescent="0.25">
      <c r="M2295"/>
    </row>
    <row r="2296" spans="13:13" x14ac:dyDescent="0.25">
      <c r="M2296"/>
    </row>
    <row r="2297" spans="13:13" x14ac:dyDescent="0.25">
      <c r="M2297"/>
    </row>
    <row r="2298" spans="13:13" x14ac:dyDescent="0.25">
      <c r="M2298"/>
    </row>
    <row r="2299" spans="13:13" x14ac:dyDescent="0.25">
      <c r="M2299"/>
    </row>
    <row r="2300" spans="13:13" x14ac:dyDescent="0.25">
      <c r="M2300"/>
    </row>
    <row r="2301" spans="13:13" x14ac:dyDescent="0.25">
      <c r="M2301"/>
    </row>
    <row r="2302" spans="13:13" x14ac:dyDescent="0.25">
      <c r="M2302"/>
    </row>
    <row r="2303" spans="13:13" x14ac:dyDescent="0.25">
      <c r="M2303"/>
    </row>
    <row r="2304" spans="13:13" x14ac:dyDescent="0.25">
      <c r="M2304"/>
    </row>
    <row r="2305" spans="13:13" x14ac:dyDescent="0.25">
      <c r="M2305"/>
    </row>
    <row r="2306" spans="13:13" x14ac:dyDescent="0.25">
      <c r="M2306"/>
    </row>
    <row r="2307" spans="13:13" x14ac:dyDescent="0.25">
      <c r="M2307"/>
    </row>
    <row r="2308" spans="13:13" x14ac:dyDescent="0.25">
      <c r="M2308"/>
    </row>
    <row r="2309" spans="13:13" x14ac:dyDescent="0.25">
      <c r="M2309"/>
    </row>
    <row r="2310" spans="13:13" x14ac:dyDescent="0.25">
      <c r="M2310"/>
    </row>
    <row r="2311" spans="13:13" x14ac:dyDescent="0.25">
      <c r="M2311"/>
    </row>
    <row r="2312" spans="13:13" x14ac:dyDescent="0.25">
      <c r="M2312"/>
    </row>
    <row r="2313" spans="13:13" x14ac:dyDescent="0.25">
      <c r="M2313"/>
    </row>
    <row r="2314" spans="13:13" x14ac:dyDescent="0.25">
      <c r="M2314"/>
    </row>
    <row r="2315" spans="13:13" x14ac:dyDescent="0.25">
      <c r="M2315"/>
    </row>
    <row r="2316" spans="13:13" x14ac:dyDescent="0.25">
      <c r="M2316"/>
    </row>
    <row r="2317" spans="13:13" x14ac:dyDescent="0.25">
      <c r="M2317"/>
    </row>
    <row r="2318" spans="13:13" x14ac:dyDescent="0.25">
      <c r="M2318"/>
    </row>
    <row r="2319" spans="13:13" x14ac:dyDescent="0.25">
      <c r="M2319"/>
    </row>
    <row r="2320" spans="13:13" x14ac:dyDescent="0.25">
      <c r="M2320"/>
    </row>
    <row r="2321" spans="13:13" x14ac:dyDescent="0.25">
      <c r="M2321"/>
    </row>
    <row r="2322" spans="13:13" x14ac:dyDescent="0.25">
      <c r="M2322"/>
    </row>
    <row r="2323" spans="13:13" x14ac:dyDescent="0.25">
      <c r="M2323"/>
    </row>
    <row r="2324" spans="13:13" x14ac:dyDescent="0.25">
      <c r="M2324"/>
    </row>
    <row r="2325" spans="13:13" x14ac:dyDescent="0.25">
      <c r="M2325"/>
    </row>
    <row r="2326" spans="13:13" x14ac:dyDescent="0.25">
      <c r="M2326"/>
    </row>
    <row r="2327" spans="13:13" x14ac:dyDescent="0.25">
      <c r="M2327"/>
    </row>
    <row r="2328" spans="13:13" x14ac:dyDescent="0.25">
      <c r="M2328"/>
    </row>
    <row r="2329" spans="13:13" x14ac:dyDescent="0.25">
      <c r="M2329"/>
    </row>
    <row r="2330" spans="13:13" x14ac:dyDescent="0.25">
      <c r="M2330"/>
    </row>
    <row r="2331" spans="13:13" x14ac:dyDescent="0.25">
      <c r="M2331"/>
    </row>
    <row r="2332" spans="13:13" x14ac:dyDescent="0.25">
      <c r="M2332"/>
    </row>
    <row r="2333" spans="13:13" x14ac:dyDescent="0.25">
      <c r="M2333"/>
    </row>
    <row r="2334" spans="13:13" x14ac:dyDescent="0.25">
      <c r="M2334"/>
    </row>
    <row r="2335" spans="13:13" x14ac:dyDescent="0.25">
      <c r="M2335"/>
    </row>
    <row r="2336" spans="13:13" x14ac:dyDescent="0.25">
      <c r="M2336"/>
    </row>
    <row r="2337" spans="13:13" x14ac:dyDescent="0.25">
      <c r="M2337"/>
    </row>
    <row r="2338" spans="13:13" x14ac:dyDescent="0.25">
      <c r="M2338"/>
    </row>
    <row r="2339" spans="13:13" x14ac:dyDescent="0.25">
      <c r="M2339"/>
    </row>
    <row r="2340" spans="13:13" x14ac:dyDescent="0.25">
      <c r="M2340"/>
    </row>
    <row r="2341" spans="13:13" x14ac:dyDescent="0.25">
      <c r="M2341"/>
    </row>
    <row r="2342" spans="13:13" x14ac:dyDescent="0.25">
      <c r="M2342"/>
    </row>
    <row r="2343" spans="13:13" x14ac:dyDescent="0.25">
      <c r="M2343"/>
    </row>
    <row r="2344" spans="13:13" x14ac:dyDescent="0.25">
      <c r="M2344"/>
    </row>
    <row r="2345" spans="13:13" x14ac:dyDescent="0.25">
      <c r="M2345"/>
    </row>
    <row r="2346" spans="13:13" x14ac:dyDescent="0.25">
      <c r="M2346"/>
    </row>
    <row r="2347" spans="13:13" x14ac:dyDescent="0.25">
      <c r="M2347"/>
    </row>
    <row r="2348" spans="13:13" x14ac:dyDescent="0.25">
      <c r="M2348"/>
    </row>
    <row r="2349" spans="13:13" x14ac:dyDescent="0.25">
      <c r="M2349"/>
    </row>
    <row r="2350" spans="13:13" x14ac:dyDescent="0.25">
      <c r="M2350"/>
    </row>
    <row r="2351" spans="13:13" x14ac:dyDescent="0.25">
      <c r="M2351"/>
    </row>
    <row r="2352" spans="13:13" x14ac:dyDescent="0.25">
      <c r="M2352"/>
    </row>
    <row r="2353" spans="13:13" x14ac:dyDescent="0.25">
      <c r="M2353"/>
    </row>
    <row r="2354" spans="13:13" x14ac:dyDescent="0.25">
      <c r="M2354"/>
    </row>
    <row r="2355" spans="13:13" x14ac:dyDescent="0.25">
      <c r="M2355"/>
    </row>
    <row r="2356" spans="13:13" x14ac:dyDescent="0.25">
      <c r="M2356"/>
    </row>
    <row r="2357" spans="13:13" x14ac:dyDescent="0.25">
      <c r="M2357"/>
    </row>
    <row r="2358" spans="13:13" x14ac:dyDescent="0.25">
      <c r="M2358"/>
    </row>
    <row r="2359" spans="13:13" x14ac:dyDescent="0.25">
      <c r="M2359"/>
    </row>
    <row r="2360" spans="13:13" x14ac:dyDescent="0.25">
      <c r="M2360"/>
    </row>
    <row r="2361" spans="13:13" x14ac:dyDescent="0.25">
      <c r="M2361"/>
    </row>
    <row r="2362" spans="13:13" x14ac:dyDescent="0.25">
      <c r="M2362"/>
    </row>
    <row r="2363" spans="13:13" x14ac:dyDescent="0.25">
      <c r="M2363"/>
    </row>
    <row r="2364" spans="13:13" x14ac:dyDescent="0.25">
      <c r="M2364"/>
    </row>
    <row r="2365" spans="13:13" x14ac:dyDescent="0.25">
      <c r="M2365"/>
    </row>
    <row r="2366" spans="13:13" x14ac:dyDescent="0.25">
      <c r="M2366"/>
    </row>
    <row r="2367" spans="13:13" x14ac:dyDescent="0.25">
      <c r="M2367"/>
    </row>
    <row r="2368" spans="13:13" x14ac:dyDescent="0.25">
      <c r="M2368"/>
    </row>
    <row r="2369" spans="13:13" x14ac:dyDescent="0.25">
      <c r="M2369"/>
    </row>
    <row r="2370" spans="13:13" x14ac:dyDescent="0.25">
      <c r="M2370"/>
    </row>
    <row r="2371" spans="13:13" x14ac:dyDescent="0.25">
      <c r="M2371"/>
    </row>
    <row r="2372" spans="13:13" x14ac:dyDescent="0.25">
      <c r="M2372"/>
    </row>
    <row r="2373" spans="13:13" x14ac:dyDescent="0.25">
      <c r="M2373"/>
    </row>
    <row r="2374" spans="13:13" x14ac:dyDescent="0.25">
      <c r="M2374"/>
    </row>
    <row r="2375" spans="13:13" x14ac:dyDescent="0.25">
      <c r="M2375"/>
    </row>
    <row r="2376" spans="13:13" x14ac:dyDescent="0.25">
      <c r="M2376"/>
    </row>
    <row r="2377" spans="13:13" x14ac:dyDescent="0.25">
      <c r="M2377"/>
    </row>
    <row r="2378" spans="13:13" x14ac:dyDescent="0.25">
      <c r="M2378"/>
    </row>
    <row r="2379" spans="13:13" x14ac:dyDescent="0.25">
      <c r="M2379"/>
    </row>
    <row r="2380" spans="13:13" x14ac:dyDescent="0.25">
      <c r="M2380"/>
    </row>
    <row r="2381" spans="13:13" x14ac:dyDescent="0.25">
      <c r="M2381"/>
    </row>
    <row r="2382" spans="13:13" x14ac:dyDescent="0.25">
      <c r="M2382"/>
    </row>
    <row r="2383" spans="13:13" x14ac:dyDescent="0.25">
      <c r="M2383"/>
    </row>
    <row r="2384" spans="13:13" x14ac:dyDescent="0.25">
      <c r="M2384"/>
    </row>
    <row r="2385" spans="13:13" x14ac:dyDescent="0.25">
      <c r="M2385"/>
    </row>
    <row r="2386" spans="13:13" x14ac:dyDescent="0.25">
      <c r="M2386"/>
    </row>
    <row r="2387" spans="13:13" x14ac:dyDescent="0.25">
      <c r="M2387"/>
    </row>
    <row r="2388" spans="13:13" x14ac:dyDescent="0.25">
      <c r="M2388"/>
    </row>
    <row r="2389" spans="13:13" x14ac:dyDescent="0.25">
      <c r="M2389"/>
    </row>
    <row r="2390" spans="13:13" x14ac:dyDescent="0.25">
      <c r="M2390"/>
    </row>
    <row r="2391" spans="13:13" x14ac:dyDescent="0.25">
      <c r="M2391"/>
    </row>
    <row r="2392" spans="13:13" x14ac:dyDescent="0.25">
      <c r="M2392"/>
    </row>
    <row r="2393" spans="13:13" x14ac:dyDescent="0.25">
      <c r="M2393"/>
    </row>
    <row r="2394" spans="13:13" x14ac:dyDescent="0.25">
      <c r="M2394"/>
    </row>
    <row r="2395" spans="13:13" x14ac:dyDescent="0.25">
      <c r="M2395"/>
    </row>
    <row r="2396" spans="13:13" x14ac:dyDescent="0.25">
      <c r="M2396"/>
    </row>
    <row r="2397" spans="13:13" x14ac:dyDescent="0.25">
      <c r="M2397"/>
    </row>
    <row r="2398" spans="13:13" x14ac:dyDescent="0.25">
      <c r="M2398"/>
    </row>
    <row r="2399" spans="13:13" x14ac:dyDescent="0.25">
      <c r="M2399"/>
    </row>
    <row r="2400" spans="13:13" x14ac:dyDescent="0.25">
      <c r="M2400"/>
    </row>
    <row r="2401" spans="13:13" x14ac:dyDescent="0.25">
      <c r="M2401"/>
    </row>
    <row r="2402" spans="13:13" x14ac:dyDescent="0.25">
      <c r="M2402"/>
    </row>
    <row r="2403" spans="13:13" x14ac:dyDescent="0.25">
      <c r="M2403"/>
    </row>
    <row r="2404" spans="13:13" x14ac:dyDescent="0.25">
      <c r="M2404"/>
    </row>
    <row r="2405" spans="13:13" x14ac:dyDescent="0.25">
      <c r="M2405"/>
    </row>
    <row r="2406" spans="13:13" x14ac:dyDescent="0.25">
      <c r="M2406"/>
    </row>
    <row r="2407" spans="13:13" x14ac:dyDescent="0.25">
      <c r="M2407"/>
    </row>
    <row r="2408" spans="13:13" x14ac:dyDescent="0.25">
      <c r="M2408"/>
    </row>
    <row r="2409" spans="13:13" x14ac:dyDescent="0.25">
      <c r="M2409"/>
    </row>
    <row r="2410" spans="13:13" x14ac:dyDescent="0.25">
      <c r="M2410"/>
    </row>
    <row r="2411" spans="13:13" x14ac:dyDescent="0.25">
      <c r="M2411"/>
    </row>
    <row r="2412" spans="13:13" x14ac:dyDescent="0.25">
      <c r="M2412"/>
    </row>
    <row r="2413" spans="13:13" x14ac:dyDescent="0.25">
      <c r="M2413"/>
    </row>
    <row r="2414" spans="13:13" x14ac:dyDescent="0.25">
      <c r="M2414"/>
    </row>
    <row r="2415" spans="13:13" x14ac:dyDescent="0.25">
      <c r="M2415"/>
    </row>
    <row r="2416" spans="13:13" x14ac:dyDescent="0.25">
      <c r="M2416"/>
    </row>
    <row r="2417" spans="13:13" x14ac:dyDescent="0.25">
      <c r="M2417"/>
    </row>
    <row r="2418" spans="13:13" x14ac:dyDescent="0.25">
      <c r="M2418"/>
    </row>
    <row r="2419" spans="13:13" x14ac:dyDescent="0.25">
      <c r="M2419"/>
    </row>
    <row r="2420" spans="13:13" x14ac:dyDescent="0.25">
      <c r="M2420"/>
    </row>
    <row r="2421" spans="13:13" x14ac:dyDescent="0.25">
      <c r="M2421"/>
    </row>
    <row r="2422" spans="13:13" x14ac:dyDescent="0.25">
      <c r="M2422"/>
    </row>
    <row r="2423" spans="13:13" x14ac:dyDescent="0.25">
      <c r="M2423"/>
    </row>
    <row r="2424" spans="13:13" x14ac:dyDescent="0.25">
      <c r="M2424"/>
    </row>
    <row r="2425" spans="13:13" x14ac:dyDescent="0.25">
      <c r="M2425"/>
    </row>
    <row r="2426" spans="13:13" x14ac:dyDescent="0.25">
      <c r="M2426"/>
    </row>
    <row r="2427" spans="13:13" x14ac:dyDescent="0.25">
      <c r="M2427"/>
    </row>
    <row r="2428" spans="13:13" x14ac:dyDescent="0.25">
      <c r="M2428"/>
    </row>
    <row r="2429" spans="13:13" x14ac:dyDescent="0.25">
      <c r="M2429"/>
    </row>
    <row r="2430" spans="13:13" x14ac:dyDescent="0.25">
      <c r="M2430"/>
    </row>
    <row r="2431" spans="13:13" x14ac:dyDescent="0.25">
      <c r="M2431"/>
    </row>
    <row r="2432" spans="13:13" x14ac:dyDescent="0.25">
      <c r="M2432"/>
    </row>
    <row r="2433" spans="13:13" x14ac:dyDescent="0.25">
      <c r="M2433"/>
    </row>
    <row r="2434" spans="13:13" x14ac:dyDescent="0.25">
      <c r="M2434"/>
    </row>
    <row r="2435" spans="13:13" x14ac:dyDescent="0.25">
      <c r="M2435"/>
    </row>
    <row r="2436" spans="13:13" x14ac:dyDescent="0.25">
      <c r="M2436"/>
    </row>
    <row r="2437" spans="13:13" x14ac:dyDescent="0.25">
      <c r="M2437"/>
    </row>
    <row r="2438" spans="13:13" x14ac:dyDescent="0.25">
      <c r="M2438"/>
    </row>
    <row r="2439" spans="13:13" x14ac:dyDescent="0.25">
      <c r="M2439"/>
    </row>
    <row r="2440" spans="13:13" x14ac:dyDescent="0.25">
      <c r="M2440"/>
    </row>
    <row r="2441" spans="13:13" x14ac:dyDescent="0.25">
      <c r="M2441"/>
    </row>
    <row r="2442" spans="13:13" x14ac:dyDescent="0.25">
      <c r="M2442"/>
    </row>
    <row r="2443" spans="13:13" x14ac:dyDescent="0.25">
      <c r="M2443"/>
    </row>
    <row r="2444" spans="13:13" x14ac:dyDescent="0.25">
      <c r="M2444"/>
    </row>
    <row r="2445" spans="13:13" x14ac:dyDescent="0.25">
      <c r="M2445"/>
    </row>
    <row r="2446" spans="13:13" x14ac:dyDescent="0.25">
      <c r="M2446"/>
    </row>
    <row r="2447" spans="13:13" x14ac:dyDescent="0.25">
      <c r="M2447"/>
    </row>
    <row r="2448" spans="13:13" x14ac:dyDescent="0.25">
      <c r="M2448"/>
    </row>
    <row r="2449" spans="13:13" x14ac:dyDescent="0.25">
      <c r="M2449"/>
    </row>
    <row r="2450" spans="13:13" x14ac:dyDescent="0.25">
      <c r="M2450"/>
    </row>
    <row r="2451" spans="13:13" x14ac:dyDescent="0.25">
      <c r="M2451"/>
    </row>
    <row r="2452" spans="13:13" x14ac:dyDescent="0.25">
      <c r="M2452"/>
    </row>
    <row r="2453" spans="13:13" x14ac:dyDescent="0.25">
      <c r="M2453"/>
    </row>
    <row r="2454" spans="13:13" x14ac:dyDescent="0.25">
      <c r="M2454"/>
    </row>
    <row r="2455" spans="13:13" x14ac:dyDescent="0.25">
      <c r="M2455"/>
    </row>
    <row r="2456" spans="13:13" x14ac:dyDescent="0.25">
      <c r="M2456"/>
    </row>
    <row r="2457" spans="13:13" x14ac:dyDescent="0.25">
      <c r="M2457"/>
    </row>
    <row r="2458" spans="13:13" x14ac:dyDescent="0.25">
      <c r="M2458"/>
    </row>
    <row r="2459" spans="13:13" x14ac:dyDescent="0.25">
      <c r="M2459"/>
    </row>
    <row r="2460" spans="13:13" x14ac:dyDescent="0.25">
      <c r="M2460"/>
    </row>
    <row r="2461" spans="13:13" x14ac:dyDescent="0.25">
      <c r="M2461"/>
    </row>
    <row r="2462" spans="13:13" x14ac:dyDescent="0.25">
      <c r="M2462"/>
    </row>
    <row r="2463" spans="13:13" x14ac:dyDescent="0.25">
      <c r="M2463"/>
    </row>
    <row r="2464" spans="13:13" x14ac:dyDescent="0.25">
      <c r="M2464"/>
    </row>
    <row r="2465" spans="13:13" x14ac:dyDescent="0.25">
      <c r="M2465"/>
    </row>
    <row r="2466" spans="13:13" x14ac:dyDescent="0.25">
      <c r="M2466"/>
    </row>
    <row r="2467" spans="13:13" x14ac:dyDescent="0.25">
      <c r="M2467"/>
    </row>
    <row r="2468" spans="13:13" x14ac:dyDescent="0.25">
      <c r="M2468"/>
    </row>
    <row r="2469" spans="13:13" x14ac:dyDescent="0.25">
      <c r="M2469"/>
    </row>
    <row r="2470" spans="13:13" x14ac:dyDescent="0.25">
      <c r="M2470"/>
    </row>
    <row r="2471" spans="13:13" x14ac:dyDescent="0.25">
      <c r="M2471"/>
    </row>
    <row r="2472" spans="13:13" x14ac:dyDescent="0.25">
      <c r="M2472"/>
    </row>
    <row r="2473" spans="13:13" x14ac:dyDescent="0.25">
      <c r="M2473"/>
    </row>
    <row r="2474" spans="13:13" x14ac:dyDescent="0.25">
      <c r="M2474"/>
    </row>
    <row r="2475" spans="13:13" x14ac:dyDescent="0.25">
      <c r="M2475"/>
    </row>
    <row r="2476" spans="13:13" x14ac:dyDescent="0.25">
      <c r="M2476"/>
    </row>
    <row r="2477" spans="13:13" x14ac:dyDescent="0.25">
      <c r="M2477"/>
    </row>
    <row r="2478" spans="13:13" x14ac:dyDescent="0.25">
      <c r="M2478"/>
    </row>
    <row r="2479" spans="13:13" x14ac:dyDescent="0.25">
      <c r="M2479"/>
    </row>
    <row r="2480" spans="13:13" x14ac:dyDescent="0.25">
      <c r="M2480"/>
    </row>
    <row r="2481" spans="13:13" x14ac:dyDescent="0.25">
      <c r="M2481"/>
    </row>
    <row r="2482" spans="13:13" x14ac:dyDescent="0.25">
      <c r="M2482"/>
    </row>
    <row r="2483" spans="13:13" x14ac:dyDescent="0.25">
      <c r="M2483"/>
    </row>
    <row r="2484" spans="13:13" x14ac:dyDescent="0.25">
      <c r="M2484"/>
    </row>
    <row r="2485" spans="13:13" x14ac:dyDescent="0.25">
      <c r="M2485"/>
    </row>
    <row r="2486" spans="13:13" x14ac:dyDescent="0.25">
      <c r="M2486"/>
    </row>
    <row r="2487" spans="13:13" x14ac:dyDescent="0.25">
      <c r="M2487"/>
    </row>
    <row r="2488" spans="13:13" x14ac:dyDescent="0.25">
      <c r="M2488"/>
    </row>
    <row r="2489" spans="13:13" x14ac:dyDescent="0.25">
      <c r="M2489"/>
    </row>
    <row r="2490" spans="13:13" x14ac:dyDescent="0.25">
      <c r="M2490"/>
    </row>
    <row r="2491" spans="13:13" x14ac:dyDescent="0.25">
      <c r="M2491"/>
    </row>
    <row r="2492" spans="13:13" x14ac:dyDescent="0.25">
      <c r="M2492"/>
    </row>
    <row r="2493" spans="13:13" x14ac:dyDescent="0.25">
      <c r="M2493"/>
    </row>
    <row r="2494" spans="13:13" x14ac:dyDescent="0.25">
      <c r="M2494"/>
    </row>
    <row r="2495" spans="13:13" x14ac:dyDescent="0.25">
      <c r="M2495"/>
    </row>
    <row r="2496" spans="13:13" x14ac:dyDescent="0.25">
      <c r="M2496"/>
    </row>
    <row r="2497" spans="13:13" x14ac:dyDescent="0.25">
      <c r="M2497"/>
    </row>
    <row r="2498" spans="13:13" x14ac:dyDescent="0.25">
      <c r="M2498"/>
    </row>
    <row r="2499" spans="13:13" x14ac:dyDescent="0.25">
      <c r="M2499"/>
    </row>
    <row r="2500" spans="13:13" x14ac:dyDescent="0.25">
      <c r="M2500"/>
    </row>
    <row r="2501" spans="13:13" x14ac:dyDescent="0.25">
      <c r="M2501"/>
    </row>
    <row r="2502" spans="13:13" x14ac:dyDescent="0.25">
      <c r="M2502"/>
    </row>
    <row r="2503" spans="13:13" x14ac:dyDescent="0.25">
      <c r="M2503"/>
    </row>
    <row r="2504" spans="13:13" x14ac:dyDescent="0.25">
      <c r="M2504"/>
    </row>
    <row r="2505" spans="13:13" x14ac:dyDescent="0.25">
      <c r="M2505"/>
    </row>
    <row r="2506" spans="13:13" x14ac:dyDescent="0.25">
      <c r="M2506"/>
    </row>
    <row r="2507" spans="13:13" x14ac:dyDescent="0.25">
      <c r="M2507"/>
    </row>
    <row r="2508" spans="13:13" x14ac:dyDescent="0.25">
      <c r="M2508"/>
    </row>
    <row r="2509" spans="13:13" x14ac:dyDescent="0.25">
      <c r="M2509"/>
    </row>
    <row r="2510" spans="13:13" x14ac:dyDescent="0.25">
      <c r="M2510"/>
    </row>
    <row r="2511" spans="13:13" x14ac:dyDescent="0.25">
      <c r="M2511"/>
    </row>
    <row r="2512" spans="13:13" x14ac:dyDescent="0.25">
      <c r="M2512"/>
    </row>
    <row r="2513" spans="13:13" x14ac:dyDescent="0.25">
      <c r="M2513"/>
    </row>
    <row r="2514" spans="13:13" x14ac:dyDescent="0.25">
      <c r="M2514"/>
    </row>
    <row r="2515" spans="13:13" x14ac:dyDescent="0.25">
      <c r="M2515"/>
    </row>
    <row r="2516" spans="13:13" x14ac:dyDescent="0.25">
      <c r="M2516"/>
    </row>
    <row r="2517" spans="13:13" x14ac:dyDescent="0.25">
      <c r="M2517"/>
    </row>
    <row r="2518" spans="13:13" x14ac:dyDescent="0.25">
      <c r="M2518"/>
    </row>
    <row r="2519" spans="13:13" x14ac:dyDescent="0.25">
      <c r="M2519"/>
    </row>
    <row r="2520" spans="13:13" x14ac:dyDescent="0.25">
      <c r="M2520"/>
    </row>
    <row r="2521" spans="13:13" x14ac:dyDescent="0.25">
      <c r="M2521"/>
    </row>
    <row r="2522" spans="13:13" x14ac:dyDescent="0.25">
      <c r="M2522"/>
    </row>
    <row r="2523" spans="13:13" x14ac:dyDescent="0.25">
      <c r="M2523"/>
    </row>
    <row r="2524" spans="13:13" x14ac:dyDescent="0.25">
      <c r="M2524"/>
    </row>
    <row r="2525" spans="13:13" x14ac:dyDescent="0.25">
      <c r="M2525"/>
    </row>
    <row r="2526" spans="13:13" x14ac:dyDescent="0.25">
      <c r="M2526"/>
    </row>
    <row r="2527" spans="13:13" x14ac:dyDescent="0.25">
      <c r="M2527"/>
    </row>
    <row r="2528" spans="13:13" x14ac:dyDescent="0.25">
      <c r="M2528"/>
    </row>
    <row r="2529" spans="13:13" x14ac:dyDescent="0.25">
      <c r="M2529"/>
    </row>
    <row r="2530" spans="13:13" x14ac:dyDescent="0.25">
      <c r="M2530"/>
    </row>
    <row r="2531" spans="13:13" x14ac:dyDescent="0.25">
      <c r="M2531"/>
    </row>
    <row r="2532" spans="13:13" x14ac:dyDescent="0.25">
      <c r="M2532"/>
    </row>
    <row r="2533" spans="13:13" x14ac:dyDescent="0.25">
      <c r="M2533"/>
    </row>
    <row r="2534" spans="13:13" x14ac:dyDescent="0.25">
      <c r="M2534"/>
    </row>
    <row r="2535" spans="13:13" x14ac:dyDescent="0.25">
      <c r="M2535"/>
    </row>
    <row r="2536" spans="13:13" x14ac:dyDescent="0.25">
      <c r="M2536"/>
    </row>
    <row r="2537" spans="13:13" x14ac:dyDescent="0.25">
      <c r="M2537"/>
    </row>
    <row r="2538" spans="13:13" x14ac:dyDescent="0.25">
      <c r="M2538"/>
    </row>
    <row r="2539" spans="13:13" x14ac:dyDescent="0.25">
      <c r="M2539"/>
    </row>
    <row r="2540" spans="13:13" x14ac:dyDescent="0.25">
      <c r="M2540"/>
    </row>
    <row r="2541" spans="13:13" x14ac:dyDescent="0.25">
      <c r="M2541"/>
    </row>
    <row r="2542" spans="13:13" x14ac:dyDescent="0.25">
      <c r="M2542"/>
    </row>
    <row r="2543" spans="13:13" x14ac:dyDescent="0.25">
      <c r="M2543"/>
    </row>
    <row r="2544" spans="13:13" x14ac:dyDescent="0.25">
      <c r="M2544"/>
    </row>
    <row r="2545" spans="13:13" x14ac:dyDescent="0.25">
      <c r="M2545"/>
    </row>
    <row r="2546" spans="13:13" x14ac:dyDescent="0.25">
      <c r="M2546"/>
    </row>
    <row r="2547" spans="13:13" x14ac:dyDescent="0.25">
      <c r="M2547"/>
    </row>
    <row r="2548" spans="13:13" x14ac:dyDescent="0.25">
      <c r="M2548"/>
    </row>
    <row r="2549" spans="13:13" x14ac:dyDescent="0.25">
      <c r="M2549"/>
    </row>
    <row r="2550" spans="13:13" x14ac:dyDescent="0.25">
      <c r="M2550"/>
    </row>
    <row r="2551" spans="13:13" x14ac:dyDescent="0.25">
      <c r="M2551"/>
    </row>
    <row r="2552" spans="13:13" x14ac:dyDescent="0.25">
      <c r="M2552"/>
    </row>
    <row r="2553" spans="13:13" x14ac:dyDescent="0.25">
      <c r="M2553"/>
    </row>
    <row r="2554" spans="13:13" x14ac:dyDescent="0.25">
      <c r="M2554"/>
    </row>
    <row r="2555" spans="13:13" x14ac:dyDescent="0.25">
      <c r="M2555"/>
    </row>
    <row r="2556" spans="13:13" x14ac:dyDescent="0.25">
      <c r="M2556"/>
    </row>
    <row r="2557" spans="13:13" x14ac:dyDescent="0.25">
      <c r="M2557"/>
    </row>
    <row r="2558" spans="13:13" x14ac:dyDescent="0.25">
      <c r="M2558"/>
    </row>
    <row r="2559" spans="13:13" x14ac:dyDescent="0.25">
      <c r="M2559"/>
    </row>
    <row r="2560" spans="13:13" x14ac:dyDescent="0.25">
      <c r="M2560"/>
    </row>
    <row r="2561" spans="13:13" x14ac:dyDescent="0.25">
      <c r="M2561"/>
    </row>
    <row r="2562" spans="13:13" x14ac:dyDescent="0.25">
      <c r="M2562"/>
    </row>
    <row r="2563" spans="13:13" x14ac:dyDescent="0.25">
      <c r="M2563"/>
    </row>
    <row r="2564" spans="13:13" x14ac:dyDescent="0.25">
      <c r="M2564"/>
    </row>
    <row r="2565" spans="13:13" x14ac:dyDescent="0.25">
      <c r="M2565"/>
    </row>
    <row r="2566" spans="13:13" x14ac:dyDescent="0.25">
      <c r="M2566"/>
    </row>
    <row r="2567" spans="13:13" x14ac:dyDescent="0.25">
      <c r="M2567"/>
    </row>
    <row r="2568" spans="13:13" x14ac:dyDescent="0.25">
      <c r="M2568"/>
    </row>
    <row r="2569" spans="13:13" x14ac:dyDescent="0.25">
      <c r="M2569"/>
    </row>
    <row r="2570" spans="13:13" x14ac:dyDescent="0.25">
      <c r="M2570"/>
    </row>
    <row r="2571" spans="13:13" x14ac:dyDescent="0.25">
      <c r="M2571"/>
    </row>
    <row r="2572" spans="13:13" x14ac:dyDescent="0.25">
      <c r="M2572"/>
    </row>
    <row r="2573" spans="13:13" x14ac:dyDescent="0.25">
      <c r="M2573"/>
    </row>
    <row r="2574" spans="13:13" x14ac:dyDescent="0.25">
      <c r="M2574"/>
    </row>
    <row r="2575" spans="13:13" x14ac:dyDescent="0.25">
      <c r="M2575"/>
    </row>
    <row r="2576" spans="13:13" x14ac:dyDescent="0.25">
      <c r="M2576"/>
    </row>
    <row r="2577" spans="13:13" x14ac:dyDescent="0.25">
      <c r="M2577"/>
    </row>
    <row r="2578" spans="13:13" x14ac:dyDescent="0.25">
      <c r="M2578"/>
    </row>
    <row r="2579" spans="13:13" x14ac:dyDescent="0.25">
      <c r="M2579"/>
    </row>
    <row r="2580" spans="13:13" x14ac:dyDescent="0.25">
      <c r="M2580"/>
    </row>
    <row r="2581" spans="13:13" x14ac:dyDescent="0.25">
      <c r="M2581"/>
    </row>
    <row r="2582" spans="13:13" x14ac:dyDescent="0.25">
      <c r="M2582"/>
    </row>
    <row r="2583" spans="13:13" x14ac:dyDescent="0.25">
      <c r="M2583"/>
    </row>
    <row r="2584" spans="13:13" x14ac:dyDescent="0.25">
      <c r="M2584"/>
    </row>
    <row r="2585" spans="13:13" x14ac:dyDescent="0.25">
      <c r="M2585"/>
    </row>
    <row r="2586" spans="13:13" x14ac:dyDescent="0.25">
      <c r="M2586"/>
    </row>
    <row r="2587" spans="13:13" x14ac:dyDescent="0.25">
      <c r="M2587"/>
    </row>
    <row r="2588" spans="13:13" x14ac:dyDescent="0.25">
      <c r="M2588"/>
    </row>
    <row r="2589" spans="13:13" x14ac:dyDescent="0.25">
      <c r="M2589"/>
    </row>
    <row r="2590" spans="13:13" x14ac:dyDescent="0.25">
      <c r="M2590"/>
    </row>
    <row r="2591" spans="13:13" x14ac:dyDescent="0.25">
      <c r="M2591"/>
    </row>
    <row r="2592" spans="13:13" x14ac:dyDescent="0.25">
      <c r="M2592"/>
    </row>
    <row r="2593" spans="13:13" x14ac:dyDescent="0.25">
      <c r="M2593"/>
    </row>
    <row r="2594" spans="13:13" x14ac:dyDescent="0.25">
      <c r="M2594"/>
    </row>
    <row r="2595" spans="13:13" x14ac:dyDescent="0.25">
      <c r="M2595"/>
    </row>
    <row r="2596" spans="13:13" x14ac:dyDescent="0.25">
      <c r="M2596"/>
    </row>
    <row r="2597" spans="13:13" x14ac:dyDescent="0.25">
      <c r="M2597"/>
    </row>
    <row r="2598" spans="13:13" x14ac:dyDescent="0.25">
      <c r="M2598"/>
    </row>
    <row r="2599" spans="13:13" x14ac:dyDescent="0.25">
      <c r="M2599"/>
    </row>
    <row r="2600" spans="13:13" x14ac:dyDescent="0.25">
      <c r="M2600"/>
    </row>
    <row r="2601" spans="13:13" x14ac:dyDescent="0.25">
      <c r="M2601"/>
    </row>
    <row r="2602" spans="13:13" x14ac:dyDescent="0.25">
      <c r="M2602"/>
    </row>
    <row r="2603" spans="13:13" x14ac:dyDescent="0.25">
      <c r="M2603"/>
    </row>
    <row r="2604" spans="13:13" x14ac:dyDescent="0.25">
      <c r="M2604"/>
    </row>
    <row r="2605" spans="13:13" x14ac:dyDescent="0.25">
      <c r="M2605"/>
    </row>
    <row r="2606" spans="13:13" x14ac:dyDescent="0.25">
      <c r="M2606"/>
    </row>
    <row r="2607" spans="13:13" x14ac:dyDescent="0.25">
      <c r="M2607"/>
    </row>
    <row r="2608" spans="13:13" x14ac:dyDescent="0.25">
      <c r="M2608"/>
    </row>
    <row r="2609" spans="13:13" x14ac:dyDescent="0.25">
      <c r="M2609"/>
    </row>
    <row r="2610" spans="13:13" x14ac:dyDescent="0.25">
      <c r="M2610"/>
    </row>
    <row r="2611" spans="13:13" x14ac:dyDescent="0.25">
      <c r="M2611"/>
    </row>
    <row r="2612" spans="13:13" x14ac:dyDescent="0.25">
      <c r="M2612"/>
    </row>
    <row r="2613" spans="13:13" x14ac:dyDescent="0.25">
      <c r="M2613"/>
    </row>
    <row r="2614" spans="13:13" x14ac:dyDescent="0.25">
      <c r="M2614"/>
    </row>
    <row r="2615" spans="13:13" x14ac:dyDescent="0.25">
      <c r="M2615"/>
    </row>
    <row r="2616" spans="13:13" x14ac:dyDescent="0.25">
      <c r="M2616"/>
    </row>
    <row r="2617" spans="13:13" x14ac:dyDescent="0.25">
      <c r="M2617"/>
    </row>
    <row r="2618" spans="13:13" x14ac:dyDescent="0.25">
      <c r="M2618"/>
    </row>
    <row r="2619" spans="13:13" x14ac:dyDescent="0.25">
      <c r="M2619"/>
    </row>
    <row r="2620" spans="13:13" x14ac:dyDescent="0.25">
      <c r="M2620"/>
    </row>
    <row r="2621" spans="13:13" x14ac:dyDescent="0.25">
      <c r="M2621"/>
    </row>
    <row r="2622" spans="13:13" x14ac:dyDescent="0.25">
      <c r="M2622"/>
    </row>
    <row r="2623" spans="13:13" x14ac:dyDescent="0.25">
      <c r="M2623"/>
    </row>
    <row r="2624" spans="13:13" x14ac:dyDescent="0.25">
      <c r="M2624"/>
    </row>
    <row r="2625" spans="13:13" x14ac:dyDescent="0.25">
      <c r="M2625"/>
    </row>
    <row r="2626" spans="13:13" x14ac:dyDescent="0.25">
      <c r="M2626"/>
    </row>
    <row r="2627" spans="13:13" x14ac:dyDescent="0.25">
      <c r="M2627"/>
    </row>
    <row r="2628" spans="13:13" x14ac:dyDescent="0.25">
      <c r="M2628"/>
    </row>
    <row r="2629" spans="13:13" x14ac:dyDescent="0.25">
      <c r="M2629"/>
    </row>
    <row r="2630" spans="13:13" x14ac:dyDescent="0.25">
      <c r="M2630"/>
    </row>
    <row r="2631" spans="13:13" x14ac:dyDescent="0.25">
      <c r="M2631"/>
    </row>
    <row r="2632" spans="13:13" x14ac:dyDescent="0.25">
      <c r="M2632"/>
    </row>
    <row r="2633" spans="13:13" x14ac:dyDescent="0.25">
      <c r="M2633"/>
    </row>
    <row r="2634" spans="13:13" x14ac:dyDescent="0.25">
      <c r="M2634"/>
    </row>
    <row r="2635" spans="13:13" x14ac:dyDescent="0.25">
      <c r="M2635"/>
    </row>
    <row r="2636" spans="13:13" x14ac:dyDescent="0.25">
      <c r="M2636"/>
    </row>
    <row r="2637" spans="13:13" x14ac:dyDescent="0.25">
      <c r="M2637"/>
    </row>
    <row r="2638" spans="13:13" x14ac:dyDescent="0.25">
      <c r="M2638"/>
    </row>
    <row r="2639" spans="13:13" x14ac:dyDescent="0.25">
      <c r="M2639"/>
    </row>
    <row r="2640" spans="13:13" x14ac:dyDescent="0.25">
      <c r="M2640"/>
    </row>
    <row r="2641" spans="13:13" x14ac:dyDescent="0.25">
      <c r="M2641"/>
    </row>
    <row r="2642" spans="13:13" x14ac:dyDescent="0.25">
      <c r="M2642"/>
    </row>
    <row r="2643" spans="13:13" x14ac:dyDescent="0.25">
      <c r="M2643"/>
    </row>
    <row r="2644" spans="13:13" x14ac:dyDescent="0.25">
      <c r="M2644"/>
    </row>
    <row r="2645" spans="13:13" x14ac:dyDescent="0.25">
      <c r="M2645"/>
    </row>
    <row r="2646" spans="13:13" x14ac:dyDescent="0.25">
      <c r="M2646"/>
    </row>
    <row r="2647" spans="13:13" x14ac:dyDescent="0.25">
      <c r="M2647"/>
    </row>
    <row r="2648" spans="13:13" x14ac:dyDescent="0.25">
      <c r="M2648"/>
    </row>
    <row r="2649" spans="13:13" x14ac:dyDescent="0.25">
      <c r="M2649"/>
    </row>
    <row r="2650" spans="13:13" x14ac:dyDescent="0.25">
      <c r="M2650"/>
    </row>
    <row r="2651" spans="13:13" x14ac:dyDescent="0.25">
      <c r="M2651"/>
    </row>
    <row r="2652" spans="13:13" x14ac:dyDescent="0.25">
      <c r="M2652"/>
    </row>
    <row r="2653" spans="13:13" x14ac:dyDescent="0.25">
      <c r="M2653"/>
    </row>
    <row r="2654" spans="13:13" x14ac:dyDescent="0.25">
      <c r="M2654"/>
    </row>
    <row r="2655" spans="13:13" x14ac:dyDescent="0.25">
      <c r="M2655"/>
    </row>
    <row r="2656" spans="13:13" x14ac:dyDescent="0.25">
      <c r="M2656"/>
    </row>
    <row r="2657" spans="13:13" x14ac:dyDescent="0.25">
      <c r="M2657"/>
    </row>
    <row r="2658" spans="13:13" x14ac:dyDescent="0.25">
      <c r="M2658"/>
    </row>
    <row r="2659" spans="13:13" x14ac:dyDescent="0.25">
      <c r="M2659"/>
    </row>
    <row r="2660" spans="13:13" x14ac:dyDescent="0.25">
      <c r="M2660"/>
    </row>
    <row r="2661" spans="13:13" x14ac:dyDescent="0.25">
      <c r="M2661"/>
    </row>
    <row r="2662" spans="13:13" x14ac:dyDescent="0.25">
      <c r="M2662"/>
    </row>
    <row r="2663" spans="13:13" x14ac:dyDescent="0.25">
      <c r="M2663"/>
    </row>
    <row r="2664" spans="13:13" x14ac:dyDescent="0.25">
      <c r="M2664"/>
    </row>
    <row r="2665" spans="13:13" x14ac:dyDescent="0.25">
      <c r="M2665"/>
    </row>
    <row r="2666" spans="13:13" x14ac:dyDescent="0.25">
      <c r="M2666"/>
    </row>
    <row r="2667" spans="13:13" x14ac:dyDescent="0.25">
      <c r="M2667"/>
    </row>
    <row r="2668" spans="13:13" x14ac:dyDescent="0.25">
      <c r="M2668"/>
    </row>
    <row r="2669" spans="13:13" x14ac:dyDescent="0.25">
      <c r="M2669"/>
    </row>
    <row r="2670" spans="13:13" x14ac:dyDescent="0.25">
      <c r="M2670"/>
    </row>
    <row r="2671" spans="13:13" x14ac:dyDescent="0.25">
      <c r="M2671"/>
    </row>
    <row r="2672" spans="13:13" x14ac:dyDescent="0.25">
      <c r="M2672"/>
    </row>
    <row r="2673" spans="13:13" x14ac:dyDescent="0.25">
      <c r="M2673"/>
    </row>
    <row r="2674" spans="13:13" x14ac:dyDescent="0.25">
      <c r="M2674"/>
    </row>
    <row r="2675" spans="13:13" x14ac:dyDescent="0.25">
      <c r="M2675"/>
    </row>
    <row r="2676" spans="13:13" x14ac:dyDescent="0.25">
      <c r="M2676"/>
    </row>
    <row r="2677" spans="13:13" x14ac:dyDescent="0.25">
      <c r="M2677"/>
    </row>
    <row r="2678" spans="13:13" x14ac:dyDescent="0.25">
      <c r="M2678"/>
    </row>
    <row r="2679" spans="13:13" x14ac:dyDescent="0.25">
      <c r="M2679"/>
    </row>
    <row r="2680" spans="13:13" x14ac:dyDescent="0.25">
      <c r="M2680"/>
    </row>
    <row r="2681" spans="13:13" x14ac:dyDescent="0.25">
      <c r="M2681"/>
    </row>
    <row r="2682" spans="13:13" x14ac:dyDescent="0.25">
      <c r="M2682"/>
    </row>
    <row r="2683" spans="13:13" x14ac:dyDescent="0.25">
      <c r="M2683"/>
    </row>
    <row r="2684" spans="13:13" x14ac:dyDescent="0.25">
      <c r="M2684"/>
    </row>
    <row r="2685" spans="13:13" x14ac:dyDescent="0.25">
      <c r="M2685"/>
    </row>
    <row r="2686" spans="13:13" x14ac:dyDescent="0.25">
      <c r="M2686"/>
    </row>
    <row r="2687" spans="13:13" x14ac:dyDescent="0.25">
      <c r="M2687"/>
    </row>
    <row r="2688" spans="13:13" x14ac:dyDescent="0.25">
      <c r="M2688"/>
    </row>
    <row r="2689" spans="13:13" x14ac:dyDescent="0.25">
      <c r="M2689"/>
    </row>
    <row r="2690" spans="13:13" x14ac:dyDescent="0.25">
      <c r="M2690"/>
    </row>
    <row r="2691" spans="13:13" x14ac:dyDescent="0.25">
      <c r="M2691"/>
    </row>
    <row r="2692" spans="13:13" x14ac:dyDescent="0.25">
      <c r="M2692"/>
    </row>
    <row r="2693" spans="13:13" x14ac:dyDescent="0.25">
      <c r="M2693"/>
    </row>
    <row r="2694" spans="13:13" x14ac:dyDescent="0.25">
      <c r="M2694"/>
    </row>
    <row r="2695" spans="13:13" x14ac:dyDescent="0.25">
      <c r="M2695"/>
    </row>
    <row r="2696" spans="13:13" x14ac:dyDescent="0.25">
      <c r="M2696"/>
    </row>
    <row r="2697" spans="13:13" x14ac:dyDescent="0.25">
      <c r="M2697"/>
    </row>
    <row r="2698" spans="13:13" x14ac:dyDescent="0.25">
      <c r="M2698"/>
    </row>
    <row r="2699" spans="13:13" x14ac:dyDescent="0.25">
      <c r="M2699"/>
    </row>
    <row r="2700" spans="13:13" x14ac:dyDescent="0.25">
      <c r="M2700"/>
    </row>
    <row r="2701" spans="13:13" x14ac:dyDescent="0.25">
      <c r="M2701"/>
    </row>
    <row r="2702" spans="13:13" x14ac:dyDescent="0.25">
      <c r="M2702"/>
    </row>
    <row r="2703" spans="13:13" x14ac:dyDescent="0.25">
      <c r="M2703"/>
    </row>
    <row r="2704" spans="13:13" x14ac:dyDescent="0.25">
      <c r="M2704"/>
    </row>
    <row r="2705" spans="13:13" x14ac:dyDescent="0.25">
      <c r="M2705"/>
    </row>
    <row r="2706" spans="13:13" x14ac:dyDescent="0.25">
      <c r="M2706"/>
    </row>
    <row r="2707" spans="13:13" x14ac:dyDescent="0.25">
      <c r="M2707"/>
    </row>
    <row r="2708" spans="13:13" x14ac:dyDescent="0.25">
      <c r="M2708"/>
    </row>
    <row r="2709" spans="13:13" x14ac:dyDescent="0.25">
      <c r="M2709"/>
    </row>
    <row r="2710" spans="13:13" x14ac:dyDescent="0.25">
      <c r="M2710"/>
    </row>
    <row r="2711" spans="13:13" x14ac:dyDescent="0.25">
      <c r="M2711"/>
    </row>
    <row r="2712" spans="13:13" x14ac:dyDescent="0.25">
      <c r="M2712"/>
    </row>
    <row r="2713" spans="13:13" x14ac:dyDescent="0.25">
      <c r="M2713"/>
    </row>
    <row r="2714" spans="13:13" x14ac:dyDescent="0.25">
      <c r="M2714"/>
    </row>
    <row r="2715" spans="13:13" x14ac:dyDescent="0.25">
      <c r="M2715"/>
    </row>
    <row r="2716" spans="13:13" x14ac:dyDescent="0.25">
      <c r="M2716"/>
    </row>
    <row r="2717" spans="13:13" x14ac:dyDescent="0.25">
      <c r="M2717"/>
    </row>
    <row r="2718" spans="13:13" x14ac:dyDescent="0.25">
      <c r="M2718"/>
    </row>
    <row r="2719" spans="13:13" x14ac:dyDescent="0.25">
      <c r="M2719"/>
    </row>
    <row r="2720" spans="13:13" x14ac:dyDescent="0.25">
      <c r="M2720"/>
    </row>
    <row r="2721" spans="13:13" x14ac:dyDescent="0.25">
      <c r="M2721"/>
    </row>
    <row r="2722" spans="13:13" x14ac:dyDescent="0.25">
      <c r="M2722"/>
    </row>
    <row r="2723" spans="13:13" x14ac:dyDescent="0.25">
      <c r="M2723"/>
    </row>
    <row r="2724" spans="13:13" x14ac:dyDescent="0.25">
      <c r="M2724"/>
    </row>
    <row r="2725" spans="13:13" x14ac:dyDescent="0.25">
      <c r="M2725"/>
    </row>
    <row r="2726" spans="13:13" x14ac:dyDescent="0.25">
      <c r="M2726"/>
    </row>
    <row r="2727" spans="13:13" x14ac:dyDescent="0.25">
      <c r="M2727"/>
    </row>
    <row r="2728" spans="13:13" x14ac:dyDescent="0.25">
      <c r="M2728"/>
    </row>
    <row r="2729" spans="13:13" x14ac:dyDescent="0.25">
      <c r="M2729"/>
    </row>
    <row r="2730" spans="13:13" x14ac:dyDescent="0.25">
      <c r="M2730"/>
    </row>
    <row r="2731" spans="13:13" x14ac:dyDescent="0.25">
      <c r="M2731"/>
    </row>
    <row r="2732" spans="13:13" x14ac:dyDescent="0.25">
      <c r="M2732"/>
    </row>
    <row r="2733" spans="13:13" x14ac:dyDescent="0.25">
      <c r="M2733"/>
    </row>
    <row r="2734" spans="13:13" x14ac:dyDescent="0.25">
      <c r="M2734"/>
    </row>
    <row r="2735" spans="13:13" x14ac:dyDescent="0.25">
      <c r="M2735"/>
    </row>
    <row r="2736" spans="13:13" x14ac:dyDescent="0.25">
      <c r="M2736"/>
    </row>
    <row r="2737" spans="13:13" x14ac:dyDescent="0.25">
      <c r="M2737"/>
    </row>
    <row r="2738" spans="13:13" x14ac:dyDescent="0.25">
      <c r="M2738"/>
    </row>
    <row r="2739" spans="13:13" x14ac:dyDescent="0.25">
      <c r="M2739"/>
    </row>
    <row r="2740" spans="13:13" x14ac:dyDescent="0.25">
      <c r="M2740"/>
    </row>
    <row r="2741" spans="13:13" x14ac:dyDescent="0.25">
      <c r="M2741"/>
    </row>
    <row r="2742" spans="13:13" x14ac:dyDescent="0.25">
      <c r="M2742"/>
    </row>
    <row r="2743" spans="13:13" x14ac:dyDescent="0.25">
      <c r="M2743"/>
    </row>
    <row r="2744" spans="13:13" x14ac:dyDescent="0.25">
      <c r="M2744"/>
    </row>
    <row r="2745" spans="13:13" x14ac:dyDescent="0.25">
      <c r="M2745"/>
    </row>
    <row r="2746" spans="13:13" x14ac:dyDescent="0.25">
      <c r="M2746"/>
    </row>
    <row r="2747" spans="13:13" x14ac:dyDescent="0.25">
      <c r="M2747"/>
    </row>
    <row r="2748" spans="13:13" x14ac:dyDescent="0.25">
      <c r="M2748"/>
    </row>
    <row r="2749" spans="13:13" x14ac:dyDescent="0.25">
      <c r="M2749"/>
    </row>
    <row r="2750" spans="13:13" x14ac:dyDescent="0.25">
      <c r="M2750"/>
    </row>
    <row r="2751" spans="13:13" x14ac:dyDescent="0.25">
      <c r="M2751"/>
    </row>
    <row r="2752" spans="13:13" x14ac:dyDescent="0.25">
      <c r="M2752"/>
    </row>
    <row r="2753" spans="13:13" x14ac:dyDescent="0.25">
      <c r="M2753"/>
    </row>
    <row r="2754" spans="13:13" x14ac:dyDescent="0.25">
      <c r="M2754"/>
    </row>
    <row r="2755" spans="13:13" x14ac:dyDescent="0.25">
      <c r="M2755"/>
    </row>
    <row r="2756" spans="13:13" x14ac:dyDescent="0.25">
      <c r="M2756"/>
    </row>
    <row r="2757" spans="13:13" x14ac:dyDescent="0.25">
      <c r="M2757"/>
    </row>
    <row r="2758" spans="13:13" x14ac:dyDescent="0.25">
      <c r="M2758"/>
    </row>
    <row r="2759" spans="13:13" x14ac:dyDescent="0.25">
      <c r="M2759"/>
    </row>
    <row r="2760" spans="13:13" x14ac:dyDescent="0.25">
      <c r="M2760"/>
    </row>
    <row r="2761" spans="13:13" x14ac:dyDescent="0.25">
      <c r="M2761"/>
    </row>
    <row r="2762" spans="13:13" x14ac:dyDescent="0.25">
      <c r="M2762"/>
    </row>
    <row r="2763" spans="13:13" x14ac:dyDescent="0.25">
      <c r="M2763"/>
    </row>
    <row r="2764" spans="13:13" x14ac:dyDescent="0.25">
      <c r="M2764"/>
    </row>
    <row r="2765" spans="13:13" x14ac:dyDescent="0.25">
      <c r="M2765"/>
    </row>
    <row r="2766" spans="13:13" x14ac:dyDescent="0.25">
      <c r="M2766"/>
    </row>
    <row r="2767" spans="13:13" x14ac:dyDescent="0.25">
      <c r="M2767"/>
    </row>
    <row r="2768" spans="13:13" x14ac:dyDescent="0.25">
      <c r="M2768"/>
    </row>
    <row r="2769" spans="13:13" x14ac:dyDescent="0.25">
      <c r="M2769"/>
    </row>
    <row r="2770" spans="13:13" x14ac:dyDescent="0.25">
      <c r="M2770"/>
    </row>
    <row r="2771" spans="13:13" x14ac:dyDescent="0.25">
      <c r="M2771"/>
    </row>
    <row r="2772" spans="13:13" x14ac:dyDescent="0.25">
      <c r="M2772"/>
    </row>
    <row r="2773" spans="13:13" x14ac:dyDescent="0.25">
      <c r="M2773"/>
    </row>
    <row r="2774" spans="13:13" x14ac:dyDescent="0.25">
      <c r="M2774"/>
    </row>
    <row r="2775" spans="13:13" x14ac:dyDescent="0.25">
      <c r="M2775"/>
    </row>
    <row r="2776" spans="13:13" x14ac:dyDescent="0.25">
      <c r="M2776"/>
    </row>
    <row r="2777" spans="13:13" x14ac:dyDescent="0.25">
      <c r="M2777"/>
    </row>
    <row r="2778" spans="13:13" x14ac:dyDescent="0.25">
      <c r="M2778"/>
    </row>
    <row r="2779" spans="13:13" x14ac:dyDescent="0.25">
      <c r="M2779"/>
    </row>
    <row r="2780" spans="13:13" x14ac:dyDescent="0.25">
      <c r="M2780"/>
    </row>
    <row r="2781" spans="13:13" x14ac:dyDescent="0.25">
      <c r="M2781"/>
    </row>
    <row r="2782" spans="13:13" x14ac:dyDescent="0.25">
      <c r="M2782"/>
    </row>
    <row r="2783" spans="13:13" x14ac:dyDescent="0.25">
      <c r="M2783"/>
    </row>
    <row r="2784" spans="13:13" x14ac:dyDescent="0.25">
      <c r="M2784"/>
    </row>
    <row r="2785" spans="13:13" x14ac:dyDescent="0.25">
      <c r="M2785"/>
    </row>
    <row r="2786" spans="13:13" x14ac:dyDescent="0.25">
      <c r="M2786"/>
    </row>
    <row r="2787" spans="13:13" x14ac:dyDescent="0.25">
      <c r="M2787"/>
    </row>
    <row r="2788" spans="13:13" x14ac:dyDescent="0.25">
      <c r="M2788"/>
    </row>
    <row r="2789" spans="13:13" x14ac:dyDescent="0.25">
      <c r="M2789"/>
    </row>
    <row r="2790" spans="13:13" x14ac:dyDescent="0.25">
      <c r="M2790"/>
    </row>
    <row r="2791" spans="13:13" x14ac:dyDescent="0.25">
      <c r="M2791"/>
    </row>
    <row r="2792" spans="13:13" x14ac:dyDescent="0.25">
      <c r="M2792"/>
    </row>
    <row r="2793" spans="13:13" x14ac:dyDescent="0.25">
      <c r="M2793"/>
    </row>
    <row r="2794" spans="13:13" x14ac:dyDescent="0.25">
      <c r="M2794"/>
    </row>
    <row r="2795" spans="13:13" x14ac:dyDescent="0.25">
      <c r="M2795"/>
    </row>
    <row r="2796" spans="13:13" x14ac:dyDescent="0.25">
      <c r="M2796"/>
    </row>
    <row r="2797" spans="13:13" x14ac:dyDescent="0.25">
      <c r="M2797"/>
    </row>
    <row r="2798" spans="13:13" x14ac:dyDescent="0.25">
      <c r="M2798"/>
    </row>
    <row r="2799" spans="13:13" x14ac:dyDescent="0.25">
      <c r="M2799"/>
    </row>
    <row r="2800" spans="13:13" x14ac:dyDescent="0.25">
      <c r="M2800"/>
    </row>
    <row r="2801" spans="13:13" x14ac:dyDescent="0.25">
      <c r="M2801"/>
    </row>
    <row r="2802" spans="13:13" x14ac:dyDescent="0.25">
      <c r="M2802"/>
    </row>
    <row r="2803" spans="13:13" x14ac:dyDescent="0.25">
      <c r="M2803"/>
    </row>
    <row r="2804" spans="13:13" x14ac:dyDescent="0.25">
      <c r="M2804"/>
    </row>
    <row r="2805" spans="13:13" x14ac:dyDescent="0.25">
      <c r="M2805"/>
    </row>
    <row r="2806" spans="13:13" x14ac:dyDescent="0.25">
      <c r="M2806"/>
    </row>
    <row r="2807" spans="13:13" x14ac:dyDescent="0.25">
      <c r="M2807"/>
    </row>
    <row r="2808" spans="13:13" x14ac:dyDescent="0.25">
      <c r="M2808"/>
    </row>
    <row r="2809" spans="13:13" x14ac:dyDescent="0.25">
      <c r="M2809"/>
    </row>
    <row r="2810" spans="13:13" x14ac:dyDescent="0.25">
      <c r="M2810"/>
    </row>
    <row r="2811" spans="13:13" x14ac:dyDescent="0.25">
      <c r="M2811"/>
    </row>
    <row r="2812" spans="13:13" x14ac:dyDescent="0.25">
      <c r="M2812"/>
    </row>
    <row r="2813" spans="13:13" x14ac:dyDescent="0.25">
      <c r="M2813"/>
    </row>
    <row r="2814" spans="13:13" x14ac:dyDescent="0.25">
      <c r="M2814"/>
    </row>
    <row r="2815" spans="13:13" x14ac:dyDescent="0.25">
      <c r="M2815"/>
    </row>
    <row r="2816" spans="13:13" x14ac:dyDescent="0.25">
      <c r="M2816"/>
    </row>
    <row r="2817" spans="13:13" x14ac:dyDescent="0.25">
      <c r="M2817"/>
    </row>
    <row r="2818" spans="13:13" x14ac:dyDescent="0.25">
      <c r="M2818"/>
    </row>
    <row r="2819" spans="13:13" x14ac:dyDescent="0.25">
      <c r="M2819"/>
    </row>
    <row r="2820" spans="13:13" x14ac:dyDescent="0.25">
      <c r="M2820"/>
    </row>
    <row r="2821" spans="13:13" x14ac:dyDescent="0.25">
      <c r="M2821"/>
    </row>
    <row r="2822" spans="13:13" x14ac:dyDescent="0.25">
      <c r="M2822"/>
    </row>
    <row r="2823" spans="13:13" x14ac:dyDescent="0.25">
      <c r="M2823"/>
    </row>
    <row r="2824" spans="13:13" x14ac:dyDescent="0.25">
      <c r="M2824"/>
    </row>
    <row r="2825" spans="13:13" x14ac:dyDescent="0.25">
      <c r="M2825"/>
    </row>
    <row r="2826" spans="13:13" x14ac:dyDescent="0.25">
      <c r="M2826"/>
    </row>
    <row r="2827" spans="13:13" x14ac:dyDescent="0.25">
      <c r="M2827"/>
    </row>
    <row r="2828" spans="13:13" x14ac:dyDescent="0.25">
      <c r="M2828"/>
    </row>
    <row r="2829" spans="13:13" x14ac:dyDescent="0.25">
      <c r="M2829"/>
    </row>
    <row r="2830" spans="13:13" x14ac:dyDescent="0.25">
      <c r="M2830"/>
    </row>
    <row r="2831" spans="13:13" x14ac:dyDescent="0.25">
      <c r="M2831"/>
    </row>
    <row r="2832" spans="13:13" x14ac:dyDescent="0.25">
      <c r="M2832"/>
    </row>
    <row r="2833" spans="13:13" x14ac:dyDescent="0.25">
      <c r="M2833"/>
    </row>
    <row r="2834" spans="13:13" x14ac:dyDescent="0.25">
      <c r="M2834"/>
    </row>
    <row r="2835" spans="13:13" x14ac:dyDescent="0.25">
      <c r="M2835"/>
    </row>
    <row r="2836" spans="13:13" x14ac:dyDescent="0.25">
      <c r="M2836"/>
    </row>
    <row r="2837" spans="13:13" x14ac:dyDescent="0.25">
      <c r="M2837"/>
    </row>
    <row r="2838" spans="13:13" x14ac:dyDescent="0.25">
      <c r="M2838"/>
    </row>
    <row r="2839" spans="13:13" x14ac:dyDescent="0.25">
      <c r="M2839"/>
    </row>
    <row r="2840" spans="13:13" x14ac:dyDescent="0.25">
      <c r="M2840"/>
    </row>
    <row r="2841" spans="13:13" x14ac:dyDescent="0.25">
      <c r="M2841"/>
    </row>
    <row r="2842" spans="13:13" x14ac:dyDescent="0.25">
      <c r="M2842"/>
    </row>
    <row r="2843" spans="13:13" x14ac:dyDescent="0.25">
      <c r="M2843"/>
    </row>
    <row r="2844" spans="13:13" x14ac:dyDescent="0.25">
      <c r="M2844"/>
    </row>
    <row r="2845" spans="13:13" x14ac:dyDescent="0.25">
      <c r="M2845"/>
    </row>
    <row r="2846" spans="13:13" x14ac:dyDescent="0.25">
      <c r="M2846"/>
    </row>
    <row r="2847" spans="13:13" x14ac:dyDescent="0.25">
      <c r="M2847"/>
    </row>
    <row r="2848" spans="13:13" x14ac:dyDescent="0.25">
      <c r="M2848"/>
    </row>
    <row r="2849" spans="13:13" x14ac:dyDescent="0.25">
      <c r="M2849"/>
    </row>
    <row r="2850" spans="13:13" x14ac:dyDescent="0.25">
      <c r="M2850"/>
    </row>
    <row r="2851" spans="13:13" x14ac:dyDescent="0.25">
      <c r="M2851"/>
    </row>
    <row r="2852" spans="13:13" x14ac:dyDescent="0.25">
      <c r="M2852"/>
    </row>
    <row r="2853" spans="13:13" x14ac:dyDescent="0.25">
      <c r="M2853"/>
    </row>
    <row r="2854" spans="13:13" x14ac:dyDescent="0.25">
      <c r="M2854"/>
    </row>
    <row r="2855" spans="13:13" x14ac:dyDescent="0.25">
      <c r="M2855"/>
    </row>
    <row r="2856" spans="13:13" x14ac:dyDescent="0.25">
      <c r="M2856"/>
    </row>
    <row r="2857" spans="13:13" x14ac:dyDescent="0.25">
      <c r="M2857"/>
    </row>
    <row r="2858" spans="13:13" x14ac:dyDescent="0.25">
      <c r="M2858"/>
    </row>
    <row r="2859" spans="13:13" x14ac:dyDescent="0.25">
      <c r="M2859"/>
    </row>
    <row r="2860" spans="13:13" x14ac:dyDescent="0.25">
      <c r="M2860"/>
    </row>
    <row r="2861" spans="13:13" x14ac:dyDescent="0.25">
      <c r="M2861"/>
    </row>
    <row r="2862" spans="13:13" x14ac:dyDescent="0.25">
      <c r="M2862"/>
    </row>
    <row r="2863" spans="13:13" x14ac:dyDescent="0.25">
      <c r="M2863"/>
    </row>
    <row r="2864" spans="13:13" x14ac:dyDescent="0.25">
      <c r="M2864"/>
    </row>
    <row r="2865" spans="13:13" x14ac:dyDescent="0.25">
      <c r="M2865"/>
    </row>
    <row r="2866" spans="13:13" x14ac:dyDescent="0.25">
      <c r="M2866"/>
    </row>
    <row r="2867" spans="13:13" x14ac:dyDescent="0.25">
      <c r="M2867"/>
    </row>
    <row r="2868" spans="13:13" x14ac:dyDescent="0.25">
      <c r="M2868"/>
    </row>
    <row r="2869" spans="13:13" x14ac:dyDescent="0.25">
      <c r="M2869"/>
    </row>
    <row r="2870" spans="13:13" x14ac:dyDescent="0.25">
      <c r="M2870"/>
    </row>
    <row r="2871" spans="13:13" x14ac:dyDescent="0.25">
      <c r="M2871"/>
    </row>
    <row r="2872" spans="13:13" x14ac:dyDescent="0.25">
      <c r="M2872"/>
    </row>
    <row r="2873" spans="13:13" x14ac:dyDescent="0.25">
      <c r="M2873"/>
    </row>
    <row r="2874" spans="13:13" x14ac:dyDescent="0.25">
      <c r="M2874"/>
    </row>
    <row r="2875" spans="13:13" x14ac:dyDescent="0.25">
      <c r="M2875"/>
    </row>
    <row r="2876" spans="13:13" x14ac:dyDescent="0.25">
      <c r="M2876"/>
    </row>
    <row r="2877" spans="13:13" x14ac:dyDescent="0.25">
      <c r="M2877"/>
    </row>
    <row r="2878" spans="13:13" x14ac:dyDescent="0.25">
      <c r="M2878"/>
    </row>
    <row r="2879" spans="13:13" x14ac:dyDescent="0.25">
      <c r="M2879"/>
    </row>
    <row r="2880" spans="13:13" x14ac:dyDescent="0.25">
      <c r="M2880"/>
    </row>
    <row r="2881" spans="13:13" x14ac:dyDescent="0.25">
      <c r="M2881"/>
    </row>
    <row r="2882" spans="13:13" x14ac:dyDescent="0.25">
      <c r="M2882"/>
    </row>
    <row r="2883" spans="13:13" x14ac:dyDescent="0.25">
      <c r="M2883"/>
    </row>
    <row r="2884" spans="13:13" x14ac:dyDescent="0.25">
      <c r="M2884"/>
    </row>
    <row r="2885" spans="13:13" x14ac:dyDescent="0.25">
      <c r="M2885"/>
    </row>
    <row r="2886" spans="13:13" x14ac:dyDescent="0.25">
      <c r="M2886"/>
    </row>
    <row r="2887" spans="13:13" x14ac:dyDescent="0.25">
      <c r="M2887"/>
    </row>
    <row r="2888" spans="13:13" x14ac:dyDescent="0.25">
      <c r="M2888"/>
    </row>
    <row r="2889" spans="13:13" x14ac:dyDescent="0.25">
      <c r="M2889"/>
    </row>
    <row r="2890" spans="13:13" x14ac:dyDescent="0.25">
      <c r="M2890"/>
    </row>
    <row r="2891" spans="13:13" x14ac:dyDescent="0.25">
      <c r="M2891"/>
    </row>
    <row r="2892" spans="13:13" x14ac:dyDescent="0.25">
      <c r="M2892"/>
    </row>
    <row r="2893" spans="13:13" x14ac:dyDescent="0.25">
      <c r="M2893"/>
    </row>
    <row r="2894" spans="13:13" x14ac:dyDescent="0.25">
      <c r="M2894"/>
    </row>
    <row r="2895" spans="13:13" x14ac:dyDescent="0.25">
      <c r="M2895"/>
    </row>
    <row r="2896" spans="13:13" x14ac:dyDescent="0.25">
      <c r="M2896"/>
    </row>
    <row r="2897" spans="13:13" x14ac:dyDescent="0.25">
      <c r="M2897"/>
    </row>
    <row r="2898" spans="13:13" x14ac:dyDescent="0.25">
      <c r="M2898"/>
    </row>
    <row r="2899" spans="13:13" x14ac:dyDescent="0.25">
      <c r="M2899"/>
    </row>
    <row r="2900" spans="13:13" x14ac:dyDescent="0.25">
      <c r="M2900"/>
    </row>
    <row r="2901" spans="13:13" x14ac:dyDescent="0.25">
      <c r="M2901"/>
    </row>
    <row r="2902" spans="13:13" x14ac:dyDescent="0.25">
      <c r="M2902"/>
    </row>
    <row r="2903" spans="13:13" x14ac:dyDescent="0.25">
      <c r="M2903"/>
    </row>
    <row r="2904" spans="13:13" x14ac:dyDescent="0.25">
      <c r="M2904"/>
    </row>
    <row r="2905" spans="13:13" x14ac:dyDescent="0.25">
      <c r="M2905"/>
    </row>
    <row r="2906" spans="13:13" x14ac:dyDescent="0.25">
      <c r="M2906"/>
    </row>
    <row r="2907" spans="13:13" x14ac:dyDescent="0.25">
      <c r="M2907"/>
    </row>
    <row r="2908" spans="13:13" x14ac:dyDescent="0.25">
      <c r="M2908"/>
    </row>
    <row r="2909" spans="13:13" x14ac:dyDescent="0.25">
      <c r="M2909"/>
    </row>
    <row r="2910" spans="13:13" x14ac:dyDescent="0.25">
      <c r="M2910"/>
    </row>
    <row r="2911" spans="13:13" x14ac:dyDescent="0.25">
      <c r="M2911"/>
    </row>
    <row r="2912" spans="13:13" x14ac:dyDescent="0.25">
      <c r="M2912"/>
    </row>
    <row r="2913" spans="13:13" x14ac:dyDescent="0.25">
      <c r="M2913"/>
    </row>
    <row r="2914" spans="13:13" x14ac:dyDescent="0.25">
      <c r="M2914"/>
    </row>
    <row r="2915" spans="13:13" x14ac:dyDescent="0.25">
      <c r="M2915"/>
    </row>
    <row r="2916" spans="13:13" x14ac:dyDescent="0.25">
      <c r="M2916"/>
    </row>
    <row r="2917" spans="13:13" x14ac:dyDescent="0.25">
      <c r="M2917"/>
    </row>
    <row r="2918" spans="13:13" x14ac:dyDescent="0.25">
      <c r="M2918"/>
    </row>
    <row r="2919" spans="13:13" x14ac:dyDescent="0.25">
      <c r="M2919"/>
    </row>
    <row r="2920" spans="13:13" x14ac:dyDescent="0.25">
      <c r="M2920"/>
    </row>
    <row r="2921" spans="13:13" x14ac:dyDescent="0.25">
      <c r="M2921"/>
    </row>
    <row r="2922" spans="13:13" x14ac:dyDescent="0.25">
      <c r="M2922"/>
    </row>
    <row r="2923" spans="13:13" x14ac:dyDescent="0.25">
      <c r="M2923"/>
    </row>
    <row r="2924" spans="13:13" x14ac:dyDescent="0.25">
      <c r="M2924"/>
    </row>
    <row r="2925" spans="13:13" x14ac:dyDescent="0.25">
      <c r="M2925"/>
    </row>
    <row r="2926" spans="13:13" x14ac:dyDescent="0.25">
      <c r="M2926"/>
    </row>
    <row r="2927" spans="13:13" x14ac:dyDescent="0.25">
      <c r="M2927"/>
    </row>
    <row r="2928" spans="13:13" x14ac:dyDescent="0.25">
      <c r="M2928"/>
    </row>
    <row r="2929" spans="13:13" x14ac:dyDescent="0.25">
      <c r="M2929"/>
    </row>
    <row r="2930" spans="13:13" x14ac:dyDescent="0.25">
      <c r="M2930"/>
    </row>
    <row r="2931" spans="13:13" x14ac:dyDescent="0.25">
      <c r="M2931"/>
    </row>
    <row r="2932" spans="13:13" x14ac:dyDescent="0.25">
      <c r="M2932"/>
    </row>
    <row r="2933" spans="13:13" x14ac:dyDescent="0.25">
      <c r="M2933"/>
    </row>
    <row r="2934" spans="13:13" x14ac:dyDescent="0.25">
      <c r="M2934"/>
    </row>
    <row r="2935" spans="13:13" x14ac:dyDescent="0.25">
      <c r="M2935"/>
    </row>
    <row r="2936" spans="13:13" x14ac:dyDescent="0.25">
      <c r="M2936"/>
    </row>
    <row r="2937" spans="13:13" x14ac:dyDescent="0.25">
      <c r="M2937"/>
    </row>
    <row r="2938" spans="13:13" x14ac:dyDescent="0.25">
      <c r="M2938"/>
    </row>
    <row r="2939" spans="13:13" x14ac:dyDescent="0.25">
      <c r="M2939"/>
    </row>
    <row r="2940" spans="13:13" x14ac:dyDescent="0.25">
      <c r="M2940"/>
    </row>
    <row r="2941" spans="13:13" x14ac:dyDescent="0.25">
      <c r="M2941"/>
    </row>
    <row r="2942" spans="13:13" x14ac:dyDescent="0.25">
      <c r="M2942"/>
    </row>
    <row r="2943" spans="13:13" x14ac:dyDescent="0.25">
      <c r="M2943"/>
    </row>
    <row r="2944" spans="13:13" x14ac:dyDescent="0.25">
      <c r="M2944"/>
    </row>
    <row r="2945" spans="13:13" x14ac:dyDescent="0.25">
      <c r="M2945"/>
    </row>
    <row r="2946" spans="13:13" x14ac:dyDescent="0.25">
      <c r="M2946"/>
    </row>
    <row r="2947" spans="13:13" x14ac:dyDescent="0.25">
      <c r="M2947"/>
    </row>
    <row r="2948" spans="13:13" x14ac:dyDescent="0.25">
      <c r="M2948"/>
    </row>
    <row r="2949" spans="13:13" x14ac:dyDescent="0.25">
      <c r="M2949"/>
    </row>
    <row r="2950" spans="13:13" x14ac:dyDescent="0.25">
      <c r="M2950"/>
    </row>
    <row r="2951" spans="13:13" x14ac:dyDescent="0.25">
      <c r="M2951"/>
    </row>
    <row r="2952" spans="13:13" x14ac:dyDescent="0.25">
      <c r="M2952"/>
    </row>
    <row r="2953" spans="13:13" x14ac:dyDescent="0.25">
      <c r="M2953"/>
    </row>
    <row r="2954" spans="13:13" x14ac:dyDescent="0.25">
      <c r="M2954"/>
    </row>
    <row r="2955" spans="13:13" x14ac:dyDescent="0.25">
      <c r="M2955"/>
    </row>
    <row r="2956" spans="13:13" x14ac:dyDescent="0.25">
      <c r="M2956"/>
    </row>
    <row r="2957" spans="13:13" x14ac:dyDescent="0.25">
      <c r="M2957"/>
    </row>
    <row r="2958" spans="13:13" x14ac:dyDescent="0.25">
      <c r="M2958"/>
    </row>
    <row r="2959" spans="13:13" x14ac:dyDescent="0.25">
      <c r="M2959"/>
    </row>
    <row r="2960" spans="13:13" x14ac:dyDescent="0.25">
      <c r="M2960"/>
    </row>
    <row r="2961" spans="13:13" x14ac:dyDescent="0.25">
      <c r="M2961"/>
    </row>
    <row r="2962" spans="13:13" x14ac:dyDescent="0.25">
      <c r="M2962"/>
    </row>
    <row r="2963" spans="13:13" x14ac:dyDescent="0.25">
      <c r="M2963"/>
    </row>
    <row r="2964" spans="13:13" x14ac:dyDescent="0.25">
      <c r="M2964"/>
    </row>
    <row r="2965" spans="13:13" x14ac:dyDescent="0.25">
      <c r="M2965"/>
    </row>
    <row r="2966" spans="13:13" x14ac:dyDescent="0.25">
      <c r="M2966"/>
    </row>
    <row r="2967" spans="13:13" x14ac:dyDescent="0.25">
      <c r="M2967"/>
    </row>
    <row r="2968" spans="13:13" x14ac:dyDescent="0.25">
      <c r="M2968"/>
    </row>
    <row r="2969" spans="13:13" x14ac:dyDescent="0.25">
      <c r="M2969"/>
    </row>
    <row r="2970" spans="13:13" x14ac:dyDescent="0.25">
      <c r="M2970"/>
    </row>
    <row r="2971" spans="13:13" x14ac:dyDescent="0.25">
      <c r="M2971"/>
    </row>
    <row r="2972" spans="13:13" x14ac:dyDescent="0.25">
      <c r="M2972"/>
    </row>
    <row r="2973" spans="13:13" x14ac:dyDescent="0.25">
      <c r="M2973"/>
    </row>
    <row r="2974" spans="13:13" x14ac:dyDescent="0.25">
      <c r="M2974"/>
    </row>
    <row r="2975" spans="13:13" x14ac:dyDescent="0.25">
      <c r="M2975"/>
    </row>
    <row r="2976" spans="13:13" x14ac:dyDescent="0.25">
      <c r="M2976"/>
    </row>
    <row r="2977" spans="13:13" x14ac:dyDescent="0.25">
      <c r="M2977"/>
    </row>
    <row r="2978" spans="13:13" x14ac:dyDescent="0.25">
      <c r="M2978"/>
    </row>
    <row r="2979" spans="13:13" x14ac:dyDescent="0.25">
      <c r="M2979"/>
    </row>
    <row r="2980" spans="13:13" x14ac:dyDescent="0.25">
      <c r="M2980"/>
    </row>
    <row r="2981" spans="13:13" x14ac:dyDescent="0.25">
      <c r="M2981"/>
    </row>
    <row r="2982" spans="13:13" x14ac:dyDescent="0.25">
      <c r="M2982"/>
    </row>
    <row r="2983" spans="13:13" x14ac:dyDescent="0.25">
      <c r="M2983"/>
    </row>
    <row r="2984" spans="13:13" x14ac:dyDescent="0.25">
      <c r="M2984"/>
    </row>
    <row r="2985" spans="13:13" x14ac:dyDescent="0.25">
      <c r="M2985"/>
    </row>
    <row r="2986" spans="13:13" x14ac:dyDescent="0.25">
      <c r="M2986"/>
    </row>
    <row r="2987" spans="13:13" x14ac:dyDescent="0.25">
      <c r="M2987"/>
    </row>
    <row r="2988" spans="13:13" x14ac:dyDescent="0.25">
      <c r="M2988"/>
    </row>
    <row r="2989" spans="13:13" x14ac:dyDescent="0.25">
      <c r="M2989"/>
    </row>
    <row r="2990" spans="13:13" x14ac:dyDescent="0.25">
      <c r="M2990"/>
    </row>
    <row r="2991" spans="13:13" x14ac:dyDescent="0.25">
      <c r="M2991"/>
    </row>
    <row r="2992" spans="13:13" x14ac:dyDescent="0.25">
      <c r="M2992"/>
    </row>
    <row r="2993" spans="13:13" x14ac:dyDescent="0.25">
      <c r="M2993"/>
    </row>
    <row r="2994" spans="13:13" x14ac:dyDescent="0.25">
      <c r="M2994"/>
    </row>
    <row r="2995" spans="13:13" x14ac:dyDescent="0.25">
      <c r="M2995"/>
    </row>
    <row r="2996" spans="13:13" x14ac:dyDescent="0.25">
      <c r="M2996"/>
    </row>
    <row r="2997" spans="13:13" x14ac:dyDescent="0.25">
      <c r="M2997"/>
    </row>
    <row r="2998" spans="13:13" x14ac:dyDescent="0.25">
      <c r="M2998"/>
    </row>
    <row r="2999" spans="13:13" x14ac:dyDescent="0.25">
      <c r="M2999"/>
    </row>
    <row r="3000" spans="13:13" x14ac:dyDescent="0.25">
      <c r="M3000"/>
    </row>
    <row r="3001" spans="13:13" x14ac:dyDescent="0.25">
      <c r="M3001"/>
    </row>
    <row r="3002" spans="13:13" x14ac:dyDescent="0.25">
      <c r="M3002"/>
    </row>
    <row r="3003" spans="13:13" x14ac:dyDescent="0.25">
      <c r="M3003"/>
    </row>
    <row r="3004" spans="13:13" x14ac:dyDescent="0.25">
      <c r="M3004"/>
    </row>
    <row r="3005" spans="13:13" x14ac:dyDescent="0.25">
      <c r="M3005"/>
    </row>
    <row r="3006" spans="13:13" x14ac:dyDescent="0.25">
      <c r="M3006"/>
    </row>
    <row r="3007" spans="13:13" x14ac:dyDescent="0.25">
      <c r="M3007"/>
    </row>
    <row r="3008" spans="13:13" x14ac:dyDescent="0.25">
      <c r="M3008"/>
    </row>
    <row r="3009" spans="13:13" x14ac:dyDescent="0.25">
      <c r="M3009"/>
    </row>
    <row r="3010" spans="13:13" x14ac:dyDescent="0.25">
      <c r="M3010"/>
    </row>
    <row r="3011" spans="13:13" x14ac:dyDescent="0.25">
      <c r="M3011"/>
    </row>
    <row r="3012" spans="13:13" x14ac:dyDescent="0.25">
      <c r="M3012"/>
    </row>
    <row r="3013" spans="13:13" x14ac:dyDescent="0.25">
      <c r="M3013"/>
    </row>
    <row r="3014" spans="13:13" x14ac:dyDescent="0.25">
      <c r="M3014"/>
    </row>
    <row r="3015" spans="13:13" x14ac:dyDescent="0.25">
      <c r="M3015"/>
    </row>
    <row r="3016" spans="13:13" x14ac:dyDescent="0.25">
      <c r="M3016"/>
    </row>
    <row r="3017" spans="13:13" x14ac:dyDescent="0.25">
      <c r="M3017"/>
    </row>
    <row r="3018" spans="13:13" x14ac:dyDescent="0.25">
      <c r="M3018"/>
    </row>
    <row r="3019" spans="13:13" x14ac:dyDescent="0.25">
      <c r="M3019"/>
    </row>
    <row r="3020" spans="13:13" x14ac:dyDescent="0.25">
      <c r="M3020"/>
    </row>
    <row r="3021" spans="13:13" x14ac:dyDescent="0.25">
      <c r="M3021"/>
    </row>
    <row r="3022" spans="13:13" x14ac:dyDescent="0.25">
      <c r="M3022"/>
    </row>
    <row r="3023" spans="13:13" x14ac:dyDescent="0.25">
      <c r="M3023"/>
    </row>
    <row r="3024" spans="13:13" x14ac:dyDescent="0.25">
      <c r="M3024"/>
    </row>
    <row r="3025" spans="13:13" x14ac:dyDescent="0.25">
      <c r="M3025"/>
    </row>
    <row r="3026" spans="13:13" x14ac:dyDescent="0.25">
      <c r="M3026"/>
    </row>
    <row r="3027" spans="13:13" x14ac:dyDescent="0.25">
      <c r="M3027"/>
    </row>
    <row r="3028" spans="13:13" x14ac:dyDescent="0.25">
      <c r="M3028"/>
    </row>
    <row r="3029" spans="13:13" x14ac:dyDescent="0.25">
      <c r="M3029"/>
    </row>
    <row r="3030" spans="13:13" x14ac:dyDescent="0.25">
      <c r="M3030"/>
    </row>
    <row r="3031" spans="13:13" x14ac:dyDescent="0.25">
      <c r="M3031"/>
    </row>
    <row r="3032" spans="13:13" x14ac:dyDescent="0.25">
      <c r="M3032"/>
    </row>
    <row r="3033" spans="13:13" x14ac:dyDescent="0.25">
      <c r="M3033"/>
    </row>
    <row r="3034" spans="13:13" x14ac:dyDescent="0.25">
      <c r="M3034"/>
    </row>
    <row r="3035" spans="13:13" x14ac:dyDescent="0.25">
      <c r="M3035"/>
    </row>
    <row r="3036" spans="13:13" x14ac:dyDescent="0.25">
      <c r="M3036"/>
    </row>
    <row r="3037" spans="13:13" x14ac:dyDescent="0.25">
      <c r="M3037"/>
    </row>
    <row r="3038" spans="13:13" x14ac:dyDescent="0.25">
      <c r="M3038"/>
    </row>
    <row r="3039" spans="13:13" x14ac:dyDescent="0.25">
      <c r="M3039"/>
    </row>
    <row r="3040" spans="13:13" x14ac:dyDescent="0.25">
      <c r="M3040"/>
    </row>
    <row r="3041" spans="13:13" x14ac:dyDescent="0.25">
      <c r="M3041"/>
    </row>
    <row r="3042" spans="13:13" x14ac:dyDescent="0.25">
      <c r="M3042"/>
    </row>
    <row r="3043" spans="13:13" x14ac:dyDescent="0.25">
      <c r="M3043"/>
    </row>
    <row r="3044" spans="13:13" x14ac:dyDescent="0.25">
      <c r="M3044"/>
    </row>
    <row r="3045" spans="13:13" x14ac:dyDescent="0.25">
      <c r="M3045"/>
    </row>
    <row r="3046" spans="13:13" x14ac:dyDescent="0.25">
      <c r="M3046"/>
    </row>
    <row r="3047" spans="13:13" x14ac:dyDescent="0.25">
      <c r="M3047"/>
    </row>
    <row r="3048" spans="13:13" x14ac:dyDescent="0.25">
      <c r="M3048"/>
    </row>
    <row r="3049" spans="13:13" x14ac:dyDescent="0.25">
      <c r="M3049"/>
    </row>
    <row r="3050" spans="13:13" x14ac:dyDescent="0.25">
      <c r="M3050"/>
    </row>
    <row r="3051" spans="13:13" x14ac:dyDescent="0.25">
      <c r="M3051"/>
    </row>
    <row r="3052" spans="13:13" x14ac:dyDescent="0.25">
      <c r="M3052"/>
    </row>
    <row r="3053" spans="13:13" x14ac:dyDescent="0.25">
      <c r="M3053"/>
    </row>
    <row r="3054" spans="13:13" x14ac:dyDescent="0.25">
      <c r="M3054"/>
    </row>
    <row r="3055" spans="13:13" x14ac:dyDescent="0.25">
      <c r="M3055"/>
    </row>
    <row r="3056" spans="13:13" x14ac:dyDescent="0.25">
      <c r="M3056"/>
    </row>
    <row r="3057" spans="13:13" x14ac:dyDescent="0.25">
      <c r="M3057"/>
    </row>
    <row r="3058" spans="13:13" x14ac:dyDescent="0.25">
      <c r="M3058"/>
    </row>
    <row r="3059" spans="13:13" x14ac:dyDescent="0.25">
      <c r="M3059"/>
    </row>
    <row r="3060" spans="13:13" x14ac:dyDescent="0.25">
      <c r="M3060"/>
    </row>
    <row r="3061" spans="13:13" x14ac:dyDescent="0.25">
      <c r="M3061"/>
    </row>
    <row r="3062" spans="13:13" x14ac:dyDescent="0.25">
      <c r="M3062"/>
    </row>
    <row r="3063" spans="13:13" x14ac:dyDescent="0.25">
      <c r="M3063"/>
    </row>
    <row r="3064" spans="13:13" x14ac:dyDescent="0.25">
      <c r="M3064"/>
    </row>
    <row r="3065" spans="13:13" x14ac:dyDescent="0.25">
      <c r="M3065"/>
    </row>
    <row r="3066" spans="13:13" x14ac:dyDescent="0.25">
      <c r="M3066"/>
    </row>
    <row r="3067" spans="13:13" x14ac:dyDescent="0.25">
      <c r="M3067"/>
    </row>
    <row r="3068" spans="13:13" x14ac:dyDescent="0.25">
      <c r="M3068"/>
    </row>
    <row r="3069" spans="13:13" x14ac:dyDescent="0.25">
      <c r="M3069"/>
    </row>
    <row r="3070" spans="13:13" x14ac:dyDescent="0.25">
      <c r="M3070"/>
    </row>
    <row r="3071" spans="13:13" x14ac:dyDescent="0.25">
      <c r="M3071"/>
    </row>
    <row r="3072" spans="13:13" x14ac:dyDescent="0.25">
      <c r="M3072"/>
    </row>
    <row r="3073" spans="13:13" x14ac:dyDescent="0.25">
      <c r="M3073"/>
    </row>
    <row r="3074" spans="13:13" x14ac:dyDescent="0.25">
      <c r="M3074"/>
    </row>
    <row r="3075" spans="13:13" x14ac:dyDescent="0.25">
      <c r="M3075"/>
    </row>
    <row r="3076" spans="13:13" x14ac:dyDescent="0.25">
      <c r="M3076"/>
    </row>
    <row r="3077" spans="13:13" x14ac:dyDescent="0.25">
      <c r="M3077"/>
    </row>
    <row r="3078" spans="13:13" x14ac:dyDescent="0.25">
      <c r="M3078"/>
    </row>
    <row r="3079" spans="13:13" x14ac:dyDescent="0.25">
      <c r="M3079"/>
    </row>
    <row r="3080" spans="13:13" x14ac:dyDescent="0.25">
      <c r="M3080"/>
    </row>
    <row r="3081" spans="13:13" x14ac:dyDescent="0.25">
      <c r="M3081"/>
    </row>
    <row r="3082" spans="13:13" x14ac:dyDescent="0.25">
      <c r="M3082"/>
    </row>
    <row r="3083" spans="13:13" x14ac:dyDescent="0.25">
      <c r="M3083"/>
    </row>
    <row r="3084" spans="13:13" x14ac:dyDescent="0.25">
      <c r="M3084"/>
    </row>
    <row r="3085" spans="13:13" x14ac:dyDescent="0.25">
      <c r="M3085"/>
    </row>
    <row r="3086" spans="13:13" x14ac:dyDescent="0.25">
      <c r="M3086"/>
    </row>
    <row r="3087" spans="13:13" x14ac:dyDescent="0.25">
      <c r="M3087"/>
    </row>
    <row r="3088" spans="13:13" x14ac:dyDescent="0.25">
      <c r="M3088"/>
    </row>
    <row r="3089" spans="13:13" x14ac:dyDescent="0.25">
      <c r="M3089"/>
    </row>
    <row r="3090" spans="13:13" x14ac:dyDescent="0.25">
      <c r="M3090"/>
    </row>
    <row r="3091" spans="13:13" x14ac:dyDescent="0.25">
      <c r="M3091"/>
    </row>
    <row r="3092" spans="13:13" x14ac:dyDescent="0.25">
      <c r="M3092"/>
    </row>
    <row r="3093" spans="13:13" x14ac:dyDescent="0.25">
      <c r="M3093"/>
    </row>
    <row r="3094" spans="13:13" x14ac:dyDescent="0.25">
      <c r="M3094"/>
    </row>
    <row r="3095" spans="13:13" x14ac:dyDescent="0.25">
      <c r="M3095"/>
    </row>
    <row r="3096" spans="13:13" x14ac:dyDescent="0.25">
      <c r="M3096"/>
    </row>
    <row r="3097" spans="13:13" x14ac:dyDescent="0.25">
      <c r="M3097"/>
    </row>
    <row r="3098" spans="13:13" x14ac:dyDescent="0.25">
      <c r="M3098"/>
    </row>
    <row r="3099" spans="13:13" x14ac:dyDescent="0.25">
      <c r="M3099"/>
    </row>
    <row r="3100" spans="13:13" x14ac:dyDescent="0.25">
      <c r="M3100"/>
    </row>
    <row r="3101" spans="13:13" x14ac:dyDescent="0.25">
      <c r="M3101"/>
    </row>
    <row r="3102" spans="13:13" x14ac:dyDescent="0.25">
      <c r="M3102"/>
    </row>
    <row r="3103" spans="13:13" x14ac:dyDescent="0.25">
      <c r="M3103"/>
    </row>
    <row r="3104" spans="13:13" x14ac:dyDescent="0.25">
      <c r="M3104"/>
    </row>
    <row r="3105" spans="13:13" x14ac:dyDescent="0.25">
      <c r="M3105"/>
    </row>
    <row r="3106" spans="13:13" x14ac:dyDescent="0.25">
      <c r="M3106"/>
    </row>
    <row r="3107" spans="13:13" x14ac:dyDescent="0.25">
      <c r="M3107"/>
    </row>
    <row r="3108" spans="13:13" x14ac:dyDescent="0.25">
      <c r="M3108"/>
    </row>
    <row r="3109" spans="13:13" x14ac:dyDescent="0.25">
      <c r="M3109"/>
    </row>
    <row r="3110" spans="13:13" x14ac:dyDescent="0.25">
      <c r="M3110"/>
    </row>
    <row r="3111" spans="13:13" x14ac:dyDescent="0.25">
      <c r="M3111"/>
    </row>
    <row r="3112" spans="13:13" x14ac:dyDescent="0.25">
      <c r="M3112"/>
    </row>
    <row r="3113" spans="13:13" x14ac:dyDescent="0.25">
      <c r="M3113"/>
    </row>
    <row r="3114" spans="13:13" x14ac:dyDescent="0.25">
      <c r="M3114"/>
    </row>
    <row r="3115" spans="13:13" x14ac:dyDescent="0.25">
      <c r="M3115"/>
    </row>
    <row r="3116" spans="13:13" x14ac:dyDescent="0.25">
      <c r="M3116"/>
    </row>
    <row r="3117" spans="13:13" x14ac:dyDescent="0.25">
      <c r="M3117"/>
    </row>
    <row r="3118" spans="13:13" x14ac:dyDescent="0.25">
      <c r="M3118"/>
    </row>
    <row r="3119" spans="13:13" x14ac:dyDescent="0.25">
      <c r="M3119"/>
    </row>
    <row r="3120" spans="13:13" x14ac:dyDescent="0.25">
      <c r="M3120"/>
    </row>
    <row r="3121" spans="13:13" x14ac:dyDescent="0.25">
      <c r="M3121"/>
    </row>
    <row r="3122" spans="13:13" x14ac:dyDescent="0.25">
      <c r="M3122"/>
    </row>
    <row r="3123" spans="13:13" x14ac:dyDescent="0.25">
      <c r="M3123"/>
    </row>
    <row r="3124" spans="13:13" x14ac:dyDescent="0.25">
      <c r="M3124"/>
    </row>
    <row r="3125" spans="13:13" x14ac:dyDescent="0.25">
      <c r="M3125"/>
    </row>
    <row r="3126" spans="13:13" x14ac:dyDescent="0.25">
      <c r="M3126"/>
    </row>
    <row r="3127" spans="13:13" x14ac:dyDescent="0.25">
      <c r="M3127"/>
    </row>
    <row r="3128" spans="13:13" x14ac:dyDescent="0.25">
      <c r="M3128"/>
    </row>
    <row r="3129" spans="13:13" x14ac:dyDescent="0.25">
      <c r="M3129"/>
    </row>
    <row r="3130" spans="13:13" x14ac:dyDescent="0.25">
      <c r="M3130"/>
    </row>
    <row r="3131" spans="13:13" x14ac:dyDescent="0.25">
      <c r="M3131"/>
    </row>
    <row r="3132" spans="13:13" x14ac:dyDescent="0.25">
      <c r="M3132"/>
    </row>
    <row r="3133" spans="13:13" x14ac:dyDescent="0.25">
      <c r="M3133"/>
    </row>
    <row r="3134" spans="13:13" x14ac:dyDescent="0.25">
      <c r="M3134"/>
    </row>
    <row r="3135" spans="13:13" x14ac:dyDescent="0.25">
      <c r="M3135"/>
    </row>
    <row r="3136" spans="13:13" x14ac:dyDescent="0.25">
      <c r="M3136"/>
    </row>
    <row r="3137" spans="13:13" x14ac:dyDescent="0.25">
      <c r="M3137"/>
    </row>
    <row r="3138" spans="13:13" x14ac:dyDescent="0.25">
      <c r="M3138"/>
    </row>
    <row r="3139" spans="13:13" x14ac:dyDescent="0.25">
      <c r="M3139"/>
    </row>
    <row r="3140" spans="13:13" x14ac:dyDescent="0.25">
      <c r="M3140"/>
    </row>
    <row r="3141" spans="13:13" x14ac:dyDescent="0.25">
      <c r="M3141"/>
    </row>
    <row r="3142" spans="13:13" x14ac:dyDescent="0.25">
      <c r="M3142"/>
    </row>
    <row r="3143" spans="13:13" x14ac:dyDescent="0.25">
      <c r="M3143"/>
    </row>
    <row r="3144" spans="13:13" x14ac:dyDescent="0.25">
      <c r="M3144"/>
    </row>
    <row r="3145" spans="13:13" x14ac:dyDescent="0.25">
      <c r="M3145"/>
    </row>
    <row r="3146" spans="13:13" x14ac:dyDescent="0.25">
      <c r="M3146"/>
    </row>
    <row r="3147" spans="13:13" x14ac:dyDescent="0.25">
      <c r="M3147"/>
    </row>
    <row r="3148" spans="13:13" x14ac:dyDescent="0.25">
      <c r="M3148"/>
    </row>
    <row r="3149" spans="13:13" x14ac:dyDescent="0.25">
      <c r="M3149"/>
    </row>
    <row r="3150" spans="13:13" x14ac:dyDescent="0.25">
      <c r="M3150"/>
    </row>
    <row r="3151" spans="13:13" x14ac:dyDescent="0.25">
      <c r="M3151"/>
    </row>
    <row r="3152" spans="13:13" x14ac:dyDescent="0.25">
      <c r="M3152"/>
    </row>
    <row r="3153" spans="13:13" x14ac:dyDescent="0.25">
      <c r="M3153"/>
    </row>
    <row r="3154" spans="13:13" x14ac:dyDescent="0.25">
      <c r="M3154"/>
    </row>
    <row r="3155" spans="13:13" x14ac:dyDescent="0.25">
      <c r="M3155"/>
    </row>
    <row r="3156" spans="13:13" x14ac:dyDescent="0.25">
      <c r="M3156"/>
    </row>
    <row r="3157" spans="13:13" x14ac:dyDescent="0.25">
      <c r="M3157"/>
    </row>
    <row r="3158" spans="13:13" x14ac:dyDescent="0.25">
      <c r="M3158"/>
    </row>
    <row r="3159" spans="13:13" x14ac:dyDescent="0.25">
      <c r="M3159"/>
    </row>
    <row r="3160" spans="13:13" x14ac:dyDescent="0.25">
      <c r="M3160"/>
    </row>
    <row r="3161" spans="13:13" x14ac:dyDescent="0.25">
      <c r="M3161"/>
    </row>
    <row r="3162" spans="13:13" x14ac:dyDescent="0.25">
      <c r="M3162"/>
    </row>
    <row r="3163" spans="13:13" x14ac:dyDescent="0.25">
      <c r="M3163"/>
    </row>
    <row r="3164" spans="13:13" x14ac:dyDescent="0.25">
      <c r="M3164"/>
    </row>
    <row r="3165" spans="13:13" x14ac:dyDescent="0.25">
      <c r="M3165"/>
    </row>
    <row r="3166" spans="13:13" x14ac:dyDescent="0.25">
      <c r="M3166"/>
    </row>
    <row r="3167" spans="13:13" x14ac:dyDescent="0.25">
      <c r="M3167"/>
    </row>
    <row r="3168" spans="13:13" x14ac:dyDescent="0.25">
      <c r="M3168"/>
    </row>
    <row r="3169" spans="13:13" x14ac:dyDescent="0.25">
      <c r="M3169"/>
    </row>
    <row r="3170" spans="13:13" x14ac:dyDescent="0.25">
      <c r="M3170"/>
    </row>
    <row r="3171" spans="13:13" x14ac:dyDescent="0.25">
      <c r="M3171"/>
    </row>
    <row r="3172" spans="13:13" x14ac:dyDescent="0.25">
      <c r="M3172"/>
    </row>
    <row r="3173" spans="13:13" x14ac:dyDescent="0.25">
      <c r="M3173"/>
    </row>
    <row r="3174" spans="13:13" x14ac:dyDescent="0.25">
      <c r="M3174"/>
    </row>
    <row r="3175" spans="13:13" x14ac:dyDescent="0.25">
      <c r="M3175"/>
    </row>
    <row r="3176" spans="13:13" x14ac:dyDescent="0.25">
      <c r="M3176"/>
    </row>
    <row r="3177" spans="13:13" x14ac:dyDescent="0.25">
      <c r="M3177"/>
    </row>
    <row r="3178" spans="13:13" x14ac:dyDescent="0.25">
      <c r="M3178"/>
    </row>
    <row r="3179" spans="13:13" x14ac:dyDescent="0.25">
      <c r="M3179"/>
    </row>
    <row r="3180" spans="13:13" x14ac:dyDescent="0.25">
      <c r="M3180"/>
    </row>
    <row r="3181" spans="13:13" x14ac:dyDescent="0.25">
      <c r="M3181"/>
    </row>
    <row r="3182" spans="13:13" x14ac:dyDescent="0.25">
      <c r="M3182"/>
    </row>
    <row r="3183" spans="13:13" x14ac:dyDescent="0.25">
      <c r="M3183"/>
    </row>
    <row r="3184" spans="13:13" x14ac:dyDescent="0.25">
      <c r="M3184"/>
    </row>
    <row r="3185" spans="13:13" x14ac:dyDescent="0.25">
      <c r="M3185"/>
    </row>
    <row r="3186" spans="13:13" x14ac:dyDescent="0.25">
      <c r="M3186"/>
    </row>
    <row r="3187" spans="13:13" x14ac:dyDescent="0.25">
      <c r="M3187"/>
    </row>
    <row r="3188" spans="13:13" x14ac:dyDescent="0.25">
      <c r="M3188"/>
    </row>
    <row r="3189" spans="13:13" x14ac:dyDescent="0.25">
      <c r="M3189"/>
    </row>
    <row r="3190" spans="13:13" x14ac:dyDescent="0.25">
      <c r="M3190"/>
    </row>
    <row r="3191" spans="13:13" x14ac:dyDescent="0.25">
      <c r="M3191"/>
    </row>
    <row r="3192" spans="13:13" x14ac:dyDescent="0.25">
      <c r="M3192"/>
    </row>
    <row r="3193" spans="13:13" x14ac:dyDescent="0.25">
      <c r="M3193"/>
    </row>
    <row r="3194" spans="13:13" x14ac:dyDescent="0.25">
      <c r="M3194"/>
    </row>
    <row r="3195" spans="13:13" x14ac:dyDescent="0.25">
      <c r="M3195"/>
    </row>
    <row r="3196" spans="13:13" x14ac:dyDescent="0.25">
      <c r="M3196"/>
    </row>
    <row r="3197" spans="13:13" x14ac:dyDescent="0.25">
      <c r="M3197"/>
    </row>
    <row r="3198" spans="13:13" x14ac:dyDescent="0.25">
      <c r="M3198"/>
    </row>
    <row r="3199" spans="13:13" x14ac:dyDescent="0.25">
      <c r="M3199"/>
    </row>
    <row r="3200" spans="13:13" x14ac:dyDescent="0.25">
      <c r="M3200"/>
    </row>
    <row r="3201" spans="13:13" x14ac:dyDescent="0.25">
      <c r="M3201"/>
    </row>
    <row r="3202" spans="13:13" x14ac:dyDescent="0.25">
      <c r="M3202"/>
    </row>
    <row r="3203" spans="13:13" x14ac:dyDescent="0.25">
      <c r="M3203"/>
    </row>
    <row r="3204" spans="13:13" x14ac:dyDescent="0.25">
      <c r="M3204"/>
    </row>
    <row r="3205" spans="13:13" x14ac:dyDescent="0.25">
      <c r="M3205"/>
    </row>
    <row r="3206" spans="13:13" x14ac:dyDescent="0.25">
      <c r="M3206"/>
    </row>
    <row r="3207" spans="13:13" x14ac:dyDescent="0.25">
      <c r="M3207"/>
    </row>
    <row r="3208" spans="13:13" x14ac:dyDescent="0.25">
      <c r="M3208"/>
    </row>
    <row r="3209" spans="13:13" x14ac:dyDescent="0.25">
      <c r="M3209"/>
    </row>
    <row r="3210" spans="13:13" x14ac:dyDescent="0.25">
      <c r="M3210"/>
    </row>
    <row r="3211" spans="13:13" x14ac:dyDescent="0.25">
      <c r="M3211"/>
    </row>
    <row r="3212" spans="13:13" x14ac:dyDescent="0.25">
      <c r="M3212"/>
    </row>
    <row r="3213" spans="13:13" x14ac:dyDescent="0.25">
      <c r="M3213"/>
    </row>
    <row r="3214" spans="13:13" x14ac:dyDescent="0.25">
      <c r="M3214"/>
    </row>
    <row r="3215" spans="13:13" x14ac:dyDescent="0.25">
      <c r="M3215"/>
    </row>
    <row r="3216" spans="13:13" x14ac:dyDescent="0.25">
      <c r="M3216"/>
    </row>
    <row r="3217" spans="13:13" x14ac:dyDescent="0.25">
      <c r="M3217"/>
    </row>
    <row r="3218" spans="13:13" x14ac:dyDescent="0.25">
      <c r="M3218"/>
    </row>
    <row r="3219" spans="13:13" x14ac:dyDescent="0.25">
      <c r="M3219"/>
    </row>
    <row r="3220" spans="13:13" x14ac:dyDescent="0.25">
      <c r="M3220"/>
    </row>
    <row r="3221" spans="13:13" x14ac:dyDescent="0.25">
      <c r="M3221"/>
    </row>
    <row r="3222" spans="13:13" x14ac:dyDescent="0.25">
      <c r="M3222"/>
    </row>
    <row r="3223" spans="13:13" x14ac:dyDescent="0.25">
      <c r="M3223"/>
    </row>
    <row r="3224" spans="13:13" x14ac:dyDescent="0.25">
      <c r="M3224"/>
    </row>
    <row r="3225" spans="13:13" x14ac:dyDescent="0.25">
      <c r="M3225"/>
    </row>
    <row r="3226" spans="13:13" x14ac:dyDescent="0.25">
      <c r="M3226"/>
    </row>
    <row r="3227" spans="13:13" x14ac:dyDescent="0.25">
      <c r="M3227"/>
    </row>
    <row r="3228" spans="13:13" x14ac:dyDescent="0.25">
      <c r="M3228"/>
    </row>
    <row r="3229" spans="13:13" x14ac:dyDescent="0.25">
      <c r="M3229"/>
    </row>
    <row r="3230" spans="13:13" x14ac:dyDescent="0.25">
      <c r="M3230"/>
    </row>
    <row r="3231" spans="13:13" x14ac:dyDescent="0.25">
      <c r="M3231"/>
    </row>
    <row r="3232" spans="13:13" x14ac:dyDescent="0.25">
      <c r="M3232"/>
    </row>
    <row r="3233" spans="13:13" x14ac:dyDescent="0.25">
      <c r="M3233"/>
    </row>
    <row r="3234" spans="13:13" x14ac:dyDescent="0.25">
      <c r="M3234"/>
    </row>
    <row r="3235" spans="13:13" x14ac:dyDescent="0.25">
      <c r="M3235"/>
    </row>
    <row r="3236" spans="13:13" x14ac:dyDescent="0.25">
      <c r="M3236"/>
    </row>
    <row r="3237" spans="13:13" x14ac:dyDescent="0.25">
      <c r="M3237"/>
    </row>
    <row r="3238" spans="13:13" x14ac:dyDescent="0.25">
      <c r="M3238"/>
    </row>
    <row r="3239" spans="13:13" x14ac:dyDescent="0.25">
      <c r="M3239"/>
    </row>
    <row r="3240" spans="13:13" x14ac:dyDescent="0.25">
      <c r="M3240"/>
    </row>
    <row r="3241" spans="13:13" x14ac:dyDescent="0.25">
      <c r="M3241"/>
    </row>
    <row r="3242" spans="13:13" x14ac:dyDescent="0.25">
      <c r="M3242"/>
    </row>
    <row r="3243" spans="13:13" x14ac:dyDescent="0.25">
      <c r="M3243"/>
    </row>
    <row r="3244" spans="13:13" x14ac:dyDescent="0.25">
      <c r="M3244"/>
    </row>
    <row r="3245" spans="13:13" x14ac:dyDescent="0.25">
      <c r="M3245"/>
    </row>
    <row r="3246" spans="13:13" x14ac:dyDescent="0.25">
      <c r="M3246"/>
    </row>
    <row r="3247" spans="13:13" x14ac:dyDescent="0.25">
      <c r="M3247"/>
    </row>
    <row r="3248" spans="13:13" x14ac:dyDescent="0.25">
      <c r="M3248"/>
    </row>
    <row r="3249" spans="13:13" x14ac:dyDescent="0.25">
      <c r="M3249"/>
    </row>
    <row r="3250" spans="13:13" x14ac:dyDescent="0.25">
      <c r="M3250"/>
    </row>
    <row r="3251" spans="13:13" x14ac:dyDescent="0.25">
      <c r="M3251"/>
    </row>
    <row r="3252" spans="13:13" x14ac:dyDescent="0.25">
      <c r="M3252"/>
    </row>
    <row r="3253" spans="13:13" x14ac:dyDescent="0.25">
      <c r="M3253"/>
    </row>
    <row r="3254" spans="13:13" x14ac:dyDescent="0.25">
      <c r="M3254"/>
    </row>
    <row r="3255" spans="13:13" x14ac:dyDescent="0.25">
      <c r="M3255"/>
    </row>
    <row r="3256" spans="13:13" x14ac:dyDescent="0.25">
      <c r="M3256"/>
    </row>
    <row r="3257" spans="13:13" x14ac:dyDescent="0.25">
      <c r="M3257"/>
    </row>
    <row r="3258" spans="13:13" x14ac:dyDescent="0.25">
      <c r="M3258"/>
    </row>
    <row r="3259" spans="13:13" x14ac:dyDescent="0.25">
      <c r="M3259"/>
    </row>
    <row r="3260" spans="13:13" x14ac:dyDescent="0.25">
      <c r="M3260"/>
    </row>
    <row r="3261" spans="13:13" x14ac:dyDescent="0.25">
      <c r="M3261"/>
    </row>
    <row r="3262" spans="13:13" x14ac:dyDescent="0.25">
      <c r="M3262"/>
    </row>
    <row r="3263" spans="13:13" x14ac:dyDescent="0.25">
      <c r="M3263"/>
    </row>
    <row r="3264" spans="13:13" x14ac:dyDescent="0.25">
      <c r="M3264"/>
    </row>
    <row r="3265" spans="13:13" x14ac:dyDescent="0.25">
      <c r="M3265"/>
    </row>
    <row r="3266" spans="13:13" x14ac:dyDescent="0.25">
      <c r="M3266"/>
    </row>
    <row r="3267" spans="13:13" x14ac:dyDescent="0.25">
      <c r="M3267"/>
    </row>
    <row r="3268" spans="13:13" x14ac:dyDescent="0.25">
      <c r="M3268"/>
    </row>
    <row r="3269" spans="13:13" x14ac:dyDescent="0.25">
      <c r="M3269"/>
    </row>
    <row r="3270" spans="13:13" x14ac:dyDescent="0.25">
      <c r="M3270"/>
    </row>
    <row r="3271" spans="13:13" x14ac:dyDescent="0.25">
      <c r="M3271"/>
    </row>
    <row r="3272" spans="13:13" x14ac:dyDescent="0.25">
      <c r="M3272"/>
    </row>
    <row r="3273" spans="13:13" x14ac:dyDescent="0.25">
      <c r="M3273"/>
    </row>
    <row r="3274" spans="13:13" x14ac:dyDescent="0.25">
      <c r="M3274"/>
    </row>
    <row r="3275" spans="13:13" x14ac:dyDescent="0.25">
      <c r="M3275"/>
    </row>
    <row r="3276" spans="13:13" x14ac:dyDescent="0.25">
      <c r="M3276"/>
    </row>
    <row r="3277" spans="13:13" x14ac:dyDescent="0.25">
      <c r="M3277"/>
    </row>
    <row r="3278" spans="13:13" x14ac:dyDescent="0.25">
      <c r="M3278"/>
    </row>
    <row r="3279" spans="13:13" x14ac:dyDescent="0.25">
      <c r="M3279"/>
    </row>
    <row r="3280" spans="13:13" x14ac:dyDescent="0.25">
      <c r="M3280"/>
    </row>
    <row r="3281" spans="13:13" x14ac:dyDescent="0.25">
      <c r="M3281"/>
    </row>
    <row r="3282" spans="13:13" x14ac:dyDescent="0.25">
      <c r="M3282"/>
    </row>
    <row r="3283" spans="13:13" x14ac:dyDescent="0.25">
      <c r="M3283"/>
    </row>
    <row r="3284" spans="13:13" x14ac:dyDescent="0.25">
      <c r="M3284"/>
    </row>
    <row r="3285" spans="13:13" x14ac:dyDescent="0.25">
      <c r="M3285"/>
    </row>
    <row r="3286" spans="13:13" x14ac:dyDescent="0.25">
      <c r="M3286"/>
    </row>
    <row r="3287" spans="13:13" x14ac:dyDescent="0.25">
      <c r="M3287"/>
    </row>
    <row r="3288" spans="13:13" x14ac:dyDescent="0.25">
      <c r="M3288"/>
    </row>
    <row r="3289" spans="13:13" x14ac:dyDescent="0.25">
      <c r="M3289"/>
    </row>
    <row r="3290" spans="13:13" x14ac:dyDescent="0.25">
      <c r="M3290"/>
    </row>
    <row r="3291" spans="13:13" x14ac:dyDescent="0.25">
      <c r="M3291"/>
    </row>
    <row r="3292" spans="13:13" x14ac:dyDescent="0.25">
      <c r="M3292"/>
    </row>
    <row r="3293" spans="13:13" x14ac:dyDescent="0.25">
      <c r="M3293"/>
    </row>
    <row r="3294" spans="13:13" x14ac:dyDescent="0.25">
      <c r="M3294"/>
    </row>
    <row r="3295" spans="13:13" x14ac:dyDescent="0.25">
      <c r="M3295"/>
    </row>
    <row r="3296" spans="13:13" x14ac:dyDescent="0.25">
      <c r="M3296"/>
    </row>
    <row r="3297" spans="13:13" x14ac:dyDescent="0.25">
      <c r="M3297"/>
    </row>
    <row r="3298" spans="13:13" x14ac:dyDescent="0.25">
      <c r="M3298"/>
    </row>
    <row r="3299" spans="13:13" x14ac:dyDescent="0.25">
      <c r="M3299"/>
    </row>
    <row r="3300" spans="13:13" x14ac:dyDescent="0.25">
      <c r="M3300"/>
    </row>
    <row r="3301" spans="13:13" x14ac:dyDescent="0.25">
      <c r="M3301"/>
    </row>
    <row r="3302" spans="13:13" x14ac:dyDescent="0.25">
      <c r="M3302"/>
    </row>
    <row r="3303" spans="13:13" x14ac:dyDescent="0.25">
      <c r="M3303"/>
    </row>
    <row r="3304" spans="13:13" x14ac:dyDescent="0.25">
      <c r="M3304"/>
    </row>
    <row r="3305" spans="13:13" x14ac:dyDescent="0.25">
      <c r="M3305"/>
    </row>
    <row r="3306" spans="13:13" x14ac:dyDescent="0.25">
      <c r="M3306"/>
    </row>
    <row r="3307" spans="13:13" x14ac:dyDescent="0.25">
      <c r="M3307"/>
    </row>
    <row r="3308" spans="13:13" x14ac:dyDescent="0.25">
      <c r="M3308"/>
    </row>
    <row r="3309" spans="13:13" x14ac:dyDescent="0.25">
      <c r="M3309"/>
    </row>
    <row r="3310" spans="13:13" x14ac:dyDescent="0.25">
      <c r="M3310"/>
    </row>
    <row r="3311" spans="13:13" x14ac:dyDescent="0.25">
      <c r="M3311"/>
    </row>
    <row r="3312" spans="13:13" x14ac:dyDescent="0.25">
      <c r="M3312"/>
    </row>
    <row r="3313" spans="13:13" x14ac:dyDescent="0.25">
      <c r="M3313"/>
    </row>
    <row r="3314" spans="13:13" x14ac:dyDescent="0.25">
      <c r="M3314"/>
    </row>
    <row r="3315" spans="13:13" x14ac:dyDescent="0.25">
      <c r="M3315"/>
    </row>
    <row r="3316" spans="13:13" x14ac:dyDescent="0.25">
      <c r="M3316"/>
    </row>
    <row r="3317" spans="13:13" x14ac:dyDescent="0.25">
      <c r="M3317"/>
    </row>
    <row r="3318" spans="13:13" x14ac:dyDescent="0.25">
      <c r="M3318"/>
    </row>
    <row r="3319" spans="13:13" x14ac:dyDescent="0.25">
      <c r="M3319"/>
    </row>
    <row r="3320" spans="13:13" x14ac:dyDescent="0.25">
      <c r="M3320"/>
    </row>
    <row r="3321" spans="13:13" x14ac:dyDescent="0.25">
      <c r="M3321"/>
    </row>
    <row r="3322" spans="13:13" x14ac:dyDescent="0.25">
      <c r="M3322"/>
    </row>
    <row r="3323" spans="13:13" x14ac:dyDescent="0.25">
      <c r="M3323"/>
    </row>
    <row r="3324" spans="13:13" x14ac:dyDescent="0.25">
      <c r="M3324"/>
    </row>
    <row r="3325" spans="13:13" x14ac:dyDescent="0.25">
      <c r="M3325"/>
    </row>
    <row r="3326" spans="13:13" x14ac:dyDescent="0.25">
      <c r="M3326"/>
    </row>
    <row r="3327" spans="13:13" x14ac:dyDescent="0.25">
      <c r="M3327"/>
    </row>
    <row r="3328" spans="13:13" x14ac:dyDescent="0.25">
      <c r="M3328"/>
    </row>
    <row r="3329" spans="13:13" x14ac:dyDescent="0.25">
      <c r="M3329"/>
    </row>
    <row r="3330" spans="13:13" x14ac:dyDescent="0.25">
      <c r="M3330"/>
    </row>
    <row r="3331" spans="13:13" x14ac:dyDescent="0.25">
      <c r="M3331"/>
    </row>
    <row r="3332" spans="13:13" x14ac:dyDescent="0.25">
      <c r="M3332"/>
    </row>
    <row r="3333" spans="13:13" x14ac:dyDescent="0.25">
      <c r="M3333"/>
    </row>
    <row r="3334" spans="13:13" x14ac:dyDescent="0.25">
      <c r="M3334"/>
    </row>
    <row r="3335" spans="13:13" x14ac:dyDescent="0.25">
      <c r="M3335"/>
    </row>
    <row r="3336" spans="13:13" x14ac:dyDescent="0.25">
      <c r="M3336"/>
    </row>
    <row r="3337" spans="13:13" x14ac:dyDescent="0.25">
      <c r="M3337"/>
    </row>
    <row r="3338" spans="13:13" x14ac:dyDescent="0.25">
      <c r="M3338"/>
    </row>
    <row r="3339" spans="13:13" x14ac:dyDescent="0.25">
      <c r="M3339"/>
    </row>
    <row r="3340" spans="13:13" x14ac:dyDescent="0.25">
      <c r="M3340"/>
    </row>
    <row r="3341" spans="13:13" x14ac:dyDescent="0.25">
      <c r="M3341"/>
    </row>
    <row r="3342" spans="13:13" x14ac:dyDescent="0.25">
      <c r="M3342"/>
    </row>
    <row r="3343" spans="13:13" x14ac:dyDescent="0.25">
      <c r="M3343"/>
    </row>
    <row r="3344" spans="13:13" x14ac:dyDescent="0.25">
      <c r="M3344"/>
    </row>
    <row r="3345" spans="13:13" x14ac:dyDescent="0.25">
      <c r="M3345"/>
    </row>
    <row r="3346" spans="13:13" x14ac:dyDescent="0.25">
      <c r="M3346"/>
    </row>
    <row r="3347" spans="13:13" x14ac:dyDescent="0.25">
      <c r="M3347"/>
    </row>
    <row r="3348" spans="13:13" x14ac:dyDescent="0.25">
      <c r="M3348"/>
    </row>
    <row r="3349" spans="13:13" x14ac:dyDescent="0.25">
      <c r="M3349"/>
    </row>
    <row r="3350" spans="13:13" x14ac:dyDescent="0.25">
      <c r="M3350"/>
    </row>
    <row r="3351" spans="13:13" x14ac:dyDescent="0.25">
      <c r="M3351"/>
    </row>
    <row r="3352" spans="13:13" x14ac:dyDescent="0.25">
      <c r="M3352"/>
    </row>
    <row r="3353" spans="13:13" x14ac:dyDescent="0.25">
      <c r="M3353"/>
    </row>
    <row r="3354" spans="13:13" x14ac:dyDescent="0.25">
      <c r="M3354"/>
    </row>
    <row r="3355" spans="13:13" x14ac:dyDescent="0.25">
      <c r="M3355"/>
    </row>
    <row r="3356" spans="13:13" x14ac:dyDescent="0.25">
      <c r="M3356"/>
    </row>
    <row r="3357" spans="13:13" x14ac:dyDescent="0.25">
      <c r="M3357"/>
    </row>
    <row r="3358" spans="13:13" x14ac:dyDescent="0.25">
      <c r="M3358"/>
    </row>
    <row r="3359" spans="13:13" x14ac:dyDescent="0.25">
      <c r="M3359"/>
    </row>
    <row r="3360" spans="13:13" x14ac:dyDescent="0.25">
      <c r="M3360"/>
    </row>
    <row r="3361" spans="13:13" x14ac:dyDescent="0.25">
      <c r="M3361"/>
    </row>
    <row r="3362" spans="13:13" x14ac:dyDescent="0.25">
      <c r="M3362"/>
    </row>
    <row r="3363" spans="13:13" x14ac:dyDescent="0.25">
      <c r="M3363"/>
    </row>
    <row r="3364" spans="13:13" x14ac:dyDescent="0.25">
      <c r="M3364"/>
    </row>
    <row r="3365" spans="13:13" x14ac:dyDescent="0.25">
      <c r="M3365"/>
    </row>
    <row r="3366" spans="13:13" x14ac:dyDescent="0.25">
      <c r="M3366"/>
    </row>
    <row r="3367" spans="13:13" x14ac:dyDescent="0.25">
      <c r="M3367"/>
    </row>
    <row r="3368" spans="13:13" x14ac:dyDescent="0.25">
      <c r="M3368"/>
    </row>
    <row r="3369" spans="13:13" x14ac:dyDescent="0.25">
      <c r="M3369"/>
    </row>
    <row r="3370" spans="13:13" x14ac:dyDescent="0.25">
      <c r="M3370"/>
    </row>
    <row r="3371" spans="13:13" x14ac:dyDescent="0.25">
      <c r="M3371"/>
    </row>
    <row r="3372" spans="13:13" x14ac:dyDescent="0.25">
      <c r="M3372"/>
    </row>
    <row r="3373" spans="13:13" x14ac:dyDescent="0.25">
      <c r="M3373"/>
    </row>
    <row r="3374" spans="13:13" x14ac:dyDescent="0.25">
      <c r="M3374"/>
    </row>
    <row r="3375" spans="13:13" x14ac:dyDescent="0.25">
      <c r="M3375"/>
    </row>
    <row r="3376" spans="13:13" x14ac:dyDescent="0.25">
      <c r="M3376"/>
    </row>
    <row r="3377" spans="13:13" x14ac:dyDescent="0.25">
      <c r="M3377"/>
    </row>
    <row r="3378" spans="13:13" x14ac:dyDescent="0.25">
      <c r="M3378"/>
    </row>
    <row r="3379" spans="13:13" x14ac:dyDescent="0.25">
      <c r="M3379"/>
    </row>
    <row r="3380" spans="13:13" x14ac:dyDescent="0.25">
      <c r="M3380"/>
    </row>
    <row r="3381" spans="13:13" x14ac:dyDescent="0.25">
      <c r="M3381"/>
    </row>
    <row r="3382" spans="13:13" x14ac:dyDescent="0.25">
      <c r="M3382"/>
    </row>
    <row r="3383" spans="13:13" x14ac:dyDescent="0.25">
      <c r="M3383"/>
    </row>
    <row r="3384" spans="13:13" x14ac:dyDescent="0.25">
      <c r="M3384"/>
    </row>
    <row r="3385" spans="13:13" x14ac:dyDescent="0.25">
      <c r="M3385"/>
    </row>
    <row r="3386" spans="13:13" x14ac:dyDescent="0.25">
      <c r="M3386"/>
    </row>
    <row r="3387" spans="13:13" x14ac:dyDescent="0.25">
      <c r="M3387"/>
    </row>
    <row r="3388" spans="13:13" x14ac:dyDescent="0.25">
      <c r="M3388"/>
    </row>
    <row r="3389" spans="13:13" x14ac:dyDescent="0.25">
      <c r="M3389"/>
    </row>
    <row r="3390" spans="13:13" x14ac:dyDescent="0.25">
      <c r="M3390"/>
    </row>
    <row r="3391" spans="13:13" x14ac:dyDescent="0.25">
      <c r="M3391"/>
    </row>
    <row r="3392" spans="13:13" x14ac:dyDescent="0.25">
      <c r="M3392"/>
    </row>
    <row r="3393" spans="13:13" x14ac:dyDescent="0.25">
      <c r="M3393"/>
    </row>
    <row r="3394" spans="13:13" x14ac:dyDescent="0.25">
      <c r="M3394"/>
    </row>
    <row r="3395" spans="13:13" x14ac:dyDescent="0.25">
      <c r="M3395"/>
    </row>
    <row r="3396" spans="13:13" x14ac:dyDescent="0.25">
      <c r="M3396"/>
    </row>
    <row r="3397" spans="13:13" x14ac:dyDescent="0.25">
      <c r="M3397"/>
    </row>
    <row r="3398" spans="13:13" x14ac:dyDescent="0.25">
      <c r="M3398"/>
    </row>
    <row r="3399" spans="13:13" x14ac:dyDescent="0.25">
      <c r="M3399"/>
    </row>
    <row r="3400" spans="13:13" x14ac:dyDescent="0.25">
      <c r="M3400"/>
    </row>
    <row r="3401" spans="13:13" x14ac:dyDescent="0.25">
      <c r="M3401"/>
    </row>
    <row r="3402" spans="13:13" x14ac:dyDescent="0.25">
      <c r="M3402"/>
    </row>
    <row r="3403" spans="13:13" x14ac:dyDescent="0.25">
      <c r="M3403"/>
    </row>
    <row r="3404" spans="13:13" x14ac:dyDescent="0.25">
      <c r="M3404"/>
    </row>
    <row r="3405" spans="13:13" x14ac:dyDescent="0.25">
      <c r="M3405"/>
    </row>
    <row r="3406" spans="13:13" x14ac:dyDescent="0.25">
      <c r="M3406"/>
    </row>
    <row r="3407" spans="13:13" x14ac:dyDescent="0.25">
      <c r="M3407"/>
    </row>
    <row r="3408" spans="13:13" x14ac:dyDescent="0.25">
      <c r="M3408"/>
    </row>
    <row r="3409" spans="13:13" x14ac:dyDescent="0.25">
      <c r="M3409"/>
    </row>
    <row r="3410" spans="13:13" x14ac:dyDescent="0.25">
      <c r="M3410"/>
    </row>
    <row r="3411" spans="13:13" x14ac:dyDescent="0.25">
      <c r="M3411"/>
    </row>
    <row r="3412" spans="13:13" x14ac:dyDescent="0.25">
      <c r="M3412"/>
    </row>
    <row r="3413" spans="13:13" x14ac:dyDescent="0.25">
      <c r="M3413"/>
    </row>
    <row r="3414" spans="13:13" x14ac:dyDescent="0.25">
      <c r="M3414"/>
    </row>
    <row r="3415" spans="13:13" x14ac:dyDescent="0.25">
      <c r="M3415"/>
    </row>
    <row r="3416" spans="13:13" x14ac:dyDescent="0.25">
      <c r="M3416"/>
    </row>
    <row r="3417" spans="13:13" x14ac:dyDescent="0.25">
      <c r="M3417"/>
    </row>
    <row r="3418" spans="13:13" x14ac:dyDescent="0.25">
      <c r="M3418"/>
    </row>
    <row r="3419" spans="13:13" x14ac:dyDescent="0.25">
      <c r="M3419"/>
    </row>
    <row r="3420" spans="13:13" x14ac:dyDescent="0.25">
      <c r="M3420"/>
    </row>
    <row r="3421" spans="13:13" x14ac:dyDescent="0.25">
      <c r="M3421"/>
    </row>
    <row r="3422" spans="13:13" x14ac:dyDescent="0.25">
      <c r="M3422"/>
    </row>
    <row r="3423" spans="13:13" x14ac:dyDescent="0.25">
      <c r="M3423"/>
    </row>
    <row r="3424" spans="13:13" x14ac:dyDescent="0.25">
      <c r="M3424"/>
    </row>
    <row r="3425" spans="13:13" x14ac:dyDescent="0.25">
      <c r="M3425"/>
    </row>
    <row r="3426" spans="13:13" x14ac:dyDescent="0.25">
      <c r="M3426"/>
    </row>
    <row r="3427" spans="13:13" x14ac:dyDescent="0.25">
      <c r="M3427"/>
    </row>
    <row r="3428" spans="13:13" x14ac:dyDescent="0.25">
      <c r="M3428"/>
    </row>
    <row r="3429" spans="13:13" x14ac:dyDescent="0.25">
      <c r="M3429"/>
    </row>
    <row r="3430" spans="13:13" x14ac:dyDescent="0.25">
      <c r="M3430"/>
    </row>
    <row r="3431" spans="13:13" x14ac:dyDescent="0.25">
      <c r="M3431"/>
    </row>
    <row r="3432" spans="13:13" x14ac:dyDescent="0.25">
      <c r="M3432"/>
    </row>
    <row r="3433" spans="13:13" x14ac:dyDescent="0.25">
      <c r="M3433"/>
    </row>
    <row r="3434" spans="13:13" x14ac:dyDescent="0.25">
      <c r="M3434"/>
    </row>
    <row r="3435" spans="13:13" x14ac:dyDescent="0.25">
      <c r="M3435"/>
    </row>
    <row r="3436" spans="13:13" x14ac:dyDescent="0.25">
      <c r="M3436"/>
    </row>
    <row r="3437" spans="13:13" x14ac:dyDescent="0.25">
      <c r="M3437"/>
    </row>
    <row r="3438" spans="13:13" x14ac:dyDescent="0.25">
      <c r="M3438"/>
    </row>
    <row r="3439" spans="13:13" x14ac:dyDescent="0.25">
      <c r="M3439"/>
    </row>
    <row r="3440" spans="13:13" x14ac:dyDescent="0.25">
      <c r="M3440"/>
    </row>
    <row r="3441" spans="13:13" x14ac:dyDescent="0.25">
      <c r="M3441"/>
    </row>
    <row r="3442" spans="13:13" x14ac:dyDescent="0.25">
      <c r="M3442"/>
    </row>
    <row r="3443" spans="13:13" x14ac:dyDescent="0.25">
      <c r="M3443"/>
    </row>
    <row r="3444" spans="13:13" x14ac:dyDescent="0.25">
      <c r="M3444"/>
    </row>
    <row r="3445" spans="13:13" x14ac:dyDescent="0.25">
      <c r="M3445"/>
    </row>
    <row r="3446" spans="13:13" x14ac:dyDescent="0.25">
      <c r="M3446"/>
    </row>
    <row r="3447" spans="13:13" x14ac:dyDescent="0.25">
      <c r="M3447"/>
    </row>
    <row r="3448" spans="13:13" x14ac:dyDescent="0.25">
      <c r="M3448"/>
    </row>
    <row r="3449" spans="13:13" x14ac:dyDescent="0.25">
      <c r="M3449"/>
    </row>
    <row r="3450" spans="13:13" x14ac:dyDescent="0.25">
      <c r="M3450"/>
    </row>
    <row r="3451" spans="13:13" x14ac:dyDescent="0.25">
      <c r="M3451"/>
    </row>
    <row r="3452" spans="13:13" x14ac:dyDescent="0.25">
      <c r="M3452"/>
    </row>
    <row r="3453" spans="13:13" x14ac:dyDescent="0.25">
      <c r="M3453"/>
    </row>
    <row r="3454" spans="13:13" x14ac:dyDescent="0.25">
      <c r="M3454"/>
    </row>
    <row r="3455" spans="13:13" x14ac:dyDescent="0.25">
      <c r="M3455"/>
    </row>
    <row r="3456" spans="13:13" x14ac:dyDescent="0.25">
      <c r="M3456"/>
    </row>
    <row r="3457" spans="13:13" x14ac:dyDescent="0.25">
      <c r="M3457"/>
    </row>
    <row r="3458" spans="13:13" x14ac:dyDescent="0.25">
      <c r="M3458"/>
    </row>
    <row r="3459" spans="13:13" x14ac:dyDescent="0.25">
      <c r="M3459"/>
    </row>
    <row r="3460" spans="13:13" x14ac:dyDescent="0.25">
      <c r="M3460"/>
    </row>
    <row r="3461" spans="13:13" x14ac:dyDescent="0.25">
      <c r="M3461"/>
    </row>
    <row r="3462" spans="13:13" x14ac:dyDescent="0.25">
      <c r="M3462"/>
    </row>
    <row r="3463" spans="13:13" x14ac:dyDescent="0.25">
      <c r="M3463"/>
    </row>
    <row r="3464" spans="13:13" x14ac:dyDescent="0.25">
      <c r="M3464"/>
    </row>
    <row r="3465" spans="13:13" x14ac:dyDescent="0.25">
      <c r="M3465"/>
    </row>
    <row r="3466" spans="13:13" x14ac:dyDescent="0.25">
      <c r="M3466"/>
    </row>
    <row r="3467" spans="13:13" x14ac:dyDescent="0.25">
      <c r="M3467"/>
    </row>
    <row r="3468" spans="13:13" x14ac:dyDescent="0.25">
      <c r="M3468"/>
    </row>
    <row r="3469" spans="13:13" x14ac:dyDescent="0.25">
      <c r="M3469"/>
    </row>
    <row r="3470" spans="13:13" x14ac:dyDescent="0.25">
      <c r="M3470"/>
    </row>
    <row r="3471" spans="13:13" x14ac:dyDescent="0.25">
      <c r="M3471"/>
    </row>
    <row r="3472" spans="13:13" x14ac:dyDescent="0.25">
      <c r="M3472"/>
    </row>
    <row r="3473" spans="13:13" x14ac:dyDescent="0.25">
      <c r="M3473"/>
    </row>
    <row r="3474" spans="13:13" x14ac:dyDescent="0.25">
      <c r="M3474"/>
    </row>
    <row r="3475" spans="13:13" x14ac:dyDescent="0.25">
      <c r="M3475"/>
    </row>
    <row r="3476" spans="13:13" x14ac:dyDescent="0.25">
      <c r="M3476"/>
    </row>
    <row r="3477" spans="13:13" x14ac:dyDescent="0.25">
      <c r="M3477"/>
    </row>
    <row r="3478" spans="13:13" x14ac:dyDescent="0.25">
      <c r="M3478"/>
    </row>
    <row r="3479" spans="13:13" x14ac:dyDescent="0.25">
      <c r="M3479"/>
    </row>
    <row r="3480" spans="13:13" x14ac:dyDescent="0.25">
      <c r="M3480"/>
    </row>
    <row r="3481" spans="13:13" x14ac:dyDescent="0.25">
      <c r="M3481"/>
    </row>
    <row r="3482" spans="13:13" x14ac:dyDescent="0.25">
      <c r="M3482"/>
    </row>
    <row r="3483" spans="13:13" x14ac:dyDescent="0.25">
      <c r="M3483"/>
    </row>
    <row r="3484" spans="13:13" x14ac:dyDescent="0.25">
      <c r="M3484"/>
    </row>
    <row r="3485" spans="13:13" x14ac:dyDescent="0.25">
      <c r="M3485"/>
    </row>
    <row r="3486" spans="13:13" x14ac:dyDescent="0.25">
      <c r="M3486"/>
    </row>
    <row r="3487" spans="13:13" x14ac:dyDescent="0.25">
      <c r="M3487"/>
    </row>
    <row r="3488" spans="13:13" x14ac:dyDescent="0.25">
      <c r="M3488"/>
    </row>
    <row r="3489" spans="13:13" x14ac:dyDescent="0.25">
      <c r="M3489"/>
    </row>
    <row r="3490" spans="13:13" x14ac:dyDescent="0.25">
      <c r="M3490"/>
    </row>
    <row r="3491" spans="13:13" x14ac:dyDescent="0.25">
      <c r="M3491"/>
    </row>
    <row r="3492" spans="13:13" x14ac:dyDescent="0.25">
      <c r="M3492"/>
    </row>
    <row r="3493" spans="13:13" x14ac:dyDescent="0.25">
      <c r="M3493"/>
    </row>
    <row r="3494" spans="13:13" x14ac:dyDescent="0.25">
      <c r="M3494"/>
    </row>
    <row r="3495" spans="13:13" x14ac:dyDescent="0.25">
      <c r="M3495"/>
    </row>
    <row r="3496" spans="13:13" x14ac:dyDescent="0.25">
      <c r="M3496"/>
    </row>
    <row r="3497" spans="13:13" x14ac:dyDescent="0.25">
      <c r="M3497"/>
    </row>
    <row r="3498" spans="13:13" x14ac:dyDescent="0.25">
      <c r="M3498"/>
    </row>
    <row r="3499" spans="13:13" x14ac:dyDescent="0.25">
      <c r="M3499"/>
    </row>
    <row r="3500" spans="13:13" x14ac:dyDescent="0.25">
      <c r="M3500"/>
    </row>
    <row r="3501" spans="13:13" x14ac:dyDescent="0.25">
      <c r="M3501"/>
    </row>
    <row r="3502" spans="13:13" x14ac:dyDescent="0.25">
      <c r="M3502"/>
    </row>
    <row r="3503" spans="13:13" x14ac:dyDescent="0.25">
      <c r="M3503"/>
    </row>
    <row r="3504" spans="13:13" x14ac:dyDescent="0.25">
      <c r="M3504"/>
    </row>
    <row r="3505" spans="13:13" x14ac:dyDescent="0.25">
      <c r="M3505"/>
    </row>
    <row r="3506" spans="13:13" x14ac:dyDescent="0.25">
      <c r="M3506"/>
    </row>
    <row r="3507" spans="13:13" x14ac:dyDescent="0.25">
      <c r="M3507"/>
    </row>
    <row r="3508" spans="13:13" x14ac:dyDescent="0.25">
      <c r="M3508"/>
    </row>
    <row r="3509" spans="13:13" x14ac:dyDescent="0.25">
      <c r="M3509"/>
    </row>
    <row r="3510" spans="13:13" x14ac:dyDescent="0.25">
      <c r="M3510"/>
    </row>
    <row r="3511" spans="13:13" x14ac:dyDescent="0.25">
      <c r="M3511"/>
    </row>
    <row r="3512" spans="13:13" x14ac:dyDescent="0.25">
      <c r="M3512"/>
    </row>
    <row r="3513" spans="13:13" x14ac:dyDescent="0.25">
      <c r="M3513"/>
    </row>
    <row r="3514" spans="13:13" x14ac:dyDescent="0.25">
      <c r="M3514"/>
    </row>
    <row r="3515" spans="13:13" x14ac:dyDescent="0.25">
      <c r="M3515"/>
    </row>
    <row r="3516" spans="13:13" x14ac:dyDescent="0.25">
      <c r="M3516"/>
    </row>
    <row r="3517" spans="13:13" x14ac:dyDescent="0.25">
      <c r="M3517"/>
    </row>
    <row r="3518" spans="13:13" x14ac:dyDescent="0.25">
      <c r="M3518"/>
    </row>
    <row r="3519" spans="13:13" x14ac:dyDescent="0.25">
      <c r="M3519"/>
    </row>
    <row r="3520" spans="13:13" x14ac:dyDescent="0.25">
      <c r="M3520"/>
    </row>
    <row r="3521" spans="13:13" x14ac:dyDescent="0.25">
      <c r="M3521"/>
    </row>
    <row r="3522" spans="13:13" x14ac:dyDescent="0.25">
      <c r="M3522"/>
    </row>
    <row r="3523" spans="13:13" x14ac:dyDescent="0.25">
      <c r="M3523"/>
    </row>
    <row r="3524" spans="13:13" x14ac:dyDescent="0.25">
      <c r="M3524"/>
    </row>
    <row r="3525" spans="13:13" x14ac:dyDescent="0.25">
      <c r="M3525"/>
    </row>
    <row r="3526" spans="13:13" x14ac:dyDescent="0.25">
      <c r="M3526"/>
    </row>
    <row r="3527" spans="13:13" x14ac:dyDescent="0.25">
      <c r="M3527"/>
    </row>
    <row r="3528" spans="13:13" x14ac:dyDescent="0.25">
      <c r="M3528"/>
    </row>
    <row r="3529" spans="13:13" x14ac:dyDescent="0.25">
      <c r="M3529"/>
    </row>
    <row r="3530" spans="13:13" x14ac:dyDescent="0.25">
      <c r="M3530"/>
    </row>
    <row r="3531" spans="13:13" x14ac:dyDescent="0.25">
      <c r="M3531"/>
    </row>
    <row r="3532" spans="13:13" x14ac:dyDescent="0.25">
      <c r="M3532"/>
    </row>
    <row r="3533" spans="13:13" x14ac:dyDescent="0.25">
      <c r="M3533"/>
    </row>
    <row r="3534" spans="13:13" x14ac:dyDescent="0.25">
      <c r="M3534"/>
    </row>
    <row r="3535" spans="13:13" x14ac:dyDescent="0.25">
      <c r="M3535"/>
    </row>
    <row r="3536" spans="13:13" x14ac:dyDescent="0.25">
      <c r="M3536"/>
    </row>
    <row r="3537" spans="13:13" x14ac:dyDescent="0.25">
      <c r="M3537"/>
    </row>
    <row r="3538" spans="13:13" x14ac:dyDescent="0.25">
      <c r="M3538"/>
    </row>
    <row r="3539" spans="13:13" x14ac:dyDescent="0.25">
      <c r="M3539"/>
    </row>
    <row r="3540" spans="13:13" x14ac:dyDescent="0.25">
      <c r="M3540"/>
    </row>
    <row r="3541" spans="13:13" x14ac:dyDescent="0.25">
      <c r="M3541"/>
    </row>
    <row r="3542" spans="13:13" x14ac:dyDescent="0.25">
      <c r="M3542"/>
    </row>
    <row r="3543" spans="13:13" x14ac:dyDescent="0.25">
      <c r="M3543"/>
    </row>
    <row r="3544" spans="13:13" x14ac:dyDescent="0.25">
      <c r="M3544"/>
    </row>
    <row r="3545" spans="13:13" x14ac:dyDescent="0.25">
      <c r="M3545"/>
    </row>
    <row r="3546" spans="13:13" x14ac:dyDescent="0.25">
      <c r="M3546"/>
    </row>
    <row r="3547" spans="13:13" x14ac:dyDescent="0.25">
      <c r="M3547"/>
    </row>
    <row r="3548" spans="13:13" x14ac:dyDescent="0.25">
      <c r="M3548"/>
    </row>
    <row r="3549" spans="13:13" x14ac:dyDescent="0.25">
      <c r="M3549"/>
    </row>
    <row r="3550" spans="13:13" x14ac:dyDescent="0.25">
      <c r="M3550"/>
    </row>
    <row r="3551" spans="13:13" x14ac:dyDescent="0.25">
      <c r="M3551"/>
    </row>
    <row r="3552" spans="13:13" x14ac:dyDescent="0.25">
      <c r="M3552"/>
    </row>
    <row r="3553" spans="13:13" x14ac:dyDescent="0.25">
      <c r="M3553"/>
    </row>
    <row r="3554" spans="13:13" x14ac:dyDescent="0.25">
      <c r="M3554"/>
    </row>
    <row r="3555" spans="13:13" x14ac:dyDescent="0.25">
      <c r="M3555"/>
    </row>
    <row r="3556" spans="13:13" x14ac:dyDescent="0.25">
      <c r="M3556"/>
    </row>
    <row r="3557" spans="13:13" x14ac:dyDescent="0.25">
      <c r="M3557"/>
    </row>
    <row r="3558" spans="13:13" x14ac:dyDescent="0.25">
      <c r="M3558"/>
    </row>
    <row r="3559" spans="13:13" x14ac:dyDescent="0.25">
      <c r="M3559"/>
    </row>
    <row r="3560" spans="13:13" x14ac:dyDescent="0.25">
      <c r="M3560"/>
    </row>
    <row r="3561" spans="13:13" x14ac:dyDescent="0.25">
      <c r="M3561"/>
    </row>
    <row r="3562" spans="13:13" x14ac:dyDescent="0.25">
      <c r="M3562"/>
    </row>
    <row r="3563" spans="13:13" x14ac:dyDescent="0.25">
      <c r="M3563"/>
    </row>
    <row r="3564" spans="13:13" x14ac:dyDescent="0.25">
      <c r="M3564"/>
    </row>
    <row r="3565" spans="13:13" x14ac:dyDescent="0.25">
      <c r="M3565"/>
    </row>
    <row r="3566" spans="13:13" x14ac:dyDescent="0.25">
      <c r="M3566"/>
    </row>
    <row r="3567" spans="13:13" x14ac:dyDescent="0.25">
      <c r="M3567"/>
    </row>
    <row r="3568" spans="13:13" x14ac:dyDescent="0.25">
      <c r="M3568"/>
    </row>
    <row r="3569" spans="13:13" x14ac:dyDescent="0.25">
      <c r="M3569"/>
    </row>
    <row r="3570" spans="13:13" x14ac:dyDescent="0.25">
      <c r="M3570"/>
    </row>
    <row r="3571" spans="13:13" x14ac:dyDescent="0.25">
      <c r="M3571"/>
    </row>
    <row r="3572" spans="13:13" x14ac:dyDescent="0.25">
      <c r="M3572"/>
    </row>
    <row r="3573" spans="13:13" x14ac:dyDescent="0.25">
      <c r="M3573"/>
    </row>
    <row r="3574" spans="13:13" x14ac:dyDescent="0.25">
      <c r="M3574"/>
    </row>
    <row r="3575" spans="13:13" x14ac:dyDescent="0.25">
      <c r="M3575"/>
    </row>
    <row r="3576" spans="13:13" x14ac:dyDescent="0.25">
      <c r="M3576"/>
    </row>
    <row r="3577" spans="13:13" x14ac:dyDescent="0.25">
      <c r="M3577"/>
    </row>
    <row r="3578" spans="13:13" x14ac:dyDescent="0.25">
      <c r="M3578"/>
    </row>
    <row r="3579" spans="13:13" x14ac:dyDescent="0.25">
      <c r="M3579"/>
    </row>
    <row r="3580" spans="13:13" x14ac:dyDescent="0.25">
      <c r="M3580"/>
    </row>
    <row r="3581" spans="13:13" x14ac:dyDescent="0.25">
      <c r="M3581"/>
    </row>
    <row r="3582" spans="13:13" x14ac:dyDescent="0.25">
      <c r="M3582"/>
    </row>
    <row r="3583" spans="13:13" x14ac:dyDescent="0.25">
      <c r="M3583"/>
    </row>
    <row r="3584" spans="13:13" x14ac:dyDescent="0.25">
      <c r="M3584"/>
    </row>
    <row r="3585" spans="13:13" x14ac:dyDescent="0.25">
      <c r="M3585"/>
    </row>
    <row r="3586" spans="13:13" x14ac:dyDescent="0.25">
      <c r="M3586"/>
    </row>
    <row r="3587" spans="13:13" x14ac:dyDescent="0.25">
      <c r="M3587"/>
    </row>
    <row r="3588" spans="13:13" x14ac:dyDescent="0.25">
      <c r="M3588"/>
    </row>
    <row r="3589" spans="13:13" x14ac:dyDescent="0.25">
      <c r="M3589"/>
    </row>
    <row r="3590" spans="13:13" x14ac:dyDescent="0.25">
      <c r="M3590"/>
    </row>
    <row r="3591" spans="13:13" x14ac:dyDescent="0.25">
      <c r="M3591"/>
    </row>
    <row r="3592" spans="13:13" x14ac:dyDescent="0.25">
      <c r="M3592"/>
    </row>
    <row r="3593" spans="13:13" x14ac:dyDescent="0.25">
      <c r="M3593"/>
    </row>
    <row r="3594" spans="13:13" x14ac:dyDescent="0.25">
      <c r="M3594"/>
    </row>
    <row r="3595" spans="13:13" x14ac:dyDescent="0.25">
      <c r="M3595"/>
    </row>
    <row r="3596" spans="13:13" x14ac:dyDescent="0.25">
      <c r="M3596"/>
    </row>
    <row r="3597" spans="13:13" x14ac:dyDescent="0.25">
      <c r="M3597"/>
    </row>
    <row r="3598" spans="13:13" x14ac:dyDescent="0.25">
      <c r="M3598"/>
    </row>
    <row r="3599" spans="13:13" x14ac:dyDescent="0.25">
      <c r="M3599"/>
    </row>
    <row r="3600" spans="13:13" x14ac:dyDescent="0.25">
      <c r="M3600"/>
    </row>
    <row r="3601" spans="13:13" x14ac:dyDescent="0.25">
      <c r="M3601"/>
    </row>
    <row r="3602" spans="13:13" x14ac:dyDescent="0.25">
      <c r="M3602"/>
    </row>
    <row r="3603" spans="13:13" x14ac:dyDescent="0.25">
      <c r="M3603"/>
    </row>
    <row r="3604" spans="13:13" x14ac:dyDescent="0.25">
      <c r="M3604"/>
    </row>
    <row r="3605" spans="13:13" x14ac:dyDescent="0.25">
      <c r="M3605"/>
    </row>
    <row r="3606" spans="13:13" x14ac:dyDescent="0.25">
      <c r="M3606"/>
    </row>
    <row r="3607" spans="13:13" x14ac:dyDescent="0.25">
      <c r="M3607"/>
    </row>
    <row r="3608" spans="13:13" x14ac:dyDescent="0.25">
      <c r="M3608"/>
    </row>
    <row r="3609" spans="13:13" x14ac:dyDescent="0.25">
      <c r="M3609"/>
    </row>
    <row r="3610" spans="13:13" x14ac:dyDescent="0.25">
      <c r="M3610"/>
    </row>
    <row r="3611" spans="13:13" x14ac:dyDescent="0.25">
      <c r="M3611"/>
    </row>
    <row r="3612" spans="13:13" x14ac:dyDescent="0.25">
      <c r="M3612"/>
    </row>
    <row r="3613" spans="13:13" x14ac:dyDescent="0.25">
      <c r="M3613"/>
    </row>
    <row r="3614" spans="13:13" x14ac:dyDescent="0.25">
      <c r="M3614"/>
    </row>
    <row r="3615" spans="13:13" x14ac:dyDescent="0.25">
      <c r="M3615"/>
    </row>
    <row r="3616" spans="13:13" x14ac:dyDescent="0.25">
      <c r="M3616"/>
    </row>
    <row r="3617" spans="13:13" x14ac:dyDescent="0.25">
      <c r="M3617"/>
    </row>
    <row r="3618" spans="13:13" x14ac:dyDescent="0.25">
      <c r="M3618"/>
    </row>
    <row r="3619" spans="13:13" x14ac:dyDescent="0.25">
      <c r="M3619"/>
    </row>
    <row r="3620" spans="13:13" x14ac:dyDescent="0.25">
      <c r="M3620"/>
    </row>
    <row r="3621" spans="13:13" x14ac:dyDescent="0.25">
      <c r="M3621"/>
    </row>
    <row r="3622" spans="13:13" x14ac:dyDescent="0.25">
      <c r="M3622"/>
    </row>
    <row r="3623" spans="13:13" x14ac:dyDescent="0.25">
      <c r="M3623"/>
    </row>
    <row r="3624" spans="13:13" x14ac:dyDescent="0.25">
      <c r="M3624"/>
    </row>
    <row r="3625" spans="13:13" x14ac:dyDescent="0.25">
      <c r="M3625"/>
    </row>
    <row r="3626" spans="13:13" x14ac:dyDescent="0.25">
      <c r="M3626"/>
    </row>
    <row r="3627" spans="13:13" x14ac:dyDescent="0.25">
      <c r="M3627"/>
    </row>
    <row r="3628" spans="13:13" x14ac:dyDescent="0.25">
      <c r="M3628"/>
    </row>
    <row r="3629" spans="13:13" x14ac:dyDescent="0.25">
      <c r="M3629"/>
    </row>
    <row r="3630" spans="13:13" x14ac:dyDescent="0.25">
      <c r="M3630"/>
    </row>
    <row r="3631" spans="13:13" x14ac:dyDescent="0.25">
      <c r="M3631"/>
    </row>
    <row r="3632" spans="13:13" x14ac:dyDescent="0.25">
      <c r="M3632"/>
    </row>
    <row r="3633" spans="13:13" x14ac:dyDescent="0.25">
      <c r="M3633"/>
    </row>
    <row r="3634" spans="13:13" x14ac:dyDescent="0.25">
      <c r="M3634"/>
    </row>
    <row r="3635" spans="13:13" x14ac:dyDescent="0.25">
      <c r="M3635"/>
    </row>
    <row r="3636" spans="13:13" x14ac:dyDescent="0.25">
      <c r="M3636"/>
    </row>
    <row r="3637" spans="13:13" x14ac:dyDescent="0.25">
      <c r="M3637"/>
    </row>
    <row r="3638" spans="13:13" x14ac:dyDescent="0.25">
      <c r="M3638"/>
    </row>
    <row r="3639" spans="13:13" x14ac:dyDescent="0.25">
      <c r="M3639"/>
    </row>
    <row r="3640" spans="13:13" x14ac:dyDescent="0.25">
      <c r="M3640"/>
    </row>
    <row r="3641" spans="13:13" x14ac:dyDescent="0.25">
      <c r="M3641"/>
    </row>
    <row r="3642" spans="13:13" x14ac:dyDescent="0.25">
      <c r="M3642"/>
    </row>
    <row r="3643" spans="13:13" x14ac:dyDescent="0.25">
      <c r="M3643"/>
    </row>
    <row r="3644" spans="13:13" x14ac:dyDescent="0.25">
      <c r="M3644"/>
    </row>
    <row r="3645" spans="13:13" x14ac:dyDescent="0.25">
      <c r="M3645"/>
    </row>
    <row r="3646" spans="13:13" x14ac:dyDescent="0.25">
      <c r="M3646"/>
    </row>
    <row r="3647" spans="13:13" x14ac:dyDescent="0.25">
      <c r="M3647"/>
    </row>
    <row r="3648" spans="13:13" x14ac:dyDescent="0.25">
      <c r="M3648"/>
    </row>
    <row r="3649" spans="13:13" x14ac:dyDescent="0.25">
      <c r="M3649"/>
    </row>
    <row r="3650" spans="13:13" x14ac:dyDescent="0.25">
      <c r="M3650"/>
    </row>
    <row r="3651" spans="13:13" x14ac:dyDescent="0.25">
      <c r="M3651"/>
    </row>
    <row r="3652" spans="13:13" x14ac:dyDescent="0.25">
      <c r="M3652"/>
    </row>
    <row r="3653" spans="13:13" x14ac:dyDescent="0.25">
      <c r="M3653"/>
    </row>
    <row r="3654" spans="13:13" x14ac:dyDescent="0.25">
      <c r="M3654"/>
    </row>
    <row r="3655" spans="13:13" x14ac:dyDescent="0.25">
      <c r="M3655"/>
    </row>
    <row r="3656" spans="13:13" x14ac:dyDescent="0.25">
      <c r="M3656"/>
    </row>
    <row r="3657" spans="13:13" x14ac:dyDescent="0.25">
      <c r="M3657"/>
    </row>
    <row r="3658" spans="13:13" x14ac:dyDescent="0.25">
      <c r="M3658"/>
    </row>
    <row r="3659" spans="13:13" x14ac:dyDescent="0.25">
      <c r="M3659"/>
    </row>
    <row r="3660" spans="13:13" x14ac:dyDescent="0.25">
      <c r="M3660"/>
    </row>
    <row r="3661" spans="13:13" x14ac:dyDescent="0.25">
      <c r="M3661"/>
    </row>
    <row r="3662" spans="13:13" x14ac:dyDescent="0.25">
      <c r="M3662"/>
    </row>
    <row r="3663" spans="13:13" x14ac:dyDescent="0.25">
      <c r="M3663"/>
    </row>
    <row r="3664" spans="13:13" x14ac:dyDescent="0.25">
      <c r="M3664"/>
    </row>
    <row r="3665" spans="13:13" x14ac:dyDescent="0.25">
      <c r="M3665"/>
    </row>
    <row r="3666" spans="13:13" x14ac:dyDescent="0.25">
      <c r="M3666"/>
    </row>
    <row r="3667" spans="13:13" x14ac:dyDescent="0.25">
      <c r="M3667"/>
    </row>
    <row r="3668" spans="13:13" x14ac:dyDescent="0.25">
      <c r="M3668"/>
    </row>
    <row r="3669" spans="13:13" x14ac:dyDescent="0.25">
      <c r="M3669"/>
    </row>
    <row r="3670" spans="13:13" x14ac:dyDescent="0.25">
      <c r="M3670"/>
    </row>
    <row r="3671" spans="13:13" x14ac:dyDescent="0.25">
      <c r="M3671"/>
    </row>
    <row r="3672" spans="13:13" x14ac:dyDescent="0.25">
      <c r="M3672"/>
    </row>
    <row r="3673" spans="13:13" x14ac:dyDescent="0.25">
      <c r="M3673"/>
    </row>
    <row r="3674" spans="13:13" x14ac:dyDescent="0.25">
      <c r="M3674"/>
    </row>
    <row r="3675" spans="13:13" x14ac:dyDescent="0.25">
      <c r="M3675"/>
    </row>
    <row r="3676" spans="13:13" x14ac:dyDescent="0.25">
      <c r="M3676"/>
    </row>
    <row r="3677" spans="13:13" x14ac:dyDescent="0.25">
      <c r="M3677"/>
    </row>
    <row r="3678" spans="13:13" x14ac:dyDescent="0.25">
      <c r="M3678"/>
    </row>
    <row r="3679" spans="13:13" x14ac:dyDescent="0.25">
      <c r="M3679"/>
    </row>
    <row r="3680" spans="13:13" x14ac:dyDescent="0.25">
      <c r="M3680"/>
    </row>
    <row r="3681" spans="13:13" x14ac:dyDescent="0.25">
      <c r="M3681"/>
    </row>
    <row r="3682" spans="13:13" x14ac:dyDescent="0.25">
      <c r="M3682"/>
    </row>
    <row r="3683" spans="13:13" x14ac:dyDescent="0.25">
      <c r="M3683"/>
    </row>
    <row r="3684" spans="13:13" x14ac:dyDescent="0.25">
      <c r="M3684"/>
    </row>
    <row r="3685" spans="13:13" x14ac:dyDescent="0.25">
      <c r="M3685"/>
    </row>
    <row r="3686" spans="13:13" x14ac:dyDescent="0.25">
      <c r="M3686"/>
    </row>
    <row r="3687" spans="13:13" x14ac:dyDescent="0.25">
      <c r="M3687"/>
    </row>
    <row r="3688" spans="13:13" x14ac:dyDescent="0.25">
      <c r="M3688"/>
    </row>
    <row r="3689" spans="13:13" x14ac:dyDescent="0.25">
      <c r="M3689"/>
    </row>
    <row r="3690" spans="13:13" x14ac:dyDescent="0.25">
      <c r="M3690"/>
    </row>
    <row r="3691" spans="13:13" x14ac:dyDescent="0.25">
      <c r="M3691"/>
    </row>
    <row r="3692" spans="13:13" x14ac:dyDescent="0.25">
      <c r="M3692"/>
    </row>
    <row r="3693" spans="13:13" x14ac:dyDescent="0.25">
      <c r="M3693"/>
    </row>
    <row r="3694" spans="13:13" x14ac:dyDescent="0.25">
      <c r="M3694"/>
    </row>
    <row r="3695" spans="13:13" x14ac:dyDescent="0.25">
      <c r="M3695"/>
    </row>
    <row r="3696" spans="13:13" x14ac:dyDescent="0.25">
      <c r="M3696"/>
    </row>
    <row r="3697" spans="13:13" x14ac:dyDescent="0.25">
      <c r="M3697"/>
    </row>
    <row r="3698" spans="13:13" x14ac:dyDescent="0.25">
      <c r="M3698"/>
    </row>
    <row r="3699" spans="13:13" x14ac:dyDescent="0.25">
      <c r="M3699"/>
    </row>
    <row r="3700" spans="13:13" x14ac:dyDescent="0.25">
      <c r="M3700"/>
    </row>
    <row r="3701" spans="13:13" x14ac:dyDescent="0.25">
      <c r="M3701"/>
    </row>
    <row r="3702" spans="13:13" x14ac:dyDescent="0.25">
      <c r="M3702"/>
    </row>
    <row r="3703" spans="13:13" x14ac:dyDescent="0.25">
      <c r="M3703"/>
    </row>
    <row r="3704" spans="13:13" x14ac:dyDescent="0.25">
      <c r="M3704"/>
    </row>
    <row r="3705" spans="13:13" x14ac:dyDescent="0.25">
      <c r="M3705"/>
    </row>
    <row r="3706" spans="13:13" x14ac:dyDescent="0.25">
      <c r="M3706"/>
    </row>
    <row r="3707" spans="13:13" x14ac:dyDescent="0.25">
      <c r="M3707"/>
    </row>
    <row r="3708" spans="13:13" x14ac:dyDescent="0.25">
      <c r="M3708"/>
    </row>
    <row r="3709" spans="13:13" x14ac:dyDescent="0.25">
      <c r="M3709"/>
    </row>
    <row r="3710" spans="13:13" x14ac:dyDescent="0.25">
      <c r="M3710"/>
    </row>
    <row r="3711" spans="13:13" x14ac:dyDescent="0.25">
      <c r="M3711"/>
    </row>
    <row r="3712" spans="13:13" x14ac:dyDescent="0.25">
      <c r="M3712"/>
    </row>
    <row r="3713" spans="13:13" x14ac:dyDescent="0.25">
      <c r="M3713"/>
    </row>
    <row r="3714" spans="13:13" x14ac:dyDescent="0.25">
      <c r="M3714"/>
    </row>
    <row r="3715" spans="13:13" x14ac:dyDescent="0.25">
      <c r="M3715"/>
    </row>
    <row r="3716" spans="13:13" x14ac:dyDescent="0.25">
      <c r="M3716"/>
    </row>
    <row r="3717" spans="13:13" x14ac:dyDescent="0.25">
      <c r="M3717"/>
    </row>
    <row r="3718" spans="13:13" x14ac:dyDescent="0.25">
      <c r="M3718"/>
    </row>
    <row r="3719" spans="13:13" x14ac:dyDescent="0.25">
      <c r="M3719"/>
    </row>
    <row r="3720" spans="13:13" x14ac:dyDescent="0.25">
      <c r="M3720"/>
    </row>
    <row r="3721" spans="13:13" x14ac:dyDescent="0.25">
      <c r="M3721"/>
    </row>
    <row r="3722" spans="13:13" x14ac:dyDescent="0.25">
      <c r="M3722"/>
    </row>
    <row r="3723" spans="13:13" x14ac:dyDescent="0.25">
      <c r="M3723"/>
    </row>
    <row r="3724" spans="13:13" x14ac:dyDescent="0.25">
      <c r="M3724"/>
    </row>
    <row r="3725" spans="13:13" x14ac:dyDescent="0.25">
      <c r="M3725"/>
    </row>
    <row r="3726" spans="13:13" x14ac:dyDescent="0.25">
      <c r="M3726"/>
    </row>
    <row r="3727" spans="13:13" x14ac:dyDescent="0.25">
      <c r="M3727"/>
    </row>
    <row r="3728" spans="13:13" x14ac:dyDescent="0.25">
      <c r="M3728"/>
    </row>
    <row r="3729" spans="13:13" x14ac:dyDescent="0.25">
      <c r="M3729"/>
    </row>
    <row r="3730" spans="13:13" x14ac:dyDescent="0.25">
      <c r="M3730"/>
    </row>
    <row r="3731" spans="13:13" x14ac:dyDescent="0.25">
      <c r="M3731"/>
    </row>
    <row r="3732" spans="13:13" x14ac:dyDescent="0.25">
      <c r="M3732"/>
    </row>
    <row r="3733" spans="13:13" x14ac:dyDescent="0.25">
      <c r="M3733"/>
    </row>
    <row r="3734" spans="13:13" x14ac:dyDescent="0.25">
      <c r="M3734"/>
    </row>
    <row r="3735" spans="13:13" x14ac:dyDescent="0.25">
      <c r="M3735"/>
    </row>
    <row r="3736" spans="13:13" x14ac:dyDescent="0.25">
      <c r="M3736"/>
    </row>
    <row r="3737" spans="13:13" x14ac:dyDescent="0.25">
      <c r="M3737"/>
    </row>
    <row r="3738" spans="13:13" x14ac:dyDescent="0.25">
      <c r="M3738"/>
    </row>
    <row r="3739" spans="13:13" x14ac:dyDescent="0.25">
      <c r="M3739"/>
    </row>
    <row r="3740" spans="13:13" x14ac:dyDescent="0.25">
      <c r="M3740"/>
    </row>
    <row r="3741" spans="13:13" x14ac:dyDescent="0.25">
      <c r="M3741"/>
    </row>
    <row r="3742" spans="13:13" x14ac:dyDescent="0.25">
      <c r="M3742"/>
    </row>
    <row r="3743" spans="13:13" x14ac:dyDescent="0.25">
      <c r="M3743"/>
    </row>
    <row r="3744" spans="13:13" x14ac:dyDescent="0.25">
      <c r="M3744"/>
    </row>
    <row r="3745" spans="13:13" x14ac:dyDescent="0.25">
      <c r="M3745"/>
    </row>
    <row r="3746" spans="13:13" x14ac:dyDescent="0.25">
      <c r="M3746"/>
    </row>
    <row r="3747" spans="13:13" x14ac:dyDescent="0.25">
      <c r="M3747"/>
    </row>
    <row r="3748" spans="13:13" x14ac:dyDescent="0.25">
      <c r="M3748"/>
    </row>
    <row r="3749" spans="13:13" x14ac:dyDescent="0.25">
      <c r="M3749"/>
    </row>
    <row r="3750" spans="13:13" x14ac:dyDescent="0.25">
      <c r="M3750"/>
    </row>
    <row r="3751" spans="13:13" x14ac:dyDescent="0.25">
      <c r="M3751"/>
    </row>
    <row r="3752" spans="13:13" x14ac:dyDescent="0.25">
      <c r="M3752"/>
    </row>
    <row r="3753" spans="13:13" x14ac:dyDescent="0.25">
      <c r="M3753"/>
    </row>
    <row r="3754" spans="13:13" x14ac:dyDescent="0.25">
      <c r="M3754"/>
    </row>
    <row r="3755" spans="13:13" x14ac:dyDescent="0.25">
      <c r="M3755"/>
    </row>
    <row r="3756" spans="13:13" x14ac:dyDescent="0.25">
      <c r="M3756"/>
    </row>
    <row r="3757" spans="13:13" x14ac:dyDescent="0.25">
      <c r="M3757"/>
    </row>
    <row r="3758" spans="13:13" x14ac:dyDescent="0.25">
      <c r="M3758"/>
    </row>
    <row r="3759" spans="13:13" x14ac:dyDescent="0.25">
      <c r="M3759"/>
    </row>
    <row r="3760" spans="13:13" x14ac:dyDescent="0.25">
      <c r="M3760"/>
    </row>
    <row r="3761" spans="13:13" x14ac:dyDescent="0.25">
      <c r="M3761"/>
    </row>
    <row r="3762" spans="13:13" x14ac:dyDescent="0.25">
      <c r="M3762"/>
    </row>
    <row r="3763" spans="13:13" x14ac:dyDescent="0.25">
      <c r="M3763"/>
    </row>
    <row r="3764" spans="13:13" x14ac:dyDescent="0.25">
      <c r="M3764"/>
    </row>
    <row r="3765" spans="13:13" x14ac:dyDescent="0.25">
      <c r="M3765"/>
    </row>
    <row r="3766" spans="13:13" x14ac:dyDescent="0.25">
      <c r="M3766"/>
    </row>
    <row r="3767" spans="13:13" x14ac:dyDescent="0.25">
      <c r="M3767"/>
    </row>
    <row r="3768" spans="13:13" x14ac:dyDescent="0.25">
      <c r="M3768"/>
    </row>
    <row r="3769" spans="13:13" x14ac:dyDescent="0.25">
      <c r="M3769"/>
    </row>
    <row r="3770" spans="13:13" x14ac:dyDescent="0.25">
      <c r="M3770"/>
    </row>
    <row r="3771" spans="13:13" x14ac:dyDescent="0.25">
      <c r="M3771"/>
    </row>
    <row r="3772" spans="13:13" x14ac:dyDescent="0.25">
      <c r="M3772"/>
    </row>
    <row r="3773" spans="13:13" x14ac:dyDescent="0.25">
      <c r="M3773"/>
    </row>
    <row r="3774" spans="13:13" x14ac:dyDescent="0.25">
      <c r="M3774"/>
    </row>
    <row r="3775" spans="13:13" x14ac:dyDescent="0.25">
      <c r="M3775"/>
    </row>
    <row r="3776" spans="13:13" x14ac:dyDescent="0.25">
      <c r="M3776"/>
    </row>
    <row r="3777" spans="13:13" x14ac:dyDescent="0.25">
      <c r="M3777"/>
    </row>
    <row r="3778" spans="13:13" x14ac:dyDescent="0.25">
      <c r="M3778"/>
    </row>
    <row r="3779" spans="13:13" x14ac:dyDescent="0.25">
      <c r="M3779"/>
    </row>
    <row r="3780" spans="13:13" x14ac:dyDescent="0.25">
      <c r="M3780"/>
    </row>
    <row r="3781" spans="13:13" x14ac:dyDescent="0.25">
      <c r="M3781"/>
    </row>
    <row r="3782" spans="13:13" x14ac:dyDescent="0.25">
      <c r="M3782"/>
    </row>
    <row r="3783" spans="13:13" x14ac:dyDescent="0.25">
      <c r="M3783"/>
    </row>
    <row r="3784" spans="13:13" x14ac:dyDescent="0.25">
      <c r="M3784"/>
    </row>
    <row r="3785" spans="13:13" x14ac:dyDescent="0.25">
      <c r="M3785"/>
    </row>
    <row r="3786" spans="13:13" x14ac:dyDescent="0.25">
      <c r="M3786"/>
    </row>
    <row r="3787" spans="13:13" x14ac:dyDescent="0.25">
      <c r="M3787"/>
    </row>
    <row r="3788" spans="13:13" x14ac:dyDescent="0.25">
      <c r="M3788"/>
    </row>
    <row r="3789" spans="13:13" x14ac:dyDescent="0.25">
      <c r="M3789"/>
    </row>
    <row r="3790" spans="13:13" x14ac:dyDescent="0.25">
      <c r="M3790"/>
    </row>
    <row r="3791" spans="13:13" x14ac:dyDescent="0.25">
      <c r="M3791"/>
    </row>
    <row r="3792" spans="13:13" x14ac:dyDescent="0.25">
      <c r="M3792"/>
    </row>
    <row r="3793" spans="13:13" x14ac:dyDescent="0.25">
      <c r="M3793"/>
    </row>
    <row r="3794" spans="13:13" x14ac:dyDescent="0.25">
      <c r="M3794"/>
    </row>
    <row r="3795" spans="13:13" x14ac:dyDescent="0.25">
      <c r="M3795"/>
    </row>
    <row r="3796" spans="13:13" x14ac:dyDescent="0.25">
      <c r="M3796"/>
    </row>
    <row r="3797" spans="13:13" x14ac:dyDescent="0.25">
      <c r="M3797"/>
    </row>
    <row r="3798" spans="13:13" x14ac:dyDescent="0.25">
      <c r="M3798"/>
    </row>
    <row r="3799" spans="13:13" x14ac:dyDescent="0.25">
      <c r="M3799"/>
    </row>
    <row r="3800" spans="13:13" x14ac:dyDescent="0.25">
      <c r="M3800"/>
    </row>
    <row r="3801" spans="13:13" x14ac:dyDescent="0.25">
      <c r="M3801"/>
    </row>
    <row r="3802" spans="13:13" x14ac:dyDescent="0.25">
      <c r="M3802"/>
    </row>
    <row r="3803" spans="13:13" x14ac:dyDescent="0.25">
      <c r="M3803"/>
    </row>
    <row r="3804" spans="13:13" x14ac:dyDescent="0.25">
      <c r="M3804"/>
    </row>
    <row r="3805" spans="13:13" x14ac:dyDescent="0.25">
      <c r="M3805"/>
    </row>
    <row r="3806" spans="13:13" x14ac:dyDescent="0.25">
      <c r="M3806"/>
    </row>
    <row r="3807" spans="13:13" x14ac:dyDescent="0.25">
      <c r="M3807"/>
    </row>
    <row r="3808" spans="13:13" x14ac:dyDescent="0.25">
      <c r="M3808"/>
    </row>
    <row r="3809" spans="13:13" x14ac:dyDescent="0.25">
      <c r="M3809"/>
    </row>
    <row r="3810" spans="13:13" x14ac:dyDescent="0.25">
      <c r="M3810"/>
    </row>
    <row r="3811" spans="13:13" x14ac:dyDescent="0.25">
      <c r="M3811"/>
    </row>
    <row r="3812" spans="13:13" x14ac:dyDescent="0.25">
      <c r="M3812"/>
    </row>
    <row r="3813" spans="13:13" x14ac:dyDescent="0.25">
      <c r="M3813"/>
    </row>
    <row r="3814" spans="13:13" x14ac:dyDescent="0.25">
      <c r="M3814"/>
    </row>
    <row r="3815" spans="13:13" x14ac:dyDescent="0.25">
      <c r="M3815"/>
    </row>
    <row r="3816" spans="13:13" x14ac:dyDescent="0.25">
      <c r="M3816"/>
    </row>
    <row r="3817" spans="13:13" x14ac:dyDescent="0.25">
      <c r="M3817"/>
    </row>
    <row r="3818" spans="13:13" x14ac:dyDescent="0.25">
      <c r="M3818"/>
    </row>
    <row r="3819" spans="13:13" x14ac:dyDescent="0.25">
      <c r="M3819"/>
    </row>
    <row r="3820" spans="13:13" x14ac:dyDescent="0.25">
      <c r="M3820"/>
    </row>
    <row r="3821" spans="13:13" x14ac:dyDescent="0.25">
      <c r="M3821"/>
    </row>
    <row r="3822" spans="13:13" x14ac:dyDescent="0.25">
      <c r="M3822"/>
    </row>
    <row r="3823" spans="13:13" x14ac:dyDescent="0.25">
      <c r="M3823"/>
    </row>
    <row r="3824" spans="13:13" x14ac:dyDescent="0.25">
      <c r="M3824"/>
    </row>
    <row r="3825" spans="13:13" x14ac:dyDescent="0.25">
      <c r="M3825"/>
    </row>
    <row r="3826" spans="13:13" x14ac:dyDescent="0.25">
      <c r="M3826"/>
    </row>
    <row r="3827" spans="13:13" x14ac:dyDescent="0.25">
      <c r="M3827"/>
    </row>
    <row r="3828" spans="13:13" x14ac:dyDescent="0.25">
      <c r="M3828"/>
    </row>
    <row r="3829" spans="13:13" x14ac:dyDescent="0.25">
      <c r="M3829"/>
    </row>
    <row r="3830" spans="13:13" x14ac:dyDescent="0.25">
      <c r="M3830"/>
    </row>
    <row r="3831" spans="13:13" x14ac:dyDescent="0.25">
      <c r="M3831"/>
    </row>
    <row r="3832" spans="13:13" x14ac:dyDescent="0.25">
      <c r="M3832"/>
    </row>
    <row r="3833" spans="13:13" x14ac:dyDescent="0.25">
      <c r="M3833"/>
    </row>
    <row r="3834" spans="13:13" x14ac:dyDescent="0.25">
      <c r="M3834"/>
    </row>
    <row r="3835" spans="13:13" x14ac:dyDescent="0.25">
      <c r="M3835"/>
    </row>
    <row r="3836" spans="13:13" x14ac:dyDescent="0.25">
      <c r="M3836"/>
    </row>
    <row r="3837" spans="13:13" x14ac:dyDescent="0.25">
      <c r="M3837"/>
    </row>
    <row r="3838" spans="13:13" x14ac:dyDescent="0.25">
      <c r="M3838"/>
    </row>
    <row r="3839" spans="13:13" x14ac:dyDescent="0.25">
      <c r="M3839"/>
    </row>
    <row r="3840" spans="13:13" x14ac:dyDescent="0.25">
      <c r="M3840"/>
    </row>
    <row r="3841" spans="13:13" x14ac:dyDescent="0.25">
      <c r="M3841"/>
    </row>
    <row r="3842" spans="13:13" x14ac:dyDescent="0.25">
      <c r="M3842"/>
    </row>
    <row r="3843" spans="13:13" x14ac:dyDescent="0.25">
      <c r="M3843"/>
    </row>
    <row r="3844" spans="13:13" x14ac:dyDescent="0.25">
      <c r="M3844"/>
    </row>
    <row r="3845" spans="13:13" x14ac:dyDescent="0.25">
      <c r="M3845"/>
    </row>
    <row r="3846" spans="13:13" x14ac:dyDescent="0.25">
      <c r="M3846"/>
    </row>
    <row r="3847" spans="13:13" x14ac:dyDescent="0.25">
      <c r="M3847"/>
    </row>
    <row r="3848" spans="13:13" x14ac:dyDescent="0.25">
      <c r="M3848"/>
    </row>
    <row r="3849" spans="13:13" x14ac:dyDescent="0.25">
      <c r="M3849"/>
    </row>
    <row r="3850" spans="13:13" x14ac:dyDescent="0.25">
      <c r="M3850"/>
    </row>
    <row r="3851" spans="13:13" x14ac:dyDescent="0.25">
      <c r="M3851"/>
    </row>
    <row r="3852" spans="13:13" x14ac:dyDescent="0.25">
      <c r="M3852"/>
    </row>
    <row r="3853" spans="13:13" x14ac:dyDescent="0.25">
      <c r="M3853"/>
    </row>
    <row r="3854" spans="13:13" x14ac:dyDescent="0.25">
      <c r="M3854"/>
    </row>
    <row r="3855" spans="13:13" x14ac:dyDescent="0.25">
      <c r="M3855"/>
    </row>
    <row r="3856" spans="13:13" x14ac:dyDescent="0.25">
      <c r="M3856"/>
    </row>
    <row r="3857" spans="13:13" x14ac:dyDescent="0.25">
      <c r="M3857"/>
    </row>
    <row r="3858" spans="13:13" x14ac:dyDescent="0.25">
      <c r="M3858"/>
    </row>
    <row r="3859" spans="13:13" x14ac:dyDescent="0.25">
      <c r="M3859"/>
    </row>
    <row r="3860" spans="13:13" x14ac:dyDescent="0.25">
      <c r="M3860"/>
    </row>
    <row r="3861" spans="13:13" x14ac:dyDescent="0.25">
      <c r="M3861"/>
    </row>
    <row r="3862" spans="13:13" x14ac:dyDescent="0.25">
      <c r="M3862"/>
    </row>
    <row r="3863" spans="13:13" x14ac:dyDescent="0.25">
      <c r="M3863"/>
    </row>
    <row r="3864" spans="13:13" x14ac:dyDescent="0.25">
      <c r="M3864"/>
    </row>
    <row r="3865" spans="13:13" x14ac:dyDescent="0.25">
      <c r="M3865"/>
    </row>
    <row r="3866" spans="13:13" x14ac:dyDescent="0.25">
      <c r="M3866"/>
    </row>
    <row r="3867" spans="13:13" x14ac:dyDescent="0.25">
      <c r="M3867"/>
    </row>
    <row r="3868" spans="13:13" x14ac:dyDescent="0.25">
      <c r="M3868"/>
    </row>
    <row r="3869" spans="13:13" x14ac:dyDescent="0.25">
      <c r="M3869"/>
    </row>
    <row r="3870" spans="13:13" x14ac:dyDescent="0.25">
      <c r="M3870"/>
    </row>
    <row r="3871" spans="13:13" x14ac:dyDescent="0.25">
      <c r="M3871"/>
    </row>
    <row r="3872" spans="13:13" x14ac:dyDescent="0.25">
      <c r="M3872"/>
    </row>
    <row r="3873" spans="13:13" x14ac:dyDescent="0.25">
      <c r="M3873"/>
    </row>
    <row r="3874" spans="13:13" x14ac:dyDescent="0.25">
      <c r="M3874"/>
    </row>
    <row r="3875" spans="13:13" x14ac:dyDescent="0.25">
      <c r="M3875"/>
    </row>
    <row r="3876" spans="13:13" x14ac:dyDescent="0.25">
      <c r="M3876"/>
    </row>
    <row r="3877" spans="13:13" x14ac:dyDescent="0.25">
      <c r="M3877"/>
    </row>
    <row r="3878" spans="13:13" x14ac:dyDescent="0.25">
      <c r="M3878"/>
    </row>
    <row r="3879" spans="13:13" x14ac:dyDescent="0.25">
      <c r="M3879"/>
    </row>
    <row r="3880" spans="13:13" x14ac:dyDescent="0.25">
      <c r="M3880"/>
    </row>
    <row r="3881" spans="13:13" x14ac:dyDescent="0.25">
      <c r="M3881"/>
    </row>
    <row r="3882" spans="13:13" x14ac:dyDescent="0.25">
      <c r="M3882"/>
    </row>
    <row r="3883" spans="13:13" x14ac:dyDescent="0.25">
      <c r="M3883"/>
    </row>
    <row r="3884" spans="13:13" x14ac:dyDescent="0.25">
      <c r="M3884"/>
    </row>
    <row r="3885" spans="13:13" x14ac:dyDescent="0.25">
      <c r="M3885"/>
    </row>
    <row r="3886" spans="13:13" x14ac:dyDescent="0.25">
      <c r="M3886"/>
    </row>
    <row r="3887" spans="13:13" x14ac:dyDescent="0.25">
      <c r="M3887"/>
    </row>
    <row r="3888" spans="13:13" x14ac:dyDescent="0.25">
      <c r="M3888"/>
    </row>
    <row r="3889" spans="13:13" x14ac:dyDescent="0.25">
      <c r="M3889"/>
    </row>
    <row r="3890" spans="13:13" x14ac:dyDescent="0.25">
      <c r="M3890"/>
    </row>
    <row r="3891" spans="13:13" x14ac:dyDescent="0.25">
      <c r="M3891"/>
    </row>
    <row r="3892" spans="13:13" x14ac:dyDescent="0.25">
      <c r="M3892"/>
    </row>
    <row r="3893" spans="13:13" x14ac:dyDescent="0.25">
      <c r="M3893"/>
    </row>
    <row r="3894" spans="13:13" x14ac:dyDescent="0.25">
      <c r="M3894"/>
    </row>
    <row r="3895" spans="13:13" x14ac:dyDescent="0.25">
      <c r="M3895"/>
    </row>
    <row r="3896" spans="13:13" x14ac:dyDescent="0.25">
      <c r="M3896"/>
    </row>
    <row r="3897" spans="13:13" x14ac:dyDescent="0.25">
      <c r="M3897"/>
    </row>
    <row r="3898" spans="13:13" x14ac:dyDescent="0.25">
      <c r="M3898"/>
    </row>
    <row r="3899" spans="13:13" x14ac:dyDescent="0.25">
      <c r="M3899"/>
    </row>
    <row r="3900" spans="13:13" x14ac:dyDescent="0.25">
      <c r="M3900"/>
    </row>
    <row r="3901" spans="13:13" x14ac:dyDescent="0.25">
      <c r="M3901"/>
    </row>
    <row r="3902" spans="13:13" x14ac:dyDescent="0.25">
      <c r="M3902"/>
    </row>
    <row r="3903" spans="13:13" x14ac:dyDescent="0.25">
      <c r="M3903"/>
    </row>
    <row r="3904" spans="13:13" x14ac:dyDescent="0.25">
      <c r="M3904"/>
    </row>
    <row r="3905" spans="13:13" x14ac:dyDescent="0.25">
      <c r="M3905"/>
    </row>
    <row r="3906" spans="13:13" x14ac:dyDescent="0.25">
      <c r="M3906"/>
    </row>
    <row r="3907" spans="13:13" x14ac:dyDescent="0.25">
      <c r="M3907"/>
    </row>
    <row r="3908" spans="13:13" x14ac:dyDescent="0.25">
      <c r="M3908"/>
    </row>
    <row r="3909" spans="13:13" x14ac:dyDescent="0.25">
      <c r="M3909"/>
    </row>
    <row r="3910" spans="13:13" x14ac:dyDescent="0.25">
      <c r="M3910"/>
    </row>
    <row r="3911" spans="13:13" x14ac:dyDescent="0.25">
      <c r="M3911"/>
    </row>
    <row r="3912" spans="13:13" x14ac:dyDescent="0.25">
      <c r="M3912"/>
    </row>
    <row r="3913" spans="13:13" x14ac:dyDescent="0.25">
      <c r="M3913"/>
    </row>
    <row r="3914" spans="13:13" x14ac:dyDescent="0.25">
      <c r="M3914"/>
    </row>
    <row r="3915" spans="13:13" x14ac:dyDescent="0.25">
      <c r="M3915"/>
    </row>
    <row r="3916" spans="13:13" x14ac:dyDescent="0.25">
      <c r="M3916"/>
    </row>
    <row r="3917" spans="13:13" x14ac:dyDescent="0.25">
      <c r="M3917"/>
    </row>
    <row r="3918" spans="13:13" x14ac:dyDescent="0.25">
      <c r="M3918"/>
    </row>
    <row r="3919" spans="13:13" x14ac:dyDescent="0.25">
      <c r="M3919"/>
    </row>
    <row r="3920" spans="13:13" x14ac:dyDescent="0.25">
      <c r="M3920"/>
    </row>
    <row r="3921" spans="13:13" x14ac:dyDescent="0.25">
      <c r="M3921"/>
    </row>
    <row r="3922" spans="13:13" x14ac:dyDescent="0.25">
      <c r="M3922"/>
    </row>
    <row r="3923" spans="13:13" x14ac:dyDescent="0.25">
      <c r="M3923"/>
    </row>
    <row r="3924" spans="13:13" x14ac:dyDescent="0.25">
      <c r="M3924"/>
    </row>
    <row r="3925" spans="13:13" x14ac:dyDescent="0.25">
      <c r="M3925"/>
    </row>
    <row r="3926" spans="13:13" x14ac:dyDescent="0.25">
      <c r="M3926"/>
    </row>
    <row r="3927" spans="13:13" x14ac:dyDescent="0.25">
      <c r="M3927"/>
    </row>
    <row r="3928" spans="13:13" x14ac:dyDescent="0.25">
      <c r="M3928"/>
    </row>
    <row r="3929" spans="13:13" x14ac:dyDescent="0.25">
      <c r="M3929"/>
    </row>
    <row r="3930" spans="13:13" x14ac:dyDescent="0.25">
      <c r="M3930"/>
    </row>
    <row r="3931" spans="13:13" x14ac:dyDescent="0.25">
      <c r="M3931"/>
    </row>
    <row r="3932" spans="13:13" x14ac:dyDescent="0.25">
      <c r="M3932"/>
    </row>
    <row r="3933" spans="13:13" x14ac:dyDescent="0.25">
      <c r="M3933"/>
    </row>
    <row r="3934" spans="13:13" x14ac:dyDescent="0.25">
      <c r="M3934"/>
    </row>
    <row r="3935" spans="13:13" x14ac:dyDescent="0.25">
      <c r="M3935"/>
    </row>
    <row r="3936" spans="13:13" x14ac:dyDescent="0.25">
      <c r="M3936"/>
    </row>
    <row r="3937" spans="13:13" x14ac:dyDescent="0.25">
      <c r="M3937"/>
    </row>
    <row r="3938" spans="13:13" x14ac:dyDescent="0.25">
      <c r="M3938"/>
    </row>
    <row r="3939" spans="13:13" x14ac:dyDescent="0.25">
      <c r="M3939"/>
    </row>
    <row r="3940" spans="13:13" x14ac:dyDescent="0.25">
      <c r="M3940"/>
    </row>
    <row r="3941" spans="13:13" x14ac:dyDescent="0.25">
      <c r="M3941"/>
    </row>
    <row r="3942" spans="13:13" x14ac:dyDescent="0.25">
      <c r="M3942"/>
    </row>
    <row r="3943" spans="13:13" x14ac:dyDescent="0.25">
      <c r="M3943"/>
    </row>
    <row r="3944" spans="13:13" x14ac:dyDescent="0.25">
      <c r="M3944"/>
    </row>
    <row r="3945" spans="13:13" x14ac:dyDescent="0.25">
      <c r="M3945"/>
    </row>
    <row r="3946" spans="13:13" x14ac:dyDescent="0.25">
      <c r="M3946"/>
    </row>
    <row r="3947" spans="13:13" x14ac:dyDescent="0.25">
      <c r="M3947"/>
    </row>
    <row r="3948" spans="13:13" x14ac:dyDescent="0.25">
      <c r="M3948"/>
    </row>
    <row r="3949" spans="13:13" x14ac:dyDescent="0.25">
      <c r="M3949"/>
    </row>
    <row r="3950" spans="13:13" x14ac:dyDescent="0.25">
      <c r="M3950"/>
    </row>
    <row r="3951" spans="13:13" x14ac:dyDescent="0.25">
      <c r="M3951"/>
    </row>
    <row r="3952" spans="13:13" x14ac:dyDescent="0.25">
      <c r="M3952"/>
    </row>
    <row r="3953" spans="13:13" x14ac:dyDescent="0.25">
      <c r="M3953"/>
    </row>
    <row r="3954" spans="13:13" x14ac:dyDescent="0.25">
      <c r="M3954"/>
    </row>
    <row r="3955" spans="13:13" x14ac:dyDescent="0.25">
      <c r="M3955"/>
    </row>
    <row r="3956" spans="13:13" x14ac:dyDescent="0.25">
      <c r="M3956"/>
    </row>
    <row r="3957" spans="13:13" x14ac:dyDescent="0.25">
      <c r="M3957"/>
    </row>
    <row r="3958" spans="13:13" x14ac:dyDescent="0.25">
      <c r="M3958"/>
    </row>
    <row r="3959" spans="13:13" x14ac:dyDescent="0.25">
      <c r="M3959"/>
    </row>
    <row r="3960" spans="13:13" x14ac:dyDescent="0.25">
      <c r="M3960"/>
    </row>
    <row r="3961" spans="13:13" x14ac:dyDescent="0.25">
      <c r="M3961"/>
    </row>
    <row r="3962" spans="13:13" x14ac:dyDescent="0.25">
      <c r="M3962"/>
    </row>
    <row r="3963" spans="13:13" x14ac:dyDescent="0.25">
      <c r="M3963"/>
    </row>
    <row r="3964" spans="13:13" x14ac:dyDescent="0.25">
      <c r="M3964"/>
    </row>
    <row r="3965" spans="13:13" x14ac:dyDescent="0.25">
      <c r="M3965"/>
    </row>
    <row r="3966" spans="13:13" x14ac:dyDescent="0.25">
      <c r="M3966"/>
    </row>
    <row r="3967" spans="13:13" x14ac:dyDescent="0.25">
      <c r="M3967"/>
    </row>
    <row r="3968" spans="13:13" x14ac:dyDescent="0.25">
      <c r="M3968"/>
    </row>
    <row r="3969" spans="13:13" x14ac:dyDescent="0.25">
      <c r="M3969"/>
    </row>
    <row r="3970" spans="13:13" x14ac:dyDescent="0.25">
      <c r="M3970"/>
    </row>
    <row r="3971" spans="13:13" x14ac:dyDescent="0.25">
      <c r="M3971"/>
    </row>
    <row r="3972" spans="13:13" x14ac:dyDescent="0.25">
      <c r="M3972"/>
    </row>
    <row r="3973" spans="13:13" x14ac:dyDescent="0.25">
      <c r="M3973"/>
    </row>
    <row r="3974" spans="13:13" x14ac:dyDescent="0.25">
      <c r="M3974"/>
    </row>
    <row r="3975" spans="13:13" x14ac:dyDescent="0.25">
      <c r="M3975"/>
    </row>
    <row r="3976" spans="13:13" x14ac:dyDescent="0.25">
      <c r="M3976"/>
    </row>
    <row r="3977" spans="13:13" x14ac:dyDescent="0.25">
      <c r="M3977"/>
    </row>
    <row r="3978" spans="13:13" x14ac:dyDescent="0.25">
      <c r="M3978"/>
    </row>
    <row r="3979" spans="13:13" x14ac:dyDescent="0.25">
      <c r="M3979"/>
    </row>
    <row r="3980" spans="13:13" x14ac:dyDescent="0.25">
      <c r="M3980"/>
    </row>
    <row r="3981" spans="13:13" x14ac:dyDescent="0.25">
      <c r="M3981"/>
    </row>
    <row r="3982" spans="13:13" x14ac:dyDescent="0.25">
      <c r="M3982"/>
    </row>
    <row r="3983" spans="13:13" x14ac:dyDescent="0.25">
      <c r="M3983"/>
    </row>
    <row r="3984" spans="13:13" x14ac:dyDescent="0.25">
      <c r="M3984"/>
    </row>
    <row r="3985" spans="13:13" x14ac:dyDescent="0.25">
      <c r="M3985"/>
    </row>
    <row r="3986" spans="13:13" x14ac:dyDescent="0.25">
      <c r="M3986"/>
    </row>
    <row r="3987" spans="13:13" x14ac:dyDescent="0.25">
      <c r="M3987"/>
    </row>
    <row r="3988" spans="13:13" x14ac:dyDescent="0.25">
      <c r="M3988"/>
    </row>
    <row r="3989" spans="13:13" x14ac:dyDescent="0.25">
      <c r="M3989"/>
    </row>
    <row r="3990" spans="13:13" x14ac:dyDescent="0.25">
      <c r="M3990"/>
    </row>
    <row r="3991" spans="13:13" x14ac:dyDescent="0.25">
      <c r="M3991"/>
    </row>
    <row r="3992" spans="13:13" x14ac:dyDescent="0.25">
      <c r="M3992"/>
    </row>
    <row r="3993" spans="13:13" x14ac:dyDescent="0.25">
      <c r="M3993"/>
    </row>
    <row r="3994" spans="13:13" x14ac:dyDescent="0.25">
      <c r="M3994"/>
    </row>
    <row r="3995" spans="13:13" x14ac:dyDescent="0.25">
      <c r="M3995"/>
    </row>
    <row r="3996" spans="13:13" x14ac:dyDescent="0.25">
      <c r="M3996"/>
    </row>
    <row r="3997" spans="13:13" x14ac:dyDescent="0.25">
      <c r="M3997"/>
    </row>
    <row r="3998" spans="13:13" x14ac:dyDescent="0.25">
      <c r="M3998"/>
    </row>
    <row r="3999" spans="13:13" x14ac:dyDescent="0.25">
      <c r="M3999"/>
    </row>
    <row r="4000" spans="13:13" x14ac:dyDescent="0.25">
      <c r="M4000"/>
    </row>
    <row r="4001" spans="13:13" x14ac:dyDescent="0.25">
      <c r="M4001"/>
    </row>
    <row r="4002" spans="13:13" x14ac:dyDescent="0.25">
      <c r="M4002"/>
    </row>
    <row r="4003" spans="13:13" x14ac:dyDescent="0.25">
      <c r="M4003"/>
    </row>
    <row r="4004" spans="13:13" x14ac:dyDescent="0.25">
      <c r="M4004"/>
    </row>
    <row r="4005" spans="13:13" x14ac:dyDescent="0.25">
      <c r="M4005"/>
    </row>
    <row r="4006" spans="13:13" x14ac:dyDescent="0.25">
      <c r="M4006"/>
    </row>
    <row r="4007" spans="13:13" x14ac:dyDescent="0.25">
      <c r="M4007"/>
    </row>
    <row r="4008" spans="13:13" x14ac:dyDescent="0.25">
      <c r="M4008"/>
    </row>
    <row r="4009" spans="13:13" x14ac:dyDescent="0.25">
      <c r="M4009"/>
    </row>
    <row r="4010" spans="13:13" x14ac:dyDescent="0.25">
      <c r="M4010"/>
    </row>
    <row r="4011" spans="13:13" x14ac:dyDescent="0.25">
      <c r="M4011"/>
    </row>
    <row r="4012" spans="13:13" x14ac:dyDescent="0.25">
      <c r="M4012"/>
    </row>
    <row r="4013" spans="13:13" x14ac:dyDescent="0.25">
      <c r="M4013"/>
    </row>
    <row r="4014" spans="13:13" x14ac:dyDescent="0.25">
      <c r="M4014"/>
    </row>
    <row r="4015" spans="13:13" x14ac:dyDescent="0.25">
      <c r="M4015"/>
    </row>
    <row r="4016" spans="13:13" x14ac:dyDescent="0.25">
      <c r="M4016"/>
    </row>
    <row r="4017" spans="13:13" x14ac:dyDescent="0.25">
      <c r="M4017"/>
    </row>
    <row r="4018" spans="13:13" x14ac:dyDescent="0.25">
      <c r="M4018"/>
    </row>
    <row r="4019" spans="13:13" x14ac:dyDescent="0.25">
      <c r="M4019"/>
    </row>
    <row r="4020" spans="13:13" x14ac:dyDescent="0.25">
      <c r="M4020"/>
    </row>
    <row r="4021" spans="13:13" x14ac:dyDescent="0.25">
      <c r="M4021"/>
    </row>
    <row r="4022" spans="13:13" x14ac:dyDescent="0.25">
      <c r="M4022"/>
    </row>
    <row r="4023" spans="13:13" x14ac:dyDescent="0.25">
      <c r="M4023"/>
    </row>
    <row r="4024" spans="13:13" x14ac:dyDescent="0.25">
      <c r="M4024"/>
    </row>
    <row r="4025" spans="13:13" x14ac:dyDescent="0.25">
      <c r="M4025"/>
    </row>
    <row r="4026" spans="13:13" x14ac:dyDescent="0.25">
      <c r="M4026"/>
    </row>
    <row r="4027" spans="13:13" x14ac:dyDescent="0.25">
      <c r="M4027"/>
    </row>
    <row r="4028" spans="13:13" x14ac:dyDescent="0.25">
      <c r="M4028"/>
    </row>
    <row r="4029" spans="13:13" x14ac:dyDescent="0.25">
      <c r="M4029"/>
    </row>
    <row r="4030" spans="13:13" x14ac:dyDescent="0.25">
      <c r="M4030"/>
    </row>
    <row r="4031" spans="13:13" x14ac:dyDescent="0.25">
      <c r="M4031"/>
    </row>
    <row r="4032" spans="13:13" x14ac:dyDescent="0.25">
      <c r="M4032"/>
    </row>
    <row r="4033" spans="13:13" x14ac:dyDescent="0.25">
      <c r="M4033"/>
    </row>
    <row r="4034" spans="13:13" x14ac:dyDescent="0.25">
      <c r="M4034"/>
    </row>
    <row r="4035" spans="13:13" x14ac:dyDescent="0.25">
      <c r="M4035"/>
    </row>
    <row r="4036" spans="13:13" x14ac:dyDescent="0.25">
      <c r="M4036"/>
    </row>
    <row r="4037" spans="13:13" x14ac:dyDescent="0.25">
      <c r="M4037"/>
    </row>
    <row r="4038" spans="13:13" x14ac:dyDescent="0.25">
      <c r="M4038"/>
    </row>
    <row r="4039" spans="13:13" x14ac:dyDescent="0.25">
      <c r="M4039"/>
    </row>
    <row r="4040" spans="13:13" x14ac:dyDescent="0.25">
      <c r="M4040"/>
    </row>
    <row r="4041" spans="13:13" x14ac:dyDescent="0.25">
      <c r="M4041"/>
    </row>
    <row r="4042" spans="13:13" x14ac:dyDescent="0.25">
      <c r="M4042"/>
    </row>
    <row r="4043" spans="13:13" x14ac:dyDescent="0.25">
      <c r="M4043"/>
    </row>
    <row r="4044" spans="13:13" x14ac:dyDescent="0.25">
      <c r="M4044"/>
    </row>
    <row r="4045" spans="13:13" x14ac:dyDescent="0.25">
      <c r="M4045"/>
    </row>
    <row r="4046" spans="13:13" x14ac:dyDescent="0.25">
      <c r="M4046"/>
    </row>
    <row r="4047" spans="13:13" x14ac:dyDescent="0.25">
      <c r="M4047"/>
    </row>
    <row r="4048" spans="13:13" x14ac:dyDescent="0.25">
      <c r="M4048"/>
    </row>
    <row r="4049" spans="13:13" x14ac:dyDescent="0.25">
      <c r="M4049"/>
    </row>
    <row r="4050" spans="13:13" x14ac:dyDescent="0.25">
      <c r="M4050"/>
    </row>
    <row r="4051" spans="13:13" x14ac:dyDescent="0.25">
      <c r="M4051"/>
    </row>
    <row r="4052" spans="13:13" x14ac:dyDescent="0.25">
      <c r="M4052"/>
    </row>
    <row r="4053" spans="13:13" x14ac:dyDescent="0.25">
      <c r="M4053"/>
    </row>
    <row r="4054" spans="13:13" x14ac:dyDescent="0.25">
      <c r="M4054"/>
    </row>
    <row r="4055" spans="13:13" x14ac:dyDescent="0.25">
      <c r="M4055"/>
    </row>
    <row r="4056" spans="13:13" x14ac:dyDescent="0.25">
      <c r="M4056"/>
    </row>
    <row r="4057" spans="13:13" x14ac:dyDescent="0.25">
      <c r="M4057"/>
    </row>
    <row r="4058" spans="13:13" x14ac:dyDescent="0.25">
      <c r="M4058"/>
    </row>
    <row r="4059" spans="13:13" x14ac:dyDescent="0.25">
      <c r="M4059"/>
    </row>
    <row r="4060" spans="13:13" x14ac:dyDescent="0.25">
      <c r="M4060"/>
    </row>
    <row r="4061" spans="13:13" x14ac:dyDescent="0.25">
      <c r="M4061"/>
    </row>
    <row r="4062" spans="13:13" x14ac:dyDescent="0.25">
      <c r="M4062"/>
    </row>
    <row r="4063" spans="13:13" x14ac:dyDescent="0.25">
      <c r="M4063"/>
    </row>
    <row r="4064" spans="13:13" x14ac:dyDescent="0.25">
      <c r="M4064"/>
    </row>
    <row r="4065" spans="13:13" x14ac:dyDescent="0.25">
      <c r="M4065"/>
    </row>
    <row r="4066" spans="13:13" x14ac:dyDescent="0.25">
      <c r="M4066"/>
    </row>
    <row r="4067" spans="13:13" x14ac:dyDescent="0.25">
      <c r="M4067"/>
    </row>
    <row r="4068" spans="13:13" x14ac:dyDescent="0.25">
      <c r="M4068"/>
    </row>
    <row r="4069" spans="13:13" x14ac:dyDescent="0.25">
      <c r="M4069"/>
    </row>
    <row r="4070" spans="13:13" x14ac:dyDescent="0.25">
      <c r="M4070"/>
    </row>
    <row r="4071" spans="13:13" x14ac:dyDescent="0.25">
      <c r="M4071"/>
    </row>
    <row r="4072" spans="13:13" x14ac:dyDescent="0.25">
      <c r="M4072"/>
    </row>
    <row r="4073" spans="13:13" x14ac:dyDescent="0.25">
      <c r="M4073"/>
    </row>
    <row r="4074" spans="13:13" x14ac:dyDescent="0.25">
      <c r="M4074"/>
    </row>
    <row r="4075" spans="13:13" x14ac:dyDescent="0.25">
      <c r="M4075"/>
    </row>
    <row r="4076" spans="13:13" x14ac:dyDescent="0.25">
      <c r="M4076"/>
    </row>
    <row r="4077" spans="13:13" x14ac:dyDescent="0.25">
      <c r="M4077"/>
    </row>
    <row r="4078" spans="13:13" x14ac:dyDescent="0.25">
      <c r="M4078"/>
    </row>
    <row r="4079" spans="13:13" x14ac:dyDescent="0.25">
      <c r="M4079"/>
    </row>
    <row r="4080" spans="13:13" x14ac:dyDescent="0.25">
      <c r="M4080"/>
    </row>
    <row r="4081" spans="13:13" x14ac:dyDescent="0.25">
      <c r="M4081"/>
    </row>
    <row r="4082" spans="13:13" x14ac:dyDescent="0.25">
      <c r="M4082"/>
    </row>
    <row r="4083" spans="13:13" x14ac:dyDescent="0.25">
      <c r="M4083"/>
    </row>
    <row r="4084" spans="13:13" x14ac:dyDescent="0.25">
      <c r="M4084"/>
    </row>
    <row r="4085" spans="13:13" x14ac:dyDescent="0.25">
      <c r="M4085"/>
    </row>
    <row r="4086" spans="13:13" x14ac:dyDescent="0.25">
      <c r="M4086"/>
    </row>
    <row r="4087" spans="13:13" x14ac:dyDescent="0.25">
      <c r="M4087"/>
    </row>
    <row r="4088" spans="13:13" x14ac:dyDescent="0.25">
      <c r="M4088"/>
    </row>
    <row r="4089" spans="13:13" x14ac:dyDescent="0.25">
      <c r="M4089"/>
    </row>
    <row r="4090" spans="13:13" x14ac:dyDescent="0.25">
      <c r="M4090"/>
    </row>
    <row r="4091" spans="13:13" x14ac:dyDescent="0.25">
      <c r="M4091"/>
    </row>
    <row r="4092" spans="13:13" x14ac:dyDescent="0.25">
      <c r="M4092"/>
    </row>
    <row r="4093" spans="13:13" x14ac:dyDescent="0.25">
      <c r="M4093"/>
    </row>
    <row r="4094" spans="13:13" x14ac:dyDescent="0.25">
      <c r="M4094"/>
    </row>
    <row r="4095" spans="13:13" x14ac:dyDescent="0.25">
      <c r="M4095"/>
    </row>
    <row r="4096" spans="13:13" x14ac:dyDescent="0.25">
      <c r="M4096"/>
    </row>
    <row r="4097" spans="13:13" x14ac:dyDescent="0.25">
      <c r="M4097"/>
    </row>
    <row r="4098" spans="13:13" x14ac:dyDescent="0.25">
      <c r="M4098"/>
    </row>
    <row r="4099" spans="13:13" x14ac:dyDescent="0.25">
      <c r="M4099"/>
    </row>
    <row r="4100" spans="13:13" x14ac:dyDescent="0.25">
      <c r="M4100"/>
    </row>
    <row r="4101" spans="13:13" x14ac:dyDescent="0.25">
      <c r="M4101"/>
    </row>
    <row r="4102" spans="13:13" x14ac:dyDescent="0.25">
      <c r="M4102"/>
    </row>
    <row r="4103" spans="13:13" x14ac:dyDescent="0.25">
      <c r="M4103"/>
    </row>
    <row r="4104" spans="13:13" x14ac:dyDescent="0.25">
      <c r="M4104"/>
    </row>
    <row r="4105" spans="13:13" x14ac:dyDescent="0.25">
      <c r="M4105"/>
    </row>
    <row r="4106" spans="13:13" x14ac:dyDescent="0.25">
      <c r="M4106"/>
    </row>
    <row r="4107" spans="13:13" x14ac:dyDescent="0.25">
      <c r="M4107"/>
    </row>
    <row r="4108" spans="13:13" x14ac:dyDescent="0.25">
      <c r="M4108"/>
    </row>
    <row r="4109" spans="13:13" x14ac:dyDescent="0.25">
      <c r="M4109"/>
    </row>
    <row r="4110" spans="13:13" x14ac:dyDescent="0.25">
      <c r="M4110"/>
    </row>
    <row r="4111" spans="13:13" x14ac:dyDescent="0.25">
      <c r="M4111"/>
    </row>
    <row r="4112" spans="13:13" x14ac:dyDescent="0.25">
      <c r="M4112"/>
    </row>
    <row r="4113" spans="13:13" x14ac:dyDescent="0.25">
      <c r="M4113"/>
    </row>
    <row r="4114" spans="13:13" x14ac:dyDescent="0.25">
      <c r="M4114"/>
    </row>
    <row r="4115" spans="13:13" x14ac:dyDescent="0.25">
      <c r="M4115"/>
    </row>
    <row r="4116" spans="13:13" x14ac:dyDescent="0.25">
      <c r="M4116"/>
    </row>
    <row r="4117" spans="13:13" x14ac:dyDescent="0.25">
      <c r="M4117"/>
    </row>
    <row r="4118" spans="13:13" x14ac:dyDescent="0.25">
      <c r="M4118"/>
    </row>
    <row r="4119" spans="13:13" x14ac:dyDescent="0.25">
      <c r="M4119"/>
    </row>
    <row r="4120" spans="13:13" x14ac:dyDescent="0.25">
      <c r="M4120"/>
    </row>
    <row r="4121" spans="13:13" x14ac:dyDescent="0.25">
      <c r="M4121"/>
    </row>
    <row r="4122" spans="13:13" x14ac:dyDescent="0.25">
      <c r="M4122"/>
    </row>
    <row r="4123" spans="13:13" x14ac:dyDescent="0.25">
      <c r="M4123"/>
    </row>
    <row r="4124" spans="13:13" x14ac:dyDescent="0.25">
      <c r="M4124"/>
    </row>
    <row r="4125" spans="13:13" x14ac:dyDescent="0.25">
      <c r="M4125"/>
    </row>
    <row r="4126" spans="13:13" x14ac:dyDescent="0.25">
      <c r="M4126"/>
    </row>
    <row r="4127" spans="13:13" x14ac:dyDescent="0.25">
      <c r="M4127"/>
    </row>
    <row r="4128" spans="13:13" x14ac:dyDescent="0.25">
      <c r="M4128"/>
    </row>
    <row r="4129" spans="13:13" x14ac:dyDescent="0.25">
      <c r="M4129"/>
    </row>
    <row r="4130" spans="13:13" x14ac:dyDescent="0.25">
      <c r="M4130"/>
    </row>
    <row r="4131" spans="13:13" x14ac:dyDescent="0.25">
      <c r="M4131"/>
    </row>
    <row r="4132" spans="13:13" x14ac:dyDescent="0.25">
      <c r="M4132"/>
    </row>
    <row r="4133" spans="13:13" x14ac:dyDescent="0.25">
      <c r="M4133"/>
    </row>
    <row r="4134" spans="13:13" x14ac:dyDescent="0.25">
      <c r="M4134"/>
    </row>
    <row r="4135" spans="13:13" x14ac:dyDescent="0.25">
      <c r="M4135"/>
    </row>
    <row r="4136" spans="13:13" x14ac:dyDescent="0.25">
      <c r="M4136"/>
    </row>
    <row r="4137" spans="13:13" x14ac:dyDescent="0.25">
      <c r="M4137"/>
    </row>
    <row r="4138" spans="13:13" x14ac:dyDescent="0.25">
      <c r="M4138"/>
    </row>
    <row r="4139" spans="13:13" x14ac:dyDescent="0.25">
      <c r="M4139"/>
    </row>
    <row r="4140" spans="13:13" x14ac:dyDescent="0.25">
      <c r="M4140"/>
    </row>
    <row r="4141" spans="13:13" x14ac:dyDescent="0.25">
      <c r="M4141"/>
    </row>
    <row r="4142" spans="13:13" x14ac:dyDescent="0.25">
      <c r="M4142"/>
    </row>
    <row r="4143" spans="13:13" x14ac:dyDescent="0.25">
      <c r="M4143"/>
    </row>
    <row r="4144" spans="13:13" x14ac:dyDescent="0.25">
      <c r="M4144"/>
    </row>
    <row r="4145" spans="13:13" x14ac:dyDescent="0.25">
      <c r="M4145"/>
    </row>
    <row r="4146" spans="13:13" x14ac:dyDescent="0.25">
      <c r="M4146"/>
    </row>
    <row r="4147" spans="13:13" x14ac:dyDescent="0.25">
      <c r="M4147"/>
    </row>
    <row r="4148" spans="13:13" x14ac:dyDescent="0.25">
      <c r="M4148"/>
    </row>
    <row r="4149" spans="13:13" x14ac:dyDescent="0.25">
      <c r="M4149"/>
    </row>
    <row r="4150" spans="13:13" x14ac:dyDescent="0.25">
      <c r="M4150"/>
    </row>
    <row r="4151" spans="13:13" x14ac:dyDescent="0.25">
      <c r="M4151"/>
    </row>
    <row r="4152" spans="13:13" x14ac:dyDescent="0.25">
      <c r="M4152"/>
    </row>
    <row r="4153" spans="13:13" x14ac:dyDescent="0.25">
      <c r="M4153"/>
    </row>
    <row r="4154" spans="13:13" x14ac:dyDescent="0.25">
      <c r="M4154"/>
    </row>
    <row r="4155" spans="13:13" x14ac:dyDescent="0.25">
      <c r="M4155"/>
    </row>
    <row r="4156" spans="13:13" x14ac:dyDescent="0.25">
      <c r="M4156"/>
    </row>
    <row r="4157" spans="13:13" x14ac:dyDescent="0.25">
      <c r="M4157"/>
    </row>
    <row r="4158" spans="13:13" x14ac:dyDescent="0.25">
      <c r="M4158"/>
    </row>
    <row r="4159" spans="13:13" x14ac:dyDescent="0.25">
      <c r="M4159"/>
    </row>
    <row r="4160" spans="13:13" x14ac:dyDescent="0.25">
      <c r="M4160"/>
    </row>
    <row r="4161" spans="13:13" x14ac:dyDescent="0.25">
      <c r="M4161"/>
    </row>
    <row r="4162" spans="13:13" x14ac:dyDescent="0.25">
      <c r="M4162"/>
    </row>
    <row r="4163" spans="13:13" x14ac:dyDescent="0.25">
      <c r="M4163"/>
    </row>
    <row r="4164" spans="13:13" x14ac:dyDescent="0.25">
      <c r="M4164"/>
    </row>
    <row r="4165" spans="13:13" x14ac:dyDescent="0.25">
      <c r="M4165"/>
    </row>
    <row r="4166" spans="13:13" x14ac:dyDescent="0.25">
      <c r="M4166"/>
    </row>
    <row r="4167" spans="13:13" x14ac:dyDescent="0.25">
      <c r="M4167"/>
    </row>
    <row r="4168" spans="13:13" x14ac:dyDescent="0.25">
      <c r="M4168"/>
    </row>
    <row r="4169" spans="13:13" x14ac:dyDescent="0.25">
      <c r="M4169"/>
    </row>
    <row r="4170" spans="13:13" x14ac:dyDescent="0.25">
      <c r="M4170"/>
    </row>
    <row r="4171" spans="13:13" x14ac:dyDescent="0.25">
      <c r="M4171"/>
    </row>
    <row r="4172" spans="13:13" x14ac:dyDescent="0.25">
      <c r="M4172"/>
    </row>
    <row r="4173" spans="13:13" x14ac:dyDescent="0.25">
      <c r="M4173"/>
    </row>
    <row r="4174" spans="13:13" x14ac:dyDescent="0.25">
      <c r="M4174"/>
    </row>
    <row r="4175" spans="13:13" x14ac:dyDescent="0.25">
      <c r="M4175"/>
    </row>
    <row r="4176" spans="13:13" x14ac:dyDescent="0.25">
      <c r="M4176"/>
    </row>
    <row r="4177" spans="13:13" x14ac:dyDescent="0.25">
      <c r="M4177"/>
    </row>
    <row r="4178" spans="13:13" x14ac:dyDescent="0.25">
      <c r="M4178"/>
    </row>
    <row r="4179" spans="13:13" x14ac:dyDescent="0.25">
      <c r="M4179"/>
    </row>
    <row r="4180" spans="13:13" x14ac:dyDescent="0.25">
      <c r="M4180"/>
    </row>
    <row r="4181" spans="13:13" x14ac:dyDescent="0.25">
      <c r="M4181"/>
    </row>
    <row r="4182" spans="13:13" x14ac:dyDescent="0.25">
      <c r="M4182"/>
    </row>
    <row r="4183" spans="13:13" x14ac:dyDescent="0.25">
      <c r="M4183"/>
    </row>
    <row r="4184" spans="13:13" x14ac:dyDescent="0.25">
      <c r="M4184"/>
    </row>
    <row r="4185" spans="13:13" x14ac:dyDescent="0.25">
      <c r="M4185"/>
    </row>
    <row r="4186" spans="13:13" x14ac:dyDescent="0.25">
      <c r="M4186"/>
    </row>
    <row r="4187" spans="13:13" x14ac:dyDescent="0.25">
      <c r="M4187"/>
    </row>
    <row r="4188" spans="13:13" x14ac:dyDescent="0.25">
      <c r="M4188"/>
    </row>
    <row r="4189" spans="13:13" x14ac:dyDescent="0.25">
      <c r="M4189"/>
    </row>
    <row r="4190" spans="13:13" x14ac:dyDescent="0.25">
      <c r="M4190"/>
    </row>
    <row r="4191" spans="13:13" x14ac:dyDescent="0.25">
      <c r="M4191"/>
    </row>
    <row r="4192" spans="13:13" x14ac:dyDescent="0.25">
      <c r="M4192"/>
    </row>
    <row r="4193" spans="13:13" x14ac:dyDescent="0.25">
      <c r="M4193"/>
    </row>
    <row r="4194" spans="13:13" x14ac:dyDescent="0.25">
      <c r="M4194"/>
    </row>
    <row r="4195" spans="13:13" x14ac:dyDescent="0.25">
      <c r="M4195"/>
    </row>
    <row r="4196" spans="13:13" x14ac:dyDescent="0.25">
      <c r="M4196"/>
    </row>
    <row r="4197" spans="13:13" x14ac:dyDescent="0.25">
      <c r="M4197"/>
    </row>
    <row r="4198" spans="13:13" x14ac:dyDescent="0.25">
      <c r="M4198"/>
    </row>
    <row r="4199" spans="13:13" x14ac:dyDescent="0.25">
      <c r="M4199"/>
    </row>
    <row r="4200" spans="13:13" x14ac:dyDescent="0.25">
      <c r="M4200"/>
    </row>
    <row r="4201" spans="13:13" x14ac:dyDescent="0.25">
      <c r="M4201"/>
    </row>
    <row r="4202" spans="13:13" x14ac:dyDescent="0.25">
      <c r="M4202"/>
    </row>
    <row r="4203" spans="13:13" x14ac:dyDescent="0.25">
      <c r="M4203"/>
    </row>
    <row r="4204" spans="13:13" x14ac:dyDescent="0.25">
      <c r="M4204"/>
    </row>
    <row r="4205" spans="13:13" x14ac:dyDescent="0.25">
      <c r="M4205"/>
    </row>
    <row r="4206" spans="13:13" x14ac:dyDescent="0.25">
      <c r="M4206"/>
    </row>
    <row r="4207" spans="13:13" x14ac:dyDescent="0.25">
      <c r="M4207"/>
    </row>
    <row r="4208" spans="13:13" x14ac:dyDescent="0.25">
      <c r="M4208"/>
    </row>
    <row r="4209" spans="13:13" x14ac:dyDescent="0.25">
      <c r="M4209"/>
    </row>
    <row r="4210" spans="13:13" x14ac:dyDescent="0.25">
      <c r="M4210"/>
    </row>
    <row r="4211" spans="13:13" x14ac:dyDescent="0.25">
      <c r="M4211"/>
    </row>
    <row r="4212" spans="13:13" x14ac:dyDescent="0.25">
      <c r="M4212"/>
    </row>
    <row r="4213" spans="13:13" x14ac:dyDescent="0.25">
      <c r="M4213"/>
    </row>
    <row r="4214" spans="13:13" x14ac:dyDescent="0.25">
      <c r="M4214"/>
    </row>
    <row r="4215" spans="13:13" x14ac:dyDescent="0.25">
      <c r="M4215"/>
    </row>
    <row r="4216" spans="13:13" x14ac:dyDescent="0.25">
      <c r="M4216"/>
    </row>
    <row r="4217" spans="13:13" x14ac:dyDescent="0.25">
      <c r="M4217"/>
    </row>
    <row r="4218" spans="13:13" x14ac:dyDescent="0.25">
      <c r="M4218"/>
    </row>
    <row r="4219" spans="13:13" x14ac:dyDescent="0.25">
      <c r="M4219"/>
    </row>
    <row r="4220" spans="13:13" x14ac:dyDescent="0.25">
      <c r="M4220"/>
    </row>
    <row r="4221" spans="13:13" x14ac:dyDescent="0.25">
      <c r="M4221"/>
    </row>
    <row r="4222" spans="13:13" x14ac:dyDescent="0.25">
      <c r="M4222"/>
    </row>
    <row r="4223" spans="13:13" x14ac:dyDescent="0.25">
      <c r="M4223"/>
    </row>
    <row r="4224" spans="13:13" x14ac:dyDescent="0.25">
      <c r="M4224"/>
    </row>
    <row r="4225" spans="13:13" x14ac:dyDescent="0.25">
      <c r="M4225"/>
    </row>
    <row r="4226" spans="13:13" x14ac:dyDescent="0.25">
      <c r="M4226"/>
    </row>
    <row r="4227" spans="13:13" x14ac:dyDescent="0.25">
      <c r="M4227"/>
    </row>
    <row r="4228" spans="13:13" x14ac:dyDescent="0.25">
      <c r="M4228"/>
    </row>
    <row r="4229" spans="13:13" x14ac:dyDescent="0.25">
      <c r="M4229"/>
    </row>
    <row r="4230" spans="13:13" x14ac:dyDescent="0.25">
      <c r="M4230"/>
    </row>
    <row r="4231" spans="13:13" x14ac:dyDescent="0.25">
      <c r="M4231"/>
    </row>
    <row r="4232" spans="13:13" x14ac:dyDescent="0.25">
      <c r="M4232"/>
    </row>
    <row r="4233" spans="13:13" x14ac:dyDescent="0.25">
      <c r="M4233"/>
    </row>
    <row r="4234" spans="13:13" x14ac:dyDescent="0.25">
      <c r="M4234"/>
    </row>
    <row r="4235" spans="13:13" x14ac:dyDescent="0.25">
      <c r="M4235"/>
    </row>
    <row r="4236" spans="13:13" x14ac:dyDescent="0.25">
      <c r="M4236"/>
    </row>
    <row r="4237" spans="13:13" x14ac:dyDescent="0.25">
      <c r="M4237"/>
    </row>
    <row r="4238" spans="13:13" x14ac:dyDescent="0.25">
      <c r="M4238"/>
    </row>
    <row r="4239" spans="13:13" x14ac:dyDescent="0.25">
      <c r="M4239"/>
    </row>
    <row r="4240" spans="13:13" x14ac:dyDescent="0.25">
      <c r="M4240"/>
    </row>
    <row r="4241" spans="13:13" x14ac:dyDescent="0.25">
      <c r="M4241"/>
    </row>
    <row r="4242" spans="13:13" x14ac:dyDescent="0.25">
      <c r="M4242"/>
    </row>
    <row r="4243" spans="13:13" x14ac:dyDescent="0.25">
      <c r="M4243"/>
    </row>
    <row r="4244" spans="13:13" x14ac:dyDescent="0.25">
      <c r="M4244"/>
    </row>
    <row r="4245" spans="13:13" x14ac:dyDescent="0.25">
      <c r="M4245"/>
    </row>
    <row r="4246" spans="13:13" x14ac:dyDescent="0.25">
      <c r="M4246"/>
    </row>
    <row r="4247" spans="13:13" x14ac:dyDescent="0.25">
      <c r="M4247"/>
    </row>
    <row r="4248" spans="13:13" x14ac:dyDescent="0.25">
      <c r="M4248"/>
    </row>
    <row r="4249" spans="13:13" x14ac:dyDescent="0.25">
      <c r="M4249"/>
    </row>
    <row r="4250" spans="13:13" x14ac:dyDescent="0.25">
      <c r="M4250"/>
    </row>
    <row r="4251" spans="13:13" x14ac:dyDescent="0.25">
      <c r="M4251"/>
    </row>
    <row r="4252" spans="13:13" x14ac:dyDescent="0.25">
      <c r="M4252"/>
    </row>
    <row r="4253" spans="13:13" x14ac:dyDescent="0.25">
      <c r="M4253"/>
    </row>
    <row r="4254" spans="13:13" x14ac:dyDescent="0.25">
      <c r="M4254"/>
    </row>
    <row r="4255" spans="13:13" x14ac:dyDescent="0.25">
      <c r="M4255"/>
    </row>
    <row r="4256" spans="13:13" x14ac:dyDescent="0.25">
      <c r="M4256"/>
    </row>
    <row r="4257" spans="13:13" x14ac:dyDescent="0.25">
      <c r="M4257"/>
    </row>
    <row r="4258" spans="13:13" x14ac:dyDescent="0.25">
      <c r="M4258"/>
    </row>
    <row r="4259" spans="13:13" x14ac:dyDescent="0.25">
      <c r="M4259"/>
    </row>
    <row r="4260" spans="13:13" x14ac:dyDescent="0.25">
      <c r="M4260"/>
    </row>
    <row r="4261" spans="13:13" x14ac:dyDescent="0.25">
      <c r="M4261"/>
    </row>
    <row r="4262" spans="13:13" x14ac:dyDescent="0.25">
      <c r="M4262"/>
    </row>
    <row r="4263" spans="13:13" x14ac:dyDescent="0.25">
      <c r="M4263"/>
    </row>
    <row r="4264" spans="13:13" x14ac:dyDescent="0.25">
      <c r="M4264"/>
    </row>
    <row r="4265" spans="13:13" x14ac:dyDescent="0.25">
      <c r="M4265"/>
    </row>
    <row r="4266" spans="13:13" x14ac:dyDescent="0.25">
      <c r="M4266"/>
    </row>
    <row r="4267" spans="13:13" x14ac:dyDescent="0.25">
      <c r="M4267"/>
    </row>
    <row r="4268" spans="13:13" x14ac:dyDescent="0.25">
      <c r="M4268"/>
    </row>
    <row r="4269" spans="13:13" x14ac:dyDescent="0.25">
      <c r="M4269"/>
    </row>
    <row r="4270" spans="13:13" x14ac:dyDescent="0.25">
      <c r="M4270"/>
    </row>
    <row r="4271" spans="13:13" x14ac:dyDescent="0.25">
      <c r="M4271"/>
    </row>
    <row r="4272" spans="13:13" x14ac:dyDescent="0.25">
      <c r="M4272"/>
    </row>
    <row r="4273" spans="13:13" x14ac:dyDescent="0.25">
      <c r="M4273"/>
    </row>
    <row r="4274" spans="13:13" x14ac:dyDescent="0.25">
      <c r="M4274"/>
    </row>
    <row r="4275" spans="13:13" x14ac:dyDescent="0.25">
      <c r="M4275"/>
    </row>
    <row r="4276" spans="13:13" x14ac:dyDescent="0.25">
      <c r="M4276"/>
    </row>
    <row r="4277" spans="13:13" x14ac:dyDescent="0.25">
      <c r="M4277"/>
    </row>
    <row r="4278" spans="13:13" x14ac:dyDescent="0.25">
      <c r="M4278"/>
    </row>
    <row r="4279" spans="13:13" x14ac:dyDescent="0.25">
      <c r="M4279"/>
    </row>
    <row r="4280" spans="13:13" x14ac:dyDescent="0.25">
      <c r="M4280"/>
    </row>
    <row r="4281" spans="13:13" x14ac:dyDescent="0.25">
      <c r="M4281"/>
    </row>
    <row r="4282" spans="13:13" x14ac:dyDescent="0.25">
      <c r="M4282"/>
    </row>
    <row r="4283" spans="13:13" x14ac:dyDescent="0.25">
      <c r="M4283"/>
    </row>
    <row r="4284" spans="13:13" x14ac:dyDescent="0.25">
      <c r="M4284"/>
    </row>
    <row r="4285" spans="13:13" x14ac:dyDescent="0.25">
      <c r="M4285"/>
    </row>
    <row r="4286" spans="13:13" x14ac:dyDescent="0.25">
      <c r="M4286"/>
    </row>
    <row r="4287" spans="13:13" x14ac:dyDescent="0.25">
      <c r="M4287"/>
    </row>
    <row r="4288" spans="13:13" x14ac:dyDescent="0.25">
      <c r="M4288"/>
    </row>
    <row r="4289" spans="13:13" x14ac:dyDescent="0.25">
      <c r="M4289"/>
    </row>
    <row r="4290" spans="13:13" x14ac:dyDescent="0.25">
      <c r="M4290"/>
    </row>
    <row r="4291" spans="13:13" x14ac:dyDescent="0.25">
      <c r="M4291"/>
    </row>
    <row r="4292" spans="13:13" x14ac:dyDescent="0.25">
      <c r="M4292"/>
    </row>
    <row r="4293" spans="13:13" x14ac:dyDescent="0.25">
      <c r="M4293"/>
    </row>
    <row r="4294" spans="13:13" x14ac:dyDescent="0.25">
      <c r="M4294"/>
    </row>
    <row r="4295" spans="13:13" x14ac:dyDescent="0.25">
      <c r="M4295"/>
    </row>
    <row r="4296" spans="13:13" x14ac:dyDescent="0.25">
      <c r="M4296"/>
    </row>
    <row r="4297" spans="13:13" x14ac:dyDescent="0.25">
      <c r="M4297"/>
    </row>
    <row r="4298" spans="13:13" x14ac:dyDescent="0.25">
      <c r="M4298"/>
    </row>
    <row r="4299" spans="13:13" x14ac:dyDescent="0.25">
      <c r="M4299"/>
    </row>
    <row r="4300" spans="13:13" x14ac:dyDescent="0.25">
      <c r="M4300"/>
    </row>
    <row r="4301" spans="13:13" x14ac:dyDescent="0.25">
      <c r="M4301"/>
    </row>
    <row r="4302" spans="13:13" x14ac:dyDescent="0.25">
      <c r="M4302"/>
    </row>
    <row r="4303" spans="13:13" x14ac:dyDescent="0.25">
      <c r="M4303"/>
    </row>
    <row r="4304" spans="13:13" x14ac:dyDescent="0.25">
      <c r="M4304"/>
    </row>
    <row r="4305" spans="13:13" x14ac:dyDescent="0.25">
      <c r="M4305"/>
    </row>
    <row r="4306" spans="13:13" x14ac:dyDescent="0.25">
      <c r="M4306"/>
    </row>
    <row r="4307" spans="13:13" x14ac:dyDescent="0.25">
      <c r="M4307"/>
    </row>
    <row r="4308" spans="13:13" x14ac:dyDescent="0.25">
      <c r="M4308"/>
    </row>
    <row r="4309" spans="13:13" x14ac:dyDescent="0.25">
      <c r="M4309"/>
    </row>
    <row r="4310" spans="13:13" x14ac:dyDescent="0.25">
      <c r="M4310"/>
    </row>
    <row r="4311" spans="13:13" x14ac:dyDescent="0.25">
      <c r="M4311"/>
    </row>
    <row r="4312" spans="13:13" x14ac:dyDescent="0.25">
      <c r="M4312"/>
    </row>
    <row r="4313" spans="13:13" x14ac:dyDescent="0.25">
      <c r="M4313"/>
    </row>
    <row r="4314" spans="13:13" x14ac:dyDescent="0.25">
      <c r="M4314"/>
    </row>
    <row r="4315" spans="13:13" x14ac:dyDescent="0.25">
      <c r="M4315"/>
    </row>
    <row r="4316" spans="13:13" x14ac:dyDescent="0.25">
      <c r="M4316"/>
    </row>
    <row r="4317" spans="13:13" x14ac:dyDescent="0.25">
      <c r="M4317"/>
    </row>
    <row r="4318" spans="13:13" x14ac:dyDescent="0.25">
      <c r="M4318"/>
    </row>
    <row r="4319" spans="13:13" x14ac:dyDescent="0.25">
      <c r="M4319"/>
    </row>
    <row r="4320" spans="13:13" x14ac:dyDescent="0.25">
      <c r="M4320"/>
    </row>
    <row r="4321" spans="13:13" x14ac:dyDescent="0.25">
      <c r="M4321"/>
    </row>
    <row r="4322" spans="13:13" x14ac:dyDescent="0.25">
      <c r="M4322"/>
    </row>
    <row r="4323" spans="13:13" x14ac:dyDescent="0.25">
      <c r="M4323"/>
    </row>
    <row r="4324" spans="13:13" x14ac:dyDescent="0.25">
      <c r="M4324"/>
    </row>
    <row r="4325" spans="13:13" x14ac:dyDescent="0.25">
      <c r="M4325"/>
    </row>
    <row r="4326" spans="13:13" x14ac:dyDescent="0.25">
      <c r="M4326"/>
    </row>
    <row r="4327" spans="13:13" x14ac:dyDescent="0.25">
      <c r="M4327"/>
    </row>
    <row r="4328" spans="13:13" x14ac:dyDescent="0.25">
      <c r="M4328"/>
    </row>
    <row r="4329" spans="13:13" x14ac:dyDescent="0.25">
      <c r="M4329"/>
    </row>
    <row r="4330" spans="13:13" x14ac:dyDescent="0.25">
      <c r="M4330"/>
    </row>
    <row r="4331" spans="13:13" x14ac:dyDescent="0.25">
      <c r="M4331"/>
    </row>
    <row r="4332" spans="13:13" x14ac:dyDescent="0.25">
      <c r="M4332"/>
    </row>
    <row r="4333" spans="13:13" x14ac:dyDescent="0.25">
      <c r="M4333"/>
    </row>
    <row r="4334" spans="13:13" x14ac:dyDescent="0.25">
      <c r="M4334"/>
    </row>
    <row r="4335" spans="13:13" x14ac:dyDescent="0.25">
      <c r="M4335"/>
    </row>
    <row r="4336" spans="13:13" x14ac:dyDescent="0.25">
      <c r="M4336"/>
    </row>
    <row r="4337" spans="13:13" x14ac:dyDescent="0.25">
      <c r="M4337"/>
    </row>
    <row r="4338" spans="13:13" x14ac:dyDescent="0.25">
      <c r="M4338"/>
    </row>
    <row r="4339" spans="13:13" x14ac:dyDescent="0.25">
      <c r="M4339"/>
    </row>
    <row r="4340" spans="13:13" x14ac:dyDescent="0.25">
      <c r="M4340"/>
    </row>
    <row r="4341" spans="13:13" x14ac:dyDescent="0.25">
      <c r="M4341"/>
    </row>
    <row r="4342" spans="13:13" x14ac:dyDescent="0.25">
      <c r="M4342"/>
    </row>
    <row r="4343" spans="13:13" x14ac:dyDescent="0.25">
      <c r="M4343"/>
    </row>
    <row r="4344" spans="13:13" x14ac:dyDescent="0.25">
      <c r="M4344"/>
    </row>
    <row r="4345" spans="13:13" x14ac:dyDescent="0.25">
      <c r="M4345"/>
    </row>
    <row r="4346" spans="13:13" x14ac:dyDescent="0.25">
      <c r="M4346"/>
    </row>
    <row r="4347" spans="13:13" x14ac:dyDescent="0.25">
      <c r="M4347"/>
    </row>
    <row r="4348" spans="13:13" x14ac:dyDescent="0.25">
      <c r="M4348"/>
    </row>
    <row r="4349" spans="13:13" x14ac:dyDescent="0.25">
      <c r="M4349"/>
    </row>
    <row r="4350" spans="13:13" x14ac:dyDescent="0.25">
      <c r="M4350"/>
    </row>
    <row r="4351" spans="13:13" x14ac:dyDescent="0.25">
      <c r="M4351"/>
    </row>
    <row r="4352" spans="13:13" x14ac:dyDescent="0.25">
      <c r="M4352"/>
    </row>
    <row r="4353" spans="13:13" x14ac:dyDescent="0.25">
      <c r="M4353"/>
    </row>
    <row r="4354" spans="13:13" x14ac:dyDescent="0.25">
      <c r="M4354"/>
    </row>
    <row r="4355" spans="13:13" x14ac:dyDescent="0.25">
      <c r="M4355"/>
    </row>
    <row r="4356" spans="13:13" x14ac:dyDescent="0.25">
      <c r="M4356"/>
    </row>
    <row r="4357" spans="13:13" x14ac:dyDescent="0.25">
      <c r="M4357"/>
    </row>
    <row r="4358" spans="13:13" x14ac:dyDescent="0.25">
      <c r="M4358"/>
    </row>
    <row r="4359" spans="13:13" x14ac:dyDescent="0.25">
      <c r="M4359"/>
    </row>
    <row r="4360" spans="13:13" x14ac:dyDescent="0.25">
      <c r="M4360"/>
    </row>
    <row r="4361" spans="13:13" x14ac:dyDescent="0.25">
      <c r="M4361"/>
    </row>
    <row r="4362" spans="13:13" x14ac:dyDescent="0.25">
      <c r="M4362"/>
    </row>
    <row r="4363" spans="13:13" x14ac:dyDescent="0.25">
      <c r="M4363"/>
    </row>
    <row r="4364" spans="13:13" x14ac:dyDescent="0.25">
      <c r="M4364"/>
    </row>
    <row r="4365" spans="13:13" x14ac:dyDescent="0.25">
      <c r="M4365"/>
    </row>
    <row r="4366" spans="13:13" x14ac:dyDescent="0.25">
      <c r="M4366"/>
    </row>
    <row r="4367" spans="13:13" x14ac:dyDescent="0.25">
      <c r="M4367"/>
    </row>
    <row r="4368" spans="13:13" x14ac:dyDescent="0.25">
      <c r="M4368"/>
    </row>
    <row r="4369" spans="13:13" x14ac:dyDescent="0.25">
      <c r="M4369"/>
    </row>
    <row r="4370" spans="13:13" x14ac:dyDescent="0.25">
      <c r="M4370"/>
    </row>
    <row r="4371" spans="13:13" x14ac:dyDescent="0.25">
      <c r="M4371"/>
    </row>
    <row r="4372" spans="13:13" x14ac:dyDescent="0.25">
      <c r="M4372"/>
    </row>
    <row r="4373" spans="13:13" x14ac:dyDescent="0.25">
      <c r="M4373"/>
    </row>
    <row r="4374" spans="13:13" x14ac:dyDescent="0.25">
      <c r="M4374"/>
    </row>
    <row r="4375" spans="13:13" x14ac:dyDescent="0.25">
      <c r="M4375"/>
    </row>
    <row r="4376" spans="13:13" x14ac:dyDescent="0.25">
      <c r="M4376"/>
    </row>
    <row r="4377" spans="13:13" x14ac:dyDescent="0.25">
      <c r="M4377"/>
    </row>
    <row r="4378" spans="13:13" x14ac:dyDescent="0.25">
      <c r="M4378"/>
    </row>
    <row r="4379" spans="13:13" x14ac:dyDescent="0.25">
      <c r="M4379"/>
    </row>
    <row r="4380" spans="13:13" x14ac:dyDescent="0.25">
      <c r="M4380"/>
    </row>
    <row r="4381" spans="13:13" x14ac:dyDescent="0.25">
      <c r="M4381"/>
    </row>
    <row r="4382" spans="13:13" x14ac:dyDescent="0.25">
      <c r="M4382"/>
    </row>
    <row r="4383" spans="13:13" x14ac:dyDescent="0.25">
      <c r="M4383"/>
    </row>
    <row r="4384" spans="13:13" x14ac:dyDescent="0.25">
      <c r="M4384"/>
    </row>
    <row r="4385" spans="13:13" x14ac:dyDescent="0.25">
      <c r="M4385"/>
    </row>
    <row r="4386" spans="13:13" x14ac:dyDescent="0.25">
      <c r="M4386"/>
    </row>
    <row r="4387" spans="13:13" x14ac:dyDescent="0.25">
      <c r="M4387"/>
    </row>
    <row r="4388" spans="13:13" x14ac:dyDescent="0.25">
      <c r="M4388"/>
    </row>
    <row r="4389" spans="13:13" x14ac:dyDescent="0.25">
      <c r="M4389"/>
    </row>
    <row r="4390" spans="13:13" x14ac:dyDescent="0.25">
      <c r="M4390"/>
    </row>
    <row r="4391" spans="13:13" x14ac:dyDescent="0.25">
      <c r="M4391"/>
    </row>
    <row r="4392" spans="13:13" x14ac:dyDescent="0.25">
      <c r="M4392"/>
    </row>
    <row r="4393" spans="13:13" x14ac:dyDescent="0.25">
      <c r="M4393"/>
    </row>
    <row r="4394" spans="13:13" x14ac:dyDescent="0.25">
      <c r="M4394"/>
    </row>
    <row r="4395" spans="13:13" x14ac:dyDescent="0.25">
      <c r="M4395"/>
    </row>
    <row r="4396" spans="13:13" x14ac:dyDescent="0.25">
      <c r="M4396"/>
    </row>
    <row r="4397" spans="13:13" x14ac:dyDescent="0.25">
      <c r="M4397"/>
    </row>
    <row r="4398" spans="13:13" x14ac:dyDescent="0.25">
      <c r="M4398"/>
    </row>
    <row r="4399" spans="13:13" x14ac:dyDescent="0.25">
      <c r="M4399"/>
    </row>
    <row r="4400" spans="13:13" x14ac:dyDescent="0.25">
      <c r="M4400"/>
    </row>
    <row r="4401" spans="13:13" x14ac:dyDescent="0.25">
      <c r="M4401"/>
    </row>
    <row r="4402" spans="13:13" x14ac:dyDescent="0.25">
      <c r="M4402"/>
    </row>
    <row r="4403" spans="13:13" x14ac:dyDescent="0.25">
      <c r="M4403"/>
    </row>
    <row r="4404" spans="13:13" x14ac:dyDescent="0.25">
      <c r="M4404"/>
    </row>
    <row r="4405" spans="13:13" x14ac:dyDescent="0.25">
      <c r="M4405"/>
    </row>
    <row r="4406" spans="13:13" x14ac:dyDescent="0.25">
      <c r="M4406"/>
    </row>
    <row r="4407" spans="13:13" x14ac:dyDescent="0.25">
      <c r="M4407"/>
    </row>
    <row r="4408" spans="13:13" x14ac:dyDescent="0.25">
      <c r="M4408"/>
    </row>
    <row r="4409" spans="13:13" x14ac:dyDescent="0.25">
      <c r="M4409"/>
    </row>
    <row r="4410" spans="13:13" x14ac:dyDescent="0.25">
      <c r="M4410"/>
    </row>
    <row r="4411" spans="13:13" x14ac:dyDescent="0.25">
      <c r="M4411"/>
    </row>
    <row r="4412" spans="13:13" x14ac:dyDescent="0.25">
      <c r="M4412"/>
    </row>
    <row r="4413" spans="13:13" x14ac:dyDescent="0.25">
      <c r="M4413"/>
    </row>
    <row r="4414" spans="13:13" x14ac:dyDescent="0.25">
      <c r="M4414"/>
    </row>
    <row r="4415" spans="13:13" x14ac:dyDescent="0.25">
      <c r="M4415"/>
    </row>
    <row r="4416" spans="13:13" x14ac:dyDescent="0.25">
      <c r="M4416"/>
    </row>
    <row r="4417" spans="13:13" x14ac:dyDescent="0.25">
      <c r="M4417"/>
    </row>
    <row r="4418" spans="13:13" x14ac:dyDescent="0.25">
      <c r="M4418"/>
    </row>
    <row r="4419" spans="13:13" x14ac:dyDescent="0.25">
      <c r="M4419"/>
    </row>
    <row r="4420" spans="13:13" x14ac:dyDescent="0.25">
      <c r="M4420"/>
    </row>
    <row r="4421" spans="13:13" x14ac:dyDescent="0.25">
      <c r="M4421"/>
    </row>
    <row r="4422" spans="13:13" x14ac:dyDescent="0.25">
      <c r="M4422"/>
    </row>
    <row r="4423" spans="13:13" x14ac:dyDescent="0.25">
      <c r="M4423"/>
    </row>
    <row r="4424" spans="13:13" x14ac:dyDescent="0.25">
      <c r="M4424"/>
    </row>
    <row r="4425" spans="13:13" x14ac:dyDescent="0.25">
      <c r="M4425"/>
    </row>
    <row r="4426" spans="13:13" x14ac:dyDescent="0.25">
      <c r="M4426"/>
    </row>
    <row r="4427" spans="13:13" x14ac:dyDescent="0.25">
      <c r="M4427"/>
    </row>
    <row r="4428" spans="13:13" x14ac:dyDescent="0.25">
      <c r="M4428"/>
    </row>
    <row r="4429" spans="13:13" x14ac:dyDescent="0.25">
      <c r="M4429"/>
    </row>
    <row r="4430" spans="13:13" x14ac:dyDescent="0.25">
      <c r="M4430"/>
    </row>
    <row r="4431" spans="13:13" x14ac:dyDescent="0.25">
      <c r="M4431"/>
    </row>
    <row r="4432" spans="13:13" x14ac:dyDescent="0.25">
      <c r="M4432"/>
    </row>
    <row r="4433" spans="13:13" x14ac:dyDescent="0.25">
      <c r="M4433"/>
    </row>
    <row r="4434" spans="13:13" x14ac:dyDescent="0.25">
      <c r="M4434"/>
    </row>
    <row r="4435" spans="13:13" x14ac:dyDescent="0.25">
      <c r="M4435"/>
    </row>
    <row r="4436" spans="13:13" x14ac:dyDescent="0.25">
      <c r="M4436"/>
    </row>
    <row r="4437" spans="13:13" x14ac:dyDescent="0.25">
      <c r="M4437"/>
    </row>
    <row r="4438" spans="13:13" x14ac:dyDescent="0.25">
      <c r="M4438"/>
    </row>
    <row r="4439" spans="13:13" x14ac:dyDescent="0.25">
      <c r="M4439"/>
    </row>
    <row r="4440" spans="13:13" x14ac:dyDescent="0.25">
      <c r="M4440"/>
    </row>
    <row r="4441" spans="13:13" x14ac:dyDescent="0.25">
      <c r="M4441"/>
    </row>
    <row r="4442" spans="13:13" x14ac:dyDescent="0.25">
      <c r="M4442"/>
    </row>
    <row r="4443" spans="13:13" x14ac:dyDescent="0.25">
      <c r="M4443"/>
    </row>
    <row r="4444" spans="13:13" x14ac:dyDescent="0.25">
      <c r="M4444"/>
    </row>
    <row r="4445" spans="13:13" x14ac:dyDescent="0.25">
      <c r="M4445"/>
    </row>
    <row r="4446" spans="13:13" x14ac:dyDescent="0.25">
      <c r="M4446"/>
    </row>
    <row r="4447" spans="13:13" x14ac:dyDescent="0.25">
      <c r="M4447"/>
    </row>
    <row r="4448" spans="13:13" x14ac:dyDescent="0.25">
      <c r="M4448"/>
    </row>
    <row r="4449" spans="13:13" x14ac:dyDescent="0.25">
      <c r="M4449"/>
    </row>
    <row r="4450" spans="13:13" x14ac:dyDescent="0.25">
      <c r="M4450"/>
    </row>
    <row r="4451" spans="13:13" x14ac:dyDescent="0.25">
      <c r="M4451"/>
    </row>
    <row r="4452" spans="13:13" x14ac:dyDescent="0.25">
      <c r="M4452"/>
    </row>
    <row r="4453" spans="13:13" x14ac:dyDescent="0.25">
      <c r="M4453"/>
    </row>
    <row r="4454" spans="13:13" x14ac:dyDescent="0.25">
      <c r="M4454"/>
    </row>
    <row r="4455" spans="13:13" x14ac:dyDescent="0.25">
      <c r="M4455"/>
    </row>
    <row r="4456" spans="13:13" x14ac:dyDescent="0.25">
      <c r="M4456"/>
    </row>
    <row r="4457" spans="13:13" x14ac:dyDescent="0.25">
      <c r="M4457"/>
    </row>
    <row r="4458" spans="13:13" x14ac:dyDescent="0.25">
      <c r="M4458"/>
    </row>
    <row r="4459" spans="13:13" x14ac:dyDescent="0.25">
      <c r="M4459"/>
    </row>
    <row r="4460" spans="13:13" x14ac:dyDescent="0.25">
      <c r="M4460"/>
    </row>
    <row r="4461" spans="13:13" x14ac:dyDescent="0.25">
      <c r="M4461"/>
    </row>
    <row r="4462" spans="13:13" x14ac:dyDescent="0.25">
      <c r="M4462"/>
    </row>
    <row r="4463" spans="13:13" x14ac:dyDescent="0.25">
      <c r="M4463"/>
    </row>
    <row r="4464" spans="13:13" x14ac:dyDescent="0.25">
      <c r="M4464"/>
    </row>
    <row r="4465" spans="13:13" x14ac:dyDescent="0.25">
      <c r="M4465"/>
    </row>
    <row r="4466" spans="13:13" x14ac:dyDescent="0.25">
      <c r="M4466"/>
    </row>
    <row r="4467" spans="13:13" x14ac:dyDescent="0.25">
      <c r="M4467"/>
    </row>
    <row r="4468" spans="13:13" x14ac:dyDescent="0.25">
      <c r="M4468"/>
    </row>
    <row r="4469" spans="13:13" x14ac:dyDescent="0.25">
      <c r="M4469"/>
    </row>
    <row r="4470" spans="13:13" x14ac:dyDescent="0.25">
      <c r="M4470"/>
    </row>
    <row r="4471" spans="13:13" x14ac:dyDescent="0.25">
      <c r="M4471"/>
    </row>
    <row r="4472" spans="13:13" x14ac:dyDescent="0.25">
      <c r="M4472"/>
    </row>
    <row r="4473" spans="13:13" x14ac:dyDescent="0.25">
      <c r="M4473"/>
    </row>
    <row r="4474" spans="13:13" x14ac:dyDescent="0.25">
      <c r="M4474"/>
    </row>
    <row r="4475" spans="13:13" x14ac:dyDescent="0.25">
      <c r="M4475"/>
    </row>
    <row r="4476" spans="13:13" x14ac:dyDescent="0.25">
      <c r="M4476"/>
    </row>
    <row r="4477" spans="13:13" x14ac:dyDescent="0.25">
      <c r="M4477"/>
    </row>
    <row r="4478" spans="13:13" x14ac:dyDescent="0.25">
      <c r="M4478"/>
    </row>
    <row r="4479" spans="13:13" x14ac:dyDescent="0.25">
      <c r="M4479"/>
    </row>
    <row r="4480" spans="13:13" x14ac:dyDescent="0.25">
      <c r="M4480"/>
    </row>
    <row r="4481" spans="13:13" x14ac:dyDescent="0.25">
      <c r="M4481"/>
    </row>
    <row r="4482" spans="13:13" x14ac:dyDescent="0.25">
      <c r="M4482"/>
    </row>
    <row r="4483" spans="13:13" x14ac:dyDescent="0.25">
      <c r="M4483"/>
    </row>
    <row r="4484" spans="13:13" x14ac:dyDescent="0.25">
      <c r="M4484"/>
    </row>
    <row r="4485" spans="13:13" x14ac:dyDescent="0.25">
      <c r="M4485"/>
    </row>
    <row r="4486" spans="13:13" x14ac:dyDescent="0.25">
      <c r="M4486"/>
    </row>
    <row r="4487" spans="13:13" x14ac:dyDescent="0.25">
      <c r="M4487"/>
    </row>
    <row r="4488" spans="13:13" x14ac:dyDescent="0.25">
      <c r="M4488"/>
    </row>
    <row r="4489" spans="13:13" x14ac:dyDescent="0.25">
      <c r="M4489"/>
    </row>
    <row r="4490" spans="13:13" x14ac:dyDescent="0.25">
      <c r="M4490"/>
    </row>
    <row r="4491" spans="13:13" x14ac:dyDescent="0.25">
      <c r="M4491"/>
    </row>
    <row r="4492" spans="13:13" x14ac:dyDescent="0.25">
      <c r="M4492"/>
    </row>
    <row r="4493" spans="13:13" x14ac:dyDescent="0.25">
      <c r="M4493"/>
    </row>
    <row r="4494" spans="13:13" x14ac:dyDescent="0.25">
      <c r="M4494"/>
    </row>
    <row r="4495" spans="13:13" x14ac:dyDescent="0.25">
      <c r="M4495"/>
    </row>
    <row r="4496" spans="13:13" x14ac:dyDescent="0.25">
      <c r="M4496"/>
    </row>
    <row r="4497" spans="13:13" x14ac:dyDescent="0.25">
      <c r="M4497"/>
    </row>
    <row r="4498" spans="13:13" x14ac:dyDescent="0.25">
      <c r="M4498"/>
    </row>
    <row r="4499" spans="13:13" x14ac:dyDescent="0.25">
      <c r="M4499"/>
    </row>
    <row r="4500" spans="13:13" x14ac:dyDescent="0.25">
      <c r="M4500"/>
    </row>
    <row r="4501" spans="13:13" x14ac:dyDescent="0.25">
      <c r="M4501"/>
    </row>
    <row r="4502" spans="13:13" x14ac:dyDescent="0.25">
      <c r="M4502"/>
    </row>
    <row r="4503" spans="13:13" x14ac:dyDescent="0.25">
      <c r="M4503"/>
    </row>
    <row r="4504" spans="13:13" x14ac:dyDescent="0.25">
      <c r="M4504"/>
    </row>
    <row r="4505" spans="13:13" x14ac:dyDescent="0.25">
      <c r="M4505"/>
    </row>
    <row r="4506" spans="13:13" x14ac:dyDescent="0.25">
      <c r="M4506"/>
    </row>
    <row r="4507" spans="13:13" x14ac:dyDescent="0.25">
      <c r="M4507"/>
    </row>
    <row r="4508" spans="13:13" x14ac:dyDescent="0.25">
      <c r="M4508"/>
    </row>
    <row r="4509" spans="13:13" x14ac:dyDescent="0.25">
      <c r="M4509"/>
    </row>
    <row r="4510" spans="13:13" x14ac:dyDescent="0.25">
      <c r="M4510"/>
    </row>
    <row r="4511" spans="13:13" x14ac:dyDescent="0.25">
      <c r="M4511"/>
    </row>
    <row r="4512" spans="13:13" x14ac:dyDescent="0.25">
      <c r="M4512"/>
    </row>
    <row r="4513" spans="13:13" x14ac:dyDescent="0.25">
      <c r="M4513"/>
    </row>
    <row r="4514" spans="13:13" x14ac:dyDescent="0.25">
      <c r="M4514"/>
    </row>
    <row r="4515" spans="13:13" x14ac:dyDescent="0.25">
      <c r="M4515"/>
    </row>
    <row r="4516" spans="13:13" x14ac:dyDescent="0.25">
      <c r="M4516"/>
    </row>
    <row r="4517" spans="13:13" x14ac:dyDescent="0.25">
      <c r="M4517"/>
    </row>
    <row r="4518" spans="13:13" x14ac:dyDescent="0.25">
      <c r="M4518"/>
    </row>
    <row r="4519" spans="13:13" x14ac:dyDescent="0.25">
      <c r="M4519"/>
    </row>
    <row r="4520" spans="13:13" x14ac:dyDescent="0.25">
      <c r="M4520"/>
    </row>
    <row r="4521" spans="13:13" x14ac:dyDescent="0.25">
      <c r="M4521"/>
    </row>
    <row r="4522" spans="13:13" x14ac:dyDescent="0.25">
      <c r="M4522"/>
    </row>
    <row r="4523" spans="13:13" x14ac:dyDescent="0.25">
      <c r="M4523"/>
    </row>
    <row r="4524" spans="13:13" x14ac:dyDescent="0.25">
      <c r="M4524"/>
    </row>
    <row r="4525" spans="13:13" x14ac:dyDescent="0.25">
      <c r="M4525"/>
    </row>
    <row r="4526" spans="13:13" x14ac:dyDescent="0.25">
      <c r="M4526"/>
    </row>
    <row r="4527" spans="13:13" x14ac:dyDescent="0.25">
      <c r="M4527"/>
    </row>
    <row r="4528" spans="13:13" x14ac:dyDescent="0.25">
      <c r="M4528"/>
    </row>
    <row r="4529" spans="13:13" x14ac:dyDescent="0.25">
      <c r="M4529"/>
    </row>
    <row r="4530" spans="13:13" x14ac:dyDescent="0.25">
      <c r="M4530"/>
    </row>
    <row r="4531" spans="13:13" x14ac:dyDescent="0.25">
      <c r="M4531"/>
    </row>
    <row r="4532" spans="13:13" x14ac:dyDescent="0.25">
      <c r="M4532"/>
    </row>
    <row r="4533" spans="13:13" x14ac:dyDescent="0.25">
      <c r="M4533"/>
    </row>
    <row r="4534" spans="13:13" x14ac:dyDescent="0.25">
      <c r="M4534"/>
    </row>
    <row r="4535" spans="13:13" x14ac:dyDescent="0.25">
      <c r="M4535"/>
    </row>
    <row r="4536" spans="13:13" x14ac:dyDescent="0.25">
      <c r="M4536"/>
    </row>
    <row r="4537" spans="13:13" x14ac:dyDescent="0.25">
      <c r="M4537"/>
    </row>
    <row r="4538" spans="13:13" x14ac:dyDescent="0.25">
      <c r="M4538"/>
    </row>
    <row r="4539" spans="13:13" x14ac:dyDescent="0.25">
      <c r="M4539"/>
    </row>
    <row r="4540" spans="13:13" x14ac:dyDescent="0.25">
      <c r="M4540"/>
    </row>
    <row r="4541" spans="13:13" x14ac:dyDescent="0.25">
      <c r="M4541"/>
    </row>
    <row r="4542" spans="13:13" x14ac:dyDescent="0.25">
      <c r="M4542"/>
    </row>
    <row r="4543" spans="13:13" x14ac:dyDescent="0.25">
      <c r="M4543"/>
    </row>
    <row r="4544" spans="13:13" x14ac:dyDescent="0.25">
      <c r="M4544"/>
    </row>
    <row r="4545" spans="13:13" x14ac:dyDescent="0.25">
      <c r="M4545"/>
    </row>
    <row r="4546" spans="13:13" x14ac:dyDescent="0.25">
      <c r="M4546"/>
    </row>
    <row r="4547" spans="13:13" x14ac:dyDescent="0.25">
      <c r="M4547"/>
    </row>
    <row r="4548" spans="13:13" x14ac:dyDescent="0.25">
      <c r="M4548"/>
    </row>
    <row r="4549" spans="13:13" x14ac:dyDescent="0.25">
      <c r="M4549"/>
    </row>
    <row r="4550" spans="13:13" x14ac:dyDescent="0.25">
      <c r="M4550"/>
    </row>
    <row r="4551" spans="13:13" x14ac:dyDescent="0.25">
      <c r="M4551"/>
    </row>
    <row r="4552" spans="13:13" x14ac:dyDescent="0.25">
      <c r="M4552"/>
    </row>
    <row r="4553" spans="13:13" x14ac:dyDescent="0.25">
      <c r="M4553"/>
    </row>
    <row r="4554" spans="13:13" x14ac:dyDescent="0.25">
      <c r="M4554"/>
    </row>
    <row r="4555" spans="13:13" x14ac:dyDescent="0.25">
      <c r="M4555"/>
    </row>
    <row r="4556" spans="13:13" x14ac:dyDescent="0.25">
      <c r="M4556"/>
    </row>
    <row r="4557" spans="13:13" x14ac:dyDescent="0.25">
      <c r="M4557"/>
    </row>
    <row r="4558" spans="13:13" x14ac:dyDescent="0.25">
      <c r="M4558"/>
    </row>
    <row r="4559" spans="13:13" x14ac:dyDescent="0.25">
      <c r="M4559"/>
    </row>
    <row r="4560" spans="13:13" x14ac:dyDescent="0.25">
      <c r="M4560"/>
    </row>
    <row r="4561" spans="13:13" x14ac:dyDescent="0.25">
      <c r="M4561"/>
    </row>
    <row r="4562" spans="13:13" x14ac:dyDescent="0.25">
      <c r="M4562"/>
    </row>
    <row r="4563" spans="13:13" x14ac:dyDescent="0.25">
      <c r="M4563"/>
    </row>
    <row r="4564" spans="13:13" x14ac:dyDescent="0.25">
      <c r="M4564"/>
    </row>
    <row r="4565" spans="13:13" x14ac:dyDescent="0.25">
      <c r="M4565"/>
    </row>
    <row r="4566" spans="13:13" x14ac:dyDescent="0.25">
      <c r="M4566"/>
    </row>
    <row r="4567" spans="13:13" x14ac:dyDescent="0.25">
      <c r="M4567"/>
    </row>
    <row r="4568" spans="13:13" x14ac:dyDescent="0.25">
      <c r="M4568"/>
    </row>
    <row r="4569" spans="13:13" x14ac:dyDescent="0.25">
      <c r="M4569"/>
    </row>
    <row r="4570" spans="13:13" x14ac:dyDescent="0.25">
      <c r="M4570"/>
    </row>
    <row r="4571" spans="13:13" x14ac:dyDescent="0.25">
      <c r="M4571"/>
    </row>
    <row r="4572" spans="13:13" x14ac:dyDescent="0.25">
      <c r="M4572"/>
    </row>
    <row r="4573" spans="13:13" x14ac:dyDescent="0.25">
      <c r="M4573"/>
    </row>
    <row r="4574" spans="13:13" x14ac:dyDescent="0.25">
      <c r="M4574"/>
    </row>
    <row r="4575" spans="13:13" x14ac:dyDescent="0.25">
      <c r="M4575"/>
    </row>
    <row r="4576" spans="13:13" x14ac:dyDescent="0.25">
      <c r="M4576"/>
    </row>
    <row r="4577" spans="13:13" x14ac:dyDescent="0.25">
      <c r="M4577"/>
    </row>
    <row r="4578" spans="13:13" x14ac:dyDescent="0.25">
      <c r="M4578"/>
    </row>
    <row r="4579" spans="13:13" x14ac:dyDescent="0.25">
      <c r="M4579"/>
    </row>
    <row r="4580" spans="13:13" x14ac:dyDescent="0.25">
      <c r="M4580"/>
    </row>
    <row r="4581" spans="13:13" x14ac:dyDescent="0.25">
      <c r="M4581"/>
    </row>
    <row r="4582" spans="13:13" x14ac:dyDescent="0.25">
      <c r="M4582"/>
    </row>
    <row r="4583" spans="13:13" x14ac:dyDescent="0.25">
      <c r="M4583"/>
    </row>
    <row r="4584" spans="13:13" x14ac:dyDescent="0.25">
      <c r="M4584"/>
    </row>
    <row r="4585" spans="13:13" x14ac:dyDescent="0.25">
      <c r="M4585"/>
    </row>
    <row r="4586" spans="13:13" x14ac:dyDescent="0.25">
      <c r="M4586"/>
    </row>
    <row r="4587" spans="13:13" x14ac:dyDescent="0.25">
      <c r="M4587"/>
    </row>
    <row r="4588" spans="13:13" x14ac:dyDescent="0.25">
      <c r="M4588"/>
    </row>
    <row r="4589" spans="13:13" x14ac:dyDescent="0.25">
      <c r="M4589"/>
    </row>
    <row r="4590" spans="13:13" x14ac:dyDescent="0.25">
      <c r="M4590"/>
    </row>
    <row r="4591" spans="13:13" x14ac:dyDescent="0.25">
      <c r="M4591"/>
    </row>
    <row r="4592" spans="13:13" x14ac:dyDescent="0.25">
      <c r="M4592"/>
    </row>
    <row r="4593" spans="13:13" x14ac:dyDescent="0.25">
      <c r="M4593"/>
    </row>
    <row r="4594" spans="13:13" x14ac:dyDescent="0.25">
      <c r="M4594"/>
    </row>
    <row r="4595" spans="13:13" x14ac:dyDescent="0.25">
      <c r="M4595"/>
    </row>
    <row r="4596" spans="13:13" x14ac:dyDescent="0.25">
      <c r="M4596"/>
    </row>
    <row r="4597" spans="13:13" x14ac:dyDescent="0.25">
      <c r="M4597"/>
    </row>
    <row r="4598" spans="13:13" x14ac:dyDescent="0.25">
      <c r="M4598"/>
    </row>
    <row r="4599" spans="13:13" x14ac:dyDescent="0.25">
      <c r="M4599"/>
    </row>
    <row r="4600" spans="13:13" x14ac:dyDescent="0.25">
      <c r="M4600"/>
    </row>
    <row r="4601" spans="13:13" x14ac:dyDescent="0.25">
      <c r="M4601"/>
    </row>
    <row r="4602" spans="13:13" x14ac:dyDescent="0.25">
      <c r="M4602"/>
    </row>
    <row r="4603" spans="13:13" x14ac:dyDescent="0.25">
      <c r="M4603"/>
    </row>
    <row r="4604" spans="13:13" x14ac:dyDescent="0.25">
      <c r="M4604"/>
    </row>
    <row r="4605" spans="13:13" x14ac:dyDescent="0.25">
      <c r="M4605"/>
    </row>
    <row r="4606" spans="13:13" x14ac:dyDescent="0.25">
      <c r="M4606"/>
    </row>
    <row r="4607" spans="13:13" x14ac:dyDescent="0.25">
      <c r="M4607"/>
    </row>
    <row r="4608" spans="13:13" x14ac:dyDescent="0.25">
      <c r="M4608"/>
    </row>
    <row r="4609" spans="13:13" x14ac:dyDescent="0.25">
      <c r="M4609"/>
    </row>
    <row r="4610" spans="13:13" x14ac:dyDescent="0.25">
      <c r="M4610"/>
    </row>
    <row r="4611" spans="13:13" x14ac:dyDescent="0.25">
      <c r="M4611"/>
    </row>
    <row r="4612" spans="13:13" x14ac:dyDescent="0.25">
      <c r="M4612"/>
    </row>
    <row r="4613" spans="13:13" x14ac:dyDescent="0.25">
      <c r="M4613"/>
    </row>
    <row r="4614" spans="13:13" x14ac:dyDescent="0.25">
      <c r="M4614"/>
    </row>
    <row r="4615" spans="13:13" x14ac:dyDescent="0.25">
      <c r="M4615"/>
    </row>
    <row r="4616" spans="13:13" x14ac:dyDescent="0.25">
      <c r="M4616"/>
    </row>
    <row r="4617" spans="13:13" x14ac:dyDescent="0.25">
      <c r="M4617"/>
    </row>
    <row r="4618" spans="13:13" x14ac:dyDescent="0.25">
      <c r="M4618"/>
    </row>
    <row r="4619" spans="13:13" x14ac:dyDescent="0.25">
      <c r="M4619"/>
    </row>
    <row r="4620" spans="13:13" x14ac:dyDescent="0.25">
      <c r="M4620"/>
    </row>
    <row r="4621" spans="13:13" x14ac:dyDescent="0.25">
      <c r="M4621"/>
    </row>
    <row r="4622" spans="13:13" x14ac:dyDescent="0.25">
      <c r="M4622"/>
    </row>
    <row r="4623" spans="13:13" x14ac:dyDescent="0.25">
      <c r="M4623"/>
    </row>
    <row r="4624" spans="13:13" x14ac:dyDescent="0.25">
      <c r="M4624"/>
    </row>
    <row r="4625" spans="13:13" x14ac:dyDescent="0.25">
      <c r="M4625"/>
    </row>
    <row r="4626" spans="13:13" x14ac:dyDescent="0.25">
      <c r="M4626"/>
    </row>
    <row r="4627" spans="13:13" x14ac:dyDescent="0.25">
      <c r="M4627"/>
    </row>
    <row r="4628" spans="13:13" x14ac:dyDescent="0.25">
      <c r="M4628"/>
    </row>
    <row r="4629" spans="13:13" x14ac:dyDescent="0.25">
      <c r="M4629"/>
    </row>
    <row r="4630" spans="13:13" x14ac:dyDescent="0.25">
      <c r="M4630"/>
    </row>
    <row r="4631" spans="13:13" x14ac:dyDescent="0.25">
      <c r="M4631"/>
    </row>
    <row r="4632" spans="13:13" x14ac:dyDescent="0.25">
      <c r="M4632"/>
    </row>
    <row r="4633" spans="13:13" x14ac:dyDescent="0.25">
      <c r="M4633"/>
    </row>
    <row r="4634" spans="13:13" x14ac:dyDescent="0.25">
      <c r="M4634"/>
    </row>
    <row r="4635" spans="13:13" x14ac:dyDescent="0.25">
      <c r="M4635"/>
    </row>
    <row r="4636" spans="13:13" x14ac:dyDescent="0.25">
      <c r="M4636"/>
    </row>
    <row r="4637" spans="13:13" x14ac:dyDescent="0.25">
      <c r="M4637"/>
    </row>
    <row r="4638" spans="13:13" x14ac:dyDescent="0.25">
      <c r="M4638"/>
    </row>
    <row r="4639" spans="13:13" x14ac:dyDescent="0.25">
      <c r="M4639"/>
    </row>
    <row r="4640" spans="13:13" x14ac:dyDescent="0.25">
      <c r="M4640"/>
    </row>
    <row r="4641" spans="13:13" x14ac:dyDescent="0.25">
      <c r="M4641"/>
    </row>
    <row r="4642" spans="13:13" x14ac:dyDescent="0.25">
      <c r="M4642"/>
    </row>
    <row r="4643" spans="13:13" x14ac:dyDescent="0.25">
      <c r="M4643"/>
    </row>
    <row r="4644" spans="13:13" x14ac:dyDescent="0.25">
      <c r="M4644"/>
    </row>
    <row r="4645" spans="13:13" x14ac:dyDescent="0.25">
      <c r="M4645"/>
    </row>
    <row r="4646" spans="13:13" x14ac:dyDescent="0.25">
      <c r="M4646"/>
    </row>
    <row r="4647" spans="13:13" x14ac:dyDescent="0.25">
      <c r="M4647"/>
    </row>
    <row r="4648" spans="13:13" x14ac:dyDescent="0.25">
      <c r="M4648"/>
    </row>
    <row r="4649" spans="13:13" x14ac:dyDescent="0.25">
      <c r="M4649"/>
    </row>
    <row r="4650" spans="13:13" x14ac:dyDescent="0.25">
      <c r="M4650"/>
    </row>
    <row r="4651" spans="13:13" x14ac:dyDescent="0.25">
      <c r="M4651"/>
    </row>
    <row r="4652" spans="13:13" x14ac:dyDescent="0.25">
      <c r="M4652"/>
    </row>
    <row r="4653" spans="13:13" x14ac:dyDescent="0.25">
      <c r="M4653"/>
    </row>
    <row r="4654" spans="13:13" x14ac:dyDescent="0.25">
      <c r="M4654"/>
    </row>
    <row r="4655" spans="13:13" x14ac:dyDescent="0.25">
      <c r="M4655"/>
    </row>
    <row r="4656" spans="13:13" x14ac:dyDescent="0.25">
      <c r="M4656"/>
    </row>
    <row r="4657" spans="13:13" x14ac:dyDescent="0.25">
      <c r="M4657"/>
    </row>
    <row r="4658" spans="13:13" x14ac:dyDescent="0.25">
      <c r="M4658"/>
    </row>
    <row r="4659" spans="13:13" x14ac:dyDescent="0.25">
      <c r="M4659"/>
    </row>
    <row r="4660" spans="13:13" x14ac:dyDescent="0.25">
      <c r="M4660"/>
    </row>
    <row r="4661" spans="13:13" x14ac:dyDescent="0.25">
      <c r="M4661"/>
    </row>
    <row r="4662" spans="13:13" x14ac:dyDescent="0.25">
      <c r="M4662"/>
    </row>
    <row r="4663" spans="13:13" x14ac:dyDescent="0.25">
      <c r="M4663"/>
    </row>
    <row r="4664" spans="13:13" x14ac:dyDescent="0.25">
      <c r="M4664"/>
    </row>
    <row r="4665" spans="13:13" x14ac:dyDescent="0.25">
      <c r="M4665"/>
    </row>
    <row r="4666" spans="13:13" x14ac:dyDescent="0.25">
      <c r="M4666"/>
    </row>
    <row r="4667" spans="13:13" x14ac:dyDescent="0.25">
      <c r="M4667"/>
    </row>
    <row r="4668" spans="13:13" x14ac:dyDescent="0.25">
      <c r="M4668"/>
    </row>
    <row r="4669" spans="13:13" x14ac:dyDescent="0.25">
      <c r="M4669"/>
    </row>
    <row r="4670" spans="13:13" x14ac:dyDescent="0.25">
      <c r="M4670"/>
    </row>
    <row r="4671" spans="13:13" x14ac:dyDescent="0.25">
      <c r="M4671"/>
    </row>
    <row r="4672" spans="13:13" x14ac:dyDescent="0.25">
      <c r="M4672"/>
    </row>
    <row r="4673" spans="13:13" x14ac:dyDescent="0.25">
      <c r="M4673"/>
    </row>
    <row r="4674" spans="13:13" x14ac:dyDescent="0.25">
      <c r="M4674"/>
    </row>
    <row r="4675" spans="13:13" x14ac:dyDescent="0.25">
      <c r="M4675"/>
    </row>
    <row r="4676" spans="13:13" x14ac:dyDescent="0.25">
      <c r="M4676"/>
    </row>
    <row r="4677" spans="13:13" x14ac:dyDescent="0.25">
      <c r="M4677"/>
    </row>
    <row r="4678" spans="13:13" x14ac:dyDescent="0.25">
      <c r="M4678"/>
    </row>
    <row r="4679" spans="13:13" x14ac:dyDescent="0.25">
      <c r="M4679"/>
    </row>
    <row r="4680" spans="13:13" x14ac:dyDescent="0.25">
      <c r="M4680"/>
    </row>
    <row r="4681" spans="13:13" x14ac:dyDescent="0.25">
      <c r="M4681"/>
    </row>
    <row r="4682" spans="13:13" x14ac:dyDescent="0.25">
      <c r="M4682"/>
    </row>
    <row r="4683" spans="13:13" x14ac:dyDescent="0.25">
      <c r="M4683"/>
    </row>
    <row r="4684" spans="13:13" x14ac:dyDescent="0.25">
      <c r="M4684"/>
    </row>
    <row r="4685" spans="13:13" x14ac:dyDescent="0.25">
      <c r="M4685"/>
    </row>
    <row r="4686" spans="13:13" x14ac:dyDescent="0.25">
      <c r="M4686"/>
    </row>
    <row r="4687" spans="13:13" x14ac:dyDescent="0.25">
      <c r="M4687"/>
    </row>
    <row r="4688" spans="13:13" x14ac:dyDescent="0.25">
      <c r="M4688"/>
    </row>
    <row r="4689" spans="13:13" x14ac:dyDescent="0.25">
      <c r="M4689"/>
    </row>
    <row r="4690" spans="13:13" x14ac:dyDescent="0.25">
      <c r="M4690"/>
    </row>
    <row r="4691" spans="13:13" x14ac:dyDescent="0.25">
      <c r="M4691"/>
    </row>
    <row r="4692" spans="13:13" x14ac:dyDescent="0.25">
      <c r="M4692"/>
    </row>
    <row r="4693" spans="13:13" x14ac:dyDescent="0.25">
      <c r="M4693"/>
    </row>
    <row r="4694" spans="13:13" x14ac:dyDescent="0.25">
      <c r="M4694"/>
    </row>
    <row r="4695" spans="13:13" x14ac:dyDescent="0.25">
      <c r="M4695"/>
    </row>
    <row r="4696" spans="13:13" x14ac:dyDescent="0.25">
      <c r="M4696"/>
    </row>
    <row r="4697" spans="13:13" x14ac:dyDescent="0.25">
      <c r="M4697"/>
    </row>
    <row r="4698" spans="13:13" x14ac:dyDescent="0.25">
      <c r="M4698"/>
    </row>
    <row r="4699" spans="13:13" x14ac:dyDescent="0.25">
      <c r="M4699"/>
    </row>
    <row r="4700" spans="13:13" x14ac:dyDescent="0.25">
      <c r="M4700"/>
    </row>
    <row r="4701" spans="13:13" x14ac:dyDescent="0.25">
      <c r="M4701"/>
    </row>
    <row r="4702" spans="13:13" x14ac:dyDescent="0.25">
      <c r="M4702"/>
    </row>
    <row r="4703" spans="13:13" x14ac:dyDescent="0.25">
      <c r="M4703"/>
    </row>
    <row r="4704" spans="13:13" x14ac:dyDescent="0.25">
      <c r="M4704"/>
    </row>
    <row r="4705" spans="13:13" x14ac:dyDescent="0.25">
      <c r="M4705"/>
    </row>
    <row r="4706" spans="13:13" x14ac:dyDescent="0.25">
      <c r="M4706"/>
    </row>
    <row r="4707" spans="13:13" x14ac:dyDescent="0.25">
      <c r="M4707"/>
    </row>
    <row r="4708" spans="13:13" x14ac:dyDescent="0.25">
      <c r="M4708"/>
    </row>
    <row r="4709" spans="13:13" x14ac:dyDescent="0.25">
      <c r="M4709"/>
    </row>
    <row r="4710" spans="13:13" x14ac:dyDescent="0.25">
      <c r="M4710"/>
    </row>
    <row r="4711" spans="13:13" x14ac:dyDescent="0.25">
      <c r="M4711"/>
    </row>
    <row r="4712" spans="13:13" x14ac:dyDescent="0.25">
      <c r="M4712"/>
    </row>
    <row r="4713" spans="13:13" x14ac:dyDescent="0.25">
      <c r="M4713"/>
    </row>
    <row r="4714" spans="13:13" x14ac:dyDescent="0.25">
      <c r="M4714"/>
    </row>
    <row r="4715" spans="13:13" x14ac:dyDescent="0.25">
      <c r="M4715"/>
    </row>
    <row r="4716" spans="13:13" x14ac:dyDescent="0.25">
      <c r="M4716"/>
    </row>
    <row r="4717" spans="13:13" x14ac:dyDescent="0.25">
      <c r="M4717"/>
    </row>
    <row r="4718" spans="13:13" x14ac:dyDescent="0.25">
      <c r="M4718"/>
    </row>
    <row r="4719" spans="13:13" x14ac:dyDescent="0.25">
      <c r="M4719"/>
    </row>
    <row r="4720" spans="13:13" x14ac:dyDescent="0.25">
      <c r="M4720"/>
    </row>
    <row r="4721" spans="13:13" x14ac:dyDescent="0.25">
      <c r="M4721"/>
    </row>
    <row r="4722" spans="13:13" x14ac:dyDescent="0.25">
      <c r="M4722"/>
    </row>
    <row r="4723" spans="13:13" x14ac:dyDescent="0.25">
      <c r="M4723"/>
    </row>
    <row r="4724" spans="13:13" x14ac:dyDescent="0.25">
      <c r="M4724"/>
    </row>
    <row r="4725" spans="13:13" x14ac:dyDescent="0.25">
      <c r="M4725"/>
    </row>
    <row r="4726" spans="13:13" x14ac:dyDescent="0.25">
      <c r="M4726"/>
    </row>
    <row r="4727" spans="13:13" x14ac:dyDescent="0.25">
      <c r="M4727"/>
    </row>
    <row r="4728" spans="13:13" x14ac:dyDescent="0.25">
      <c r="M4728"/>
    </row>
    <row r="4729" spans="13:13" x14ac:dyDescent="0.25">
      <c r="M4729"/>
    </row>
    <row r="4730" spans="13:13" x14ac:dyDescent="0.25">
      <c r="M4730"/>
    </row>
    <row r="4731" spans="13:13" x14ac:dyDescent="0.25">
      <c r="M4731"/>
    </row>
    <row r="4732" spans="13:13" x14ac:dyDescent="0.25">
      <c r="M4732"/>
    </row>
    <row r="4733" spans="13:13" x14ac:dyDescent="0.25">
      <c r="M4733"/>
    </row>
    <row r="4734" spans="13:13" x14ac:dyDescent="0.25">
      <c r="M4734"/>
    </row>
    <row r="4735" spans="13:13" x14ac:dyDescent="0.25">
      <c r="M4735"/>
    </row>
    <row r="4736" spans="13:13" x14ac:dyDescent="0.25">
      <c r="M4736"/>
    </row>
    <row r="4737" spans="13:13" x14ac:dyDescent="0.25">
      <c r="M4737"/>
    </row>
    <row r="4738" spans="13:13" x14ac:dyDescent="0.25">
      <c r="M4738"/>
    </row>
    <row r="4739" spans="13:13" x14ac:dyDescent="0.25">
      <c r="M4739"/>
    </row>
    <row r="4740" spans="13:13" x14ac:dyDescent="0.25">
      <c r="M4740"/>
    </row>
    <row r="4741" spans="13:13" x14ac:dyDescent="0.25">
      <c r="M4741"/>
    </row>
    <row r="4742" spans="13:13" x14ac:dyDescent="0.25">
      <c r="M4742"/>
    </row>
    <row r="4743" spans="13:13" x14ac:dyDescent="0.25">
      <c r="M4743"/>
    </row>
    <row r="4744" spans="13:13" x14ac:dyDescent="0.25">
      <c r="M4744"/>
    </row>
    <row r="4745" spans="13:13" x14ac:dyDescent="0.25">
      <c r="M4745"/>
    </row>
    <row r="4746" spans="13:13" x14ac:dyDescent="0.25">
      <c r="M4746"/>
    </row>
    <row r="4747" spans="13:13" x14ac:dyDescent="0.25">
      <c r="M4747"/>
    </row>
    <row r="4748" spans="13:13" x14ac:dyDescent="0.25">
      <c r="M4748"/>
    </row>
    <row r="4749" spans="13:13" x14ac:dyDescent="0.25">
      <c r="M4749"/>
    </row>
    <row r="4750" spans="13:13" x14ac:dyDescent="0.25">
      <c r="M4750"/>
    </row>
    <row r="4751" spans="13:13" x14ac:dyDescent="0.25">
      <c r="M4751"/>
    </row>
    <row r="4752" spans="13:13" x14ac:dyDescent="0.25">
      <c r="M4752"/>
    </row>
    <row r="4753" spans="13:13" x14ac:dyDescent="0.25">
      <c r="M4753"/>
    </row>
    <row r="4754" spans="13:13" x14ac:dyDescent="0.25">
      <c r="M4754"/>
    </row>
    <row r="4755" spans="13:13" x14ac:dyDescent="0.25">
      <c r="M4755"/>
    </row>
    <row r="4756" spans="13:13" x14ac:dyDescent="0.25">
      <c r="M4756"/>
    </row>
    <row r="4757" spans="13:13" x14ac:dyDescent="0.25">
      <c r="M4757"/>
    </row>
    <row r="4758" spans="13:13" x14ac:dyDescent="0.25">
      <c r="M4758"/>
    </row>
    <row r="4759" spans="13:13" x14ac:dyDescent="0.25">
      <c r="M4759"/>
    </row>
    <row r="4760" spans="13:13" x14ac:dyDescent="0.25">
      <c r="M4760"/>
    </row>
    <row r="4761" spans="13:13" x14ac:dyDescent="0.25">
      <c r="M4761"/>
    </row>
    <row r="4762" spans="13:13" x14ac:dyDescent="0.25">
      <c r="M4762"/>
    </row>
    <row r="4763" spans="13:13" x14ac:dyDescent="0.25">
      <c r="M4763"/>
    </row>
    <row r="4764" spans="13:13" x14ac:dyDescent="0.25">
      <c r="M4764"/>
    </row>
    <row r="4765" spans="13:13" x14ac:dyDescent="0.25">
      <c r="M4765"/>
    </row>
    <row r="4766" spans="13:13" x14ac:dyDescent="0.25">
      <c r="M4766"/>
    </row>
    <row r="4767" spans="13:13" x14ac:dyDescent="0.25">
      <c r="M4767"/>
    </row>
    <row r="4768" spans="13:13" x14ac:dyDescent="0.25">
      <c r="M4768"/>
    </row>
    <row r="4769" spans="13:13" x14ac:dyDescent="0.25">
      <c r="M4769"/>
    </row>
    <row r="4770" spans="13:13" x14ac:dyDescent="0.25">
      <c r="M4770"/>
    </row>
    <row r="4771" spans="13:13" x14ac:dyDescent="0.25">
      <c r="M4771"/>
    </row>
    <row r="4772" spans="13:13" x14ac:dyDescent="0.25">
      <c r="M4772"/>
    </row>
    <row r="4773" spans="13:13" x14ac:dyDescent="0.25">
      <c r="M4773"/>
    </row>
    <row r="4774" spans="13:13" x14ac:dyDescent="0.25">
      <c r="M4774"/>
    </row>
    <row r="4775" spans="13:13" x14ac:dyDescent="0.25">
      <c r="M4775"/>
    </row>
    <row r="4776" spans="13:13" x14ac:dyDescent="0.25">
      <c r="M4776"/>
    </row>
    <row r="4777" spans="13:13" x14ac:dyDescent="0.25">
      <c r="M4777"/>
    </row>
    <row r="4778" spans="13:13" x14ac:dyDescent="0.25">
      <c r="M4778"/>
    </row>
    <row r="4779" spans="13:13" x14ac:dyDescent="0.25">
      <c r="M4779"/>
    </row>
    <row r="4780" spans="13:13" x14ac:dyDescent="0.25">
      <c r="M4780"/>
    </row>
    <row r="4781" spans="13:13" x14ac:dyDescent="0.25">
      <c r="M4781"/>
    </row>
    <row r="4782" spans="13:13" x14ac:dyDescent="0.25">
      <c r="M4782"/>
    </row>
    <row r="4783" spans="13:13" x14ac:dyDescent="0.25">
      <c r="M4783"/>
    </row>
    <row r="4784" spans="13:13" x14ac:dyDescent="0.25">
      <c r="M4784"/>
    </row>
    <row r="4785" spans="13:13" x14ac:dyDescent="0.25">
      <c r="M4785"/>
    </row>
    <row r="4786" spans="13:13" x14ac:dyDescent="0.25">
      <c r="M4786"/>
    </row>
    <row r="4787" spans="13:13" x14ac:dyDescent="0.25">
      <c r="M4787"/>
    </row>
    <row r="4788" spans="13:13" x14ac:dyDescent="0.25">
      <c r="M4788"/>
    </row>
    <row r="4789" spans="13:13" x14ac:dyDescent="0.25">
      <c r="M4789"/>
    </row>
    <row r="4790" spans="13:13" x14ac:dyDescent="0.25">
      <c r="M4790"/>
    </row>
    <row r="4791" spans="13:13" x14ac:dyDescent="0.25">
      <c r="M4791"/>
    </row>
    <row r="4792" spans="13:13" x14ac:dyDescent="0.25">
      <c r="M4792"/>
    </row>
    <row r="4793" spans="13:13" x14ac:dyDescent="0.25">
      <c r="M4793"/>
    </row>
    <row r="4794" spans="13:13" x14ac:dyDescent="0.25">
      <c r="M4794"/>
    </row>
    <row r="4795" spans="13:13" x14ac:dyDescent="0.25">
      <c r="M4795"/>
    </row>
    <row r="4796" spans="13:13" x14ac:dyDescent="0.25">
      <c r="M4796"/>
    </row>
    <row r="4797" spans="13:13" x14ac:dyDescent="0.25">
      <c r="M4797"/>
    </row>
    <row r="4798" spans="13:13" x14ac:dyDescent="0.25">
      <c r="M4798"/>
    </row>
    <row r="4799" spans="13:13" x14ac:dyDescent="0.25">
      <c r="M4799"/>
    </row>
    <row r="4800" spans="13:13" x14ac:dyDescent="0.25">
      <c r="M4800"/>
    </row>
    <row r="4801" spans="13:13" x14ac:dyDescent="0.25">
      <c r="M4801"/>
    </row>
    <row r="4802" spans="13:13" x14ac:dyDescent="0.25">
      <c r="M4802"/>
    </row>
    <row r="4803" spans="13:13" x14ac:dyDescent="0.25">
      <c r="M4803"/>
    </row>
    <row r="4804" spans="13:13" x14ac:dyDescent="0.25">
      <c r="M4804"/>
    </row>
    <row r="4805" spans="13:13" x14ac:dyDescent="0.25">
      <c r="M4805"/>
    </row>
    <row r="4806" spans="13:13" x14ac:dyDescent="0.25">
      <c r="M4806"/>
    </row>
    <row r="4807" spans="13:13" x14ac:dyDescent="0.25">
      <c r="M4807"/>
    </row>
    <row r="4808" spans="13:13" x14ac:dyDescent="0.25">
      <c r="M4808"/>
    </row>
    <row r="4809" spans="13:13" x14ac:dyDescent="0.25">
      <c r="M4809"/>
    </row>
    <row r="4810" spans="13:13" x14ac:dyDescent="0.25">
      <c r="M4810"/>
    </row>
    <row r="4811" spans="13:13" x14ac:dyDescent="0.25">
      <c r="M4811"/>
    </row>
    <row r="4812" spans="13:13" x14ac:dyDescent="0.25">
      <c r="M4812"/>
    </row>
    <row r="4813" spans="13:13" x14ac:dyDescent="0.25">
      <c r="M4813"/>
    </row>
    <row r="4814" spans="13:13" x14ac:dyDescent="0.25">
      <c r="M4814"/>
    </row>
    <row r="4815" spans="13:13" x14ac:dyDescent="0.25">
      <c r="M4815"/>
    </row>
    <row r="4816" spans="13:13" x14ac:dyDescent="0.25">
      <c r="M4816"/>
    </row>
    <row r="4817" spans="13:13" x14ac:dyDescent="0.25">
      <c r="M4817"/>
    </row>
    <row r="4818" spans="13:13" x14ac:dyDescent="0.25">
      <c r="M4818"/>
    </row>
    <row r="4819" spans="13:13" x14ac:dyDescent="0.25">
      <c r="M4819"/>
    </row>
    <row r="4820" spans="13:13" x14ac:dyDescent="0.25">
      <c r="M4820"/>
    </row>
    <row r="4821" spans="13:13" x14ac:dyDescent="0.25">
      <c r="M4821"/>
    </row>
    <row r="4822" spans="13:13" x14ac:dyDescent="0.25">
      <c r="M4822"/>
    </row>
    <row r="4823" spans="13:13" x14ac:dyDescent="0.25">
      <c r="M4823"/>
    </row>
    <row r="4824" spans="13:13" x14ac:dyDescent="0.25">
      <c r="M4824"/>
    </row>
    <row r="4825" spans="13:13" x14ac:dyDescent="0.25">
      <c r="M4825"/>
    </row>
    <row r="4826" spans="13:13" x14ac:dyDescent="0.25">
      <c r="M4826"/>
    </row>
    <row r="4827" spans="13:13" x14ac:dyDescent="0.25">
      <c r="M4827"/>
    </row>
    <row r="4828" spans="13:13" x14ac:dyDescent="0.25">
      <c r="M4828"/>
    </row>
    <row r="4829" spans="13:13" x14ac:dyDescent="0.25">
      <c r="M4829"/>
    </row>
    <row r="4830" spans="13:13" x14ac:dyDescent="0.25">
      <c r="M4830"/>
    </row>
    <row r="4831" spans="13:13" x14ac:dyDescent="0.25">
      <c r="M4831"/>
    </row>
    <row r="4832" spans="13:13" x14ac:dyDescent="0.25">
      <c r="M4832"/>
    </row>
    <row r="4833" spans="13:13" x14ac:dyDescent="0.25">
      <c r="M4833"/>
    </row>
    <row r="4834" spans="13:13" x14ac:dyDescent="0.25">
      <c r="M4834"/>
    </row>
    <row r="4835" spans="13:13" x14ac:dyDescent="0.25">
      <c r="M4835"/>
    </row>
    <row r="4836" spans="13:13" x14ac:dyDescent="0.25">
      <c r="M4836"/>
    </row>
    <row r="4837" spans="13:13" x14ac:dyDescent="0.25">
      <c r="M4837"/>
    </row>
    <row r="4838" spans="13:13" x14ac:dyDescent="0.25">
      <c r="M4838"/>
    </row>
    <row r="4839" spans="13:13" x14ac:dyDescent="0.25">
      <c r="M4839"/>
    </row>
    <row r="4840" spans="13:13" x14ac:dyDescent="0.25">
      <c r="M4840"/>
    </row>
    <row r="4841" spans="13:13" x14ac:dyDescent="0.25">
      <c r="M4841"/>
    </row>
    <row r="4842" spans="13:13" x14ac:dyDescent="0.25">
      <c r="M4842"/>
    </row>
    <row r="4843" spans="13:13" x14ac:dyDescent="0.25">
      <c r="M4843"/>
    </row>
    <row r="4844" spans="13:13" x14ac:dyDescent="0.25">
      <c r="M4844"/>
    </row>
    <row r="4845" spans="13:13" x14ac:dyDescent="0.25">
      <c r="M4845"/>
    </row>
    <row r="4846" spans="13:13" x14ac:dyDescent="0.25">
      <c r="M4846"/>
    </row>
    <row r="4847" spans="13:13" x14ac:dyDescent="0.25">
      <c r="M4847"/>
    </row>
    <row r="4848" spans="13:13" x14ac:dyDescent="0.25">
      <c r="M4848"/>
    </row>
    <row r="4849" spans="13:13" x14ac:dyDescent="0.25">
      <c r="M4849"/>
    </row>
    <row r="4850" spans="13:13" x14ac:dyDescent="0.25">
      <c r="M4850"/>
    </row>
    <row r="4851" spans="13:13" x14ac:dyDescent="0.25">
      <c r="M4851"/>
    </row>
    <row r="4852" spans="13:13" x14ac:dyDescent="0.25">
      <c r="M4852"/>
    </row>
    <row r="4853" spans="13:13" x14ac:dyDescent="0.25">
      <c r="M4853"/>
    </row>
    <row r="4854" spans="13:13" x14ac:dyDescent="0.25">
      <c r="M4854"/>
    </row>
    <row r="4855" spans="13:13" x14ac:dyDescent="0.25">
      <c r="M4855"/>
    </row>
    <row r="4856" spans="13:13" x14ac:dyDescent="0.25">
      <c r="M4856"/>
    </row>
    <row r="4857" spans="13:13" x14ac:dyDescent="0.25">
      <c r="M4857"/>
    </row>
    <row r="4858" spans="13:13" x14ac:dyDescent="0.25">
      <c r="M4858"/>
    </row>
    <row r="4859" spans="13:13" x14ac:dyDescent="0.25">
      <c r="M4859"/>
    </row>
    <row r="4860" spans="13:13" x14ac:dyDescent="0.25">
      <c r="M4860"/>
    </row>
    <row r="4861" spans="13:13" x14ac:dyDescent="0.25">
      <c r="M4861"/>
    </row>
    <row r="4862" spans="13:13" x14ac:dyDescent="0.25">
      <c r="M4862"/>
    </row>
    <row r="4863" spans="13:13" x14ac:dyDescent="0.25">
      <c r="M4863"/>
    </row>
    <row r="4864" spans="13:13" x14ac:dyDescent="0.25">
      <c r="M4864"/>
    </row>
    <row r="4865" spans="13:13" x14ac:dyDescent="0.25">
      <c r="M4865"/>
    </row>
    <row r="4866" spans="13:13" x14ac:dyDescent="0.25">
      <c r="M4866"/>
    </row>
    <row r="4867" spans="13:13" x14ac:dyDescent="0.25">
      <c r="M4867"/>
    </row>
    <row r="4868" spans="13:13" x14ac:dyDescent="0.25">
      <c r="M4868"/>
    </row>
    <row r="4869" spans="13:13" x14ac:dyDescent="0.25">
      <c r="M4869"/>
    </row>
    <row r="4870" spans="13:13" x14ac:dyDescent="0.25">
      <c r="M4870"/>
    </row>
    <row r="4871" spans="13:13" x14ac:dyDescent="0.25">
      <c r="M4871"/>
    </row>
    <row r="4872" spans="13:13" x14ac:dyDescent="0.25">
      <c r="M4872"/>
    </row>
    <row r="4873" spans="13:13" x14ac:dyDescent="0.25">
      <c r="M4873"/>
    </row>
    <row r="4874" spans="13:13" x14ac:dyDescent="0.25">
      <c r="M4874"/>
    </row>
    <row r="4875" spans="13:13" x14ac:dyDescent="0.25">
      <c r="M4875"/>
    </row>
    <row r="4876" spans="13:13" x14ac:dyDescent="0.25">
      <c r="M4876"/>
    </row>
    <row r="4877" spans="13:13" x14ac:dyDescent="0.25">
      <c r="M4877"/>
    </row>
    <row r="4878" spans="13:13" x14ac:dyDescent="0.25">
      <c r="M4878"/>
    </row>
    <row r="4879" spans="13:13" x14ac:dyDescent="0.25">
      <c r="M4879"/>
    </row>
    <row r="4880" spans="13:13" x14ac:dyDescent="0.25">
      <c r="M4880"/>
    </row>
    <row r="4881" spans="13:13" x14ac:dyDescent="0.25">
      <c r="M4881"/>
    </row>
    <row r="4882" spans="13:13" x14ac:dyDescent="0.25">
      <c r="M4882"/>
    </row>
    <row r="4883" spans="13:13" x14ac:dyDescent="0.25">
      <c r="M4883"/>
    </row>
    <row r="4884" spans="13:13" x14ac:dyDescent="0.25">
      <c r="M4884"/>
    </row>
    <row r="4885" spans="13:13" x14ac:dyDescent="0.25">
      <c r="M4885"/>
    </row>
    <row r="4886" spans="13:13" x14ac:dyDescent="0.25">
      <c r="M4886"/>
    </row>
    <row r="4887" spans="13:13" x14ac:dyDescent="0.25">
      <c r="M4887"/>
    </row>
    <row r="4888" spans="13:13" x14ac:dyDescent="0.25">
      <c r="M4888"/>
    </row>
    <row r="4889" spans="13:13" x14ac:dyDescent="0.25">
      <c r="M4889"/>
    </row>
    <row r="4890" spans="13:13" x14ac:dyDescent="0.25">
      <c r="M4890"/>
    </row>
    <row r="4891" spans="13:13" x14ac:dyDescent="0.25">
      <c r="M4891"/>
    </row>
    <row r="4892" spans="13:13" x14ac:dyDescent="0.25">
      <c r="M4892"/>
    </row>
    <row r="4893" spans="13:13" x14ac:dyDescent="0.25">
      <c r="M4893"/>
    </row>
    <row r="4894" spans="13:13" x14ac:dyDescent="0.25">
      <c r="M4894"/>
    </row>
    <row r="4895" spans="13:13" x14ac:dyDescent="0.25">
      <c r="M4895"/>
    </row>
    <row r="4896" spans="13:13" x14ac:dyDescent="0.25">
      <c r="M4896"/>
    </row>
    <row r="4897" spans="13:13" x14ac:dyDescent="0.25">
      <c r="M4897"/>
    </row>
    <row r="4898" spans="13:13" x14ac:dyDescent="0.25">
      <c r="M4898"/>
    </row>
    <row r="4899" spans="13:13" x14ac:dyDescent="0.25">
      <c r="M4899"/>
    </row>
    <row r="4900" spans="13:13" x14ac:dyDescent="0.25">
      <c r="M4900"/>
    </row>
    <row r="4901" spans="13:13" x14ac:dyDescent="0.25">
      <c r="M4901"/>
    </row>
    <row r="4902" spans="13:13" x14ac:dyDescent="0.25">
      <c r="M4902"/>
    </row>
    <row r="4903" spans="13:13" x14ac:dyDescent="0.25">
      <c r="M4903"/>
    </row>
    <row r="4904" spans="13:13" x14ac:dyDescent="0.25">
      <c r="M4904"/>
    </row>
    <row r="4905" spans="13:13" x14ac:dyDescent="0.25">
      <c r="M4905"/>
    </row>
    <row r="4906" spans="13:13" x14ac:dyDescent="0.25">
      <c r="M4906"/>
    </row>
    <row r="4907" spans="13:13" x14ac:dyDescent="0.25">
      <c r="M4907"/>
    </row>
    <row r="4908" spans="13:13" x14ac:dyDescent="0.25">
      <c r="M4908"/>
    </row>
    <row r="4909" spans="13:13" x14ac:dyDescent="0.25">
      <c r="M4909"/>
    </row>
    <row r="4910" spans="13:13" x14ac:dyDescent="0.25">
      <c r="M4910"/>
    </row>
    <row r="4911" spans="13:13" x14ac:dyDescent="0.25">
      <c r="M4911"/>
    </row>
    <row r="4912" spans="13:13" x14ac:dyDescent="0.25">
      <c r="M4912"/>
    </row>
    <row r="4913" spans="13:13" x14ac:dyDescent="0.25">
      <c r="M4913"/>
    </row>
    <row r="4914" spans="13:13" x14ac:dyDescent="0.25">
      <c r="M4914"/>
    </row>
    <row r="4915" spans="13:13" x14ac:dyDescent="0.25">
      <c r="M4915"/>
    </row>
    <row r="4916" spans="13:13" x14ac:dyDescent="0.25">
      <c r="M4916"/>
    </row>
    <row r="4917" spans="13:13" x14ac:dyDescent="0.25">
      <c r="M4917"/>
    </row>
    <row r="4918" spans="13:13" x14ac:dyDescent="0.25">
      <c r="M4918"/>
    </row>
    <row r="4919" spans="13:13" x14ac:dyDescent="0.25">
      <c r="M4919"/>
    </row>
    <row r="4920" spans="13:13" x14ac:dyDescent="0.25">
      <c r="M4920"/>
    </row>
    <row r="4921" spans="13:13" x14ac:dyDescent="0.25">
      <c r="M4921"/>
    </row>
    <row r="4922" spans="13:13" x14ac:dyDescent="0.25">
      <c r="M4922"/>
    </row>
    <row r="4923" spans="13:13" x14ac:dyDescent="0.25">
      <c r="M4923"/>
    </row>
    <row r="4924" spans="13:13" x14ac:dyDescent="0.25">
      <c r="M4924"/>
    </row>
    <row r="4925" spans="13:13" x14ac:dyDescent="0.25">
      <c r="M4925"/>
    </row>
    <row r="4926" spans="13:13" x14ac:dyDescent="0.25">
      <c r="M4926"/>
    </row>
    <row r="4927" spans="13:13" x14ac:dyDescent="0.25">
      <c r="M4927"/>
    </row>
    <row r="4928" spans="13:13" x14ac:dyDescent="0.25">
      <c r="M4928"/>
    </row>
    <row r="4929" spans="13:13" x14ac:dyDescent="0.25">
      <c r="M4929"/>
    </row>
    <row r="4930" spans="13:13" x14ac:dyDescent="0.25">
      <c r="M4930"/>
    </row>
    <row r="4931" spans="13:13" x14ac:dyDescent="0.25">
      <c r="M4931"/>
    </row>
    <row r="4932" spans="13:13" x14ac:dyDescent="0.25">
      <c r="M4932"/>
    </row>
    <row r="4933" spans="13:13" x14ac:dyDescent="0.25">
      <c r="M4933"/>
    </row>
    <row r="4934" spans="13:13" x14ac:dyDescent="0.25">
      <c r="M4934"/>
    </row>
    <row r="4935" spans="13:13" x14ac:dyDescent="0.25">
      <c r="M4935"/>
    </row>
    <row r="4936" spans="13:13" x14ac:dyDescent="0.25">
      <c r="M4936"/>
    </row>
    <row r="4937" spans="13:13" x14ac:dyDescent="0.25">
      <c r="M4937"/>
    </row>
    <row r="4938" spans="13:13" x14ac:dyDescent="0.25">
      <c r="M4938"/>
    </row>
    <row r="4939" spans="13:13" x14ac:dyDescent="0.25">
      <c r="M4939"/>
    </row>
    <row r="4940" spans="13:13" x14ac:dyDescent="0.25">
      <c r="M4940"/>
    </row>
    <row r="4941" spans="13:13" x14ac:dyDescent="0.25">
      <c r="M4941"/>
    </row>
    <row r="4942" spans="13:13" x14ac:dyDescent="0.25">
      <c r="M4942"/>
    </row>
    <row r="4943" spans="13:13" x14ac:dyDescent="0.25">
      <c r="M4943"/>
    </row>
    <row r="4944" spans="13:13" x14ac:dyDescent="0.25">
      <c r="M4944"/>
    </row>
    <row r="4945" spans="13:13" x14ac:dyDescent="0.25">
      <c r="M4945"/>
    </row>
    <row r="4946" spans="13:13" x14ac:dyDescent="0.25">
      <c r="M4946"/>
    </row>
    <row r="4947" spans="13:13" x14ac:dyDescent="0.25">
      <c r="M4947"/>
    </row>
    <row r="4948" spans="13:13" x14ac:dyDescent="0.25">
      <c r="M4948"/>
    </row>
    <row r="4949" spans="13:13" x14ac:dyDescent="0.25">
      <c r="M4949"/>
    </row>
    <row r="4950" spans="13:13" x14ac:dyDescent="0.25">
      <c r="M4950"/>
    </row>
    <row r="4951" spans="13:13" x14ac:dyDescent="0.25">
      <c r="M4951"/>
    </row>
    <row r="4952" spans="13:13" x14ac:dyDescent="0.25">
      <c r="M4952"/>
    </row>
    <row r="4953" spans="13:13" x14ac:dyDescent="0.25">
      <c r="M4953"/>
    </row>
    <row r="4954" spans="13:13" x14ac:dyDescent="0.25">
      <c r="M4954"/>
    </row>
    <row r="4955" spans="13:13" x14ac:dyDescent="0.25">
      <c r="M4955"/>
    </row>
    <row r="4956" spans="13:13" x14ac:dyDescent="0.25">
      <c r="M4956"/>
    </row>
    <row r="4957" spans="13:13" x14ac:dyDescent="0.25">
      <c r="M4957"/>
    </row>
    <row r="4958" spans="13:13" x14ac:dyDescent="0.25">
      <c r="M4958"/>
    </row>
    <row r="4959" spans="13:13" x14ac:dyDescent="0.25">
      <c r="M4959"/>
    </row>
    <row r="4960" spans="13:13" x14ac:dyDescent="0.25">
      <c r="M4960"/>
    </row>
    <row r="4961" spans="13:13" x14ac:dyDescent="0.25">
      <c r="M4961"/>
    </row>
    <row r="4962" spans="13:13" x14ac:dyDescent="0.25">
      <c r="M4962"/>
    </row>
    <row r="4963" spans="13:13" x14ac:dyDescent="0.25">
      <c r="M4963"/>
    </row>
    <row r="4964" spans="13:13" x14ac:dyDescent="0.25">
      <c r="M4964"/>
    </row>
    <row r="4965" spans="13:13" x14ac:dyDescent="0.25">
      <c r="M4965"/>
    </row>
    <row r="4966" spans="13:13" x14ac:dyDescent="0.25">
      <c r="M4966"/>
    </row>
    <row r="4967" spans="13:13" x14ac:dyDescent="0.25">
      <c r="M4967"/>
    </row>
    <row r="4968" spans="13:13" x14ac:dyDescent="0.25">
      <c r="M4968"/>
    </row>
    <row r="4969" spans="13:13" x14ac:dyDescent="0.25">
      <c r="M4969"/>
    </row>
    <row r="4970" spans="13:13" x14ac:dyDescent="0.25">
      <c r="M4970"/>
    </row>
    <row r="4971" spans="13:13" x14ac:dyDescent="0.25">
      <c r="M4971"/>
    </row>
    <row r="4972" spans="13:13" x14ac:dyDescent="0.25">
      <c r="M4972"/>
    </row>
    <row r="4973" spans="13:13" x14ac:dyDescent="0.25">
      <c r="M4973"/>
    </row>
    <row r="4974" spans="13:13" x14ac:dyDescent="0.25">
      <c r="M4974"/>
    </row>
    <row r="4975" spans="13:13" x14ac:dyDescent="0.25">
      <c r="M4975"/>
    </row>
    <row r="4976" spans="13:13" x14ac:dyDescent="0.25">
      <c r="M4976"/>
    </row>
    <row r="4977" spans="13:13" x14ac:dyDescent="0.25">
      <c r="M4977"/>
    </row>
    <row r="4978" spans="13:13" x14ac:dyDescent="0.25">
      <c r="M4978"/>
    </row>
    <row r="4979" spans="13:13" x14ac:dyDescent="0.25">
      <c r="M4979"/>
    </row>
    <row r="4980" spans="13:13" x14ac:dyDescent="0.25">
      <c r="M4980"/>
    </row>
    <row r="4981" spans="13:13" x14ac:dyDescent="0.25">
      <c r="M4981"/>
    </row>
    <row r="4982" spans="13:13" x14ac:dyDescent="0.25">
      <c r="M4982"/>
    </row>
    <row r="4983" spans="13:13" x14ac:dyDescent="0.25">
      <c r="M4983"/>
    </row>
    <row r="4984" spans="13:13" x14ac:dyDescent="0.25">
      <c r="M4984"/>
    </row>
    <row r="4985" spans="13:13" x14ac:dyDescent="0.25">
      <c r="M4985"/>
    </row>
    <row r="4986" spans="13:13" x14ac:dyDescent="0.25">
      <c r="M4986"/>
    </row>
    <row r="4987" spans="13:13" x14ac:dyDescent="0.25">
      <c r="M4987"/>
    </row>
    <row r="4988" spans="13:13" x14ac:dyDescent="0.25">
      <c r="M4988"/>
    </row>
    <row r="4989" spans="13:13" x14ac:dyDescent="0.25">
      <c r="M4989"/>
    </row>
    <row r="4990" spans="13:13" x14ac:dyDescent="0.25">
      <c r="M4990"/>
    </row>
    <row r="4991" spans="13:13" x14ac:dyDescent="0.25">
      <c r="M4991"/>
    </row>
    <row r="4992" spans="13:13" x14ac:dyDescent="0.25">
      <c r="M4992"/>
    </row>
    <row r="4993" spans="13:13" x14ac:dyDescent="0.25">
      <c r="M4993"/>
    </row>
    <row r="4994" spans="13:13" x14ac:dyDescent="0.25">
      <c r="M4994"/>
    </row>
    <row r="4995" spans="13:13" x14ac:dyDescent="0.25">
      <c r="M4995"/>
    </row>
    <row r="4996" spans="13:13" x14ac:dyDescent="0.25">
      <c r="M4996"/>
    </row>
    <row r="4997" spans="13:13" x14ac:dyDescent="0.25">
      <c r="M4997"/>
    </row>
    <row r="4998" spans="13:13" x14ac:dyDescent="0.25">
      <c r="M4998"/>
    </row>
    <row r="4999" spans="13:13" x14ac:dyDescent="0.25">
      <c r="M4999"/>
    </row>
    <row r="5000" spans="13:13" x14ac:dyDescent="0.25">
      <c r="M5000"/>
    </row>
    <row r="5001" spans="13:13" x14ac:dyDescent="0.25">
      <c r="M5001"/>
    </row>
    <row r="5002" spans="13:13" x14ac:dyDescent="0.25">
      <c r="M5002"/>
    </row>
    <row r="5003" spans="13:13" x14ac:dyDescent="0.25">
      <c r="M5003"/>
    </row>
    <row r="5004" spans="13:13" x14ac:dyDescent="0.25">
      <c r="M5004"/>
    </row>
    <row r="5005" spans="13:13" x14ac:dyDescent="0.25">
      <c r="M5005"/>
    </row>
    <row r="5006" spans="13:13" x14ac:dyDescent="0.25">
      <c r="M5006"/>
    </row>
    <row r="5007" spans="13:13" x14ac:dyDescent="0.25">
      <c r="M5007"/>
    </row>
    <row r="5008" spans="13:13" x14ac:dyDescent="0.25">
      <c r="M5008"/>
    </row>
    <row r="5009" spans="13:13" x14ac:dyDescent="0.25">
      <c r="M5009"/>
    </row>
    <row r="5010" spans="13:13" x14ac:dyDescent="0.25">
      <c r="M5010"/>
    </row>
    <row r="5011" spans="13:13" x14ac:dyDescent="0.25">
      <c r="M5011"/>
    </row>
    <row r="5012" spans="13:13" x14ac:dyDescent="0.25">
      <c r="M5012"/>
    </row>
    <row r="5013" spans="13:13" x14ac:dyDescent="0.25">
      <c r="M5013"/>
    </row>
    <row r="5014" spans="13:13" x14ac:dyDescent="0.25">
      <c r="M5014"/>
    </row>
    <row r="5015" spans="13:13" x14ac:dyDescent="0.25">
      <c r="M5015"/>
    </row>
    <row r="5016" spans="13:13" x14ac:dyDescent="0.25">
      <c r="M5016"/>
    </row>
    <row r="5017" spans="13:13" x14ac:dyDescent="0.25">
      <c r="M5017"/>
    </row>
    <row r="5018" spans="13:13" x14ac:dyDescent="0.25">
      <c r="M5018"/>
    </row>
    <row r="5019" spans="13:13" x14ac:dyDescent="0.25">
      <c r="M5019"/>
    </row>
    <row r="5020" spans="13:13" x14ac:dyDescent="0.25">
      <c r="M5020"/>
    </row>
    <row r="5021" spans="13:13" x14ac:dyDescent="0.25">
      <c r="M5021"/>
    </row>
    <row r="5022" spans="13:13" x14ac:dyDescent="0.25">
      <c r="M5022"/>
    </row>
    <row r="5023" spans="13:13" x14ac:dyDescent="0.25">
      <c r="M5023"/>
    </row>
    <row r="5024" spans="13:13" x14ac:dyDescent="0.25">
      <c r="M5024"/>
    </row>
    <row r="5025" spans="13:13" x14ac:dyDescent="0.25">
      <c r="M5025"/>
    </row>
    <row r="5026" spans="13:13" x14ac:dyDescent="0.25">
      <c r="M5026"/>
    </row>
    <row r="5027" spans="13:13" x14ac:dyDescent="0.25">
      <c r="M5027"/>
    </row>
    <row r="5028" spans="13:13" x14ac:dyDescent="0.25">
      <c r="M5028"/>
    </row>
    <row r="5029" spans="13:13" x14ac:dyDescent="0.25">
      <c r="M5029"/>
    </row>
    <row r="5030" spans="13:13" x14ac:dyDescent="0.25">
      <c r="M5030"/>
    </row>
    <row r="5031" spans="13:13" x14ac:dyDescent="0.25">
      <c r="M5031"/>
    </row>
    <row r="5032" spans="13:13" x14ac:dyDescent="0.25">
      <c r="M5032"/>
    </row>
    <row r="5033" spans="13:13" x14ac:dyDescent="0.25">
      <c r="M5033"/>
    </row>
    <row r="5034" spans="13:13" x14ac:dyDescent="0.25">
      <c r="M5034"/>
    </row>
    <row r="5035" spans="13:13" x14ac:dyDescent="0.25">
      <c r="M5035"/>
    </row>
    <row r="5036" spans="13:13" x14ac:dyDescent="0.25">
      <c r="M5036"/>
    </row>
    <row r="5037" spans="13:13" x14ac:dyDescent="0.25">
      <c r="M5037"/>
    </row>
    <row r="5038" spans="13:13" x14ac:dyDescent="0.25">
      <c r="M5038"/>
    </row>
    <row r="5039" spans="13:13" x14ac:dyDescent="0.25">
      <c r="M5039"/>
    </row>
    <row r="5040" spans="13:13" x14ac:dyDescent="0.25">
      <c r="M5040"/>
    </row>
    <row r="5041" spans="13:13" x14ac:dyDescent="0.25">
      <c r="M5041"/>
    </row>
    <row r="5042" spans="13:13" x14ac:dyDescent="0.25">
      <c r="M5042"/>
    </row>
    <row r="5043" spans="13:13" x14ac:dyDescent="0.25">
      <c r="M5043"/>
    </row>
    <row r="5044" spans="13:13" x14ac:dyDescent="0.25">
      <c r="M5044"/>
    </row>
    <row r="5045" spans="13:13" x14ac:dyDescent="0.25">
      <c r="M5045"/>
    </row>
    <row r="5046" spans="13:13" x14ac:dyDescent="0.25">
      <c r="M5046"/>
    </row>
    <row r="5047" spans="13:13" x14ac:dyDescent="0.25">
      <c r="M5047"/>
    </row>
    <row r="5048" spans="13:13" x14ac:dyDescent="0.25">
      <c r="M5048"/>
    </row>
    <row r="5049" spans="13:13" x14ac:dyDescent="0.25">
      <c r="M5049"/>
    </row>
    <row r="5050" spans="13:13" x14ac:dyDescent="0.25">
      <c r="M5050"/>
    </row>
    <row r="5051" spans="13:13" x14ac:dyDescent="0.25">
      <c r="M5051"/>
    </row>
    <row r="5052" spans="13:13" x14ac:dyDescent="0.25">
      <c r="M5052"/>
    </row>
    <row r="5053" spans="13:13" x14ac:dyDescent="0.25">
      <c r="M5053"/>
    </row>
    <row r="5054" spans="13:13" x14ac:dyDescent="0.25">
      <c r="M5054"/>
    </row>
    <row r="5055" spans="13:13" x14ac:dyDescent="0.25">
      <c r="M5055"/>
    </row>
    <row r="5056" spans="13:13" x14ac:dyDescent="0.25">
      <c r="M5056"/>
    </row>
    <row r="5057" spans="13:13" x14ac:dyDescent="0.25">
      <c r="M5057"/>
    </row>
    <row r="5058" spans="13:13" x14ac:dyDescent="0.25">
      <c r="M5058"/>
    </row>
    <row r="5059" spans="13:13" x14ac:dyDescent="0.25">
      <c r="M5059"/>
    </row>
    <row r="5060" spans="13:13" x14ac:dyDescent="0.25">
      <c r="M5060"/>
    </row>
    <row r="5061" spans="13:13" x14ac:dyDescent="0.25">
      <c r="M5061"/>
    </row>
    <row r="5062" spans="13:13" x14ac:dyDescent="0.25">
      <c r="M5062"/>
    </row>
    <row r="5063" spans="13:13" x14ac:dyDescent="0.25">
      <c r="M5063"/>
    </row>
    <row r="5064" spans="13:13" x14ac:dyDescent="0.25">
      <c r="M5064"/>
    </row>
    <row r="5065" spans="13:13" x14ac:dyDescent="0.25">
      <c r="M5065"/>
    </row>
    <row r="5066" spans="13:13" x14ac:dyDescent="0.25">
      <c r="M5066"/>
    </row>
    <row r="5067" spans="13:13" x14ac:dyDescent="0.25">
      <c r="M5067"/>
    </row>
    <row r="5068" spans="13:13" x14ac:dyDescent="0.25">
      <c r="M5068"/>
    </row>
    <row r="5069" spans="13:13" x14ac:dyDescent="0.25">
      <c r="M5069"/>
    </row>
    <row r="5070" spans="13:13" x14ac:dyDescent="0.25">
      <c r="M5070"/>
    </row>
    <row r="5071" spans="13:13" x14ac:dyDescent="0.25">
      <c r="M5071"/>
    </row>
    <row r="5072" spans="13:13" x14ac:dyDescent="0.25">
      <c r="M5072"/>
    </row>
    <row r="5073" spans="13:13" x14ac:dyDescent="0.25">
      <c r="M5073"/>
    </row>
    <row r="5074" spans="13:13" x14ac:dyDescent="0.25">
      <c r="M5074"/>
    </row>
    <row r="5075" spans="13:13" x14ac:dyDescent="0.25">
      <c r="M5075"/>
    </row>
    <row r="5076" spans="13:13" x14ac:dyDescent="0.25">
      <c r="M5076"/>
    </row>
    <row r="5077" spans="13:13" x14ac:dyDescent="0.25">
      <c r="M5077"/>
    </row>
    <row r="5078" spans="13:13" x14ac:dyDescent="0.25">
      <c r="M5078"/>
    </row>
    <row r="5079" spans="13:13" x14ac:dyDescent="0.25">
      <c r="M5079"/>
    </row>
    <row r="5080" spans="13:13" x14ac:dyDescent="0.25">
      <c r="M5080"/>
    </row>
    <row r="5081" spans="13:13" x14ac:dyDescent="0.25">
      <c r="M5081"/>
    </row>
    <row r="5082" spans="13:13" x14ac:dyDescent="0.25">
      <c r="M5082"/>
    </row>
    <row r="5083" spans="13:13" x14ac:dyDescent="0.25">
      <c r="M5083"/>
    </row>
    <row r="5084" spans="13:13" x14ac:dyDescent="0.25">
      <c r="M5084"/>
    </row>
    <row r="5085" spans="13:13" x14ac:dyDescent="0.25">
      <c r="M5085"/>
    </row>
    <row r="5086" spans="13:13" x14ac:dyDescent="0.25">
      <c r="M5086"/>
    </row>
    <row r="5087" spans="13:13" x14ac:dyDescent="0.25">
      <c r="M5087"/>
    </row>
    <row r="5088" spans="13:13" x14ac:dyDescent="0.25">
      <c r="M5088"/>
    </row>
    <row r="5089" spans="13:13" x14ac:dyDescent="0.25">
      <c r="M5089"/>
    </row>
    <row r="5090" spans="13:13" x14ac:dyDescent="0.25">
      <c r="M5090"/>
    </row>
    <row r="5091" spans="13:13" x14ac:dyDescent="0.25">
      <c r="M5091"/>
    </row>
    <row r="5092" spans="13:13" x14ac:dyDescent="0.25">
      <c r="M5092"/>
    </row>
    <row r="5093" spans="13:13" x14ac:dyDescent="0.25">
      <c r="M5093"/>
    </row>
    <row r="5094" spans="13:13" x14ac:dyDescent="0.25">
      <c r="M5094"/>
    </row>
    <row r="5095" spans="13:13" x14ac:dyDescent="0.25">
      <c r="M5095"/>
    </row>
    <row r="5096" spans="13:13" x14ac:dyDescent="0.25">
      <c r="M5096"/>
    </row>
    <row r="5097" spans="13:13" x14ac:dyDescent="0.25">
      <c r="M5097"/>
    </row>
    <row r="5098" spans="13:13" x14ac:dyDescent="0.25">
      <c r="M5098"/>
    </row>
    <row r="5099" spans="13:13" x14ac:dyDescent="0.25">
      <c r="M5099"/>
    </row>
    <row r="5100" spans="13:13" x14ac:dyDescent="0.25">
      <c r="M5100"/>
    </row>
    <row r="5101" spans="13:13" x14ac:dyDescent="0.25">
      <c r="M5101"/>
    </row>
    <row r="5102" spans="13:13" x14ac:dyDescent="0.25">
      <c r="M5102"/>
    </row>
    <row r="5103" spans="13:13" x14ac:dyDescent="0.25">
      <c r="M5103"/>
    </row>
    <row r="5104" spans="13:13" x14ac:dyDescent="0.25">
      <c r="M5104"/>
    </row>
    <row r="5105" spans="13:13" x14ac:dyDescent="0.25">
      <c r="M5105"/>
    </row>
    <row r="5106" spans="13:13" x14ac:dyDescent="0.25">
      <c r="M5106"/>
    </row>
    <row r="5107" spans="13:13" x14ac:dyDescent="0.25">
      <c r="M5107"/>
    </row>
    <row r="5108" spans="13:13" x14ac:dyDescent="0.25">
      <c r="M5108"/>
    </row>
    <row r="5109" spans="13:13" x14ac:dyDescent="0.25">
      <c r="M5109"/>
    </row>
    <row r="5110" spans="13:13" x14ac:dyDescent="0.25">
      <c r="M5110"/>
    </row>
    <row r="5111" spans="13:13" x14ac:dyDescent="0.25">
      <c r="M5111"/>
    </row>
    <row r="5112" spans="13:13" x14ac:dyDescent="0.25">
      <c r="M5112"/>
    </row>
    <row r="5113" spans="13:13" x14ac:dyDescent="0.25">
      <c r="M5113"/>
    </row>
    <row r="5114" spans="13:13" x14ac:dyDescent="0.25">
      <c r="M5114"/>
    </row>
    <row r="5115" spans="13:13" x14ac:dyDescent="0.25">
      <c r="M5115"/>
    </row>
    <row r="5116" spans="13:13" x14ac:dyDescent="0.25">
      <c r="M5116"/>
    </row>
    <row r="5117" spans="13:13" x14ac:dyDescent="0.25">
      <c r="M5117"/>
    </row>
    <row r="5118" spans="13:13" x14ac:dyDescent="0.25">
      <c r="M5118"/>
    </row>
    <row r="5119" spans="13:13" x14ac:dyDescent="0.25">
      <c r="M5119"/>
    </row>
    <row r="5120" spans="13:13" x14ac:dyDescent="0.25">
      <c r="M5120"/>
    </row>
    <row r="5121" spans="13:13" x14ac:dyDescent="0.25">
      <c r="M5121"/>
    </row>
    <row r="5122" spans="13:13" x14ac:dyDescent="0.25">
      <c r="M5122"/>
    </row>
    <row r="5123" spans="13:13" x14ac:dyDescent="0.25">
      <c r="M5123"/>
    </row>
    <row r="5124" spans="13:13" x14ac:dyDescent="0.25">
      <c r="M5124"/>
    </row>
    <row r="5125" spans="13:13" x14ac:dyDescent="0.25">
      <c r="M5125"/>
    </row>
    <row r="5126" spans="13:13" x14ac:dyDescent="0.25">
      <c r="M5126"/>
    </row>
    <row r="5127" spans="13:13" x14ac:dyDescent="0.25">
      <c r="M5127"/>
    </row>
    <row r="5128" spans="13:13" x14ac:dyDescent="0.25">
      <c r="M5128"/>
    </row>
    <row r="5129" spans="13:13" x14ac:dyDescent="0.25">
      <c r="M5129"/>
    </row>
    <row r="5130" spans="13:13" x14ac:dyDescent="0.25">
      <c r="M5130"/>
    </row>
    <row r="5131" spans="13:13" x14ac:dyDescent="0.25">
      <c r="M5131"/>
    </row>
    <row r="5132" spans="13:13" x14ac:dyDescent="0.25">
      <c r="M5132"/>
    </row>
    <row r="5133" spans="13:13" x14ac:dyDescent="0.25">
      <c r="M5133"/>
    </row>
    <row r="5134" spans="13:13" x14ac:dyDescent="0.25">
      <c r="M5134"/>
    </row>
    <row r="5135" spans="13:13" x14ac:dyDescent="0.25">
      <c r="M5135"/>
    </row>
    <row r="5136" spans="13:13" x14ac:dyDescent="0.25">
      <c r="M5136"/>
    </row>
    <row r="5137" spans="13:13" x14ac:dyDescent="0.25">
      <c r="M5137"/>
    </row>
    <row r="5138" spans="13:13" x14ac:dyDescent="0.25">
      <c r="M5138"/>
    </row>
    <row r="5139" spans="13:13" x14ac:dyDescent="0.25">
      <c r="M5139"/>
    </row>
    <row r="5140" spans="13:13" x14ac:dyDescent="0.25">
      <c r="M5140"/>
    </row>
    <row r="5141" spans="13:13" x14ac:dyDescent="0.25">
      <c r="M5141"/>
    </row>
    <row r="5142" spans="13:13" x14ac:dyDescent="0.25">
      <c r="M5142"/>
    </row>
    <row r="5143" spans="13:13" x14ac:dyDescent="0.25">
      <c r="M5143"/>
    </row>
    <row r="5144" spans="13:13" x14ac:dyDescent="0.25">
      <c r="M5144"/>
    </row>
    <row r="5145" spans="13:13" x14ac:dyDescent="0.25">
      <c r="M5145"/>
    </row>
    <row r="5146" spans="13:13" x14ac:dyDescent="0.25">
      <c r="M5146"/>
    </row>
    <row r="5147" spans="13:13" x14ac:dyDescent="0.25">
      <c r="M5147"/>
    </row>
    <row r="5148" spans="13:13" x14ac:dyDescent="0.25">
      <c r="M5148"/>
    </row>
    <row r="5149" spans="13:13" x14ac:dyDescent="0.25">
      <c r="M5149"/>
    </row>
    <row r="5150" spans="13:13" x14ac:dyDescent="0.25">
      <c r="M5150"/>
    </row>
    <row r="5151" spans="13:13" x14ac:dyDescent="0.25">
      <c r="M5151"/>
    </row>
    <row r="5152" spans="13:13" x14ac:dyDescent="0.25">
      <c r="M5152"/>
    </row>
    <row r="5153" spans="13:13" x14ac:dyDescent="0.25">
      <c r="M5153"/>
    </row>
    <row r="5154" spans="13:13" x14ac:dyDescent="0.25">
      <c r="M5154"/>
    </row>
    <row r="5155" spans="13:13" x14ac:dyDescent="0.25">
      <c r="M5155"/>
    </row>
    <row r="5156" spans="13:13" x14ac:dyDescent="0.25">
      <c r="M5156"/>
    </row>
    <row r="5157" spans="13:13" x14ac:dyDescent="0.25">
      <c r="M5157"/>
    </row>
    <row r="5158" spans="13:13" x14ac:dyDescent="0.25">
      <c r="M5158"/>
    </row>
    <row r="5159" spans="13:13" x14ac:dyDescent="0.25">
      <c r="M5159"/>
    </row>
    <row r="5160" spans="13:13" x14ac:dyDescent="0.25">
      <c r="M5160"/>
    </row>
    <row r="5161" spans="13:13" x14ac:dyDescent="0.25">
      <c r="M5161"/>
    </row>
    <row r="5162" spans="13:13" x14ac:dyDescent="0.25">
      <c r="M5162"/>
    </row>
    <row r="5163" spans="13:13" x14ac:dyDescent="0.25">
      <c r="M5163"/>
    </row>
    <row r="5164" spans="13:13" x14ac:dyDescent="0.25">
      <c r="M5164"/>
    </row>
    <row r="5165" spans="13:13" x14ac:dyDescent="0.25">
      <c r="M5165"/>
    </row>
    <row r="5166" spans="13:13" x14ac:dyDescent="0.25">
      <c r="M5166"/>
    </row>
    <row r="5167" spans="13:13" x14ac:dyDescent="0.25">
      <c r="M5167"/>
    </row>
    <row r="5168" spans="13:13" x14ac:dyDescent="0.25">
      <c r="M5168"/>
    </row>
    <row r="5169" spans="13:13" x14ac:dyDescent="0.25">
      <c r="M5169"/>
    </row>
    <row r="5170" spans="13:13" x14ac:dyDescent="0.25">
      <c r="M5170"/>
    </row>
    <row r="5171" spans="13:13" x14ac:dyDescent="0.25">
      <c r="M5171"/>
    </row>
    <row r="5172" spans="13:13" x14ac:dyDescent="0.25">
      <c r="M5172"/>
    </row>
    <row r="5173" spans="13:13" x14ac:dyDescent="0.25">
      <c r="M5173"/>
    </row>
    <row r="5174" spans="13:13" x14ac:dyDescent="0.25">
      <c r="M5174"/>
    </row>
    <row r="5175" spans="13:13" x14ac:dyDescent="0.25">
      <c r="M5175"/>
    </row>
    <row r="5176" spans="13:13" x14ac:dyDescent="0.25">
      <c r="M5176"/>
    </row>
    <row r="5177" spans="13:13" x14ac:dyDescent="0.25">
      <c r="M5177"/>
    </row>
    <row r="5178" spans="13:13" x14ac:dyDescent="0.25">
      <c r="M5178"/>
    </row>
    <row r="5179" spans="13:13" x14ac:dyDescent="0.25">
      <c r="M5179"/>
    </row>
    <row r="5180" spans="13:13" x14ac:dyDescent="0.25">
      <c r="M5180"/>
    </row>
    <row r="5181" spans="13:13" x14ac:dyDescent="0.25">
      <c r="M5181"/>
    </row>
    <row r="5182" spans="13:13" x14ac:dyDescent="0.25">
      <c r="M5182"/>
    </row>
    <row r="5183" spans="13:13" x14ac:dyDescent="0.25">
      <c r="M5183"/>
    </row>
    <row r="5184" spans="13:13" x14ac:dyDescent="0.25">
      <c r="M5184"/>
    </row>
    <row r="5185" spans="13:13" x14ac:dyDescent="0.25">
      <c r="M5185"/>
    </row>
    <row r="5186" spans="13:13" x14ac:dyDescent="0.25">
      <c r="M5186"/>
    </row>
    <row r="5187" spans="13:13" x14ac:dyDescent="0.25">
      <c r="M5187"/>
    </row>
    <row r="5188" spans="13:13" x14ac:dyDescent="0.25">
      <c r="M5188"/>
    </row>
    <row r="5189" spans="13:13" x14ac:dyDescent="0.25">
      <c r="M5189"/>
    </row>
    <row r="5190" spans="13:13" x14ac:dyDescent="0.25">
      <c r="M5190"/>
    </row>
    <row r="5191" spans="13:13" x14ac:dyDescent="0.25">
      <c r="M5191"/>
    </row>
    <row r="5192" spans="13:13" x14ac:dyDescent="0.25">
      <c r="M5192"/>
    </row>
    <row r="5193" spans="13:13" x14ac:dyDescent="0.25">
      <c r="M5193"/>
    </row>
    <row r="5194" spans="13:13" x14ac:dyDescent="0.25">
      <c r="M5194"/>
    </row>
    <row r="5195" spans="13:13" x14ac:dyDescent="0.25">
      <c r="M5195"/>
    </row>
    <row r="5196" spans="13:13" x14ac:dyDescent="0.25">
      <c r="M5196"/>
    </row>
    <row r="5197" spans="13:13" x14ac:dyDescent="0.25">
      <c r="M5197"/>
    </row>
    <row r="5198" spans="13:13" x14ac:dyDescent="0.25">
      <c r="M5198"/>
    </row>
    <row r="5199" spans="13:13" x14ac:dyDescent="0.25">
      <c r="M5199"/>
    </row>
    <row r="5200" spans="13:13" x14ac:dyDescent="0.25">
      <c r="M5200"/>
    </row>
    <row r="5201" spans="13:13" x14ac:dyDescent="0.25">
      <c r="M5201"/>
    </row>
    <row r="5202" spans="13:13" x14ac:dyDescent="0.25">
      <c r="M5202"/>
    </row>
    <row r="5203" spans="13:13" x14ac:dyDescent="0.25">
      <c r="M5203"/>
    </row>
    <row r="5204" spans="13:13" x14ac:dyDescent="0.25">
      <c r="M5204"/>
    </row>
    <row r="5205" spans="13:13" x14ac:dyDescent="0.25">
      <c r="M5205"/>
    </row>
    <row r="5206" spans="13:13" x14ac:dyDescent="0.25">
      <c r="M5206"/>
    </row>
    <row r="5207" spans="13:13" x14ac:dyDescent="0.25">
      <c r="M5207"/>
    </row>
    <row r="5208" spans="13:13" x14ac:dyDescent="0.25">
      <c r="M5208"/>
    </row>
    <row r="5209" spans="13:13" x14ac:dyDescent="0.25">
      <c r="M5209"/>
    </row>
    <row r="5210" spans="13:13" x14ac:dyDescent="0.25">
      <c r="M5210"/>
    </row>
    <row r="5211" spans="13:13" x14ac:dyDescent="0.25">
      <c r="M5211"/>
    </row>
    <row r="5212" spans="13:13" x14ac:dyDescent="0.25">
      <c r="M5212"/>
    </row>
    <row r="5213" spans="13:13" x14ac:dyDescent="0.25">
      <c r="M5213"/>
    </row>
    <row r="5214" spans="13:13" x14ac:dyDescent="0.25">
      <c r="M5214"/>
    </row>
    <row r="5215" spans="13:13" x14ac:dyDescent="0.25">
      <c r="M5215"/>
    </row>
    <row r="5216" spans="13:13" x14ac:dyDescent="0.25">
      <c r="M5216"/>
    </row>
    <row r="5217" spans="13:13" x14ac:dyDescent="0.25">
      <c r="M5217"/>
    </row>
    <row r="5218" spans="13:13" x14ac:dyDescent="0.25">
      <c r="M5218"/>
    </row>
    <row r="5219" spans="13:13" x14ac:dyDescent="0.25">
      <c r="M5219"/>
    </row>
    <row r="5220" spans="13:13" x14ac:dyDescent="0.25">
      <c r="M5220"/>
    </row>
    <row r="5221" spans="13:13" x14ac:dyDescent="0.25">
      <c r="M5221"/>
    </row>
    <row r="5222" spans="13:13" x14ac:dyDescent="0.25">
      <c r="M5222"/>
    </row>
    <row r="5223" spans="13:13" x14ac:dyDescent="0.25">
      <c r="M5223"/>
    </row>
    <row r="5224" spans="13:13" x14ac:dyDescent="0.25">
      <c r="M5224"/>
    </row>
    <row r="5225" spans="13:13" x14ac:dyDescent="0.25">
      <c r="M5225"/>
    </row>
    <row r="5226" spans="13:13" x14ac:dyDescent="0.25">
      <c r="M5226"/>
    </row>
    <row r="5227" spans="13:13" x14ac:dyDescent="0.25">
      <c r="M5227"/>
    </row>
    <row r="5228" spans="13:13" x14ac:dyDescent="0.25">
      <c r="M5228"/>
    </row>
    <row r="5229" spans="13:13" x14ac:dyDescent="0.25">
      <c r="M5229"/>
    </row>
    <row r="5230" spans="13:13" x14ac:dyDescent="0.25">
      <c r="M5230"/>
    </row>
    <row r="5231" spans="13:13" x14ac:dyDescent="0.25">
      <c r="M5231"/>
    </row>
    <row r="5232" spans="13:13" x14ac:dyDescent="0.25">
      <c r="M5232"/>
    </row>
    <row r="5233" spans="13:13" x14ac:dyDescent="0.25">
      <c r="M5233"/>
    </row>
    <row r="5234" spans="13:13" x14ac:dyDescent="0.25">
      <c r="M5234"/>
    </row>
    <row r="5235" spans="13:13" x14ac:dyDescent="0.25">
      <c r="M5235"/>
    </row>
    <row r="5236" spans="13:13" x14ac:dyDescent="0.25">
      <c r="M5236"/>
    </row>
    <row r="5237" spans="13:13" x14ac:dyDescent="0.25">
      <c r="M5237"/>
    </row>
    <row r="5238" spans="13:13" x14ac:dyDescent="0.25">
      <c r="M5238"/>
    </row>
    <row r="5239" spans="13:13" x14ac:dyDescent="0.25">
      <c r="M5239"/>
    </row>
    <row r="5240" spans="13:13" x14ac:dyDescent="0.25">
      <c r="M5240"/>
    </row>
    <row r="5241" spans="13:13" x14ac:dyDescent="0.25">
      <c r="M5241"/>
    </row>
    <row r="5242" spans="13:13" x14ac:dyDescent="0.25">
      <c r="M5242"/>
    </row>
    <row r="5243" spans="13:13" x14ac:dyDescent="0.25">
      <c r="M5243"/>
    </row>
    <row r="5244" spans="13:13" x14ac:dyDescent="0.25">
      <c r="M5244"/>
    </row>
    <row r="5245" spans="13:13" x14ac:dyDescent="0.25">
      <c r="M5245"/>
    </row>
    <row r="5246" spans="13:13" x14ac:dyDescent="0.25">
      <c r="M5246"/>
    </row>
    <row r="5247" spans="13:13" x14ac:dyDescent="0.25">
      <c r="M5247"/>
    </row>
    <row r="5248" spans="13:13" x14ac:dyDescent="0.25">
      <c r="M5248"/>
    </row>
    <row r="5249" spans="13:13" x14ac:dyDescent="0.25">
      <c r="M5249"/>
    </row>
    <row r="5250" spans="13:13" x14ac:dyDescent="0.25">
      <c r="M5250"/>
    </row>
    <row r="5251" spans="13:13" x14ac:dyDescent="0.25">
      <c r="M5251"/>
    </row>
    <row r="5252" spans="13:13" x14ac:dyDescent="0.25">
      <c r="M5252"/>
    </row>
    <row r="5253" spans="13:13" x14ac:dyDescent="0.25">
      <c r="M5253"/>
    </row>
    <row r="5254" spans="13:13" x14ac:dyDescent="0.25">
      <c r="M5254"/>
    </row>
    <row r="5255" spans="13:13" x14ac:dyDescent="0.25">
      <c r="M5255"/>
    </row>
    <row r="5256" spans="13:13" x14ac:dyDescent="0.25">
      <c r="M5256"/>
    </row>
    <row r="5257" spans="13:13" x14ac:dyDescent="0.25">
      <c r="M5257"/>
    </row>
    <row r="5258" spans="13:13" x14ac:dyDescent="0.25">
      <c r="M5258"/>
    </row>
    <row r="5259" spans="13:13" x14ac:dyDescent="0.25">
      <c r="M5259"/>
    </row>
    <row r="5260" spans="13:13" x14ac:dyDescent="0.25">
      <c r="M5260"/>
    </row>
    <row r="5261" spans="13:13" x14ac:dyDescent="0.25">
      <c r="M5261"/>
    </row>
    <row r="5262" spans="13:13" x14ac:dyDescent="0.25">
      <c r="M5262"/>
    </row>
    <row r="5263" spans="13:13" x14ac:dyDescent="0.25">
      <c r="M5263"/>
    </row>
    <row r="5264" spans="13:13" x14ac:dyDescent="0.25">
      <c r="M5264"/>
    </row>
    <row r="5265" spans="13:13" x14ac:dyDescent="0.25">
      <c r="M5265"/>
    </row>
    <row r="5266" spans="13:13" x14ac:dyDescent="0.25">
      <c r="M5266"/>
    </row>
    <row r="5267" spans="13:13" x14ac:dyDescent="0.25">
      <c r="M5267"/>
    </row>
    <row r="5268" spans="13:13" x14ac:dyDescent="0.25">
      <c r="M5268"/>
    </row>
    <row r="5269" spans="13:13" x14ac:dyDescent="0.25">
      <c r="M5269"/>
    </row>
    <row r="5270" spans="13:13" x14ac:dyDescent="0.25">
      <c r="M5270"/>
    </row>
    <row r="5271" spans="13:13" x14ac:dyDescent="0.25">
      <c r="M5271"/>
    </row>
    <row r="5272" spans="13:13" x14ac:dyDescent="0.25">
      <c r="M5272"/>
    </row>
    <row r="5273" spans="13:13" x14ac:dyDescent="0.25">
      <c r="M5273"/>
    </row>
    <row r="5274" spans="13:13" x14ac:dyDescent="0.25">
      <c r="M5274"/>
    </row>
    <row r="5275" spans="13:13" x14ac:dyDescent="0.25">
      <c r="M5275"/>
    </row>
    <row r="5276" spans="13:13" x14ac:dyDescent="0.25">
      <c r="M5276"/>
    </row>
    <row r="5277" spans="13:13" x14ac:dyDescent="0.25">
      <c r="M5277"/>
    </row>
    <row r="5278" spans="13:13" x14ac:dyDescent="0.25">
      <c r="M5278"/>
    </row>
    <row r="5279" spans="13:13" x14ac:dyDescent="0.25">
      <c r="M5279"/>
    </row>
    <row r="5280" spans="13:13" x14ac:dyDescent="0.25">
      <c r="M5280"/>
    </row>
    <row r="5281" spans="13:13" x14ac:dyDescent="0.25">
      <c r="M5281"/>
    </row>
    <row r="5282" spans="13:13" x14ac:dyDescent="0.25">
      <c r="M5282"/>
    </row>
    <row r="5283" spans="13:13" x14ac:dyDescent="0.25">
      <c r="M5283"/>
    </row>
    <row r="5284" spans="13:13" x14ac:dyDescent="0.25">
      <c r="M5284"/>
    </row>
    <row r="5285" spans="13:13" x14ac:dyDescent="0.25">
      <c r="M5285"/>
    </row>
    <row r="5286" spans="13:13" x14ac:dyDescent="0.25">
      <c r="M5286"/>
    </row>
    <row r="5287" spans="13:13" x14ac:dyDescent="0.25">
      <c r="M5287"/>
    </row>
    <row r="5288" spans="13:13" x14ac:dyDescent="0.25">
      <c r="M5288"/>
    </row>
    <row r="5289" spans="13:13" x14ac:dyDescent="0.25">
      <c r="M5289"/>
    </row>
    <row r="5290" spans="13:13" x14ac:dyDescent="0.25">
      <c r="M5290"/>
    </row>
    <row r="5291" spans="13:13" x14ac:dyDescent="0.25">
      <c r="M5291"/>
    </row>
    <row r="5292" spans="13:13" x14ac:dyDescent="0.25">
      <c r="M5292"/>
    </row>
    <row r="5293" spans="13:13" x14ac:dyDescent="0.25">
      <c r="M5293"/>
    </row>
    <row r="5294" spans="13:13" x14ac:dyDescent="0.25">
      <c r="M5294"/>
    </row>
    <row r="5295" spans="13:13" x14ac:dyDescent="0.25">
      <c r="M5295"/>
    </row>
    <row r="5296" spans="13:13" x14ac:dyDescent="0.25">
      <c r="M5296"/>
    </row>
    <row r="5297" spans="13:13" x14ac:dyDescent="0.25">
      <c r="M5297"/>
    </row>
    <row r="5298" spans="13:13" x14ac:dyDescent="0.25">
      <c r="M5298"/>
    </row>
    <row r="5299" spans="13:13" x14ac:dyDescent="0.25">
      <c r="M5299"/>
    </row>
    <row r="5300" spans="13:13" x14ac:dyDescent="0.25">
      <c r="M5300"/>
    </row>
    <row r="5301" spans="13:13" x14ac:dyDescent="0.25">
      <c r="M5301"/>
    </row>
    <row r="5302" spans="13:13" x14ac:dyDescent="0.25">
      <c r="M5302"/>
    </row>
    <row r="5303" spans="13:13" x14ac:dyDescent="0.25">
      <c r="M5303"/>
    </row>
    <row r="5304" spans="13:13" x14ac:dyDescent="0.25">
      <c r="M5304"/>
    </row>
    <row r="5305" spans="13:13" x14ac:dyDescent="0.25">
      <c r="M5305"/>
    </row>
    <row r="5306" spans="13:13" x14ac:dyDescent="0.25">
      <c r="M5306"/>
    </row>
    <row r="5307" spans="13:13" x14ac:dyDescent="0.25">
      <c r="M5307"/>
    </row>
    <row r="5308" spans="13:13" x14ac:dyDescent="0.25">
      <c r="M5308"/>
    </row>
    <row r="5309" spans="13:13" x14ac:dyDescent="0.25">
      <c r="M5309"/>
    </row>
    <row r="5310" spans="13:13" x14ac:dyDescent="0.25">
      <c r="M5310"/>
    </row>
    <row r="5311" spans="13:13" x14ac:dyDescent="0.25">
      <c r="M5311"/>
    </row>
    <row r="5312" spans="13:13" x14ac:dyDescent="0.25">
      <c r="M5312"/>
    </row>
    <row r="5313" spans="13:13" x14ac:dyDescent="0.25">
      <c r="M5313"/>
    </row>
    <row r="5314" spans="13:13" x14ac:dyDescent="0.25">
      <c r="M5314"/>
    </row>
    <row r="5315" spans="13:13" x14ac:dyDescent="0.25">
      <c r="M5315"/>
    </row>
    <row r="5316" spans="13:13" x14ac:dyDescent="0.25">
      <c r="M5316"/>
    </row>
    <row r="5317" spans="13:13" x14ac:dyDescent="0.25">
      <c r="M5317"/>
    </row>
    <row r="5318" spans="13:13" x14ac:dyDescent="0.25">
      <c r="M5318"/>
    </row>
    <row r="5319" spans="13:13" x14ac:dyDescent="0.25">
      <c r="M5319"/>
    </row>
    <row r="5320" spans="13:13" x14ac:dyDescent="0.25">
      <c r="M5320"/>
    </row>
    <row r="5321" spans="13:13" x14ac:dyDescent="0.25">
      <c r="M5321"/>
    </row>
    <row r="5322" spans="13:13" x14ac:dyDescent="0.25">
      <c r="M5322"/>
    </row>
    <row r="5323" spans="13:13" x14ac:dyDescent="0.25">
      <c r="M5323"/>
    </row>
    <row r="5324" spans="13:13" x14ac:dyDescent="0.25">
      <c r="M5324"/>
    </row>
    <row r="5325" spans="13:13" x14ac:dyDescent="0.25">
      <c r="M5325"/>
    </row>
    <row r="5326" spans="13:13" x14ac:dyDescent="0.25">
      <c r="M5326"/>
    </row>
    <row r="5327" spans="13:13" x14ac:dyDescent="0.25">
      <c r="M5327"/>
    </row>
    <row r="5328" spans="13:13" x14ac:dyDescent="0.25">
      <c r="M5328"/>
    </row>
    <row r="5329" spans="13:13" x14ac:dyDescent="0.25">
      <c r="M5329"/>
    </row>
    <row r="5330" spans="13:13" x14ac:dyDescent="0.25">
      <c r="M5330"/>
    </row>
    <row r="5331" spans="13:13" x14ac:dyDescent="0.25">
      <c r="M5331"/>
    </row>
    <row r="5332" spans="13:13" x14ac:dyDescent="0.25">
      <c r="M5332"/>
    </row>
    <row r="5333" spans="13:13" x14ac:dyDescent="0.25">
      <c r="M5333"/>
    </row>
    <row r="5334" spans="13:13" x14ac:dyDescent="0.25">
      <c r="M5334"/>
    </row>
    <row r="5335" spans="13:13" x14ac:dyDescent="0.25">
      <c r="M5335"/>
    </row>
    <row r="5336" spans="13:13" x14ac:dyDescent="0.25">
      <c r="M5336"/>
    </row>
    <row r="5337" spans="13:13" x14ac:dyDescent="0.25">
      <c r="M5337"/>
    </row>
    <row r="5338" spans="13:13" x14ac:dyDescent="0.25">
      <c r="M5338"/>
    </row>
    <row r="5339" spans="13:13" x14ac:dyDescent="0.25">
      <c r="M5339"/>
    </row>
    <row r="5340" spans="13:13" x14ac:dyDescent="0.25">
      <c r="M5340"/>
    </row>
    <row r="5341" spans="13:13" x14ac:dyDescent="0.25">
      <c r="M5341"/>
    </row>
    <row r="5342" spans="13:13" x14ac:dyDescent="0.25">
      <c r="M5342"/>
    </row>
    <row r="5343" spans="13:13" x14ac:dyDescent="0.25">
      <c r="M5343"/>
    </row>
    <row r="5344" spans="13:13" x14ac:dyDescent="0.25">
      <c r="M5344"/>
    </row>
    <row r="5345" spans="13:13" x14ac:dyDescent="0.25">
      <c r="M5345"/>
    </row>
    <row r="5346" spans="13:13" x14ac:dyDescent="0.25">
      <c r="M5346"/>
    </row>
    <row r="5347" spans="13:13" x14ac:dyDescent="0.25">
      <c r="M5347"/>
    </row>
    <row r="5348" spans="13:13" x14ac:dyDescent="0.25">
      <c r="M5348"/>
    </row>
    <row r="5349" spans="13:13" x14ac:dyDescent="0.25">
      <c r="M5349"/>
    </row>
    <row r="5350" spans="13:13" x14ac:dyDescent="0.25">
      <c r="M5350"/>
    </row>
    <row r="5351" spans="13:13" x14ac:dyDescent="0.25">
      <c r="M5351"/>
    </row>
    <row r="5352" spans="13:13" x14ac:dyDescent="0.25">
      <c r="M5352"/>
    </row>
    <row r="5353" spans="13:13" x14ac:dyDescent="0.25">
      <c r="M5353"/>
    </row>
    <row r="5354" spans="13:13" x14ac:dyDescent="0.25">
      <c r="M5354"/>
    </row>
    <row r="5355" spans="13:13" x14ac:dyDescent="0.25">
      <c r="M5355"/>
    </row>
    <row r="5356" spans="13:13" x14ac:dyDescent="0.25">
      <c r="M5356"/>
    </row>
    <row r="5357" spans="13:13" x14ac:dyDescent="0.25">
      <c r="M5357"/>
    </row>
    <row r="5358" spans="13:13" x14ac:dyDescent="0.25">
      <c r="M5358"/>
    </row>
    <row r="5359" spans="13:13" x14ac:dyDescent="0.25">
      <c r="M5359"/>
    </row>
    <row r="5360" spans="13:13" x14ac:dyDescent="0.25">
      <c r="M5360"/>
    </row>
    <row r="5361" spans="13:13" x14ac:dyDescent="0.25">
      <c r="M5361"/>
    </row>
    <row r="5362" spans="13:13" x14ac:dyDescent="0.25">
      <c r="M5362"/>
    </row>
    <row r="5363" spans="13:13" x14ac:dyDescent="0.25">
      <c r="M5363"/>
    </row>
    <row r="5364" spans="13:13" x14ac:dyDescent="0.25">
      <c r="M5364"/>
    </row>
    <row r="5365" spans="13:13" x14ac:dyDescent="0.25">
      <c r="M5365"/>
    </row>
    <row r="5366" spans="13:13" x14ac:dyDescent="0.25">
      <c r="M5366"/>
    </row>
    <row r="5367" spans="13:13" x14ac:dyDescent="0.25">
      <c r="M5367"/>
    </row>
    <row r="5368" spans="13:13" x14ac:dyDescent="0.25">
      <c r="M5368"/>
    </row>
    <row r="5369" spans="13:13" x14ac:dyDescent="0.25">
      <c r="M5369"/>
    </row>
    <row r="5370" spans="13:13" x14ac:dyDescent="0.25">
      <c r="M5370"/>
    </row>
    <row r="5371" spans="13:13" x14ac:dyDescent="0.25">
      <c r="M5371"/>
    </row>
    <row r="5372" spans="13:13" x14ac:dyDescent="0.25">
      <c r="M5372"/>
    </row>
    <row r="5373" spans="13:13" x14ac:dyDescent="0.25">
      <c r="M5373"/>
    </row>
    <row r="5374" spans="13:13" x14ac:dyDescent="0.25">
      <c r="M5374"/>
    </row>
    <row r="5375" spans="13:13" x14ac:dyDescent="0.25">
      <c r="M5375"/>
    </row>
    <row r="5376" spans="13:13" x14ac:dyDescent="0.25">
      <c r="M5376"/>
    </row>
    <row r="5377" spans="13:13" x14ac:dyDescent="0.25">
      <c r="M5377"/>
    </row>
    <row r="5378" spans="13:13" x14ac:dyDescent="0.25">
      <c r="M5378"/>
    </row>
    <row r="5379" spans="13:13" x14ac:dyDescent="0.25">
      <c r="M5379"/>
    </row>
    <row r="5380" spans="13:13" x14ac:dyDescent="0.25">
      <c r="M5380"/>
    </row>
    <row r="5381" spans="13:13" x14ac:dyDescent="0.25">
      <c r="M5381"/>
    </row>
    <row r="5382" spans="13:13" x14ac:dyDescent="0.25">
      <c r="M5382"/>
    </row>
    <row r="5383" spans="13:13" x14ac:dyDescent="0.25">
      <c r="M5383"/>
    </row>
    <row r="5384" spans="13:13" x14ac:dyDescent="0.25">
      <c r="M5384"/>
    </row>
    <row r="5385" spans="13:13" x14ac:dyDescent="0.25">
      <c r="M5385"/>
    </row>
    <row r="5386" spans="13:13" x14ac:dyDescent="0.25">
      <c r="M5386"/>
    </row>
    <row r="5387" spans="13:13" x14ac:dyDescent="0.25">
      <c r="M5387"/>
    </row>
    <row r="5388" spans="13:13" x14ac:dyDescent="0.25">
      <c r="M5388"/>
    </row>
    <row r="5389" spans="13:13" x14ac:dyDescent="0.25">
      <c r="M5389"/>
    </row>
    <row r="5390" spans="13:13" x14ac:dyDescent="0.25">
      <c r="M5390"/>
    </row>
    <row r="5391" spans="13:13" x14ac:dyDescent="0.25">
      <c r="M5391"/>
    </row>
    <row r="5392" spans="13:13" x14ac:dyDescent="0.25">
      <c r="M5392"/>
    </row>
    <row r="5393" spans="13:13" x14ac:dyDescent="0.25">
      <c r="M5393"/>
    </row>
    <row r="5394" spans="13:13" x14ac:dyDescent="0.25">
      <c r="M5394"/>
    </row>
    <row r="5395" spans="13:13" x14ac:dyDescent="0.25">
      <c r="M5395"/>
    </row>
    <row r="5396" spans="13:13" x14ac:dyDescent="0.25">
      <c r="M5396"/>
    </row>
    <row r="5397" spans="13:13" x14ac:dyDescent="0.25">
      <c r="M5397"/>
    </row>
    <row r="5398" spans="13:13" x14ac:dyDescent="0.25">
      <c r="M5398"/>
    </row>
    <row r="5399" spans="13:13" x14ac:dyDescent="0.25">
      <c r="M5399"/>
    </row>
    <row r="5400" spans="13:13" x14ac:dyDescent="0.25">
      <c r="M5400"/>
    </row>
    <row r="5401" spans="13:13" x14ac:dyDescent="0.25">
      <c r="M5401"/>
    </row>
    <row r="5402" spans="13:13" x14ac:dyDescent="0.25">
      <c r="M5402"/>
    </row>
    <row r="5403" spans="13:13" x14ac:dyDescent="0.25">
      <c r="M5403"/>
    </row>
    <row r="5404" spans="13:13" x14ac:dyDescent="0.25">
      <c r="M5404"/>
    </row>
    <row r="5405" spans="13:13" x14ac:dyDescent="0.25">
      <c r="M5405"/>
    </row>
    <row r="5406" spans="13:13" x14ac:dyDescent="0.25">
      <c r="M5406"/>
    </row>
    <row r="5407" spans="13:13" x14ac:dyDescent="0.25">
      <c r="M5407"/>
    </row>
    <row r="5408" spans="13:13" x14ac:dyDescent="0.25">
      <c r="M5408"/>
    </row>
    <row r="5409" spans="13:13" x14ac:dyDescent="0.25">
      <c r="M5409"/>
    </row>
    <row r="5410" spans="13:13" x14ac:dyDescent="0.25">
      <c r="M5410"/>
    </row>
    <row r="5411" spans="13:13" x14ac:dyDescent="0.25">
      <c r="M5411"/>
    </row>
    <row r="5412" spans="13:13" x14ac:dyDescent="0.25">
      <c r="M5412"/>
    </row>
    <row r="5413" spans="13:13" x14ac:dyDescent="0.25">
      <c r="M5413"/>
    </row>
    <row r="5414" spans="13:13" x14ac:dyDescent="0.25">
      <c r="M5414"/>
    </row>
    <row r="5415" spans="13:13" x14ac:dyDescent="0.25">
      <c r="M5415"/>
    </row>
    <row r="5416" spans="13:13" x14ac:dyDescent="0.25">
      <c r="M5416"/>
    </row>
    <row r="5417" spans="13:13" x14ac:dyDescent="0.25">
      <c r="M5417"/>
    </row>
    <row r="5418" spans="13:13" x14ac:dyDescent="0.25">
      <c r="M5418"/>
    </row>
    <row r="5419" spans="13:13" x14ac:dyDescent="0.25">
      <c r="M5419"/>
    </row>
    <row r="5420" spans="13:13" x14ac:dyDescent="0.25">
      <c r="M5420"/>
    </row>
    <row r="5421" spans="13:13" x14ac:dyDescent="0.25">
      <c r="M5421"/>
    </row>
    <row r="5422" spans="13:13" x14ac:dyDescent="0.25">
      <c r="M5422"/>
    </row>
    <row r="5423" spans="13:13" x14ac:dyDescent="0.25">
      <c r="M5423"/>
    </row>
    <row r="5424" spans="13:13" x14ac:dyDescent="0.25">
      <c r="M5424"/>
    </row>
    <row r="5425" spans="13:13" x14ac:dyDescent="0.25">
      <c r="M5425"/>
    </row>
    <row r="5426" spans="13:13" x14ac:dyDescent="0.25">
      <c r="M5426"/>
    </row>
    <row r="5427" spans="13:13" x14ac:dyDescent="0.25">
      <c r="M5427"/>
    </row>
    <row r="5428" spans="13:13" x14ac:dyDescent="0.25">
      <c r="M5428"/>
    </row>
    <row r="5429" spans="13:13" x14ac:dyDescent="0.25">
      <c r="M5429"/>
    </row>
    <row r="5430" spans="13:13" x14ac:dyDescent="0.25">
      <c r="M5430"/>
    </row>
    <row r="5431" spans="13:13" x14ac:dyDescent="0.25">
      <c r="M5431"/>
    </row>
    <row r="5432" spans="13:13" x14ac:dyDescent="0.25">
      <c r="M5432"/>
    </row>
    <row r="5433" spans="13:13" x14ac:dyDescent="0.25">
      <c r="M5433"/>
    </row>
    <row r="5434" spans="13:13" x14ac:dyDescent="0.25">
      <c r="M5434"/>
    </row>
    <row r="5435" spans="13:13" x14ac:dyDescent="0.25">
      <c r="M5435"/>
    </row>
    <row r="5436" spans="13:13" x14ac:dyDescent="0.25">
      <c r="M5436"/>
    </row>
    <row r="5437" spans="13:13" x14ac:dyDescent="0.25">
      <c r="M5437"/>
    </row>
    <row r="5438" spans="13:13" x14ac:dyDescent="0.25">
      <c r="M5438"/>
    </row>
    <row r="5439" spans="13:13" x14ac:dyDescent="0.25">
      <c r="M5439"/>
    </row>
    <row r="5440" spans="13:13" x14ac:dyDescent="0.25">
      <c r="M5440"/>
    </row>
    <row r="5441" spans="13:13" x14ac:dyDescent="0.25">
      <c r="M5441"/>
    </row>
    <row r="5442" spans="13:13" x14ac:dyDescent="0.25">
      <c r="M5442"/>
    </row>
    <row r="5443" spans="13:13" x14ac:dyDescent="0.25">
      <c r="M5443"/>
    </row>
    <row r="5444" spans="13:13" x14ac:dyDescent="0.25">
      <c r="M5444"/>
    </row>
    <row r="5445" spans="13:13" x14ac:dyDescent="0.25">
      <c r="M5445"/>
    </row>
    <row r="5446" spans="13:13" x14ac:dyDescent="0.25">
      <c r="M5446"/>
    </row>
    <row r="5447" spans="13:13" x14ac:dyDescent="0.25">
      <c r="M5447"/>
    </row>
    <row r="5448" spans="13:13" x14ac:dyDescent="0.25">
      <c r="M5448"/>
    </row>
    <row r="5449" spans="13:13" x14ac:dyDescent="0.25">
      <c r="M5449"/>
    </row>
    <row r="5450" spans="13:13" x14ac:dyDescent="0.25">
      <c r="M5450"/>
    </row>
    <row r="5451" spans="13:13" x14ac:dyDescent="0.25">
      <c r="M5451"/>
    </row>
    <row r="5452" spans="13:13" x14ac:dyDescent="0.25">
      <c r="M5452"/>
    </row>
    <row r="5453" spans="13:13" x14ac:dyDescent="0.25">
      <c r="M5453"/>
    </row>
    <row r="5454" spans="13:13" x14ac:dyDescent="0.25">
      <c r="M5454"/>
    </row>
    <row r="5455" spans="13:13" x14ac:dyDescent="0.25">
      <c r="M5455"/>
    </row>
    <row r="5456" spans="13:13" x14ac:dyDescent="0.25">
      <c r="M5456"/>
    </row>
    <row r="5457" spans="13:13" x14ac:dyDescent="0.25">
      <c r="M5457"/>
    </row>
    <row r="5458" spans="13:13" x14ac:dyDescent="0.25">
      <c r="M5458"/>
    </row>
    <row r="5459" spans="13:13" x14ac:dyDescent="0.25">
      <c r="M5459"/>
    </row>
    <row r="5460" spans="13:13" x14ac:dyDescent="0.25">
      <c r="M5460"/>
    </row>
    <row r="5461" spans="13:13" x14ac:dyDescent="0.25">
      <c r="M5461"/>
    </row>
    <row r="5462" spans="13:13" x14ac:dyDescent="0.25">
      <c r="M5462"/>
    </row>
    <row r="5463" spans="13:13" x14ac:dyDescent="0.25">
      <c r="M5463"/>
    </row>
    <row r="5464" spans="13:13" x14ac:dyDescent="0.25">
      <c r="M5464"/>
    </row>
    <row r="5465" spans="13:13" x14ac:dyDescent="0.25">
      <c r="M5465"/>
    </row>
    <row r="5466" spans="13:13" x14ac:dyDescent="0.25">
      <c r="M5466"/>
    </row>
    <row r="5467" spans="13:13" x14ac:dyDescent="0.25">
      <c r="M5467"/>
    </row>
    <row r="5468" spans="13:13" x14ac:dyDescent="0.25">
      <c r="M5468"/>
    </row>
    <row r="5469" spans="13:13" x14ac:dyDescent="0.25">
      <c r="M5469"/>
    </row>
    <row r="5470" spans="13:13" x14ac:dyDescent="0.25">
      <c r="M5470"/>
    </row>
    <row r="5471" spans="13:13" x14ac:dyDescent="0.25">
      <c r="M5471"/>
    </row>
    <row r="5472" spans="13:13" x14ac:dyDescent="0.25">
      <c r="M5472"/>
    </row>
    <row r="5473" spans="13:13" x14ac:dyDescent="0.25">
      <c r="M5473"/>
    </row>
    <row r="5474" spans="13:13" x14ac:dyDescent="0.25">
      <c r="M5474"/>
    </row>
    <row r="5475" spans="13:13" x14ac:dyDescent="0.25">
      <c r="M5475"/>
    </row>
    <row r="5476" spans="13:13" x14ac:dyDescent="0.25">
      <c r="M5476"/>
    </row>
    <row r="5477" spans="13:13" x14ac:dyDescent="0.25">
      <c r="M5477"/>
    </row>
    <row r="5478" spans="13:13" x14ac:dyDescent="0.25">
      <c r="M5478"/>
    </row>
    <row r="5479" spans="13:13" x14ac:dyDescent="0.25">
      <c r="M5479"/>
    </row>
    <row r="5480" spans="13:13" x14ac:dyDescent="0.25">
      <c r="M5480"/>
    </row>
    <row r="5481" spans="13:13" x14ac:dyDescent="0.25">
      <c r="M5481"/>
    </row>
    <row r="5482" spans="13:13" x14ac:dyDescent="0.25">
      <c r="M5482"/>
    </row>
    <row r="5483" spans="13:13" x14ac:dyDescent="0.25">
      <c r="M5483"/>
    </row>
    <row r="5484" spans="13:13" x14ac:dyDescent="0.25">
      <c r="M5484"/>
    </row>
    <row r="5485" spans="13:13" x14ac:dyDescent="0.25">
      <c r="M5485"/>
    </row>
    <row r="5486" spans="13:13" x14ac:dyDescent="0.25">
      <c r="M5486"/>
    </row>
    <row r="5487" spans="13:13" x14ac:dyDescent="0.25">
      <c r="M5487"/>
    </row>
    <row r="5488" spans="13:13" x14ac:dyDescent="0.25">
      <c r="M5488"/>
    </row>
    <row r="5489" spans="13:13" x14ac:dyDescent="0.25">
      <c r="M5489"/>
    </row>
    <row r="5490" spans="13:13" x14ac:dyDescent="0.25">
      <c r="M5490"/>
    </row>
    <row r="5491" spans="13:13" x14ac:dyDescent="0.25">
      <c r="M5491"/>
    </row>
    <row r="5492" spans="13:13" x14ac:dyDescent="0.25">
      <c r="M5492"/>
    </row>
    <row r="5493" spans="13:13" x14ac:dyDescent="0.25">
      <c r="M5493"/>
    </row>
    <row r="5494" spans="13:13" x14ac:dyDescent="0.25">
      <c r="M5494"/>
    </row>
    <row r="5495" spans="13:13" x14ac:dyDescent="0.25">
      <c r="M5495"/>
    </row>
    <row r="5496" spans="13:13" x14ac:dyDescent="0.25">
      <c r="M5496"/>
    </row>
    <row r="5497" spans="13:13" x14ac:dyDescent="0.25">
      <c r="M5497"/>
    </row>
    <row r="5498" spans="13:13" x14ac:dyDescent="0.25">
      <c r="M5498"/>
    </row>
    <row r="5499" spans="13:13" x14ac:dyDescent="0.25">
      <c r="M5499"/>
    </row>
    <row r="5500" spans="13:13" x14ac:dyDescent="0.25">
      <c r="M5500"/>
    </row>
    <row r="5501" spans="13:13" x14ac:dyDescent="0.25">
      <c r="M5501"/>
    </row>
    <row r="5502" spans="13:13" x14ac:dyDescent="0.25">
      <c r="M5502"/>
    </row>
    <row r="5503" spans="13:13" x14ac:dyDescent="0.25">
      <c r="M5503"/>
    </row>
    <row r="5504" spans="13:13" x14ac:dyDescent="0.25">
      <c r="M5504"/>
    </row>
    <row r="5505" spans="13:13" x14ac:dyDescent="0.25">
      <c r="M5505"/>
    </row>
    <row r="5506" spans="13:13" x14ac:dyDescent="0.25">
      <c r="M5506"/>
    </row>
    <row r="5507" spans="13:13" x14ac:dyDescent="0.25">
      <c r="M5507"/>
    </row>
    <row r="5508" spans="13:13" x14ac:dyDescent="0.25">
      <c r="M5508"/>
    </row>
    <row r="5509" spans="13:13" x14ac:dyDescent="0.25">
      <c r="M5509"/>
    </row>
    <row r="5510" spans="13:13" x14ac:dyDescent="0.25">
      <c r="M5510"/>
    </row>
    <row r="5511" spans="13:13" x14ac:dyDescent="0.25">
      <c r="M5511"/>
    </row>
    <row r="5512" spans="13:13" x14ac:dyDescent="0.25">
      <c r="M5512"/>
    </row>
    <row r="5513" spans="13:13" x14ac:dyDescent="0.25">
      <c r="M5513"/>
    </row>
    <row r="5514" spans="13:13" x14ac:dyDescent="0.25">
      <c r="M5514"/>
    </row>
    <row r="5515" spans="13:13" x14ac:dyDescent="0.25">
      <c r="M5515"/>
    </row>
    <row r="5516" spans="13:13" x14ac:dyDescent="0.25">
      <c r="M5516"/>
    </row>
    <row r="5517" spans="13:13" x14ac:dyDescent="0.25">
      <c r="M5517"/>
    </row>
    <row r="5518" spans="13:13" x14ac:dyDescent="0.25">
      <c r="M5518"/>
    </row>
    <row r="5519" spans="13:13" x14ac:dyDescent="0.25">
      <c r="M5519"/>
    </row>
    <row r="5520" spans="13:13" x14ac:dyDescent="0.25">
      <c r="M5520"/>
    </row>
    <row r="5521" spans="13:13" x14ac:dyDescent="0.25">
      <c r="M5521"/>
    </row>
    <row r="5522" spans="13:13" x14ac:dyDescent="0.25">
      <c r="M5522"/>
    </row>
    <row r="5523" spans="13:13" x14ac:dyDescent="0.25">
      <c r="M5523"/>
    </row>
    <row r="5524" spans="13:13" x14ac:dyDescent="0.25">
      <c r="M5524"/>
    </row>
    <row r="5525" spans="13:13" x14ac:dyDescent="0.25">
      <c r="M5525"/>
    </row>
    <row r="5526" spans="13:13" x14ac:dyDescent="0.25">
      <c r="M5526"/>
    </row>
    <row r="5527" spans="13:13" x14ac:dyDescent="0.25">
      <c r="M5527"/>
    </row>
    <row r="5528" spans="13:13" x14ac:dyDescent="0.25">
      <c r="M5528"/>
    </row>
    <row r="5529" spans="13:13" x14ac:dyDescent="0.25">
      <c r="M5529"/>
    </row>
    <row r="5530" spans="13:13" x14ac:dyDescent="0.25">
      <c r="M5530"/>
    </row>
    <row r="5531" spans="13:13" x14ac:dyDescent="0.25">
      <c r="M5531"/>
    </row>
    <row r="5532" spans="13:13" x14ac:dyDescent="0.25">
      <c r="M5532"/>
    </row>
    <row r="5533" spans="13:13" x14ac:dyDescent="0.25">
      <c r="M5533"/>
    </row>
    <row r="5534" spans="13:13" x14ac:dyDescent="0.25">
      <c r="M5534"/>
    </row>
    <row r="5535" spans="13:13" x14ac:dyDescent="0.25">
      <c r="M5535"/>
    </row>
    <row r="5536" spans="13:13" x14ac:dyDescent="0.25">
      <c r="M5536"/>
    </row>
    <row r="5537" spans="13:13" x14ac:dyDescent="0.25">
      <c r="M5537"/>
    </row>
    <row r="5538" spans="13:13" x14ac:dyDescent="0.25">
      <c r="M5538"/>
    </row>
    <row r="5539" spans="13:13" x14ac:dyDescent="0.25">
      <c r="M5539"/>
    </row>
    <row r="5540" spans="13:13" x14ac:dyDescent="0.25">
      <c r="M5540"/>
    </row>
    <row r="5541" spans="13:13" x14ac:dyDescent="0.25">
      <c r="M5541"/>
    </row>
    <row r="5542" spans="13:13" x14ac:dyDescent="0.25">
      <c r="M5542"/>
    </row>
    <row r="5543" spans="13:13" x14ac:dyDescent="0.25">
      <c r="M5543"/>
    </row>
    <row r="5544" spans="13:13" x14ac:dyDescent="0.25">
      <c r="M5544"/>
    </row>
    <row r="5545" spans="13:13" x14ac:dyDescent="0.25">
      <c r="M5545"/>
    </row>
    <row r="5546" spans="13:13" x14ac:dyDescent="0.25">
      <c r="M5546"/>
    </row>
    <row r="5547" spans="13:13" x14ac:dyDescent="0.25">
      <c r="M5547"/>
    </row>
    <row r="5548" spans="13:13" x14ac:dyDescent="0.25">
      <c r="M5548"/>
    </row>
    <row r="5549" spans="13:13" x14ac:dyDescent="0.25">
      <c r="M5549"/>
    </row>
    <row r="5550" spans="13:13" x14ac:dyDescent="0.25">
      <c r="M5550"/>
    </row>
    <row r="5551" spans="13:13" x14ac:dyDescent="0.25">
      <c r="M5551"/>
    </row>
    <row r="5552" spans="13:13" x14ac:dyDescent="0.25">
      <c r="M5552"/>
    </row>
    <row r="5553" spans="13:13" x14ac:dyDescent="0.25">
      <c r="M5553"/>
    </row>
    <row r="5554" spans="13:13" x14ac:dyDescent="0.25">
      <c r="M5554"/>
    </row>
    <row r="5555" spans="13:13" x14ac:dyDescent="0.25">
      <c r="M5555"/>
    </row>
    <row r="5556" spans="13:13" x14ac:dyDescent="0.25">
      <c r="M5556"/>
    </row>
    <row r="5557" spans="13:13" x14ac:dyDescent="0.25">
      <c r="M5557"/>
    </row>
    <row r="5558" spans="13:13" x14ac:dyDescent="0.25">
      <c r="M5558"/>
    </row>
    <row r="5559" spans="13:13" x14ac:dyDescent="0.25">
      <c r="M5559"/>
    </row>
    <row r="5560" spans="13:13" x14ac:dyDescent="0.25">
      <c r="M5560"/>
    </row>
    <row r="5561" spans="13:13" x14ac:dyDescent="0.25">
      <c r="M5561"/>
    </row>
    <row r="5562" spans="13:13" x14ac:dyDescent="0.25">
      <c r="M5562"/>
    </row>
    <row r="5563" spans="13:13" x14ac:dyDescent="0.25">
      <c r="M5563"/>
    </row>
    <row r="5564" spans="13:13" x14ac:dyDescent="0.25">
      <c r="M5564"/>
    </row>
    <row r="5565" spans="13:13" x14ac:dyDescent="0.25">
      <c r="M5565"/>
    </row>
    <row r="5566" spans="13:13" x14ac:dyDescent="0.25">
      <c r="M5566"/>
    </row>
    <row r="5567" spans="13:13" x14ac:dyDescent="0.25">
      <c r="M5567"/>
    </row>
    <row r="5568" spans="13:13" x14ac:dyDescent="0.25">
      <c r="M5568"/>
    </row>
    <row r="5569" spans="13:13" x14ac:dyDescent="0.25">
      <c r="M5569"/>
    </row>
    <row r="5570" spans="13:13" x14ac:dyDescent="0.25">
      <c r="M5570"/>
    </row>
    <row r="5571" spans="13:13" x14ac:dyDescent="0.25">
      <c r="M5571"/>
    </row>
    <row r="5572" spans="13:13" x14ac:dyDescent="0.25">
      <c r="M5572"/>
    </row>
    <row r="5573" spans="13:13" x14ac:dyDescent="0.25">
      <c r="M5573"/>
    </row>
    <row r="5574" spans="13:13" x14ac:dyDescent="0.25">
      <c r="M5574"/>
    </row>
    <row r="5575" spans="13:13" x14ac:dyDescent="0.25">
      <c r="M5575"/>
    </row>
    <row r="5576" spans="13:13" x14ac:dyDescent="0.25">
      <c r="M5576"/>
    </row>
    <row r="5577" spans="13:13" x14ac:dyDescent="0.25">
      <c r="M5577"/>
    </row>
    <row r="5578" spans="13:13" x14ac:dyDescent="0.25">
      <c r="M5578"/>
    </row>
    <row r="5579" spans="13:13" x14ac:dyDescent="0.25">
      <c r="M5579"/>
    </row>
    <row r="5580" spans="13:13" x14ac:dyDescent="0.25">
      <c r="M5580"/>
    </row>
    <row r="5581" spans="13:13" x14ac:dyDescent="0.25">
      <c r="M5581"/>
    </row>
    <row r="5582" spans="13:13" x14ac:dyDescent="0.25">
      <c r="M5582"/>
    </row>
    <row r="5583" spans="13:13" x14ac:dyDescent="0.25">
      <c r="M5583"/>
    </row>
    <row r="5584" spans="13:13" x14ac:dyDescent="0.25">
      <c r="M5584"/>
    </row>
    <row r="5585" spans="13:13" x14ac:dyDescent="0.25">
      <c r="M5585"/>
    </row>
    <row r="5586" spans="13:13" x14ac:dyDescent="0.25">
      <c r="M5586"/>
    </row>
    <row r="5587" spans="13:13" x14ac:dyDescent="0.25">
      <c r="M5587"/>
    </row>
    <row r="5588" spans="13:13" x14ac:dyDescent="0.25">
      <c r="M5588"/>
    </row>
    <row r="5589" spans="13:13" x14ac:dyDescent="0.25">
      <c r="M5589"/>
    </row>
    <row r="5590" spans="13:13" x14ac:dyDescent="0.25">
      <c r="M5590"/>
    </row>
    <row r="5591" spans="13:13" x14ac:dyDescent="0.25">
      <c r="M5591"/>
    </row>
    <row r="5592" spans="13:13" x14ac:dyDescent="0.25">
      <c r="M5592"/>
    </row>
    <row r="5593" spans="13:13" x14ac:dyDescent="0.25">
      <c r="M5593"/>
    </row>
    <row r="5594" spans="13:13" x14ac:dyDescent="0.25">
      <c r="M5594"/>
    </row>
    <row r="5595" spans="13:13" x14ac:dyDescent="0.25">
      <c r="M5595"/>
    </row>
    <row r="5596" spans="13:13" x14ac:dyDescent="0.25">
      <c r="M5596"/>
    </row>
    <row r="5597" spans="13:13" x14ac:dyDescent="0.25">
      <c r="M5597"/>
    </row>
    <row r="5598" spans="13:13" x14ac:dyDescent="0.25">
      <c r="M5598"/>
    </row>
    <row r="5599" spans="13:13" x14ac:dyDescent="0.25">
      <c r="M5599"/>
    </row>
    <row r="5600" spans="13:13" x14ac:dyDescent="0.25">
      <c r="M5600"/>
    </row>
    <row r="5601" spans="13:13" x14ac:dyDescent="0.25">
      <c r="M5601"/>
    </row>
    <row r="5602" spans="13:13" x14ac:dyDescent="0.25">
      <c r="M5602"/>
    </row>
    <row r="5603" spans="13:13" x14ac:dyDescent="0.25">
      <c r="M5603"/>
    </row>
    <row r="5604" spans="13:13" x14ac:dyDescent="0.25">
      <c r="M5604"/>
    </row>
    <row r="5605" spans="13:13" x14ac:dyDescent="0.25">
      <c r="M5605"/>
    </row>
    <row r="5606" spans="13:13" x14ac:dyDescent="0.25">
      <c r="M5606"/>
    </row>
    <row r="5607" spans="13:13" x14ac:dyDescent="0.25">
      <c r="M5607"/>
    </row>
    <row r="5608" spans="13:13" x14ac:dyDescent="0.25">
      <c r="M5608"/>
    </row>
    <row r="5609" spans="13:13" x14ac:dyDescent="0.25">
      <c r="M5609"/>
    </row>
    <row r="5610" spans="13:13" x14ac:dyDescent="0.25">
      <c r="M5610"/>
    </row>
    <row r="5611" spans="13:13" x14ac:dyDescent="0.25">
      <c r="M5611"/>
    </row>
    <row r="5612" spans="13:13" x14ac:dyDescent="0.25">
      <c r="M5612"/>
    </row>
    <row r="5613" spans="13:13" x14ac:dyDescent="0.25">
      <c r="M5613"/>
    </row>
    <row r="5614" spans="13:13" x14ac:dyDescent="0.25">
      <c r="M5614"/>
    </row>
    <row r="5615" spans="13:13" x14ac:dyDescent="0.25">
      <c r="M5615"/>
    </row>
    <row r="5616" spans="13:13" x14ac:dyDescent="0.25">
      <c r="M5616"/>
    </row>
    <row r="5617" spans="13:13" x14ac:dyDescent="0.25">
      <c r="M5617"/>
    </row>
    <row r="5618" spans="13:13" x14ac:dyDescent="0.25">
      <c r="M5618"/>
    </row>
    <row r="5619" spans="13:13" x14ac:dyDescent="0.25">
      <c r="M5619"/>
    </row>
    <row r="5620" spans="13:13" x14ac:dyDescent="0.25">
      <c r="M5620"/>
    </row>
    <row r="5621" spans="13:13" x14ac:dyDescent="0.25">
      <c r="M5621"/>
    </row>
    <row r="5622" spans="13:13" x14ac:dyDescent="0.25">
      <c r="M5622"/>
    </row>
    <row r="5623" spans="13:13" x14ac:dyDescent="0.25">
      <c r="M5623"/>
    </row>
    <row r="5624" spans="13:13" x14ac:dyDescent="0.25">
      <c r="M5624"/>
    </row>
    <row r="5625" spans="13:13" x14ac:dyDescent="0.25">
      <c r="M5625"/>
    </row>
    <row r="5626" spans="13:13" x14ac:dyDescent="0.25">
      <c r="M5626"/>
    </row>
    <row r="5627" spans="13:13" x14ac:dyDescent="0.25">
      <c r="M5627"/>
    </row>
    <row r="5628" spans="13:13" x14ac:dyDescent="0.25">
      <c r="M5628"/>
    </row>
    <row r="5629" spans="13:13" x14ac:dyDescent="0.25">
      <c r="M5629"/>
    </row>
    <row r="5630" spans="13:13" x14ac:dyDescent="0.25">
      <c r="M5630"/>
    </row>
    <row r="5631" spans="13:13" x14ac:dyDescent="0.25">
      <c r="M5631"/>
    </row>
    <row r="5632" spans="13:13" x14ac:dyDescent="0.25">
      <c r="M5632"/>
    </row>
    <row r="5633" spans="13:13" x14ac:dyDescent="0.25">
      <c r="M5633"/>
    </row>
    <row r="5634" spans="13:13" x14ac:dyDescent="0.25">
      <c r="M5634"/>
    </row>
    <row r="5635" spans="13:13" x14ac:dyDescent="0.25">
      <c r="M5635"/>
    </row>
    <row r="5636" spans="13:13" x14ac:dyDescent="0.25">
      <c r="M5636"/>
    </row>
    <row r="5637" spans="13:13" x14ac:dyDescent="0.25">
      <c r="M5637"/>
    </row>
    <row r="5638" spans="13:13" x14ac:dyDescent="0.25">
      <c r="M5638"/>
    </row>
    <row r="5639" spans="13:13" x14ac:dyDescent="0.25">
      <c r="M5639"/>
    </row>
    <row r="5640" spans="13:13" x14ac:dyDescent="0.25">
      <c r="M5640"/>
    </row>
    <row r="5641" spans="13:13" x14ac:dyDescent="0.25">
      <c r="M5641"/>
    </row>
    <row r="5642" spans="13:13" x14ac:dyDescent="0.25">
      <c r="M5642"/>
    </row>
    <row r="5643" spans="13:13" x14ac:dyDescent="0.25">
      <c r="M5643"/>
    </row>
    <row r="5644" spans="13:13" x14ac:dyDescent="0.25">
      <c r="M5644"/>
    </row>
    <row r="5645" spans="13:13" x14ac:dyDescent="0.25">
      <c r="M5645"/>
    </row>
    <row r="5646" spans="13:13" x14ac:dyDescent="0.25">
      <c r="M5646"/>
    </row>
    <row r="5647" spans="13:13" x14ac:dyDescent="0.25">
      <c r="M5647"/>
    </row>
    <row r="5648" spans="13:13" x14ac:dyDescent="0.25">
      <c r="M5648"/>
    </row>
    <row r="5649" spans="13:13" x14ac:dyDescent="0.25">
      <c r="M5649"/>
    </row>
    <row r="5650" spans="13:13" x14ac:dyDescent="0.25">
      <c r="M5650"/>
    </row>
    <row r="5651" spans="13:13" x14ac:dyDescent="0.25">
      <c r="M5651"/>
    </row>
    <row r="5652" spans="13:13" x14ac:dyDescent="0.25">
      <c r="M5652"/>
    </row>
    <row r="5653" spans="13:13" x14ac:dyDescent="0.25">
      <c r="M5653"/>
    </row>
    <row r="5654" spans="13:13" x14ac:dyDescent="0.25">
      <c r="M5654"/>
    </row>
    <row r="5655" spans="13:13" x14ac:dyDescent="0.25">
      <c r="M5655"/>
    </row>
    <row r="5656" spans="13:13" x14ac:dyDescent="0.25">
      <c r="M5656"/>
    </row>
    <row r="5657" spans="13:13" x14ac:dyDescent="0.25">
      <c r="M5657"/>
    </row>
    <row r="5658" spans="13:13" x14ac:dyDescent="0.25">
      <c r="M5658"/>
    </row>
    <row r="5659" spans="13:13" x14ac:dyDescent="0.25">
      <c r="M5659"/>
    </row>
    <row r="5660" spans="13:13" x14ac:dyDescent="0.25">
      <c r="M5660"/>
    </row>
    <row r="5661" spans="13:13" x14ac:dyDescent="0.25">
      <c r="M5661"/>
    </row>
    <row r="5662" spans="13:13" x14ac:dyDescent="0.25">
      <c r="M5662"/>
    </row>
    <row r="5663" spans="13:13" x14ac:dyDescent="0.25">
      <c r="M5663"/>
    </row>
    <row r="5664" spans="13:13" x14ac:dyDescent="0.25">
      <c r="M5664"/>
    </row>
    <row r="5665" spans="13:13" x14ac:dyDescent="0.25">
      <c r="M5665"/>
    </row>
    <row r="5666" spans="13:13" x14ac:dyDescent="0.25">
      <c r="M5666"/>
    </row>
    <row r="5667" spans="13:13" x14ac:dyDescent="0.25">
      <c r="M5667"/>
    </row>
    <row r="5668" spans="13:13" x14ac:dyDescent="0.25">
      <c r="M5668"/>
    </row>
    <row r="5669" spans="13:13" x14ac:dyDescent="0.25">
      <c r="M5669"/>
    </row>
    <row r="5670" spans="13:13" x14ac:dyDescent="0.25">
      <c r="M5670"/>
    </row>
    <row r="5671" spans="13:13" x14ac:dyDescent="0.25">
      <c r="M5671"/>
    </row>
    <row r="5672" spans="13:13" x14ac:dyDescent="0.25">
      <c r="M5672"/>
    </row>
    <row r="5673" spans="13:13" x14ac:dyDescent="0.25">
      <c r="M5673"/>
    </row>
    <row r="5674" spans="13:13" x14ac:dyDescent="0.25">
      <c r="M5674"/>
    </row>
    <row r="5675" spans="13:13" x14ac:dyDescent="0.25">
      <c r="M5675"/>
    </row>
    <row r="5676" spans="13:13" x14ac:dyDescent="0.25">
      <c r="M5676"/>
    </row>
    <row r="5677" spans="13:13" x14ac:dyDescent="0.25">
      <c r="M5677"/>
    </row>
    <row r="5678" spans="13:13" x14ac:dyDescent="0.25">
      <c r="M5678"/>
    </row>
    <row r="5679" spans="13:13" x14ac:dyDescent="0.25">
      <c r="M5679"/>
    </row>
    <row r="5680" spans="13:13" x14ac:dyDescent="0.25">
      <c r="M5680"/>
    </row>
    <row r="5681" spans="13:13" x14ac:dyDescent="0.25">
      <c r="M5681"/>
    </row>
    <row r="5682" spans="13:13" x14ac:dyDescent="0.25">
      <c r="M5682"/>
    </row>
    <row r="5683" spans="13:13" x14ac:dyDescent="0.25">
      <c r="M5683"/>
    </row>
    <row r="5684" spans="13:13" x14ac:dyDescent="0.25">
      <c r="M5684"/>
    </row>
    <row r="5685" spans="13:13" x14ac:dyDescent="0.25">
      <c r="M5685"/>
    </row>
    <row r="5686" spans="13:13" x14ac:dyDescent="0.25">
      <c r="M5686"/>
    </row>
    <row r="5687" spans="13:13" x14ac:dyDescent="0.25">
      <c r="M5687"/>
    </row>
    <row r="5688" spans="13:13" x14ac:dyDescent="0.25">
      <c r="M5688"/>
    </row>
    <row r="5689" spans="13:13" x14ac:dyDescent="0.25">
      <c r="M5689"/>
    </row>
    <row r="5690" spans="13:13" x14ac:dyDescent="0.25">
      <c r="M5690"/>
    </row>
    <row r="5691" spans="13:13" x14ac:dyDescent="0.25">
      <c r="M5691"/>
    </row>
    <row r="5692" spans="13:13" x14ac:dyDescent="0.25">
      <c r="M5692"/>
    </row>
    <row r="5693" spans="13:13" x14ac:dyDescent="0.25">
      <c r="M5693"/>
    </row>
    <row r="5694" spans="13:13" x14ac:dyDescent="0.25">
      <c r="M5694"/>
    </row>
    <row r="5695" spans="13:13" x14ac:dyDescent="0.25">
      <c r="M5695"/>
    </row>
    <row r="5696" spans="13:13" x14ac:dyDescent="0.25">
      <c r="M5696"/>
    </row>
    <row r="5697" spans="13:13" x14ac:dyDescent="0.25">
      <c r="M5697"/>
    </row>
    <row r="5698" spans="13:13" x14ac:dyDescent="0.25">
      <c r="M5698"/>
    </row>
    <row r="5699" spans="13:13" x14ac:dyDescent="0.25">
      <c r="M5699"/>
    </row>
    <row r="5700" spans="13:13" x14ac:dyDescent="0.25">
      <c r="M5700"/>
    </row>
    <row r="5701" spans="13:13" x14ac:dyDescent="0.25">
      <c r="M5701"/>
    </row>
    <row r="5702" spans="13:13" x14ac:dyDescent="0.25">
      <c r="M5702"/>
    </row>
    <row r="5703" spans="13:13" x14ac:dyDescent="0.25">
      <c r="M5703"/>
    </row>
    <row r="5704" spans="13:13" x14ac:dyDescent="0.25">
      <c r="M5704"/>
    </row>
    <row r="5705" spans="13:13" x14ac:dyDescent="0.25">
      <c r="M5705"/>
    </row>
    <row r="5706" spans="13:13" x14ac:dyDescent="0.25">
      <c r="M5706"/>
    </row>
    <row r="5707" spans="13:13" x14ac:dyDescent="0.25">
      <c r="M5707"/>
    </row>
    <row r="5708" spans="13:13" x14ac:dyDescent="0.25">
      <c r="M5708"/>
    </row>
    <row r="5709" spans="13:13" x14ac:dyDescent="0.25">
      <c r="M5709"/>
    </row>
    <row r="5710" spans="13:13" x14ac:dyDescent="0.25">
      <c r="M5710"/>
    </row>
    <row r="5711" spans="13:13" x14ac:dyDescent="0.25">
      <c r="M5711"/>
    </row>
    <row r="5712" spans="13:13" x14ac:dyDescent="0.25">
      <c r="M5712"/>
    </row>
    <row r="5713" spans="13:13" x14ac:dyDescent="0.25">
      <c r="M5713"/>
    </row>
    <row r="5714" spans="13:13" x14ac:dyDescent="0.25">
      <c r="M5714"/>
    </row>
    <row r="5715" spans="13:13" x14ac:dyDescent="0.25">
      <c r="M5715"/>
    </row>
    <row r="5716" spans="13:13" x14ac:dyDescent="0.25">
      <c r="M5716"/>
    </row>
    <row r="5717" spans="13:13" x14ac:dyDescent="0.25">
      <c r="M5717"/>
    </row>
    <row r="5718" spans="13:13" x14ac:dyDescent="0.25">
      <c r="M5718"/>
    </row>
    <row r="5719" spans="13:13" x14ac:dyDescent="0.25">
      <c r="M5719"/>
    </row>
    <row r="5720" spans="13:13" x14ac:dyDescent="0.25">
      <c r="M5720"/>
    </row>
    <row r="5721" spans="13:13" x14ac:dyDescent="0.25">
      <c r="M5721"/>
    </row>
    <row r="5722" spans="13:13" x14ac:dyDescent="0.25">
      <c r="M5722"/>
    </row>
    <row r="5723" spans="13:13" x14ac:dyDescent="0.25">
      <c r="M5723"/>
    </row>
    <row r="5724" spans="13:13" x14ac:dyDescent="0.25">
      <c r="M5724"/>
    </row>
    <row r="5725" spans="13:13" x14ac:dyDescent="0.25">
      <c r="M5725"/>
    </row>
    <row r="5726" spans="13:13" x14ac:dyDescent="0.25">
      <c r="M5726"/>
    </row>
    <row r="5727" spans="13:13" x14ac:dyDescent="0.25">
      <c r="M5727"/>
    </row>
    <row r="5728" spans="13:13" x14ac:dyDescent="0.25">
      <c r="M5728"/>
    </row>
    <row r="5729" spans="13:13" x14ac:dyDescent="0.25">
      <c r="M5729"/>
    </row>
    <row r="5730" spans="13:13" x14ac:dyDescent="0.25">
      <c r="M5730"/>
    </row>
    <row r="5731" spans="13:13" x14ac:dyDescent="0.25">
      <c r="M5731"/>
    </row>
    <row r="5732" spans="13:13" x14ac:dyDescent="0.25">
      <c r="M5732"/>
    </row>
    <row r="5733" spans="13:13" x14ac:dyDescent="0.25">
      <c r="M5733"/>
    </row>
    <row r="5734" spans="13:13" x14ac:dyDescent="0.25">
      <c r="M5734"/>
    </row>
    <row r="5735" spans="13:13" x14ac:dyDescent="0.25">
      <c r="M5735"/>
    </row>
    <row r="5736" spans="13:13" x14ac:dyDescent="0.25">
      <c r="M5736"/>
    </row>
    <row r="5737" spans="13:13" x14ac:dyDescent="0.25">
      <c r="M5737"/>
    </row>
    <row r="5738" spans="13:13" x14ac:dyDescent="0.25">
      <c r="M5738"/>
    </row>
    <row r="5739" spans="13:13" x14ac:dyDescent="0.25">
      <c r="M5739"/>
    </row>
    <row r="5740" spans="13:13" x14ac:dyDescent="0.25">
      <c r="M5740"/>
    </row>
    <row r="5741" spans="13:13" x14ac:dyDescent="0.25">
      <c r="M5741"/>
    </row>
    <row r="5742" spans="13:13" x14ac:dyDescent="0.25">
      <c r="M5742"/>
    </row>
    <row r="5743" spans="13:13" x14ac:dyDescent="0.25">
      <c r="M5743"/>
    </row>
    <row r="5744" spans="13:13" x14ac:dyDescent="0.25">
      <c r="M5744"/>
    </row>
    <row r="5745" spans="13:13" x14ac:dyDescent="0.25">
      <c r="M5745"/>
    </row>
    <row r="5746" spans="13:13" x14ac:dyDescent="0.25">
      <c r="M5746"/>
    </row>
    <row r="5747" spans="13:13" x14ac:dyDescent="0.25">
      <c r="M5747"/>
    </row>
    <row r="5748" spans="13:13" x14ac:dyDescent="0.25">
      <c r="M5748"/>
    </row>
    <row r="5749" spans="13:13" x14ac:dyDescent="0.25">
      <c r="M5749"/>
    </row>
    <row r="5750" spans="13:13" x14ac:dyDescent="0.25">
      <c r="M5750"/>
    </row>
    <row r="5751" spans="13:13" x14ac:dyDescent="0.25">
      <c r="M5751"/>
    </row>
    <row r="5752" spans="13:13" x14ac:dyDescent="0.25">
      <c r="M5752"/>
    </row>
    <row r="5753" spans="13:13" x14ac:dyDescent="0.25">
      <c r="M5753"/>
    </row>
    <row r="5754" spans="13:13" x14ac:dyDescent="0.25">
      <c r="M5754"/>
    </row>
    <row r="5755" spans="13:13" x14ac:dyDescent="0.25">
      <c r="M5755"/>
    </row>
    <row r="5756" spans="13:13" x14ac:dyDescent="0.25">
      <c r="M5756"/>
    </row>
    <row r="5757" spans="13:13" x14ac:dyDescent="0.25">
      <c r="M5757"/>
    </row>
    <row r="5758" spans="13:13" x14ac:dyDescent="0.25">
      <c r="M5758"/>
    </row>
    <row r="5759" spans="13:13" x14ac:dyDescent="0.25">
      <c r="M5759"/>
    </row>
    <row r="5760" spans="13:13" x14ac:dyDescent="0.25">
      <c r="M5760"/>
    </row>
    <row r="5761" spans="13:13" x14ac:dyDescent="0.25">
      <c r="M5761"/>
    </row>
    <row r="5762" spans="13:13" x14ac:dyDescent="0.25">
      <c r="M5762"/>
    </row>
    <row r="5763" spans="13:13" x14ac:dyDescent="0.25">
      <c r="M5763"/>
    </row>
    <row r="5764" spans="13:13" x14ac:dyDescent="0.25">
      <c r="M5764"/>
    </row>
    <row r="5765" spans="13:13" x14ac:dyDescent="0.25">
      <c r="M5765"/>
    </row>
    <row r="5766" spans="13:13" x14ac:dyDescent="0.25">
      <c r="M5766"/>
    </row>
    <row r="5767" spans="13:13" x14ac:dyDescent="0.25">
      <c r="M5767"/>
    </row>
    <row r="5768" spans="13:13" x14ac:dyDescent="0.25">
      <c r="M5768"/>
    </row>
    <row r="5769" spans="13:13" x14ac:dyDescent="0.25">
      <c r="M5769"/>
    </row>
    <row r="5770" spans="13:13" x14ac:dyDescent="0.25">
      <c r="M5770"/>
    </row>
    <row r="5771" spans="13:13" x14ac:dyDescent="0.25">
      <c r="M5771"/>
    </row>
    <row r="5772" spans="13:13" x14ac:dyDescent="0.25">
      <c r="M5772"/>
    </row>
    <row r="5773" spans="13:13" x14ac:dyDescent="0.25">
      <c r="M5773"/>
    </row>
    <row r="5774" spans="13:13" x14ac:dyDescent="0.25">
      <c r="M5774"/>
    </row>
    <row r="5775" spans="13:13" x14ac:dyDescent="0.25">
      <c r="M5775"/>
    </row>
    <row r="5776" spans="13:13" x14ac:dyDescent="0.25">
      <c r="M5776"/>
    </row>
    <row r="5777" spans="13:13" x14ac:dyDescent="0.25">
      <c r="M5777"/>
    </row>
    <row r="5778" spans="13:13" x14ac:dyDescent="0.25">
      <c r="M5778"/>
    </row>
    <row r="5779" spans="13:13" x14ac:dyDescent="0.25">
      <c r="M5779"/>
    </row>
    <row r="5780" spans="13:13" x14ac:dyDescent="0.25">
      <c r="M5780"/>
    </row>
    <row r="5781" spans="13:13" x14ac:dyDescent="0.25">
      <c r="M5781"/>
    </row>
    <row r="5782" spans="13:13" x14ac:dyDescent="0.25">
      <c r="M5782"/>
    </row>
    <row r="5783" spans="13:13" x14ac:dyDescent="0.25">
      <c r="M5783"/>
    </row>
    <row r="5784" spans="13:13" x14ac:dyDescent="0.25">
      <c r="M5784"/>
    </row>
    <row r="5785" spans="13:13" x14ac:dyDescent="0.25">
      <c r="M5785"/>
    </row>
    <row r="5786" spans="13:13" x14ac:dyDescent="0.25">
      <c r="M5786"/>
    </row>
    <row r="5787" spans="13:13" x14ac:dyDescent="0.25">
      <c r="M5787"/>
    </row>
    <row r="5788" spans="13:13" x14ac:dyDescent="0.25">
      <c r="M5788"/>
    </row>
    <row r="5789" spans="13:13" x14ac:dyDescent="0.25">
      <c r="M5789"/>
    </row>
    <row r="5790" spans="13:13" x14ac:dyDescent="0.25">
      <c r="M5790"/>
    </row>
    <row r="5791" spans="13:13" x14ac:dyDescent="0.25">
      <c r="M5791"/>
    </row>
    <row r="5792" spans="13:13" x14ac:dyDescent="0.25">
      <c r="M5792"/>
    </row>
    <row r="5793" spans="13:13" x14ac:dyDescent="0.25">
      <c r="M5793"/>
    </row>
    <row r="5794" spans="13:13" x14ac:dyDescent="0.25">
      <c r="M5794"/>
    </row>
    <row r="5795" spans="13:13" x14ac:dyDescent="0.25">
      <c r="M5795"/>
    </row>
    <row r="5796" spans="13:13" x14ac:dyDescent="0.25">
      <c r="M5796"/>
    </row>
    <row r="5797" spans="13:13" x14ac:dyDescent="0.25">
      <c r="M5797"/>
    </row>
    <row r="5798" spans="13:13" x14ac:dyDescent="0.25">
      <c r="M5798"/>
    </row>
    <row r="5799" spans="13:13" x14ac:dyDescent="0.25">
      <c r="M5799"/>
    </row>
    <row r="5800" spans="13:13" x14ac:dyDescent="0.25">
      <c r="M5800"/>
    </row>
    <row r="5801" spans="13:13" x14ac:dyDescent="0.25">
      <c r="M5801"/>
    </row>
    <row r="5802" spans="13:13" x14ac:dyDescent="0.25">
      <c r="M5802"/>
    </row>
    <row r="5803" spans="13:13" x14ac:dyDescent="0.25">
      <c r="M5803"/>
    </row>
    <row r="5804" spans="13:13" x14ac:dyDescent="0.25">
      <c r="M5804"/>
    </row>
    <row r="5805" spans="13:13" x14ac:dyDescent="0.25">
      <c r="M5805"/>
    </row>
    <row r="5806" spans="13:13" x14ac:dyDescent="0.25">
      <c r="M5806"/>
    </row>
    <row r="5807" spans="13:13" x14ac:dyDescent="0.25">
      <c r="M5807"/>
    </row>
    <row r="5808" spans="13:13" x14ac:dyDescent="0.25">
      <c r="M5808"/>
    </row>
    <row r="5809" spans="13:13" x14ac:dyDescent="0.25">
      <c r="M5809"/>
    </row>
    <row r="5810" spans="13:13" x14ac:dyDescent="0.25">
      <c r="M5810"/>
    </row>
    <row r="5811" spans="13:13" x14ac:dyDescent="0.25">
      <c r="M5811"/>
    </row>
    <row r="5812" spans="13:13" x14ac:dyDescent="0.25">
      <c r="M5812"/>
    </row>
    <row r="5813" spans="13:13" x14ac:dyDescent="0.25">
      <c r="M5813"/>
    </row>
    <row r="5814" spans="13:13" x14ac:dyDescent="0.25">
      <c r="M5814"/>
    </row>
    <row r="5815" spans="13:13" x14ac:dyDescent="0.25">
      <c r="M5815"/>
    </row>
    <row r="5816" spans="13:13" x14ac:dyDescent="0.25">
      <c r="M5816"/>
    </row>
    <row r="5817" spans="13:13" x14ac:dyDescent="0.25">
      <c r="M5817"/>
    </row>
    <row r="5818" spans="13:13" x14ac:dyDescent="0.25">
      <c r="M5818"/>
    </row>
    <row r="5819" spans="13:13" x14ac:dyDescent="0.25">
      <c r="M5819"/>
    </row>
    <row r="5820" spans="13:13" x14ac:dyDescent="0.25">
      <c r="M5820"/>
    </row>
    <row r="5821" spans="13:13" x14ac:dyDescent="0.25">
      <c r="M5821"/>
    </row>
    <row r="5822" spans="13:13" x14ac:dyDescent="0.25">
      <c r="M5822"/>
    </row>
    <row r="5823" spans="13:13" x14ac:dyDescent="0.25">
      <c r="M5823"/>
    </row>
    <row r="5824" spans="13:13" x14ac:dyDescent="0.25">
      <c r="M5824"/>
    </row>
    <row r="5825" spans="13:13" x14ac:dyDescent="0.25">
      <c r="M5825"/>
    </row>
    <row r="5826" spans="13:13" x14ac:dyDescent="0.25">
      <c r="M5826"/>
    </row>
    <row r="5827" spans="13:13" x14ac:dyDescent="0.25">
      <c r="M5827"/>
    </row>
    <row r="5828" spans="13:13" x14ac:dyDescent="0.25">
      <c r="M5828"/>
    </row>
    <row r="5829" spans="13:13" x14ac:dyDescent="0.25">
      <c r="M5829"/>
    </row>
    <row r="5830" spans="13:13" x14ac:dyDescent="0.25">
      <c r="M5830"/>
    </row>
    <row r="5831" spans="13:13" x14ac:dyDescent="0.25">
      <c r="M5831"/>
    </row>
    <row r="5832" spans="13:13" x14ac:dyDescent="0.25">
      <c r="M5832"/>
    </row>
    <row r="5833" spans="13:13" x14ac:dyDescent="0.25">
      <c r="M5833"/>
    </row>
    <row r="5834" spans="13:13" x14ac:dyDescent="0.25">
      <c r="M5834"/>
    </row>
    <row r="5835" spans="13:13" x14ac:dyDescent="0.25">
      <c r="M5835"/>
    </row>
    <row r="5836" spans="13:13" x14ac:dyDescent="0.25">
      <c r="M5836"/>
    </row>
    <row r="5837" spans="13:13" x14ac:dyDescent="0.25">
      <c r="M5837"/>
    </row>
    <row r="5838" spans="13:13" x14ac:dyDescent="0.25">
      <c r="M5838"/>
    </row>
    <row r="5839" spans="13:13" x14ac:dyDescent="0.25">
      <c r="M5839"/>
    </row>
    <row r="5840" spans="13:13" x14ac:dyDescent="0.25">
      <c r="M5840"/>
    </row>
    <row r="5841" spans="13:13" x14ac:dyDescent="0.25">
      <c r="M5841"/>
    </row>
    <row r="5842" spans="13:13" x14ac:dyDescent="0.25">
      <c r="M5842"/>
    </row>
    <row r="5843" spans="13:13" x14ac:dyDescent="0.25">
      <c r="M5843"/>
    </row>
    <row r="5844" spans="13:13" x14ac:dyDescent="0.25">
      <c r="M5844"/>
    </row>
    <row r="5845" spans="13:13" x14ac:dyDescent="0.25">
      <c r="M5845"/>
    </row>
    <row r="5846" spans="13:13" x14ac:dyDescent="0.25">
      <c r="M5846"/>
    </row>
    <row r="5847" spans="13:13" x14ac:dyDescent="0.25">
      <c r="M5847"/>
    </row>
    <row r="5848" spans="13:13" x14ac:dyDescent="0.25">
      <c r="M5848"/>
    </row>
    <row r="5849" spans="13:13" x14ac:dyDescent="0.25">
      <c r="M5849"/>
    </row>
    <row r="5850" spans="13:13" x14ac:dyDescent="0.25">
      <c r="M5850"/>
    </row>
    <row r="5851" spans="13:13" x14ac:dyDescent="0.25">
      <c r="M5851"/>
    </row>
    <row r="5852" spans="13:13" x14ac:dyDescent="0.25">
      <c r="M5852"/>
    </row>
    <row r="5853" spans="13:13" x14ac:dyDescent="0.25">
      <c r="M5853"/>
    </row>
    <row r="5854" spans="13:13" x14ac:dyDescent="0.25">
      <c r="M5854"/>
    </row>
    <row r="5855" spans="13:13" x14ac:dyDescent="0.25">
      <c r="M5855"/>
    </row>
    <row r="5856" spans="13:13" x14ac:dyDescent="0.25">
      <c r="M5856"/>
    </row>
    <row r="5857" spans="13:13" x14ac:dyDescent="0.25">
      <c r="M5857"/>
    </row>
    <row r="5858" spans="13:13" x14ac:dyDescent="0.25">
      <c r="M5858"/>
    </row>
    <row r="5859" spans="13:13" x14ac:dyDescent="0.25">
      <c r="M5859"/>
    </row>
    <row r="5860" spans="13:13" x14ac:dyDescent="0.25">
      <c r="M5860"/>
    </row>
    <row r="5861" spans="13:13" x14ac:dyDescent="0.25">
      <c r="M5861"/>
    </row>
    <row r="5862" spans="13:13" x14ac:dyDescent="0.25">
      <c r="M5862"/>
    </row>
    <row r="5863" spans="13:13" x14ac:dyDescent="0.25">
      <c r="M5863"/>
    </row>
    <row r="5864" spans="13:13" x14ac:dyDescent="0.25">
      <c r="M5864"/>
    </row>
    <row r="5865" spans="13:13" x14ac:dyDescent="0.25">
      <c r="M5865"/>
    </row>
    <row r="5866" spans="13:13" x14ac:dyDescent="0.25">
      <c r="M5866"/>
    </row>
    <row r="5867" spans="13:13" x14ac:dyDescent="0.25">
      <c r="M5867"/>
    </row>
    <row r="5868" spans="13:13" x14ac:dyDescent="0.25">
      <c r="M5868"/>
    </row>
    <row r="5869" spans="13:13" x14ac:dyDescent="0.25">
      <c r="M5869"/>
    </row>
    <row r="5870" spans="13:13" x14ac:dyDescent="0.25">
      <c r="M5870"/>
    </row>
    <row r="5871" spans="13:13" x14ac:dyDescent="0.25">
      <c r="M5871"/>
    </row>
    <row r="5872" spans="13:13" x14ac:dyDescent="0.25">
      <c r="M5872"/>
    </row>
    <row r="5873" spans="13:13" x14ac:dyDescent="0.25">
      <c r="M5873"/>
    </row>
    <row r="5874" spans="13:13" x14ac:dyDescent="0.25">
      <c r="M5874"/>
    </row>
    <row r="5875" spans="13:13" x14ac:dyDescent="0.25">
      <c r="M5875"/>
    </row>
    <row r="5876" spans="13:13" x14ac:dyDescent="0.25">
      <c r="M5876"/>
    </row>
    <row r="5877" spans="13:13" x14ac:dyDescent="0.25">
      <c r="M5877"/>
    </row>
    <row r="5878" spans="13:13" x14ac:dyDescent="0.25">
      <c r="M5878"/>
    </row>
    <row r="5879" spans="13:13" x14ac:dyDescent="0.25">
      <c r="M5879"/>
    </row>
    <row r="5880" spans="13:13" x14ac:dyDescent="0.25">
      <c r="M5880"/>
    </row>
    <row r="5881" spans="13:13" x14ac:dyDescent="0.25">
      <c r="M5881"/>
    </row>
    <row r="5882" spans="13:13" x14ac:dyDescent="0.25">
      <c r="M5882"/>
    </row>
    <row r="5883" spans="13:13" x14ac:dyDescent="0.25">
      <c r="M5883"/>
    </row>
    <row r="5884" spans="13:13" x14ac:dyDescent="0.25">
      <c r="M5884"/>
    </row>
    <row r="5885" spans="13:13" x14ac:dyDescent="0.25">
      <c r="M5885"/>
    </row>
    <row r="5886" spans="13:13" x14ac:dyDescent="0.25">
      <c r="M5886"/>
    </row>
    <row r="5887" spans="13:13" x14ac:dyDescent="0.25">
      <c r="M5887"/>
    </row>
    <row r="5888" spans="13:13" x14ac:dyDescent="0.25">
      <c r="M5888"/>
    </row>
    <row r="5889" spans="13:13" x14ac:dyDescent="0.25">
      <c r="M5889"/>
    </row>
    <row r="5890" spans="13:13" x14ac:dyDescent="0.25">
      <c r="M5890"/>
    </row>
    <row r="5891" spans="13:13" x14ac:dyDescent="0.25">
      <c r="M5891"/>
    </row>
    <row r="5892" spans="13:13" x14ac:dyDescent="0.25">
      <c r="M5892"/>
    </row>
    <row r="5893" spans="13:13" x14ac:dyDescent="0.25">
      <c r="M5893"/>
    </row>
    <row r="5894" spans="13:13" x14ac:dyDescent="0.25">
      <c r="M5894"/>
    </row>
    <row r="5895" spans="13:13" x14ac:dyDescent="0.25">
      <c r="M5895"/>
    </row>
    <row r="5896" spans="13:13" x14ac:dyDescent="0.25">
      <c r="M5896"/>
    </row>
    <row r="5897" spans="13:13" x14ac:dyDescent="0.25">
      <c r="M5897"/>
    </row>
    <row r="5898" spans="13:13" x14ac:dyDescent="0.25">
      <c r="M5898"/>
    </row>
    <row r="5899" spans="13:13" x14ac:dyDescent="0.25">
      <c r="M5899"/>
    </row>
    <row r="5900" spans="13:13" x14ac:dyDescent="0.25">
      <c r="M5900"/>
    </row>
    <row r="5901" spans="13:13" x14ac:dyDescent="0.25">
      <c r="M5901"/>
    </row>
    <row r="5902" spans="13:13" x14ac:dyDescent="0.25">
      <c r="M5902"/>
    </row>
    <row r="5903" spans="13:13" x14ac:dyDescent="0.25">
      <c r="M5903"/>
    </row>
    <row r="5904" spans="13:13" x14ac:dyDescent="0.25">
      <c r="M5904"/>
    </row>
    <row r="5905" spans="13:13" x14ac:dyDescent="0.25">
      <c r="M5905"/>
    </row>
    <row r="5906" spans="13:13" x14ac:dyDescent="0.25">
      <c r="M5906"/>
    </row>
    <row r="5907" spans="13:13" x14ac:dyDescent="0.25">
      <c r="M5907"/>
    </row>
    <row r="5908" spans="13:13" x14ac:dyDescent="0.25">
      <c r="M5908"/>
    </row>
    <row r="5909" spans="13:13" x14ac:dyDescent="0.25">
      <c r="M5909"/>
    </row>
    <row r="5910" spans="13:13" x14ac:dyDescent="0.25">
      <c r="M5910"/>
    </row>
    <row r="5911" spans="13:13" x14ac:dyDescent="0.25">
      <c r="M5911"/>
    </row>
    <row r="5912" spans="13:13" x14ac:dyDescent="0.25">
      <c r="M5912"/>
    </row>
    <row r="5913" spans="13:13" x14ac:dyDescent="0.25">
      <c r="M5913"/>
    </row>
    <row r="5914" spans="13:13" x14ac:dyDescent="0.25">
      <c r="M5914"/>
    </row>
    <row r="5915" spans="13:13" x14ac:dyDescent="0.25">
      <c r="M5915"/>
    </row>
    <row r="5916" spans="13:13" x14ac:dyDescent="0.25">
      <c r="M5916"/>
    </row>
    <row r="5917" spans="13:13" x14ac:dyDescent="0.25">
      <c r="M5917"/>
    </row>
    <row r="5918" spans="13:13" x14ac:dyDescent="0.25">
      <c r="M5918"/>
    </row>
    <row r="5919" spans="13:13" x14ac:dyDescent="0.25">
      <c r="M5919"/>
    </row>
    <row r="5920" spans="13:13" x14ac:dyDescent="0.25">
      <c r="M5920"/>
    </row>
    <row r="5921" spans="13:13" x14ac:dyDescent="0.25">
      <c r="M5921"/>
    </row>
    <row r="5922" spans="13:13" x14ac:dyDescent="0.25">
      <c r="M5922"/>
    </row>
    <row r="5923" spans="13:13" x14ac:dyDescent="0.25">
      <c r="M5923"/>
    </row>
    <row r="5924" spans="13:13" x14ac:dyDescent="0.25">
      <c r="M5924"/>
    </row>
    <row r="5925" spans="13:13" x14ac:dyDescent="0.25">
      <c r="M5925"/>
    </row>
    <row r="5926" spans="13:13" x14ac:dyDescent="0.25">
      <c r="M5926"/>
    </row>
    <row r="5927" spans="13:13" x14ac:dyDescent="0.25">
      <c r="M5927"/>
    </row>
    <row r="5928" spans="13:13" x14ac:dyDescent="0.25">
      <c r="M5928"/>
    </row>
    <row r="5929" spans="13:13" x14ac:dyDescent="0.25">
      <c r="M5929"/>
    </row>
    <row r="5930" spans="13:13" x14ac:dyDescent="0.25">
      <c r="M5930"/>
    </row>
    <row r="5931" spans="13:13" x14ac:dyDescent="0.25">
      <c r="M5931"/>
    </row>
    <row r="5932" spans="13:13" x14ac:dyDescent="0.25">
      <c r="M5932"/>
    </row>
    <row r="5933" spans="13:13" x14ac:dyDescent="0.25">
      <c r="M5933"/>
    </row>
    <row r="5934" spans="13:13" x14ac:dyDescent="0.25">
      <c r="M5934"/>
    </row>
    <row r="5935" spans="13:13" x14ac:dyDescent="0.25">
      <c r="M5935"/>
    </row>
    <row r="5936" spans="13:13" x14ac:dyDescent="0.25">
      <c r="M5936"/>
    </row>
    <row r="5937" spans="13:13" x14ac:dyDescent="0.25">
      <c r="M5937"/>
    </row>
    <row r="5938" spans="13:13" x14ac:dyDescent="0.25">
      <c r="M5938"/>
    </row>
    <row r="5939" spans="13:13" x14ac:dyDescent="0.25">
      <c r="M5939"/>
    </row>
    <row r="5940" spans="13:13" x14ac:dyDescent="0.25">
      <c r="M5940"/>
    </row>
    <row r="5941" spans="13:13" x14ac:dyDescent="0.25">
      <c r="M5941"/>
    </row>
    <row r="5942" spans="13:13" x14ac:dyDescent="0.25">
      <c r="M5942"/>
    </row>
    <row r="5943" spans="13:13" x14ac:dyDescent="0.25">
      <c r="M5943"/>
    </row>
    <row r="5944" spans="13:13" x14ac:dyDescent="0.25">
      <c r="M5944"/>
    </row>
    <row r="5945" spans="13:13" x14ac:dyDescent="0.25">
      <c r="M5945"/>
    </row>
    <row r="5946" spans="13:13" x14ac:dyDescent="0.25">
      <c r="M5946"/>
    </row>
    <row r="5947" spans="13:13" x14ac:dyDescent="0.25">
      <c r="M5947"/>
    </row>
    <row r="5948" spans="13:13" x14ac:dyDescent="0.25">
      <c r="M5948"/>
    </row>
    <row r="5949" spans="13:13" x14ac:dyDescent="0.25">
      <c r="M5949"/>
    </row>
    <row r="5950" spans="13:13" x14ac:dyDescent="0.25">
      <c r="M5950"/>
    </row>
    <row r="5951" spans="13:13" x14ac:dyDescent="0.25">
      <c r="M5951"/>
    </row>
    <row r="5952" spans="13:13" x14ac:dyDescent="0.25">
      <c r="M5952"/>
    </row>
    <row r="5953" spans="13:13" x14ac:dyDescent="0.25">
      <c r="M5953"/>
    </row>
    <row r="5954" spans="13:13" x14ac:dyDescent="0.25">
      <c r="M5954"/>
    </row>
    <row r="5955" spans="13:13" x14ac:dyDescent="0.25">
      <c r="M5955"/>
    </row>
    <row r="5956" spans="13:13" x14ac:dyDescent="0.25">
      <c r="M5956"/>
    </row>
    <row r="5957" spans="13:13" x14ac:dyDescent="0.25">
      <c r="M5957"/>
    </row>
    <row r="5958" spans="13:13" x14ac:dyDescent="0.25">
      <c r="M5958"/>
    </row>
    <row r="5959" spans="13:13" x14ac:dyDescent="0.25">
      <c r="M5959"/>
    </row>
    <row r="5960" spans="13:13" x14ac:dyDescent="0.25">
      <c r="M5960"/>
    </row>
    <row r="5961" spans="13:13" x14ac:dyDescent="0.25">
      <c r="M5961"/>
    </row>
    <row r="5962" spans="13:13" x14ac:dyDescent="0.25">
      <c r="M5962"/>
    </row>
    <row r="5963" spans="13:13" x14ac:dyDescent="0.25">
      <c r="M5963"/>
    </row>
    <row r="5964" spans="13:13" x14ac:dyDescent="0.25">
      <c r="M5964"/>
    </row>
    <row r="5965" spans="13:13" x14ac:dyDescent="0.25">
      <c r="M5965"/>
    </row>
    <row r="5966" spans="13:13" x14ac:dyDescent="0.25">
      <c r="M5966"/>
    </row>
    <row r="5967" spans="13:13" x14ac:dyDescent="0.25">
      <c r="M5967"/>
    </row>
    <row r="5968" spans="13:13" x14ac:dyDescent="0.25">
      <c r="M5968"/>
    </row>
    <row r="5969" spans="13:13" x14ac:dyDescent="0.25">
      <c r="M5969"/>
    </row>
    <row r="5970" spans="13:13" x14ac:dyDescent="0.25">
      <c r="M5970"/>
    </row>
    <row r="5971" spans="13:13" x14ac:dyDescent="0.25">
      <c r="M5971"/>
    </row>
    <row r="5972" spans="13:13" x14ac:dyDescent="0.25">
      <c r="M5972"/>
    </row>
    <row r="5973" spans="13:13" x14ac:dyDescent="0.25">
      <c r="M5973"/>
    </row>
    <row r="5974" spans="13:13" x14ac:dyDescent="0.25">
      <c r="M5974"/>
    </row>
    <row r="5975" spans="13:13" x14ac:dyDescent="0.25">
      <c r="M5975"/>
    </row>
    <row r="5976" spans="13:13" x14ac:dyDescent="0.25">
      <c r="M5976"/>
    </row>
    <row r="5977" spans="13:13" x14ac:dyDescent="0.25">
      <c r="M5977"/>
    </row>
    <row r="5978" spans="13:13" x14ac:dyDescent="0.25">
      <c r="M5978"/>
    </row>
    <row r="5979" spans="13:13" x14ac:dyDescent="0.25">
      <c r="M5979"/>
    </row>
    <row r="5980" spans="13:13" x14ac:dyDescent="0.25">
      <c r="M5980"/>
    </row>
    <row r="5981" spans="13:13" x14ac:dyDescent="0.25">
      <c r="M5981"/>
    </row>
    <row r="5982" spans="13:13" x14ac:dyDescent="0.25">
      <c r="M5982"/>
    </row>
    <row r="5983" spans="13:13" x14ac:dyDescent="0.25">
      <c r="M5983"/>
    </row>
    <row r="5984" spans="13:13" x14ac:dyDescent="0.25">
      <c r="M5984"/>
    </row>
    <row r="5985" spans="13:13" x14ac:dyDescent="0.25">
      <c r="M5985"/>
    </row>
    <row r="5986" spans="13:13" x14ac:dyDescent="0.25">
      <c r="M5986"/>
    </row>
    <row r="5987" spans="13:13" x14ac:dyDescent="0.25">
      <c r="M5987"/>
    </row>
    <row r="5988" spans="13:13" x14ac:dyDescent="0.25">
      <c r="M5988"/>
    </row>
    <row r="5989" spans="13:13" x14ac:dyDescent="0.25">
      <c r="M5989"/>
    </row>
    <row r="5990" spans="13:13" x14ac:dyDescent="0.25">
      <c r="M5990"/>
    </row>
    <row r="5991" spans="13:13" x14ac:dyDescent="0.25">
      <c r="M5991"/>
    </row>
    <row r="5992" spans="13:13" x14ac:dyDescent="0.25">
      <c r="M5992"/>
    </row>
    <row r="5993" spans="13:13" x14ac:dyDescent="0.25">
      <c r="M5993"/>
    </row>
    <row r="5994" spans="13:13" x14ac:dyDescent="0.25">
      <c r="M5994"/>
    </row>
    <row r="5995" spans="13:13" x14ac:dyDescent="0.25">
      <c r="M5995"/>
    </row>
    <row r="5996" spans="13:13" x14ac:dyDescent="0.25">
      <c r="M5996"/>
    </row>
    <row r="5997" spans="13:13" x14ac:dyDescent="0.25">
      <c r="M5997"/>
    </row>
    <row r="5998" spans="13:13" x14ac:dyDescent="0.25">
      <c r="M5998"/>
    </row>
    <row r="5999" spans="13:13" x14ac:dyDescent="0.25">
      <c r="M5999"/>
    </row>
    <row r="6000" spans="13:13" x14ac:dyDescent="0.25">
      <c r="M6000"/>
    </row>
    <row r="6001" spans="13:13" x14ac:dyDescent="0.25">
      <c r="M6001"/>
    </row>
    <row r="6002" spans="13:13" x14ac:dyDescent="0.25">
      <c r="M6002"/>
    </row>
    <row r="6003" spans="13:13" x14ac:dyDescent="0.25">
      <c r="M6003"/>
    </row>
    <row r="6004" spans="13:13" x14ac:dyDescent="0.25">
      <c r="M6004"/>
    </row>
    <row r="6005" spans="13:13" x14ac:dyDescent="0.25">
      <c r="M6005"/>
    </row>
    <row r="6006" spans="13:13" x14ac:dyDescent="0.25">
      <c r="M6006"/>
    </row>
    <row r="6007" spans="13:13" x14ac:dyDescent="0.25">
      <c r="M6007"/>
    </row>
    <row r="6008" spans="13:13" x14ac:dyDescent="0.25">
      <c r="M6008"/>
    </row>
    <row r="6009" spans="13:13" x14ac:dyDescent="0.25">
      <c r="M6009"/>
    </row>
    <row r="6010" spans="13:13" x14ac:dyDescent="0.25">
      <c r="M6010"/>
    </row>
    <row r="6011" spans="13:13" x14ac:dyDescent="0.25">
      <c r="M6011"/>
    </row>
    <row r="6012" spans="13:13" x14ac:dyDescent="0.25">
      <c r="M6012"/>
    </row>
    <row r="6013" spans="13:13" x14ac:dyDescent="0.25">
      <c r="M6013"/>
    </row>
    <row r="6014" spans="13:13" x14ac:dyDescent="0.25">
      <c r="M6014"/>
    </row>
    <row r="6015" spans="13:13" x14ac:dyDescent="0.25">
      <c r="M6015"/>
    </row>
    <row r="6016" spans="13:13" x14ac:dyDescent="0.25">
      <c r="M6016"/>
    </row>
    <row r="6017" spans="13:13" x14ac:dyDescent="0.25">
      <c r="M6017"/>
    </row>
    <row r="6018" spans="13:13" x14ac:dyDescent="0.25">
      <c r="M6018"/>
    </row>
    <row r="6019" spans="13:13" x14ac:dyDescent="0.25">
      <c r="M6019"/>
    </row>
    <row r="6020" spans="13:13" x14ac:dyDescent="0.25">
      <c r="M6020"/>
    </row>
    <row r="6021" spans="13:13" x14ac:dyDescent="0.25">
      <c r="M6021"/>
    </row>
    <row r="6022" spans="13:13" x14ac:dyDescent="0.25">
      <c r="M6022"/>
    </row>
    <row r="6023" spans="13:13" x14ac:dyDescent="0.25">
      <c r="M6023"/>
    </row>
    <row r="6024" spans="13:13" x14ac:dyDescent="0.25">
      <c r="M6024"/>
    </row>
    <row r="6025" spans="13:13" x14ac:dyDescent="0.25">
      <c r="M6025"/>
    </row>
    <row r="6026" spans="13:13" x14ac:dyDescent="0.25">
      <c r="M6026"/>
    </row>
    <row r="6027" spans="13:13" x14ac:dyDescent="0.25">
      <c r="M6027"/>
    </row>
    <row r="6028" spans="13:13" x14ac:dyDescent="0.25">
      <c r="M6028"/>
    </row>
    <row r="6029" spans="13:13" x14ac:dyDescent="0.25">
      <c r="M6029"/>
    </row>
    <row r="6030" spans="13:13" x14ac:dyDescent="0.25">
      <c r="M6030"/>
    </row>
    <row r="6031" spans="13:13" x14ac:dyDescent="0.25">
      <c r="M6031"/>
    </row>
    <row r="6032" spans="13:13" x14ac:dyDescent="0.25">
      <c r="M6032"/>
    </row>
    <row r="6033" spans="13:13" x14ac:dyDescent="0.25">
      <c r="M6033"/>
    </row>
    <row r="6034" spans="13:13" x14ac:dyDescent="0.25">
      <c r="M6034"/>
    </row>
    <row r="6035" spans="13:13" x14ac:dyDescent="0.25">
      <c r="M6035"/>
    </row>
    <row r="6036" spans="13:13" x14ac:dyDescent="0.25">
      <c r="M6036"/>
    </row>
    <row r="6037" spans="13:13" x14ac:dyDescent="0.25">
      <c r="M6037"/>
    </row>
    <row r="6038" spans="13:13" x14ac:dyDescent="0.25">
      <c r="M6038"/>
    </row>
    <row r="6039" spans="13:13" x14ac:dyDescent="0.25">
      <c r="M6039"/>
    </row>
    <row r="6040" spans="13:13" x14ac:dyDescent="0.25">
      <c r="M6040"/>
    </row>
    <row r="6041" spans="13:13" x14ac:dyDescent="0.25">
      <c r="M6041"/>
    </row>
    <row r="6042" spans="13:13" x14ac:dyDescent="0.25">
      <c r="M6042"/>
    </row>
    <row r="6043" spans="13:13" x14ac:dyDescent="0.25">
      <c r="M6043"/>
    </row>
    <row r="6044" spans="13:13" x14ac:dyDescent="0.25">
      <c r="M6044"/>
    </row>
    <row r="6045" spans="13:13" x14ac:dyDescent="0.25">
      <c r="M6045"/>
    </row>
    <row r="6046" spans="13:13" x14ac:dyDescent="0.25">
      <c r="M6046"/>
    </row>
    <row r="6047" spans="13:13" x14ac:dyDescent="0.25">
      <c r="M6047"/>
    </row>
    <row r="6048" spans="13:13" x14ac:dyDescent="0.25">
      <c r="M6048"/>
    </row>
    <row r="6049" spans="13:13" x14ac:dyDescent="0.25">
      <c r="M6049"/>
    </row>
    <row r="6050" spans="13:13" x14ac:dyDescent="0.25">
      <c r="M6050"/>
    </row>
    <row r="6051" spans="13:13" x14ac:dyDescent="0.25">
      <c r="M6051"/>
    </row>
    <row r="6052" spans="13:13" x14ac:dyDescent="0.25">
      <c r="M6052"/>
    </row>
    <row r="6053" spans="13:13" x14ac:dyDescent="0.25">
      <c r="M6053"/>
    </row>
    <row r="6054" spans="13:13" x14ac:dyDescent="0.25">
      <c r="M6054"/>
    </row>
    <row r="6055" spans="13:13" x14ac:dyDescent="0.25">
      <c r="M6055"/>
    </row>
    <row r="6056" spans="13:13" x14ac:dyDescent="0.25">
      <c r="M6056"/>
    </row>
    <row r="6057" spans="13:13" x14ac:dyDescent="0.25">
      <c r="M6057"/>
    </row>
    <row r="6058" spans="13:13" x14ac:dyDescent="0.25">
      <c r="M6058"/>
    </row>
    <row r="6059" spans="13:13" x14ac:dyDescent="0.25">
      <c r="M6059"/>
    </row>
    <row r="6060" spans="13:13" x14ac:dyDescent="0.25">
      <c r="M6060"/>
    </row>
    <row r="6061" spans="13:13" x14ac:dyDescent="0.25">
      <c r="M6061"/>
    </row>
    <row r="6062" spans="13:13" x14ac:dyDescent="0.25">
      <c r="M6062"/>
    </row>
    <row r="6063" spans="13:13" x14ac:dyDescent="0.25">
      <c r="M6063"/>
    </row>
    <row r="6064" spans="13:13" x14ac:dyDescent="0.25">
      <c r="M6064"/>
    </row>
    <row r="6065" spans="13:13" x14ac:dyDescent="0.25">
      <c r="M6065"/>
    </row>
    <row r="6066" spans="13:13" x14ac:dyDescent="0.25">
      <c r="M6066"/>
    </row>
    <row r="6067" spans="13:13" x14ac:dyDescent="0.25">
      <c r="M6067"/>
    </row>
    <row r="6068" spans="13:13" x14ac:dyDescent="0.25">
      <c r="M6068"/>
    </row>
    <row r="6069" spans="13:13" x14ac:dyDescent="0.25">
      <c r="M6069"/>
    </row>
    <row r="6070" spans="13:13" x14ac:dyDescent="0.25">
      <c r="M6070"/>
    </row>
    <row r="6071" spans="13:13" x14ac:dyDescent="0.25">
      <c r="M6071"/>
    </row>
    <row r="6072" spans="13:13" x14ac:dyDescent="0.25">
      <c r="M6072"/>
    </row>
    <row r="6073" spans="13:13" x14ac:dyDescent="0.25">
      <c r="M6073"/>
    </row>
    <row r="6074" spans="13:13" x14ac:dyDescent="0.25">
      <c r="M6074"/>
    </row>
    <row r="6075" spans="13:13" x14ac:dyDescent="0.25">
      <c r="M6075"/>
    </row>
    <row r="6076" spans="13:13" x14ac:dyDescent="0.25">
      <c r="M6076"/>
    </row>
    <row r="6077" spans="13:13" x14ac:dyDescent="0.25">
      <c r="M6077"/>
    </row>
    <row r="6078" spans="13:13" x14ac:dyDescent="0.25">
      <c r="M6078"/>
    </row>
    <row r="6079" spans="13:13" x14ac:dyDescent="0.25">
      <c r="M6079"/>
    </row>
    <row r="6080" spans="13:13" x14ac:dyDescent="0.25">
      <c r="M6080"/>
    </row>
    <row r="6081" spans="13:13" x14ac:dyDescent="0.25">
      <c r="M6081"/>
    </row>
    <row r="6082" spans="13:13" x14ac:dyDescent="0.25">
      <c r="M6082"/>
    </row>
    <row r="6083" spans="13:13" x14ac:dyDescent="0.25">
      <c r="M6083"/>
    </row>
    <row r="6084" spans="13:13" x14ac:dyDescent="0.25">
      <c r="M6084"/>
    </row>
    <row r="6085" spans="13:13" x14ac:dyDescent="0.25">
      <c r="M6085"/>
    </row>
    <row r="6086" spans="13:13" x14ac:dyDescent="0.25">
      <c r="M6086"/>
    </row>
    <row r="6087" spans="13:13" x14ac:dyDescent="0.25">
      <c r="M6087"/>
    </row>
    <row r="6088" spans="13:13" x14ac:dyDescent="0.25">
      <c r="M6088"/>
    </row>
    <row r="6089" spans="13:13" x14ac:dyDescent="0.25">
      <c r="M6089"/>
    </row>
    <row r="6090" spans="13:13" x14ac:dyDescent="0.25">
      <c r="M6090"/>
    </row>
    <row r="6091" spans="13:13" x14ac:dyDescent="0.25">
      <c r="M6091"/>
    </row>
    <row r="6092" spans="13:13" x14ac:dyDescent="0.25">
      <c r="M6092"/>
    </row>
    <row r="6093" spans="13:13" x14ac:dyDescent="0.25">
      <c r="M6093"/>
    </row>
    <row r="6094" spans="13:13" x14ac:dyDescent="0.25">
      <c r="M6094"/>
    </row>
    <row r="6095" spans="13:13" x14ac:dyDescent="0.25">
      <c r="M6095"/>
    </row>
    <row r="6096" spans="13:13" x14ac:dyDescent="0.25">
      <c r="M6096"/>
    </row>
    <row r="6097" spans="13:13" x14ac:dyDescent="0.25">
      <c r="M6097"/>
    </row>
    <row r="6098" spans="13:13" x14ac:dyDescent="0.25">
      <c r="M6098"/>
    </row>
    <row r="6099" spans="13:13" x14ac:dyDescent="0.25">
      <c r="M6099"/>
    </row>
    <row r="6100" spans="13:13" x14ac:dyDescent="0.25">
      <c r="M6100"/>
    </row>
    <row r="6101" spans="13:13" x14ac:dyDescent="0.25">
      <c r="M6101"/>
    </row>
    <row r="6102" spans="13:13" x14ac:dyDescent="0.25">
      <c r="M6102"/>
    </row>
    <row r="6103" spans="13:13" x14ac:dyDescent="0.25">
      <c r="M6103"/>
    </row>
    <row r="6104" spans="13:13" x14ac:dyDescent="0.25">
      <c r="M6104"/>
    </row>
    <row r="6105" spans="13:13" x14ac:dyDescent="0.25">
      <c r="M6105"/>
    </row>
    <row r="6106" spans="13:13" x14ac:dyDescent="0.25">
      <c r="M6106"/>
    </row>
    <row r="6107" spans="13:13" x14ac:dyDescent="0.25">
      <c r="M6107"/>
    </row>
    <row r="6108" spans="13:13" x14ac:dyDescent="0.25">
      <c r="M6108"/>
    </row>
    <row r="6109" spans="13:13" x14ac:dyDescent="0.25">
      <c r="M6109"/>
    </row>
    <row r="6110" spans="13:13" x14ac:dyDescent="0.25">
      <c r="M6110"/>
    </row>
    <row r="6111" spans="13:13" x14ac:dyDescent="0.25">
      <c r="M6111"/>
    </row>
    <row r="6112" spans="13:13" x14ac:dyDescent="0.25">
      <c r="M6112"/>
    </row>
    <row r="6113" spans="13:13" x14ac:dyDescent="0.25">
      <c r="M6113"/>
    </row>
    <row r="6114" spans="13:13" x14ac:dyDescent="0.25">
      <c r="M6114"/>
    </row>
    <row r="6115" spans="13:13" x14ac:dyDescent="0.25">
      <c r="M6115"/>
    </row>
    <row r="6116" spans="13:13" x14ac:dyDescent="0.25">
      <c r="M6116"/>
    </row>
    <row r="6117" spans="13:13" x14ac:dyDescent="0.25">
      <c r="M6117"/>
    </row>
    <row r="6118" spans="13:13" x14ac:dyDescent="0.25">
      <c r="M6118"/>
    </row>
    <row r="6119" spans="13:13" x14ac:dyDescent="0.25">
      <c r="M6119"/>
    </row>
    <row r="6120" spans="13:13" x14ac:dyDescent="0.25">
      <c r="M6120"/>
    </row>
    <row r="6121" spans="13:13" x14ac:dyDescent="0.25">
      <c r="M6121"/>
    </row>
    <row r="6122" spans="13:13" x14ac:dyDescent="0.25">
      <c r="M6122"/>
    </row>
    <row r="6123" spans="13:13" x14ac:dyDescent="0.25">
      <c r="M6123"/>
    </row>
    <row r="6124" spans="13:13" x14ac:dyDescent="0.25">
      <c r="M6124"/>
    </row>
    <row r="6125" spans="13:13" x14ac:dyDescent="0.25">
      <c r="M6125"/>
    </row>
    <row r="6126" spans="13:13" x14ac:dyDescent="0.25">
      <c r="M6126"/>
    </row>
    <row r="6127" spans="13:13" x14ac:dyDescent="0.25">
      <c r="M6127"/>
    </row>
    <row r="6128" spans="13:13" x14ac:dyDescent="0.25">
      <c r="M6128"/>
    </row>
    <row r="6129" spans="13:13" x14ac:dyDescent="0.25">
      <c r="M6129"/>
    </row>
    <row r="6130" spans="13:13" x14ac:dyDescent="0.25">
      <c r="M6130"/>
    </row>
    <row r="6131" spans="13:13" x14ac:dyDescent="0.25">
      <c r="M6131"/>
    </row>
    <row r="6132" spans="13:13" x14ac:dyDescent="0.25">
      <c r="M6132"/>
    </row>
    <row r="6133" spans="13:13" x14ac:dyDescent="0.25">
      <c r="M6133"/>
    </row>
    <row r="6134" spans="13:13" x14ac:dyDescent="0.25">
      <c r="M6134"/>
    </row>
    <row r="6135" spans="13:13" x14ac:dyDescent="0.25">
      <c r="M6135"/>
    </row>
    <row r="6136" spans="13:13" x14ac:dyDescent="0.25">
      <c r="M6136"/>
    </row>
    <row r="6137" spans="13:13" x14ac:dyDescent="0.25">
      <c r="M6137"/>
    </row>
    <row r="6138" spans="13:13" x14ac:dyDescent="0.25">
      <c r="M6138"/>
    </row>
    <row r="6139" spans="13:13" x14ac:dyDescent="0.25">
      <c r="M6139"/>
    </row>
    <row r="6140" spans="13:13" x14ac:dyDescent="0.25">
      <c r="M6140"/>
    </row>
    <row r="6141" spans="13:13" x14ac:dyDescent="0.25">
      <c r="M6141"/>
    </row>
    <row r="6142" spans="13:13" x14ac:dyDescent="0.25">
      <c r="M6142"/>
    </row>
    <row r="6143" spans="13:13" x14ac:dyDescent="0.25">
      <c r="M6143"/>
    </row>
    <row r="6144" spans="13:13" x14ac:dyDescent="0.25">
      <c r="M6144"/>
    </row>
    <row r="6145" spans="13:13" x14ac:dyDescent="0.25">
      <c r="M6145"/>
    </row>
    <row r="6146" spans="13:13" x14ac:dyDescent="0.25">
      <c r="M6146"/>
    </row>
    <row r="6147" spans="13:13" x14ac:dyDescent="0.25">
      <c r="M6147"/>
    </row>
    <row r="6148" spans="13:13" x14ac:dyDescent="0.25">
      <c r="M6148"/>
    </row>
    <row r="6149" spans="13:13" x14ac:dyDescent="0.25">
      <c r="M6149"/>
    </row>
    <row r="6150" spans="13:13" x14ac:dyDescent="0.25">
      <c r="M6150"/>
    </row>
    <row r="6151" spans="13:13" x14ac:dyDescent="0.25">
      <c r="M6151"/>
    </row>
    <row r="6152" spans="13:13" x14ac:dyDescent="0.25">
      <c r="M6152"/>
    </row>
    <row r="6153" spans="13:13" x14ac:dyDescent="0.25">
      <c r="M6153"/>
    </row>
    <row r="6154" spans="13:13" x14ac:dyDescent="0.25">
      <c r="M6154"/>
    </row>
    <row r="6155" spans="13:13" x14ac:dyDescent="0.25">
      <c r="M6155"/>
    </row>
    <row r="6156" spans="13:13" x14ac:dyDescent="0.25">
      <c r="M6156"/>
    </row>
    <row r="6157" spans="13:13" x14ac:dyDescent="0.25">
      <c r="M6157"/>
    </row>
    <row r="6158" spans="13:13" x14ac:dyDescent="0.25">
      <c r="M6158"/>
    </row>
    <row r="6159" spans="13:13" x14ac:dyDescent="0.25">
      <c r="M6159"/>
    </row>
    <row r="6160" spans="13:13" x14ac:dyDescent="0.25">
      <c r="M6160"/>
    </row>
    <row r="6161" spans="13:13" x14ac:dyDescent="0.25">
      <c r="M6161"/>
    </row>
    <row r="6162" spans="13:13" x14ac:dyDescent="0.25">
      <c r="M6162"/>
    </row>
    <row r="6163" spans="13:13" x14ac:dyDescent="0.25">
      <c r="M6163"/>
    </row>
    <row r="6164" spans="13:13" x14ac:dyDescent="0.25">
      <c r="M6164"/>
    </row>
    <row r="6165" spans="13:13" x14ac:dyDescent="0.25">
      <c r="M6165"/>
    </row>
    <row r="6166" spans="13:13" x14ac:dyDescent="0.25">
      <c r="M6166"/>
    </row>
    <row r="6167" spans="13:13" x14ac:dyDescent="0.25">
      <c r="M6167"/>
    </row>
    <row r="6168" spans="13:13" x14ac:dyDescent="0.25">
      <c r="M6168"/>
    </row>
    <row r="6169" spans="13:13" x14ac:dyDescent="0.25">
      <c r="M6169"/>
    </row>
    <row r="6170" spans="13:13" x14ac:dyDescent="0.25">
      <c r="M6170"/>
    </row>
    <row r="6171" spans="13:13" x14ac:dyDescent="0.25">
      <c r="M6171"/>
    </row>
    <row r="6172" spans="13:13" x14ac:dyDescent="0.25">
      <c r="M6172"/>
    </row>
    <row r="6173" spans="13:13" x14ac:dyDescent="0.25">
      <c r="M6173"/>
    </row>
    <row r="6174" spans="13:13" x14ac:dyDescent="0.25">
      <c r="M6174"/>
    </row>
    <row r="6175" spans="13:13" x14ac:dyDescent="0.25">
      <c r="M6175"/>
    </row>
    <row r="6176" spans="13:13" x14ac:dyDescent="0.25">
      <c r="M6176"/>
    </row>
    <row r="6177" spans="13:13" x14ac:dyDescent="0.25">
      <c r="M6177"/>
    </row>
    <row r="6178" spans="13:13" x14ac:dyDescent="0.25">
      <c r="M6178"/>
    </row>
    <row r="6179" spans="13:13" x14ac:dyDescent="0.25">
      <c r="M6179"/>
    </row>
    <row r="6180" spans="13:13" x14ac:dyDescent="0.25">
      <c r="M6180"/>
    </row>
    <row r="6181" spans="13:13" x14ac:dyDescent="0.25">
      <c r="M6181"/>
    </row>
    <row r="6182" spans="13:13" x14ac:dyDescent="0.25">
      <c r="M6182"/>
    </row>
    <row r="6183" spans="13:13" x14ac:dyDescent="0.25">
      <c r="M6183"/>
    </row>
    <row r="6184" spans="13:13" x14ac:dyDescent="0.25">
      <c r="M6184"/>
    </row>
    <row r="6185" spans="13:13" x14ac:dyDescent="0.25">
      <c r="M6185"/>
    </row>
    <row r="6186" spans="13:13" x14ac:dyDescent="0.25">
      <c r="M6186"/>
    </row>
    <row r="6187" spans="13:13" x14ac:dyDescent="0.25">
      <c r="M6187"/>
    </row>
    <row r="6188" spans="13:13" x14ac:dyDescent="0.25">
      <c r="M6188"/>
    </row>
    <row r="6189" spans="13:13" x14ac:dyDescent="0.25">
      <c r="M6189"/>
    </row>
    <row r="6190" spans="13:13" x14ac:dyDescent="0.25">
      <c r="M6190"/>
    </row>
    <row r="6191" spans="13:13" x14ac:dyDescent="0.25">
      <c r="M6191"/>
    </row>
    <row r="6192" spans="13:13" x14ac:dyDescent="0.25">
      <c r="M6192"/>
    </row>
    <row r="6193" spans="13:13" x14ac:dyDescent="0.25">
      <c r="M6193"/>
    </row>
    <row r="6194" spans="13:13" x14ac:dyDescent="0.25">
      <c r="M6194"/>
    </row>
    <row r="6195" spans="13:13" x14ac:dyDescent="0.25">
      <c r="M6195"/>
    </row>
    <row r="6196" spans="13:13" x14ac:dyDescent="0.25">
      <c r="M6196"/>
    </row>
    <row r="6197" spans="13:13" x14ac:dyDescent="0.25">
      <c r="M6197"/>
    </row>
    <row r="6198" spans="13:13" x14ac:dyDescent="0.25">
      <c r="M6198"/>
    </row>
    <row r="6199" spans="13:13" x14ac:dyDescent="0.25">
      <c r="M6199"/>
    </row>
    <row r="6200" spans="13:13" x14ac:dyDescent="0.25">
      <c r="M6200"/>
    </row>
    <row r="6201" spans="13:13" x14ac:dyDescent="0.25">
      <c r="M6201"/>
    </row>
    <row r="6202" spans="13:13" x14ac:dyDescent="0.25">
      <c r="M6202"/>
    </row>
    <row r="6203" spans="13:13" x14ac:dyDescent="0.25">
      <c r="M6203"/>
    </row>
    <row r="6204" spans="13:13" x14ac:dyDescent="0.25">
      <c r="M6204"/>
    </row>
    <row r="6205" spans="13:13" x14ac:dyDescent="0.25">
      <c r="M6205"/>
    </row>
    <row r="6206" spans="13:13" x14ac:dyDescent="0.25">
      <c r="M6206"/>
    </row>
    <row r="6207" spans="13:13" x14ac:dyDescent="0.25">
      <c r="M6207"/>
    </row>
    <row r="6208" spans="13:13" x14ac:dyDescent="0.25">
      <c r="M6208"/>
    </row>
    <row r="6209" spans="13:13" x14ac:dyDescent="0.25">
      <c r="M6209"/>
    </row>
    <row r="6210" spans="13:13" x14ac:dyDescent="0.25">
      <c r="M6210"/>
    </row>
    <row r="6211" spans="13:13" x14ac:dyDescent="0.25">
      <c r="M6211"/>
    </row>
    <row r="6212" spans="13:13" x14ac:dyDescent="0.25">
      <c r="M6212"/>
    </row>
    <row r="6213" spans="13:13" x14ac:dyDescent="0.25">
      <c r="M6213"/>
    </row>
    <row r="6214" spans="13:13" x14ac:dyDescent="0.25">
      <c r="M6214"/>
    </row>
    <row r="6215" spans="13:13" x14ac:dyDescent="0.25">
      <c r="M6215"/>
    </row>
    <row r="6216" spans="13:13" x14ac:dyDescent="0.25">
      <c r="M6216"/>
    </row>
    <row r="6217" spans="13:13" x14ac:dyDescent="0.25">
      <c r="M6217"/>
    </row>
    <row r="6218" spans="13:13" x14ac:dyDescent="0.25">
      <c r="M6218"/>
    </row>
    <row r="6219" spans="13:13" x14ac:dyDescent="0.25">
      <c r="M6219"/>
    </row>
    <row r="6220" spans="13:13" x14ac:dyDescent="0.25">
      <c r="M6220"/>
    </row>
    <row r="6221" spans="13:13" x14ac:dyDescent="0.25">
      <c r="M6221"/>
    </row>
    <row r="6222" spans="13:13" x14ac:dyDescent="0.25">
      <c r="M6222"/>
    </row>
    <row r="6223" spans="13:13" x14ac:dyDescent="0.25">
      <c r="M6223"/>
    </row>
    <row r="6224" spans="13:13" x14ac:dyDescent="0.25">
      <c r="M6224"/>
    </row>
    <row r="6225" spans="13:13" x14ac:dyDescent="0.25">
      <c r="M6225"/>
    </row>
    <row r="6226" spans="13:13" x14ac:dyDescent="0.25">
      <c r="M6226"/>
    </row>
    <row r="6227" spans="13:13" x14ac:dyDescent="0.25">
      <c r="M6227"/>
    </row>
    <row r="6228" spans="13:13" x14ac:dyDescent="0.25">
      <c r="M6228"/>
    </row>
    <row r="6229" spans="13:13" x14ac:dyDescent="0.25">
      <c r="M6229"/>
    </row>
    <row r="6230" spans="13:13" x14ac:dyDescent="0.25">
      <c r="M6230"/>
    </row>
    <row r="6231" spans="13:13" x14ac:dyDescent="0.25">
      <c r="M6231"/>
    </row>
    <row r="6232" spans="13:13" x14ac:dyDescent="0.25">
      <c r="M6232"/>
    </row>
    <row r="6233" spans="13:13" x14ac:dyDescent="0.25">
      <c r="M6233"/>
    </row>
    <row r="6234" spans="13:13" x14ac:dyDescent="0.25">
      <c r="M6234"/>
    </row>
    <row r="6235" spans="13:13" x14ac:dyDescent="0.25">
      <c r="M6235"/>
    </row>
    <row r="6236" spans="13:13" x14ac:dyDescent="0.25">
      <c r="M6236"/>
    </row>
    <row r="6237" spans="13:13" x14ac:dyDescent="0.25">
      <c r="M6237"/>
    </row>
    <row r="6238" spans="13:13" x14ac:dyDescent="0.25">
      <c r="M6238"/>
    </row>
    <row r="6239" spans="13:13" x14ac:dyDescent="0.25">
      <c r="M6239"/>
    </row>
    <row r="6240" spans="13:13" x14ac:dyDescent="0.25">
      <c r="M6240"/>
    </row>
    <row r="6241" spans="13:13" x14ac:dyDescent="0.25">
      <c r="M6241"/>
    </row>
    <row r="6242" spans="13:13" x14ac:dyDescent="0.25">
      <c r="M6242"/>
    </row>
    <row r="6243" spans="13:13" x14ac:dyDescent="0.25">
      <c r="M6243"/>
    </row>
    <row r="6244" spans="13:13" x14ac:dyDescent="0.25">
      <c r="M6244"/>
    </row>
    <row r="6245" spans="13:13" x14ac:dyDescent="0.25">
      <c r="M6245"/>
    </row>
    <row r="6246" spans="13:13" x14ac:dyDescent="0.25">
      <c r="M6246"/>
    </row>
    <row r="6247" spans="13:13" x14ac:dyDescent="0.25">
      <c r="M6247"/>
    </row>
    <row r="6248" spans="13:13" x14ac:dyDescent="0.25">
      <c r="M6248"/>
    </row>
    <row r="6249" spans="13:13" x14ac:dyDescent="0.25">
      <c r="M6249"/>
    </row>
    <row r="6250" spans="13:13" x14ac:dyDescent="0.25">
      <c r="M6250"/>
    </row>
    <row r="6251" spans="13:13" x14ac:dyDescent="0.25">
      <c r="M6251"/>
    </row>
    <row r="6252" spans="13:13" x14ac:dyDescent="0.25">
      <c r="M6252"/>
    </row>
    <row r="6253" spans="13:13" x14ac:dyDescent="0.25">
      <c r="M6253"/>
    </row>
    <row r="6254" spans="13:13" x14ac:dyDescent="0.25">
      <c r="M6254"/>
    </row>
    <row r="6255" spans="13:13" x14ac:dyDescent="0.25">
      <c r="M6255"/>
    </row>
    <row r="6256" spans="13:13" x14ac:dyDescent="0.25">
      <c r="M6256"/>
    </row>
    <row r="6257" spans="13:13" x14ac:dyDescent="0.25">
      <c r="M6257"/>
    </row>
    <row r="6258" spans="13:13" x14ac:dyDescent="0.25">
      <c r="M6258"/>
    </row>
    <row r="6259" spans="13:13" x14ac:dyDescent="0.25">
      <c r="M6259"/>
    </row>
    <row r="6260" spans="13:13" x14ac:dyDescent="0.25">
      <c r="M6260"/>
    </row>
    <row r="6261" spans="13:13" x14ac:dyDescent="0.25">
      <c r="M6261"/>
    </row>
    <row r="6262" spans="13:13" x14ac:dyDescent="0.25">
      <c r="M6262"/>
    </row>
    <row r="6263" spans="13:13" x14ac:dyDescent="0.25">
      <c r="M6263"/>
    </row>
    <row r="6264" spans="13:13" x14ac:dyDescent="0.25">
      <c r="M6264"/>
    </row>
    <row r="6265" spans="13:13" x14ac:dyDescent="0.25">
      <c r="M6265"/>
    </row>
    <row r="6266" spans="13:13" x14ac:dyDescent="0.25">
      <c r="M6266"/>
    </row>
    <row r="6267" spans="13:13" x14ac:dyDescent="0.25">
      <c r="M6267"/>
    </row>
    <row r="6268" spans="13:13" x14ac:dyDescent="0.25">
      <c r="M6268"/>
    </row>
    <row r="6269" spans="13:13" x14ac:dyDescent="0.25">
      <c r="M6269"/>
    </row>
    <row r="6270" spans="13:13" x14ac:dyDescent="0.25">
      <c r="M6270"/>
    </row>
    <row r="6271" spans="13:13" x14ac:dyDescent="0.25">
      <c r="M6271"/>
    </row>
    <row r="6272" spans="13:13" x14ac:dyDescent="0.25">
      <c r="M6272"/>
    </row>
    <row r="6273" spans="13:13" x14ac:dyDescent="0.25">
      <c r="M6273"/>
    </row>
    <row r="6274" spans="13:13" x14ac:dyDescent="0.25">
      <c r="M6274"/>
    </row>
    <row r="6275" spans="13:13" x14ac:dyDescent="0.25">
      <c r="M6275"/>
    </row>
    <row r="6276" spans="13:13" x14ac:dyDescent="0.25">
      <c r="M6276"/>
    </row>
    <row r="6277" spans="13:13" x14ac:dyDescent="0.25">
      <c r="M6277"/>
    </row>
    <row r="6278" spans="13:13" x14ac:dyDescent="0.25">
      <c r="M6278"/>
    </row>
    <row r="6279" spans="13:13" x14ac:dyDescent="0.25">
      <c r="M6279"/>
    </row>
    <row r="6280" spans="13:13" x14ac:dyDescent="0.25">
      <c r="M6280"/>
    </row>
    <row r="6281" spans="13:13" x14ac:dyDescent="0.25">
      <c r="M6281"/>
    </row>
    <row r="6282" spans="13:13" x14ac:dyDescent="0.25">
      <c r="M6282"/>
    </row>
    <row r="6283" spans="13:13" x14ac:dyDescent="0.25">
      <c r="M6283"/>
    </row>
    <row r="6284" spans="13:13" x14ac:dyDescent="0.25">
      <c r="M6284"/>
    </row>
    <row r="6285" spans="13:13" x14ac:dyDescent="0.25">
      <c r="M6285"/>
    </row>
    <row r="6286" spans="13:13" x14ac:dyDescent="0.25">
      <c r="M6286"/>
    </row>
    <row r="6287" spans="13:13" x14ac:dyDescent="0.25">
      <c r="M6287"/>
    </row>
    <row r="6288" spans="13:13" x14ac:dyDescent="0.25">
      <c r="M6288"/>
    </row>
    <row r="6289" spans="13:13" x14ac:dyDescent="0.25">
      <c r="M6289"/>
    </row>
    <row r="6290" spans="13:13" x14ac:dyDescent="0.25">
      <c r="M6290"/>
    </row>
    <row r="6291" spans="13:13" x14ac:dyDescent="0.25">
      <c r="M6291"/>
    </row>
    <row r="6292" spans="13:13" x14ac:dyDescent="0.25">
      <c r="M6292"/>
    </row>
    <row r="6293" spans="13:13" x14ac:dyDescent="0.25">
      <c r="M6293"/>
    </row>
    <row r="6294" spans="13:13" x14ac:dyDescent="0.25">
      <c r="M6294"/>
    </row>
    <row r="6295" spans="13:13" x14ac:dyDescent="0.25">
      <c r="M6295"/>
    </row>
    <row r="6296" spans="13:13" x14ac:dyDescent="0.25">
      <c r="M6296"/>
    </row>
    <row r="6297" spans="13:13" x14ac:dyDescent="0.25">
      <c r="M6297"/>
    </row>
    <row r="6298" spans="13:13" x14ac:dyDescent="0.25">
      <c r="M6298"/>
    </row>
    <row r="6299" spans="13:13" x14ac:dyDescent="0.25">
      <c r="M6299"/>
    </row>
    <row r="6300" spans="13:13" x14ac:dyDescent="0.25">
      <c r="M6300"/>
    </row>
    <row r="6301" spans="13:13" x14ac:dyDescent="0.25">
      <c r="M6301"/>
    </row>
    <row r="6302" spans="13:13" x14ac:dyDescent="0.25">
      <c r="M6302"/>
    </row>
    <row r="6303" spans="13:13" x14ac:dyDescent="0.25">
      <c r="M6303"/>
    </row>
    <row r="6304" spans="13:13" x14ac:dyDescent="0.25">
      <c r="M6304"/>
    </row>
    <row r="6305" spans="13:13" x14ac:dyDescent="0.25">
      <c r="M6305"/>
    </row>
    <row r="6306" spans="13:13" x14ac:dyDescent="0.25">
      <c r="M6306"/>
    </row>
    <row r="6307" spans="13:13" x14ac:dyDescent="0.25">
      <c r="M6307"/>
    </row>
    <row r="6308" spans="13:13" x14ac:dyDescent="0.25">
      <c r="M6308"/>
    </row>
    <row r="6309" spans="13:13" x14ac:dyDescent="0.25">
      <c r="M6309"/>
    </row>
    <row r="6310" spans="13:13" x14ac:dyDescent="0.25">
      <c r="M6310"/>
    </row>
    <row r="6311" spans="13:13" x14ac:dyDescent="0.25">
      <c r="M6311"/>
    </row>
    <row r="6312" spans="13:13" x14ac:dyDescent="0.25">
      <c r="M6312"/>
    </row>
    <row r="6313" spans="13:13" x14ac:dyDescent="0.25">
      <c r="M6313"/>
    </row>
    <row r="6314" spans="13:13" x14ac:dyDescent="0.25">
      <c r="M6314"/>
    </row>
    <row r="6315" spans="13:13" x14ac:dyDescent="0.25">
      <c r="M6315"/>
    </row>
    <row r="6316" spans="13:13" x14ac:dyDescent="0.25">
      <c r="M6316"/>
    </row>
    <row r="6317" spans="13:13" x14ac:dyDescent="0.25">
      <c r="M6317"/>
    </row>
    <row r="6318" spans="13:13" x14ac:dyDescent="0.25">
      <c r="M6318"/>
    </row>
    <row r="6319" spans="13:13" x14ac:dyDescent="0.25">
      <c r="M6319"/>
    </row>
    <row r="6320" spans="13:13" x14ac:dyDescent="0.25">
      <c r="M6320"/>
    </row>
    <row r="6321" spans="13:13" x14ac:dyDescent="0.25">
      <c r="M6321"/>
    </row>
    <row r="6322" spans="13:13" x14ac:dyDescent="0.25">
      <c r="M6322"/>
    </row>
    <row r="6323" spans="13:13" x14ac:dyDescent="0.25">
      <c r="M6323"/>
    </row>
    <row r="6324" spans="13:13" x14ac:dyDescent="0.25">
      <c r="M6324"/>
    </row>
    <row r="6325" spans="13:13" x14ac:dyDescent="0.25">
      <c r="M6325"/>
    </row>
    <row r="6326" spans="13:13" x14ac:dyDescent="0.25">
      <c r="M6326"/>
    </row>
    <row r="6327" spans="13:13" x14ac:dyDescent="0.25">
      <c r="M6327"/>
    </row>
    <row r="6328" spans="13:13" x14ac:dyDescent="0.25">
      <c r="M6328"/>
    </row>
    <row r="6329" spans="13:13" x14ac:dyDescent="0.25">
      <c r="M6329"/>
    </row>
    <row r="6330" spans="13:13" x14ac:dyDescent="0.25">
      <c r="M6330"/>
    </row>
    <row r="6331" spans="13:13" x14ac:dyDescent="0.25">
      <c r="M6331"/>
    </row>
    <row r="6332" spans="13:13" x14ac:dyDescent="0.25">
      <c r="M6332"/>
    </row>
    <row r="6333" spans="13:13" x14ac:dyDescent="0.25">
      <c r="M6333"/>
    </row>
    <row r="6334" spans="13:13" x14ac:dyDescent="0.25">
      <c r="M6334"/>
    </row>
    <row r="6335" spans="13:13" x14ac:dyDescent="0.25">
      <c r="M6335"/>
    </row>
    <row r="6336" spans="13:13" x14ac:dyDescent="0.25">
      <c r="M6336"/>
    </row>
    <row r="6337" spans="13:13" x14ac:dyDescent="0.25">
      <c r="M6337"/>
    </row>
    <row r="6338" spans="13:13" x14ac:dyDescent="0.25">
      <c r="M6338"/>
    </row>
    <row r="6339" spans="13:13" x14ac:dyDescent="0.25">
      <c r="M6339"/>
    </row>
    <row r="6340" spans="13:13" x14ac:dyDescent="0.25">
      <c r="M6340"/>
    </row>
    <row r="6341" spans="13:13" x14ac:dyDescent="0.25">
      <c r="M6341"/>
    </row>
    <row r="6342" spans="13:13" x14ac:dyDescent="0.25">
      <c r="M6342"/>
    </row>
    <row r="6343" spans="13:13" x14ac:dyDescent="0.25">
      <c r="M6343"/>
    </row>
    <row r="6344" spans="13:13" x14ac:dyDescent="0.25">
      <c r="M6344"/>
    </row>
    <row r="6345" spans="13:13" x14ac:dyDescent="0.25">
      <c r="M6345"/>
    </row>
    <row r="6346" spans="13:13" x14ac:dyDescent="0.25">
      <c r="M6346"/>
    </row>
    <row r="6347" spans="13:13" x14ac:dyDescent="0.25">
      <c r="M6347"/>
    </row>
    <row r="6348" spans="13:13" x14ac:dyDescent="0.25">
      <c r="M6348"/>
    </row>
    <row r="6349" spans="13:13" x14ac:dyDescent="0.25">
      <c r="M6349"/>
    </row>
    <row r="6350" spans="13:13" x14ac:dyDescent="0.25">
      <c r="M6350"/>
    </row>
    <row r="6351" spans="13:13" x14ac:dyDescent="0.25">
      <c r="M6351"/>
    </row>
    <row r="6352" spans="13:13" x14ac:dyDescent="0.25">
      <c r="M6352"/>
    </row>
    <row r="6353" spans="13:13" x14ac:dyDescent="0.25">
      <c r="M6353"/>
    </row>
    <row r="6354" spans="13:13" x14ac:dyDescent="0.25">
      <c r="M6354"/>
    </row>
    <row r="6355" spans="13:13" x14ac:dyDescent="0.25">
      <c r="M6355"/>
    </row>
    <row r="6356" spans="13:13" x14ac:dyDescent="0.25">
      <c r="M6356"/>
    </row>
    <row r="6357" spans="13:13" x14ac:dyDescent="0.25">
      <c r="M6357"/>
    </row>
    <row r="6358" spans="13:13" x14ac:dyDescent="0.25">
      <c r="M6358"/>
    </row>
    <row r="6359" spans="13:13" x14ac:dyDescent="0.25">
      <c r="M6359"/>
    </row>
    <row r="6360" spans="13:13" x14ac:dyDescent="0.25">
      <c r="M6360"/>
    </row>
    <row r="6361" spans="13:13" x14ac:dyDescent="0.25">
      <c r="M6361"/>
    </row>
    <row r="6362" spans="13:13" x14ac:dyDescent="0.25">
      <c r="M6362"/>
    </row>
    <row r="6363" spans="13:13" x14ac:dyDescent="0.25">
      <c r="M6363"/>
    </row>
    <row r="6364" spans="13:13" x14ac:dyDescent="0.25">
      <c r="M6364"/>
    </row>
    <row r="6365" spans="13:13" x14ac:dyDescent="0.25">
      <c r="M6365"/>
    </row>
    <row r="6366" spans="13:13" x14ac:dyDescent="0.25">
      <c r="M6366"/>
    </row>
    <row r="6367" spans="13:13" x14ac:dyDescent="0.25">
      <c r="M6367"/>
    </row>
    <row r="6368" spans="13:13" x14ac:dyDescent="0.25">
      <c r="M6368"/>
    </row>
    <row r="6369" spans="13:13" x14ac:dyDescent="0.25">
      <c r="M6369"/>
    </row>
    <row r="6370" spans="13:13" x14ac:dyDescent="0.25">
      <c r="M6370"/>
    </row>
    <row r="6371" spans="13:13" x14ac:dyDescent="0.25">
      <c r="M6371"/>
    </row>
    <row r="6372" spans="13:13" x14ac:dyDescent="0.25">
      <c r="M6372"/>
    </row>
    <row r="6373" spans="13:13" x14ac:dyDescent="0.25">
      <c r="M6373"/>
    </row>
    <row r="6374" spans="13:13" x14ac:dyDescent="0.25">
      <c r="M6374"/>
    </row>
    <row r="6375" spans="13:13" x14ac:dyDescent="0.25">
      <c r="M6375"/>
    </row>
    <row r="6376" spans="13:13" x14ac:dyDescent="0.25">
      <c r="M6376"/>
    </row>
    <row r="6377" spans="13:13" x14ac:dyDescent="0.25">
      <c r="M6377"/>
    </row>
    <row r="6378" spans="13:13" x14ac:dyDescent="0.25">
      <c r="M6378"/>
    </row>
    <row r="6379" spans="13:13" x14ac:dyDescent="0.25">
      <c r="M6379"/>
    </row>
    <row r="6380" spans="13:13" x14ac:dyDescent="0.25">
      <c r="M6380"/>
    </row>
    <row r="6381" spans="13:13" x14ac:dyDescent="0.25">
      <c r="M6381"/>
    </row>
    <row r="6382" spans="13:13" x14ac:dyDescent="0.25">
      <c r="M6382"/>
    </row>
    <row r="6383" spans="13:13" x14ac:dyDescent="0.25">
      <c r="M6383"/>
    </row>
    <row r="6384" spans="13:13" x14ac:dyDescent="0.25">
      <c r="M6384"/>
    </row>
    <row r="6385" spans="13:13" x14ac:dyDescent="0.25">
      <c r="M6385"/>
    </row>
    <row r="6386" spans="13:13" x14ac:dyDescent="0.25">
      <c r="M6386"/>
    </row>
    <row r="6387" spans="13:13" x14ac:dyDescent="0.25">
      <c r="M6387"/>
    </row>
    <row r="6388" spans="13:13" x14ac:dyDescent="0.25">
      <c r="M6388"/>
    </row>
    <row r="6389" spans="13:13" x14ac:dyDescent="0.25">
      <c r="M6389"/>
    </row>
    <row r="6390" spans="13:13" x14ac:dyDescent="0.25">
      <c r="M6390"/>
    </row>
    <row r="6391" spans="13:13" x14ac:dyDescent="0.25">
      <c r="M6391"/>
    </row>
    <row r="6392" spans="13:13" x14ac:dyDescent="0.25">
      <c r="M6392"/>
    </row>
    <row r="6393" spans="13:13" x14ac:dyDescent="0.25">
      <c r="M6393"/>
    </row>
    <row r="6394" spans="13:13" x14ac:dyDescent="0.25">
      <c r="M6394"/>
    </row>
    <row r="6395" spans="13:13" x14ac:dyDescent="0.25">
      <c r="M6395"/>
    </row>
    <row r="6396" spans="13:13" x14ac:dyDescent="0.25">
      <c r="M6396"/>
    </row>
    <row r="6397" spans="13:13" x14ac:dyDescent="0.25">
      <c r="M6397"/>
    </row>
    <row r="6398" spans="13:13" x14ac:dyDescent="0.25">
      <c r="M6398"/>
    </row>
    <row r="6399" spans="13:13" x14ac:dyDescent="0.25">
      <c r="M6399"/>
    </row>
    <row r="6400" spans="13:13" x14ac:dyDescent="0.25">
      <c r="M6400"/>
    </row>
    <row r="6401" spans="13:13" x14ac:dyDescent="0.25">
      <c r="M6401"/>
    </row>
    <row r="6402" spans="13:13" x14ac:dyDescent="0.25">
      <c r="M6402"/>
    </row>
    <row r="6403" spans="13:13" x14ac:dyDescent="0.25">
      <c r="M6403"/>
    </row>
    <row r="6404" spans="13:13" x14ac:dyDescent="0.25">
      <c r="M6404"/>
    </row>
    <row r="6405" spans="13:13" x14ac:dyDescent="0.25">
      <c r="M6405"/>
    </row>
    <row r="6406" spans="13:13" x14ac:dyDescent="0.25">
      <c r="M6406"/>
    </row>
    <row r="6407" spans="13:13" x14ac:dyDescent="0.25">
      <c r="M6407"/>
    </row>
    <row r="6408" spans="13:13" x14ac:dyDescent="0.25">
      <c r="M6408"/>
    </row>
    <row r="6409" spans="13:13" x14ac:dyDescent="0.25">
      <c r="M6409"/>
    </row>
    <row r="6410" spans="13:13" x14ac:dyDescent="0.25">
      <c r="M6410"/>
    </row>
    <row r="6411" spans="13:13" x14ac:dyDescent="0.25">
      <c r="M6411"/>
    </row>
    <row r="6412" spans="13:13" x14ac:dyDescent="0.25">
      <c r="M6412"/>
    </row>
    <row r="6413" spans="13:13" x14ac:dyDescent="0.25">
      <c r="M6413"/>
    </row>
    <row r="6414" spans="13:13" x14ac:dyDescent="0.25">
      <c r="M6414"/>
    </row>
    <row r="6415" spans="13:13" x14ac:dyDescent="0.25">
      <c r="M6415"/>
    </row>
    <row r="6416" spans="13:13" x14ac:dyDescent="0.25">
      <c r="M6416"/>
    </row>
    <row r="6417" spans="13:13" x14ac:dyDescent="0.25">
      <c r="M6417"/>
    </row>
    <row r="6418" spans="13:13" x14ac:dyDescent="0.25">
      <c r="M6418"/>
    </row>
    <row r="6419" spans="13:13" x14ac:dyDescent="0.25">
      <c r="M6419"/>
    </row>
    <row r="6420" spans="13:13" x14ac:dyDescent="0.25">
      <c r="M6420"/>
    </row>
    <row r="6421" spans="13:13" x14ac:dyDescent="0.25">
      <c r="M6421"/>
    </row>
    <row r="6422" spans="13:13" x14ac:dyDescent="0.25">
      <c r="M6422"/>
    </row>
    <row r="6423" spans="13:13" x14ac:dyDescent="0.25">
      <c r="M6423"/>
    </row>
    <row r="6424" spans="13:13" x14ac:dyDescent="0.25">
      <c r="M6424"/>
    </row>
    <row r="6425" spans="13:13" x14ac:dyDescent="0.25">
      <c r="M6425"/>
    </row>
    <row r="6426" spans="13:13" x14ac:dyDescent="0.25">
      <c r="M6426"/>
    </row>
    <row r="6427" spans="13:13" x14ac:dyDescent="0.25">
      <c r="M6427"/>
    </row>
    <row r="6428" spans="13:13" x14ac:dyDescent="0.25">
      <c r="M6428"/>
    </row>
    <row r="6429" spans="13:13" x14ac:dyDescent="0.25">
      <c r="M6429"/>
    </row>
    <row r="6430" spans="13:13" x14ac:dyDescent="0.25">
      <c r="M6430"/>
    </row>
    <row r="6431" spans="13:13" x14ac:dyDescent="0.25">
      <c r="M6431"/>
    </row>
    <row r="6432" spans="13:13" x14ac:dyDescent="0.25">
      <c r="M6432"/>
    </row>
    <row r="6433" spans="13:13" x14ac:dyDescent="0.25">
      <c r="M6433"/>
    </row>
    <row r="6434" spans="13:13" x14ac:dyDescent="0.25">
      <c r="M6434"/>
    </row>
    <row r="6435" spans="13:13" x14ac:dyDescent="0.25">
      <c r="M6435"/>
    </row>
    <row r="6436" spans="13:13" x14ac:dyDescent="0.25">
      <c r="M6436"/>
    </row>
    <row r="6437" spans="13:13" x14ac:dyDescent="0.25">
      <c r="M6437"/>
    </row>
    <row r="6438" spans="13:13" x14ac:dyDescent="0.25">
      <c r="M6438"/>
    </row>
    <row r="6439" spans="13:13" x14ac:dyDescent="0.25">
      <c r="M6439"/>
    </row>
    <row r="6440" spans="13:13" x14ac:dyDescent="0.25">
      <c r="M6440"/>
    </row>
    <row r="6441" spans="13:13" x14ac:dyDescent="0.25">
      <c r="M6441"/>
    </row>
    <row r="6442" spans="13:13" x14ac:dyDescent="0.25">
      <c r="M6442"/>
    </row>
    <row r="6443" spans="13:13" x14ac:dyDescent="0.25">
      <c r="M6443"/>
    </row>
    <row r="6444" spans="13:13" x14ac:dyDescent="0.25">
      <c r="M6444"/>
    </row>
    <row r="6445" spans="13:13" x14ac:dyDescent="0.25">
      <c r="M6445"/>
    </row>
    <row r="6446" spans="13:13" x14ac:dyDescent="0.25">
      <c r="M6446"/>
    </row>
    <row r="6447" spans="13:13" x14ac:dyDescent="0.25">
      <c r="M6447"/>
    </row>
    <row r="6448" spans="13:13" x14ac:dyDescent="0.25">
      <c r="M6448"/>
    </row>
    <row r="6449" spans="13:13" x14ac:dyDescent="0.25">
      <c r="M6449"/>
    </row>
    <row r="6450" spans="13:13" x14ac:dyDescent="0.25">
      <c r="M6450"/>
    </row>
    <row r="6451" spans="13:13" x14ac:dyDescent="0.25">
      <c r="M6451"/>
    </row>
    <row r="6452" spans="13:13" x14ac:dyDescent="0.25">
      <c r="M6452"/>
    </row>
    <row r="6453" spans="13:13" x14ac:dyDescent="0.25">
      <c r="M6453"/>
    </row>
    <row r="6454" spans="13:13" x14ac:dyDescent="0.25">
      <c r="M6454"/>
    </row>
    <row r="6455" spans="13:13" x14ac:dyDescent="0.25">
      <c r="M6455"/>
    </row>
    <row r="6456" spans="13:13" x14ac:dyDescent="0.25">
      <c r="M6456"/>
    </row>
    <row r="6457" spans="13:13" x14ac:dyDescent="0.25">
      <c r="M6457"/>
    </row>
    <row r="6458" spans="13:13" x14ac:dyDescent="0.25">
      <c r="M6458"/>
    </row>
    <row r="6459" spans="13:13" x14ac:dyDescent="0.25">
      <c r="M6459"/>
    </row>
    <row r="6460" spans="13:13" x14ac:dyDescent="0.25">
      <c r="M6460"/>
    </row>
    <row r="6461" spans="13:13" x14ac:dyDescent="0.25">
      <c r="M6461"/>
    </row>
    <row r="6462" spans="13:13" x14ac:dyDescent="0.25">
      <c r="M6462"/>
    </row>
    <row r="6463" spans="13:13" x14ac:dyDescent="0.25">
      <c r="M6463"/>
    </row>
    <row r="6464" spans="13:13" x14ac:dyDescent="0.25">
      <c r="M6464"/>
    </row>
    <row r="6465" spans="13:13" x14ac:dyDescent="0.25">
      <c r="M6465"/>
    </row>
    <row r="6466" spans="13:13" x14ac:dyDescent="0.25">
      <c r="M6466"/>
    </row>
    <row r="6467" spans="13:13" x14ac:dyDescent="0.25">
      <c r="M6467"/>
    </row>
    <row r="6468" spans="13:13" x14ac:dyDescent="0.25">
      <c r="M6468"/>
    </row>
    <row r="6469" spans="13:13" x14ac:dyDescent="0.25">
      <c r="M6469"/>
    </row>
    <row r="6470" spans="13:13" x14ac:dyDescent="0.25">
      <c r="M6470"/>
    </row>
    <row r="6471" spans="13:13" x14ac:dyDescent="0.25">
      <c r="M6471"/>
    </row>
    <row r="6472" spans="13:13" x14ac:dyDescent="0.25">
      <c r="M6472"/>
    </row>
    <row r="6473" spans="13:13" x14ac:dyDescent="0.25">
      <c r="M6473"/>
    </row>
    <row r="6474" spans="13:13" x14ac:dyDescent="0.25">
      <c r="M6474"/>
    </row>
    <row r="6475" spans="13:13" x14ac:dyDescent="0.25">
      <c r="M6475"/>
    </row>
    <row r="6476" spans="13:13" x14ac:dyDescent="0.25">
      <c r="M6476"/>
    </row>
    <row r="6477" spans="13:13" x14ac:dyDescent="0.25">
      <c r="M6477"/>
    </row>
    <row r="6478" spans="13:13" x14ac:dyDescent="0.25">
      <c r="M6478"/>
    </row>
    <row r="6479" spans="13:13" x14ac:dyDescent="0.25">
      <c r="M6479"/>
    </row>
    <row r="6480" spans="13:13" x14ac:dyDescent="0.25">
      <c r="M6480"/>
    </row>
    <row r="6481" spans="13:13" x14ac:dyDescent="0.25">
      <c r="M6481"/>
    </row>
    <row r="6482" spans="13:13" x14ac:dyDescent="0.25">
      <c r="M6482"/>
    </row>
    <row r="6483" spans="13:13" x14ac:dyDescent="0.25">
      <c r="M6483"/>
    </row>
    <row r="6484" spans="13:13" x14ac:dyDescent="0.25">
      <c r="M6484"/>
    </row>
    <row r="6485" spans="13:13" x14ac:dyDescent="0.25">
      <c r="M6485"/>
    </row>
    <row r="6486" spans="13:13" x14ac:dyDescent="0.25">
      <c r="M6486"/>
    </row>
    <row r="6487" spans="13:13" x14ac:dyDescent="0.25">
      <c r="M6487"/>
    </row>
    <row r="6488" spans="13:13" x14ac:dyDescent="0.25">
      <c r="M6488"/>
    </row>
    <row r="6489" spans="13:13" x14ac:dyDescent="0.25">
      <c r="M6489"/>
    </row>
    <row r="6490" spans="13:13" x14ac:dyDescent="0.25">
      <c r="M6490"/>
    </row>
    <row r="6491" spans="13:13" x14ac:dyDescent="0.25">
      <c r="M6491"/>
    </row>
    <row r="6492" spans="13:13" x14ac:dyDescent="0.25">
      <c r="M6492"/>
    </row>
    <row r="6493" spans="13:13" x14ac:dyDescent="0.25">
      <c r="M6493"/>
    </row>
    <row r="6494" spans="13:13" x14ac:dyDescent="0.25">
      <c r="M6494"/>
    </row>
    <row r="6495" spans="13:13" x14ac:dyDescent="0.25">
      <c r="M6495"/>
    </row>
    <row r="6496" spans="13:13" x14ac:dyDescent="0.25">
      <c r="M6496"/>
    </row>
    <row r="6497" spans="13:13" x14ac:dyDescent="0.25">
      <c r="M6497"/>
    </row>
    <row r="6498" spans="13:13" x14ac:dyDescent="0.25">
      <c r="M6498"/>
    </row>
    <row r="6499" spans="13:13" x14ac:dyDescent="0.25">
      <c r="M6499"/>
    </row>
    <row r="6500" spans="13:13" x14ac:dyDescent="0.25">
      <c r="M6500"/>
    </row>
    <row r="6501" spans="13:13" x14ac:dyDescent="0.25">
      <c r="M6501"/>
    </row>
    <row r="6502" spans="13:13" x14ac:dyDescent="0.25">
      <c r="M6502"/>
    </row>
    <row r="6503" spans="13:13" x14ac:dyDescent="0.25">
      <c r="M6503"/>
    </row>
    <row r="6504" spans="13:13" x14ac:dyDescent="0.25">
      <c r="M6504"/>
    </row>
    <row r="6505" spans="13:13" x14ac:dyDescent="0.25">
      <c r="M6505"/>
    </row>
    <row r="6506" spans="13:13" x14ac:dyDescent="0.25">
      <c r="M6506"/>
    </row>
    <row r="6507" spans="13:13" x14ac:dyDescent="0.25">
      <c r="M6507"/>
    </row>
    <row r="6508" spans="13:13" x14ac:dyDescent="0.25">
      <c r="M6508"/>
    </row>
    <row r="6509" spans="13:13" x14ac:dyDescent="0.25">
      <c r="M6509"/>
    </row>
    <row r="6510" spans="13:13" x14ac:dyDescent="0.25">
      <c r="M6510"/>
    </row>
    <row r="6511" spans="13:13" x14ac:dyDescent="0.25">
      <c r="M6511"/>
    </row>
    <row r="6512" spans="13:13" x14ac:dyDescent="0.25">
      <c r="M6512"/>
    </row>
    <row r="6513" spans="13:13" x14ac:dyDescent="0.25">
      <c r="M6513"/>
    </row>
    <row r="6514" spans="13:13" x14ac:dyDescent="0.25">
      <c r="M6514"/>
    </row>
    <row r="6515" spans="13:13" x14ac:dyDescent="0.25">
      <c r="M6515"/>
    </row>
    <row r="6516" spans="13:13" x14ac:dyDescent="0.25">
      <c r="M6516"/>
    </row>
    <row r="6517" spans="13:13" x14ac:dyDescent="0.25">
      <c r="M6517"/>
    </row>
    <row r="6518" spans="13:13" x14ac:dyDescent="0.25">
      <c r="M6518"/>
    </row>
    <row r="6519" spans="13:13" x14ac:dyDescent="0.25">
      <c r="M6519"/>
    </row>
    <row r="6520" spans="13:13" x14ac:dyDescent="0.25">
      <c r="M6520"/>
    </row>
    <row r="6521" spans="13:13" x14ac:dyDescent="0.25">
      <c r="M6521"/>
    </row>
    <row r="6522" spans="13:13" x14ac:dyDescent="0.25">
      <c r="M6522"/>
    </row>
    <row r="6523" spans="13:13" x14ac:dyDescent="0.25">
      <c r="M6523"/>
    </row>
    <row r="6524" spans="13:13" x14ac:dyDescent="0.25">
      <c r="M6524"/>
    </row>
    <row r="6525" spans="13:13" x14ac:dyDescent="0.25">
      <c r="M6525"/>
    </row>
    <row r="6526" spans="13:13" x14ac:dyDescent="0.25">
      <c r="M6526"/>
    </row>
    <row r="6527" spans="13:13" x14ac:dyDescent="0.25">
      <c r="M6527"/>
    </row>
    <row r="6528" spans="13:13" x14ac:dyDescent="0.25">
      <c r="M6528"/>
    </row>
    <row r="6529" spans="13:13" x14ac:dyDescent="0.25">
      <c r="M6529"/>
    </row>
    <row r="6530" spans="13:13" x14ac:dyDescent="0.25">
      <c r="M6530"/>
    </row>
    <row r="6531" spans="13:13" x14ac:dyDescent="0.25">
      <c r="M6531"/>
    </row>
    <row r="6532" spans="13:13" x14ac:dyDescent="0.25">
      <c r="M6532"/>
    </row>
    <row r="6533" spans="13:13" x14ac:dyDescent="0.25">
      <c r="M6533"/>
    </row>
    <row r="6534" spans="13:13" x14ac:dyDescent="0.25">
      <c r="M6534"/>
    </row>
    <row r="6535" spans="13:13" x14ac:dyDescent="0.25">
      <c r="M6535"/>
    </row>
    <row r="6536" spans="13:13" x14ac:dyDescent="0.25">
      <c r="M6536"/>
    </row>
    <row r="6537" spans="13:13" x14ac:dyDescent="0.25">
      <c r="M6537"/>
    </row>
    <row r="6538" spans="13:13" x14ac:dyDescent="0.25">
      <c r="M6538"/>
    </row>
    <row r="6539" spans="13:13" x14ac:dyDescent="0.25">
      <c r="M6539"/>
    </row>
    <row r="6540" spans="13:13" x14ac:dyDescent="0.25">
      <c r="M6540"/>
    </row>
    <row r="6541" spans="13:13" x14ac:dyDescent="0.25">
      <c r="M6541"/>
    </row>
    <row r="6542" spans="13:13" x14ac:dyDescent="0.25">
      <c r="M6542"/>
    </row>
    <row r="6543" spans="13:13" x14ac:dyDescent="0.25">
      <c r="M6543"/>
    </row>
    <row r="6544" spans="13:13" x14ac:dyDescent="0.25">
      <c r="M6544"/>
    </row>
    <row r="6545" spans="13:13" x14ac:dyDescent="0.25">
      <c r="M6545"/>
    </row>
    <row r="6546" spans="13:13" x14ac:dyDescent="0.25">
      <c r="M6546"/>
    </row>
    <row r="6547" spans="13:13" x14ac:dyDescent="0.25">
      <c r="M6547"/>
    </row>
    <row r="6548" spans="13:13" x14ac:dyDescent="0.25">
      <c r="M6548"/>
    </row>
    <row r="6549" spans="13:13" x14ac:dyDescent="0.25">
      <c r="M6549"/>
    </row>
    <row r="6550" spans="13:13" x14ac:dyDescent="0.25">
      <c r="M6550"/>
    </row>
    <row r="6551" spans="13:13" x14ac:dyDescent="0.25">
      <c r="M6551"/>
    </row>
    <row r="6552" spans="13:13" x14ac:dyDescent="0.25">
      <c r="M6552"/>
    </row>
    <row r="6553" spans="13:13" x14ac:dyDescent="0.25">
      <c r="M6553"/>
    </row>
    <row r="6554" spans="13:13" x14ac:dyDescent="0.25">
      <c r="M6554"/>
    </row>
    <row r="6555" spans="13:13" x14ac:dyDescent="0.25">
      <c r="M6555"/>
    </row>
    <row r="6556" spans="13:13" x14ac:dyDescent="0.25">
      <c r="M6556"/>
    </row>
    <row r="6557" spans="13:13" x14ac:dyDescent="0.25">
      <c r="M6557"/>
    </row>
    <row r="6558" spans="13:13" x14ac:dyDescent="0.25">
      <c r="M6558"/>
    </row>
    <row r="6559" spans="13:13" x14ac:dyDescent="0.25">
      <c r="M6559"/>
    </row>
    <row r="6560" spans="13:13" x14ac:dyDescent="0.25">
      <c r="M6560"/>
    </row>
    <row r="6561" spans="13:13" x14ac:dyDescent="0.25">
      <c r="M6561"/>
    </row>
    <row r="6562" spans="13:13" x14ac:dyDescent="0.25">
      <c r="M6562"/>
    </row>
    <row r="6563" spans="13:13" x14ac:dyDescent="0.25">
      <c r="M6563"/>
    </row>
    <row r="6564" spans="13:13" x14ac:dyDescent="0.25">
      <c r="M6564"/>
    </row>
    <row r="6565" spans="13:13" x14ac:dyDescent="0.25">
      <c r="M6565"/>
    </row>
    <row r="6566" spans="13:13" x14ac:dyDescent="0.25">
      <c r="M6566"/>
    </row>
    <row r="6567" spans="13:13" x14ac:dyDescent="0.25">
      <c r="M6567"/>
    </row>
    <row r="6568" spans="13:13" x14ac:dyDescent="0.25">
      <c r="M6568"/>
    </row>
    <row r="6569" spans="13:13" x14ac:dyDescent="0.25">
      <c r="M6569"/>
    </row>
    <row r="6570" spans="13:13" x14ac:dyDescent="0.25">
      <c r="M6570"/>
    </row>
    <row r="6571" spans="13:13" x14ac:dyDescent="0.25">
      <c r="M6571"/>
    </row>
    <row r="6572" spans="13:13" x14ac:dyDescent="0.25">
      <c r="M6572"/>
    </row>
    <row r="6573" spans="13:13" x14ac:dyDescent="0.25">
      <c r="M6573"/>
    </row>
    <row r="6574" spans="13:13" x14ac:dyDescent="0.25">
      <c r="M6574"/>
    </row>
    <row r="6575" spans="13:13" x14ac:dyDescent="0.25">
      <c r="M6575"/>
    </row>
    <row r="6576" spans="13:13" x14ac:dyDescent="0.25">
      <c r="M6576"/>
    </row>
    <row r="6577" spans="13:13" x14ac:dyDescent="0.25">
      <c r="M6577"/>
    </row>
    <row r="6578" spans="13:13" x14ac:dyDescent="0.25">
      <c r="M6578"/>
    </row>
    <row r="6579" spans="13:13" x14ac:dyDescent="0.25">
      <c r="M6579"/>
    </row>
    <row r="6580" spans="13:13" x14ac:dyDescent="0.25">
      <c r="M6580"/>
    </row>
    <row r="6581" spans="13:13" x14ac:dyDescent="0.25">
      <c r="M6581"/>
    </row>
    <row r="6582" spans="13:13" x14ac:dyDescent="0.25">
      <c r="M6582"/>
    </row>
    <row r="6583" spans="13:13" x14ac:dyDescent="0.25">
      <c r="M6583"/>
    </row>
    <row r="6584" spans="13:13" x14ac:dyDescent="0.25">
      <c r="M6584"/>
    </row>
    <row r="6585" spans="13:13" x14ac:dyDescent="0.25">
      <c r="M6585"/>
    </row>
    <row r="6586" spans="13:13" x14ac:dyDescent="0.25">
      <c r="M6586"/>
    </row>
    <row r="6587" spans="13:13" x14ac:dyDescent="0.25">
      <c r="M6587"/>
    </row>
    <row r="6588" spans="13:13" x14ac:dyDescent="0.25">
      <c r="M6588"/>
    </row>
    <row r="6589" spans="13:13" x14ac:dyDescent="0.25">
      <c r="M6589"/>
    </row>
    <row r="6590" spans="13:13" x14ac:dyDescent="0.25">
      <c r="M6590"/>
    </row>
    <row r="6591" spans="13:13" x14ac:dyDescent="0.25">
      <c r="M6591"/>
    </row>
    <row r="6592" spans="13:13" x14ac:dyDescent="0.25">
      <c r="M6592"/>
    </row>
    <row r="6593" spans="13:13" x14ac:dyDescent="0.25">
      <c r="M6593"/>
    </row>
    <row r="6594" spans="13:13" x14ac:dyDescent="0.25">
      <c r="M6594"/>
    </row>
    <row r="6595" spans="13:13" x14ac:dyDescent="0.25">
      <c r="M6595"/>
    </row>
    <row r="6596" spans="13:13" x14ac:dyDescent="0.25">
      <c r="M6596"/>
    </row>
    <row r="6597" spans="13:13" x14ac:dyDescent="0.25">
      <c r="M6597"/>
    </row>
    <row r="6598" spans="13:13" x14ac:dyDescent="0.25">
      <c r="M6598"/>
    </row>
    <row r="6599" spans="13:13" x14ac:dyDescent="0.25">
      <c r="M6599"/>
    </row>
    <row r="6600" spans="13:13" x14ac:dyDescent="0.25">
      <c r="M6600"/>
    </row>
    <row r="6601" spans="13:13" x14ac:dyDescent="0.25">
      <c r="M6601"/>
    </row>
    <row r="6602" spans="13:13" x14ac:dyDescent="0.25">
      <c r="M6602"/>
    </row>
    <row r="6603" spans="13:13" x14ac:dyDescent="0.25">
      <c r="M6603"/>
    </row>
    <row r="6604" spans="13:13" x14ac:dyDescent="0.25">
      <c r="M6604"/>
    </row>
    <row r="6605" spans="13:13" x14ac:dyDescent="0.25">
      <c r="M6605"/>
    </row>
    <row r="6606" spans="13:13" x14ac:dyDescent="0.25">
      <c r="M6606"/>
    </row>
    <row r="6607" spans="13:13" x14ac:dyDescent="0.25">
      <c r="M6607"/>
    </row>
    <row r="6608" spans="13:13" x14ac:dyDescent="0.25">
      <c r="M6608"/>
    </row>
    <row r="6609" spans="13:13" x14ac:dyDescent="0.25">
      <c r="M6609"/>
    </row>
    <row r="6610" spans="13:13" x14ac:dyDescent="0.25">
      <c r="M6610"/>
    </row>
    <row r="6611" spans="13:13" x14ac:dyDescent="0.25">
      <c r="M6611"/>
    </row>
    <row r="6612" spans="13:13" x14ac:dyDescent="0.25">
      <c r="M6612"/>
    </row>
    <row r="6613" spans="13:13" x14ac:dyDescent="0.25">
      <c r="M6613"/>
    </row>
    <row r="6614" spans="13:13" x14ac:dyDescent="0.25">
      <c r="M6614"/>
    </row>
    <row r="6615" spans="13:13" x14ac:dyDescent="0.25">
      <c r="M6615"/>
    </row>
    <row r="6616" spans="13:13" x14ac:dyDescent="0.25">
      <c r="M6616"/>
    </row>
    <row r="6617" spans="13:13" x14ac:dyDescent="0.25">
      <c r="M6617"/>
    </row>
    <row r="6618" spans="13:13" x14ac:dyDescent="0.25">
      <c r="M6618"/>
    </row>
    <row r="6619" spans="13:13" x14ac:dyDescent="0.25">
      <c r="M6619"/>
    </row>
    <row r="6620" spans="13:13" x14ac:dyDescent="0.25">
      <c r="M6620"/>
    </row>
    <row r="6621" spans="13:13" x14ac:dyDescent="0.25">
      <c r="M6621"/>
    </row>
    <row r="6622" spans="13:13" x14ac:dyDescent="0.25">
      <c r="M6622"/>
    </row>
    <row r="6623" spans="13:13" x14ac:dyDescent="0.25">
      <c r="M6623"/>
    </row>
    <row r="6624" spans="13:13" x14ac:dyDescent="0.25">
      <c r="M6624"/>
    </row>
    <row r="6625" spans="13:13" x14ac:dyDescent="0.25">
      <c r="M6625"/>
    </row>
    <row r="6626" spans="13:13" x14ac:dyDescent="0.25">
      <c r="M6626"/>
    </row>
    <row r="6627" spans="13:13" x14ac:dyDescent="0.25">
      <c r="M6627"/>
    </row>
    <row r="6628" spans="13:13" x14ac:dyDescent="0.25">
      <c r="M6628"/>
    </row>
    <row r="6629" spans="13:13" x14ac:dyDescent="0.25">
      <c r="M6629"/>
    </row>
    <row r="6630" spans="13:13" x14ac:dyDescent="0.25">
      <c r="M6630"/>
    </row>
    <row r="6631" spans="13:13" x14ac:dyDescent="0.25">
      <c r="M6631"/>
    </row>
    <row r="6632" spans="13:13" x14ac:dyDescent="0.25">
      <c r="M6632"/>
    </row>
    <row r="6633" spans="13:13" x14ac:dyDescent="0.25">
      <c r="M6633"/>
    </row>
    <row r="6634" spans="13:13" x14ac:dyDescent="0.25">
      <c r="M6634"/>
    </row>
    <row r="6635" spans="13:13" x14ac:dyDescent="0.25">
      <c r="M6635"/>
    </row>
    <row r="6636" spans="13:13" x14ac:dyDescent="0.25">
      <c r="M6636"/>
    </row>
    <row r="6637" spans="13:13" x14ac:dyDescent="0.25">
      <c r="M6637"/>
    </row>
    <row r="6638" spans="13:13" x14ac:dyDescent="0.25">
      <c r="M6638"/>
    </row>
    <row r="6639" spans="13:13" x14ac:dyDescent="0.25">
      <c r="M6639"/>
    </row>
    <row r="6640" spans="13:13" x14ac:dyDescent="0.25">
      <c r="M6640"/>
    </row>
    <row r="6641" spans="13:13" x14ac:dyDescent="0.25">
      <c r="M6641"/>
    </row>
    <row r="6642" spans="13:13" x14ac:dyDescent="0.25">
      <c r="M6642"/>
    </row>
    <row r="6643" spans="13:13" x14ac:dyDescent="0.25">
      <c r="M6643"/>
    </row>
    <row r="6644" spans="13:13" x14ac:dyDescent="0.25">
      <c r="M6644"/>
    </row>
    <row r="6645" spans="13:13" x14ac:dyDescent="0.25">
      <c r="M6645"/>
    </row>
    <row r="6646" spans="13:13" x14ac:dyDescent="0.25">
      <c r="M6646"/>
    </row>
    <row r="6647" spans="13:13" x14ac:dyDescent="0.25">
      <c r="M6647"/>
    </row>
    <row r="6648" spans="13:13" x14ac:dyDescent="0.25">
      <c r="M6648"/>
    </row>
    <row r="6649" spans="13:13" x14ac:dyDescent="0.25">
      <c r="M6649"/>
    </row>
    <row r="6650" spans="13:13" x14ac:dyDescent="0.25">
      <c r="M6650"/>
    </row>
    <row r="6651" spans="13:13" x14ac:dyDescent="0.25">
      <c r="M6651"/>
    </row>
    <row r="6652" spans="13:13" x14ac:dyDescent="0.25">
      <c r="M6652"/>
    </row>
    <row r="6653" spans="13:13" x14ac:dyDescent="0.25">
      <c r="M6653"/>
    </row>
    <row r="6654" spans="13:13" x14ac:dyDescent="0.25">
      <c r="M6654"/>
    </row>
    <row r="6655" spans="13:13" x14ac:dyDescent="0.25">
      <c r="M6655"/>
    </row>
    <row r="6656" spans="13:13" x14ac:dyDescent="0.25">
      <c r="M6656"/>
    </row>
    <row r="6657" spans="13:13" x14ac:dyDescent="0.25">
      <c r="M6657"/>
    </row>
    <row r="6658" spans="13:13" x14ac:dyDescent="0.25">
      <c r="M6658"/>
    </row>
    <row r="6659" spans="13:13" x14ac:dyDescent="0.25">
      <c r="M6659"/>
    </row>
    <row r="6660" spans="13:13" x14ac:dyDescent="0.25">
      <c r="M6660"/>
    </row>
    <row r="6661" spans="13:13" x14ac:dyDescent="0.25">
      <c r="M6661"/>
    </row>
    <row r="6662" spans="13:13" x14ac:dyDescent="0.25">
      <c r="M6662"/>
    </row>
    <row r="6663" spans="13:13" x14ac:dyDescent="0.25">
      <c r="M6663"/>
    </row>
    <row r="6664" spans="13:13" x14ac:dyDescent="0.25">
      <c r="M6664"/>
    </row>
    <row r="6665" spans="13:13" x14ac:dyDescent="0.25">
      <c r="M6665"/>
    </row>
    <row r="6666" spans="13:13" x14ac:dyDescent="0.25">
      <c r="M6666"/>
    </row>
    <row r="6667" spans="13:13" x14ac:dyDescent="0.25">
      <c r="M6667"/>
    </row>
    <row r="6668" spans="13:13" x14ac:dyDescent="0.25">
      <c r="M6668"/>
    </row>
    <row r="6669" spans="13:13" x14ac:dyDescent="0.25">
      <c r="M6669"/>
    </row>
    <row r="6670" spans="13:13" x14ac:dyDescent="0.25">
      <c r="M6670"/>
    </row>
    <row r="6671" spans="13:13" x14ac:dyDescent="0.25">
      <c r="M6671"/>
    </row>
    <row r="6672" spans="13:13" x14ac:dyDescent="0.25">
      <c r="M6672"/>
    </row>
    <row r="6673" spans="13:13" x14ac:dyDescent="0.25">
      <c r="M6673"/>
    </row>
    <row r="6674" spans="13:13" x14ac:dyDescent="0.25">
      <c r="M6674"/>
    </row>
    <row r="6675" spans="13:13" x14ac:dyDescent="0.25">
      <c r="M6675"/>
    </row>
    <row r="6676" spans="13:13" x14ac:dyDescent="0.25">
      <c r="M6676"/>
    </row>
    <row r="6677" spans="13:13" x14ac:dyDescent="0.25">
      <c r="M6677"/>
    </row>
    <row r="6678" spans="13:13" x14ac:dyDescent="0.25">
      <c r="M6678"/>
    </row>
    <row r="6679" spans="13:13" x14ac:dyDescent="0.25">
      <c r="M6679"/>
    </row>
    <row r="6680" spans="13:13" x14ac:dyDescent="0.25">
      <c r="M6680"/>
    </row>
    <row r="6681" spans="13:13" x14ac:dyDescent="0.25">
      <c r="M6681"/>
    </row>
    <row r="6682" spans="13:13" x14ac:dyDescent="0.25">
      <c r="M6682"/>
    </row>
    <row r="6683" spans="13:13" x14ac:dyDescent="0.25">
      <c r="M6683"/>
    </row>
    <row r="6684" spans="13:13" x14ac:dyDescent="0.25">
      <c r="M6684"/>
    </row>
    <row r="6685" spans="13:13" x14ac:dyDescent="0.25">
      <c r="M6685"/>
    </row>
    <row r="6686" spans="13:13" x14ac:dyDescent="0.25">
      <c r="M6686"/>
    </row>
    <row r="6687" spans="13:13" x14ac:dyDescent="0.25">
      <c r="M6687"/>
    </row>
    <row r="6688" spans="13:13" x14ac:dyDescent="0.25">
      <c r="M6688"/>
    </row>
    <row r="6689" spans="13:13" x14ac:dyDescent="0.25">
      <c r="M6689"/>
    </row>
    <row r="6690" spans="13:13" x14ac:dyDescent="0.25">
      <c r="M6690"/>
    </row>
    <row r="6691" spans="13:13" x14ac:dyDescent="0.25">
      <c r="M6691"/>
    </row>
    <row r="6692" spans="13:13" x14ac:dyDescent="0.25">
      <c r="M6692"/>
    </row>
    <row r="6693" spans="13:13" x14ac:dyDescent="0.25">
      <c r="M6693"/>
    </row>
    <row r="6694" spans="13:13" x14ac:dyDescent="0.25">
      <c r="M6694"/>
    </row>
    <row r="6695" spans="13:13" x14ac:dyDescent="0.25">
      <c r="M6695"/>
    </row>
    <row r="6696" spans="13:13" x14ac:dyDescent="0.25">
      <c r="M6696"/>
    </row>
    <row r="6697" spans="13:13" x14ac:dyDescent="0.25">
      <c r="M6697"/>
    </row>
    <row r="6698" spans="13:13" x14ac:dyDescent="0.25">
      <c r="M6698"/>
    </row>
    <row r="6699" spans="13:13" x14ac:dyDescent="0.25">
      <c r="M6699"/>
    </row>
    <row r="6700" spans="13:13" x14ac:dyDescent="0.25">
      <c r="M6700"/>
    </row>
    <row r="6701" spans="13:13" x14ac:dyDescent="0.25">
      <c r="M6701"/>
    </row>
    <row r="6702" spans="13:13" x14ac:dyDescent="0.25">
      <c r="M6702"/>
    </row>
    <row r="6703" spans="13:13" x14ac:dyDescent="0.25">
      <c r="M6703"/>
    </row>
    <row r="6704" spans="13:13" x14ac:dyDescent="0.25">
      <c r="M6704"/>
    </row>
    <row r="6705" spans="13:13" x14ac:dyDescent="0.25">
      <c r="M6705"/>
    </row>
    <row r="6706" spans="13:13" x14ac:dyDescent="0.25">
      <c r="M6706"/>
    </row>
    <row r="6707" spans="13:13" x14ac:dyDescent="0.25">
      <c r="M6707"/>
    </row>
    <row r="6708" spans="13:13" x14ac:dyDescent="0.25">
      <c r="M6708"/>
    </row>
    <row r="6709" spans="13:13" x14ac:dyDescent="0.25">
      <c r="M6709"/>
    </row>
    <row r="6710" spans="13:13" x14ac:dyDescent="0.25">
      <c r="M6710"/>
    </row>
    <row r="6711" spans="13:13" x14ac:dyDescent="0.25">
      <c r="M6711"/>
    </row>
    <row r="6712" spans="13:13" x14ac:dyDescent="0.25">
      <c r="M6712"/>
    </row>
    <row r="6713" spans="13:13" x14ac:dyDescent="0.25">
      <c r="M6713"/>
    </row>
    <row r="6714" spans="13:13" x14ac:dyDescent="0.25">
      <c r="M6714"/>
    </row>
    <row r="6715" spans="13:13" x14ac:dyDescent="0.25">
      <c r="M6715"/>
    </row>
    <row r="6716" spans="13:13" x14ac:dyDescent="0.25">
      <c r="M6716"/>
    </row>
    <row r="6717" spans="13:13" x14ac:dyDescent="0.25">
      <c r="M6717"/>
    </row>
    <row r="6718" spans="13:13" x14ac:dyDescent="0.25">
      <c r="M6718"/>
    </row>
    <row r="6719" spans="13:13" x14ac:dyDescent="0.25">
      <c r="M6719"/>
    </row>
    <row r="6720" spans="13:13" x14ac:dyDescent="0.25">
      <c r="M6720"/>
    </row>
    <row r="6721" spans="13:13" x14ac:dyDescent="0.25">
      <c r="M6721"/>
    </row>
    <row r="6722" spans="13:13" x14ac:dyDescent="0.25">
      <c r="M6722"/>
    </row>
    <row r="6723" spans="13:13" x14ac:dyDescent="0.25">
      <c r="M6723"/>
    </row>
    <row r="6724" spans="13:13" x14ac:dyDescent="0.25">
      <c r="M6724"/>
    </row>
    <row r="6725" spans="13:13" x14ac:dyDescent="0.25">
      <c r="M6725"/>
    </row>
    <row r="6726" spans="13:13" x14ac:dyDescent="0.25">
      <c r="M6726"/>
    </row>
    <row r="6727" spans="13:13" x14ac:dyDescent="0.25">
      <c r="M6727"/>
    </row>
    <row r="6728" spans="13:13" x14ac:dyDescent="0.25">
      <c r="M6728"/>
    </row>
    <row r="6729" spans="13:13" x14ac:dyDescent="0.25">
      <c r="M6729"/>
    </row>
    <row r="6730" spans="13:13" x14ac:dyDescent="0.25">
      <c r="M6730"/>
    </row>
    <row r="6731" spans="13:13" x14ac:dyDescent="0.25">
      <c r="M6731"/>
    </row>
    <row r="6732" spans="13:13" x14ac:dyDescent="0.25">
      <c r="M6732"/>
    </row>
    <row r="6733" spans="13:13" x14ac:dyDescent="0.25">
      <c r="M6733"/>
    </row>
    <row r="6734" spans="13:13" x14ac:dyDescent="0.25">
      <c r="M6734"/>
    </row>
    <row r="6735" spans="13:13" x14ac:dyDescent="0.25">
      <c r="M6735"/>
    </row>
    <row r="6736" spans="13:13" x14ac:dyDescent="0.25">
      <c r="M6736"/>
    </row>
    <row r="6737" spans="13:13" x14ac:dyDescent="0.25">
      <c r="M6737"/>
    </row>
    <row r="6738" spans="13:13" x14ac:dyDescent="0.25">
      <c r="M6738"/>
    </row>
    <row r="6739" spans="13:13" x14ac:dyDescent="0.25">
      <c r="M6739"/>
    </row>
    <row r="6740" spans="13:13" x14ac:dyDescent="0.25">
      <c r="M6740"/>
    </row>
    <row r="6741" spans="13:13" x14ac:dyDescent="0.25">
      <c r="M6741"/>
    </row>
    <row r="6742" spans="13:13" x14ac:dyDescent="0.25">
      <c r="M6742"/>
    </row>
    <row r="6743" spans="13:13" x14ac:dyDescent="0.25">
      <c r="M6743"/>
    </row>
    <row r="6744" spans="13:13" x14ac:dyDescent="0.25">
      <c r="M6744"/>
    </row>
    <row r="6745" spans="13:13" x14ac:dyDescent="0.25">
      <c r="M6745"/>
    </row>
    <row r="6746" spans="13:13" x14ac:dyDescent="0.25">
      <c r="M6746"/>
    </row>
    <row r="6747" spans="13:13" x14ac:dyDescent="0.25">
      <c r="M6747"/>
    </row>
    <row r="6748" spans="13:13" x14ac:dyDescent="0.25">
      <c r="M6748"/>
    </row>
    <row r="6749" spans="13:13" x14ac:dyDescent="0.25">
      <c r="M6749"/>
    </row>
    <row r="6750" spans="13:13" x14ac:dyDescent="0.25">
      <c r="M6750"/>
    </row>
    <row r="6751" spans="13:13" x14ac:dyDescent="0.25">
      <c r="M6751"/>
    </row>
    <row r="6752" spans="13:13" x14ac:dyDescent="0.25">
      <c r="M6752"/>
    </row>
    <row r="6753" spans="13:13" x14ac:dyDescent="0.25">
      <c r="M6753"/>
    </row>
    <row r="6754" spans="13:13" x14ac:dyDescent="0.25">
      <c r="M6754"/>
    </row>
    <row r="6755" spans="13:13" x14ac:dyDescent="0.25">
      <c r="M6755"/>
    </row>
    <row r="6756" spans="13:13" x14ac:dyDescent="0.25">
      <c r="M6756"/>
    </row>
    <row r="6757" spans="13:13" x14ac:dyDescent="0.25">
      <c r="M6757"/>
    </row>
    <row r="6758" spans="13:13" x14ac:dyDescent="0.25">
      <c r="M6758"/>
    </row>
    <row r="6759" spans="13:13" x14ac:dyDescent="0.25">
      <c r="M6759"/>
    </row>
    <row r="6760" spans="13:13" x14ac:dyDescent="0.25">
      <c r="M6760"/>
    </row>
    <row r="6761" spans="13:13" x14ac:dyDescent="0.25">
      <c r="M6761"/>
    </row>
    <row r="6762" spans="13:13" x14ac:dyDescent="0.25">
      <c r="M6762"/>
    </row>
    <row r="6763" spans="13:13" x14ac:dyDescent="0.25">
      <c r="M6763"/>
    </row>
    <row r="6764" spans="13:13" x14ac:dyDescent="0.25">
      <c r="M6764"/>
    </row>
    <row r="6765" spans="13:13" x14ac:dyDescent="0.25">
      <c r="M6765"/>
    </row>
    <row r="6766" spans="13:13" x14ac:dyDescent="0.25">
      <c r="M6766"/>
    </row>
    <row r="6767" spans="13:13" x14ac:dyDescent="0.25">
      <c r="M6767"/>
    </row>
    <row r="6768" spans="13:13" x14ac:dyDescent="0.25">
      <c r="M6768"/>
    </row>
    <row r="6769" spans="13:13" x14ac:dyDescent="0.25">
      <c r="M6769"/>
    </row>
    <row r="6770" spans="13:13" x14ac:dyDescent="0.25">
      <c r="M6770"/>
    </row>
    <row r="6771" spans="13:13" x14ac:dyDescent="0.25">
      <c r="M6771"/>
    </row>
    <row r="6772" spans="13:13" x14ac:dyDescent="0.25">
      <c r="M6772"/>
    </row>
    <row r="6773" spans="13:13" x14ac:dyDescent="0.25">
      <c r="M6773"/>
    </row>
    <row r="6774" spans="13:13" x14ac:dyDescent="0.25">
      <c r="M6774"/>
    </row>
    <row r="6775" spans="13:13" x14ac:dyDescent="0.25">
      <c r="M6775"/>
    </row>
    <row r="6776" spans="13:13" x14ac:dyDescent="0.25">
      <c r="M6776"/>
    </row>
    <row r="6777" spans="13:13" x14ac:dyDescent="0.25">
      <c r="M6777"/>
    </row>
    <row r="6778" spans="13:13" x14ac:dyDescent="0.25">
      <c r="M6778"/>
    </row>
    <row r="6779" spans="13:13" x14ac:dyDescent="0.25">
      <c r="M6779"/>
    </row>
    <row r="6780" spans="13:13" x14ac:dyDescent="0.25">
      <c r="M6780"/>
    </row>
    <row r="6781" spans="13:13" x14ac:dyDescent="0.25">
      <c r="M6781"/>
    </row>
    <row r="6782" spans="13:13" x14ac:dyDescent="0.25">
      <c r="M6782"/>
    </row>
    <row r="6783" spans="13:13" x14ac:dyDescent="0.25">
      <c r="M6783"/>
    </row>
    <row r="6784" spans="13:13" x14ac:dyDescent="0.25">
      <c r="M6784"/>
    </row>
    <row r="6785" spans="13:13" x14ac:dyDescent="0.25">
      <c r="M6785"/>
    </row>
    <row r="6786" spans="13:13" x14ac:dyDescent="0.25">
      <c r="M6786"/>
    </row>
    <row r="6787" spans="13:13" x14ac:dyDescent="0.25">
      <c r="M6787"/>
    </row>
    <row r="6788" spans="13:13" x14ac:dyDescent="0.25">
      <c r="M6788"/>
    </row>
    <row r="6789" spans="13:13" x14ac:dyDescent="0.25">
      <c r="M6789"/>
    </row>
    <row r="6790" spans="13:13" x14ac:dyDescent="0.25">
      <c r="M6790"/>
    </row>
    <row r="6791" spans="13:13" x14ac:dyDescent="0.25">
      <c r="M6791"/>
    </row>
    <row r="6792" spans="13:13" x14ac:dyDescent="0.25">
      <c r="M6792"/>
    </row>
    <row r="6793" spans="13:13" x14ac:dyDescent="0.25">
      <c r="M6793"/>
    </row>
    <row r="6794" spans="13:13" x14ac:dyDescent="0.25">
      <c r="M6794"/>
    </row>
    <row r="6795" spans="13:13" x14ac:dyDescent="0.25">
      <c r="M6795"/>
    </row>
    <row r="6796" spans="13:13" x14ac:dyDescent="0.25">
      <c r="M6796"/>
    </row>
    <row r="6797" spans="13:13" x14ac:dyDescent="0.25">
      <c r="M6797"/>
    </row>
    <row r="6798" spans="13:13" x14ac:dyDescent="0.25">
      <c r="M6798"/>
    </row>
    <row r="6799" spans="13:13" x14ac:dyDescent="0.25">
      <c r="M6799"/>
    </row>
    <row r="6800" spans="13:13" x14ac:dyDescent="0.25">
      <c r="M6800"/>
    </row>
    <row r="6801" spans="13:13" x14ac:dyDescent="0.25">
      <c r="M6801"/>
    </row>
    <row r="6802" spans="13:13" x14ac:dyDescent="0.25">
      <c r="M6802"/>
    </row>
    <row r="6803" spans="13:13" x14ac:dyDescent="0.25">
      <c r="M6803"/>
    </row>
    <row r="6804" spans="13:13" x14ac:dyDescent="0.25">
      <c r="M6804"/>
    </row>
    <row r="6805" spans="13:13" x14ac:dyDescent="0.25">
      <c r="M6805"/>
    </row>
    <row r="6806" spans="13:13" x14ac:dyDescent="0.25">
      <c r="M6806"/>
    </row>
    <row r="6807" spans="13:13" x14ac:dyDescent="0.25">
      <c r="M6807"/>
    </row>
    <row r="6808" spans="13:13" x14ac:dyDescent="0.25">
      <c r="M6808"/>
    </row>
    <row r="6809" spans="13:13" x14ac:dyDescent="0.25">
      <c r="M6809"/>
    </row>
    <row r="6810" spans="13:13" x14ac:dyDescent="0.25">
      <c r="M6810"/>
    </row>
    <row r="6811" spans="13:13" x14ac:dyDescent="0.25">
      <c r="M6811"/>
    </row>
    <row r="6812" spans="13:13" x14ac:dyDescent="0.25">
      <c r="M6812"/>
    </row>
    <row r="6813" spans="13:13" x14ac:dyDescent="0.25">
      <c r="M6813"/>
    </row>
    <row r="6814" spans="13:13" x14ac:dyDescent="0.25">
      <c r="M6814"/>
    </row>
    <row r="6815" spans="13:13" x14ac:dyDescent="0.25">
      <c r="M6815"/>
    </row>
    <row r="6816" spans="13:13" x14ac:dyDescent="0.25">
      <c r="M6816"/>
    </row>
    <row r="6817" spans="13:13" x14ac:dyDescent="0.25">
      <c r="M6817"/>
    </row>
    <row r="6818" spans="13:13" x14ac:dyDescent="0.25">
      <c r="M6818"/>
    </row>
    <row r="6819" spans="13:13" x14ac:dyDescent="0.25">
      <c r="M6819"/>
    </row>
    <row r="6820" spans="13:13" x14ac:dyDescent="0.25">
      <c r="M6820"/>
    </row>
    <row r="6821" spans="13:13" x14ac:dyDescent="0.25">
      <c r="M6821"/>
    </row>
    <row r="6822" spans="13:13" x14ac:dyDescent="0.25">
      <c r="M6822"/>
    </row>
    <row r="6823" spans="13:13" x14ac:dyDescent="0.25">
      <c r="M6823"/>
    </row>
    <row r="6824" spans="13:13" x14ac:dyDescent="0.25">
      <c r="M6824"/>
    </row>
    <row r="6825" spans="13:13" x14ac:dyDescent="0.25">
      <c r="M6825"/>
    </row>
    <row r="6826" spans="13:13" x14ac:dyDescent="0.25">
      <c r="M6826"/>
    </row>
    <row r="6827" spans="13:13" x14ac:dyDescent="0.25">
      <c r="M6827"/>
    </row>
    <row r="6828" spans="13:13" x14ac:dyDescent="0.25">
      <c r="M6828"/>
    </row>
    <row r="6829" spans="13:13" x14ac:dyDescent="0.25">
      <c r="M6829"/>
    </row>
    <row r="6830" spans="13:13" x14ac:dyDescent="0.25">
      <c r="M6830"/>
    </row>
    <row r="6831" spans="13:13" x14ac:dyDescent="0.25">
      <c r="M6831"/>
    </row>
    <row r="6832" spans="13:13" x14ac:dyDescent="0.25">
      <c r="M6832"/>
    </row>
    <row r="6833" spans="13:13" x14ac:dyDescent="0.25">
      <c r="M6833"/>
    </row>
    <row r="6834" spans="13:13" x14ac:dyDescent="0.25">
      <c r="M6834"/>
    </row>
    <row r="6835" spans="13:13" x14ac:dyDescent="0.25">
      <c r="M6835"/>
    </row>
    <row r="6836" spans="13:13" x14ac:dyDescent="0.25">
      <c r="M6836"/>
    </row>
    <row r="6837" spans="13:13" x14ac:dyDescent="0.25">
      <c r="M6837"/>
    </row>
    <row r="6838" spans="13:13" x14ac:dyDescent="0.25">
      <c r="M6838"/>
    </row>
    <row r="6839" spans="13:13" x14ac:dyDescent="0.25">
      <c r="M6839"/>
    </row>
    <row r="6840" spans="13:13" x14ac:dyDescent="0.25">
      <c r="M6840"/>
    </row>
    <row r="6841" spans="13:13" x14ac:dyDescent="0.25">
      <c r="M6841"/>
    </row>
    <row r="6842" spans="13:13" x14ac:dyDescent="0.25">
      <c r="M6842"/>
    </row>
    <row r="6843" spans="13:13" x14ac:dyDescent="0.25">
      <c r="M6843"/>
    </row>
    <row r="6844" spans="13:13" x14ac:dyDescent="0.25">
      <c r="M6844"/>
    </row>
    <row r="6845" spans="13:13" x14ac:dyDescent="0.25">
      <c r="M6845"/>
    </row>
    <row r="6846" spans="13:13" x14ac:dyDescent="0.25">
      <c r="M6846"/>
    </row>
    <row r="6847" spans="13:13" x14ac:dyDescent="0.25">
      <c r="M6847"/>
    </row>
    <row r="6848" spans="13:13" x14ac:dyDescent="0.25">
      <c r="M6848"/>
    </row>
    <row r="6849" spans="13:13" x14ac:dyDescent="0.25">
      <c r="M6849"/>
    </row>
    <row r="6850" spans="13:13" x14ac:dyDescent="0.25">
      <c r="M6850"/>
    </row>
    <row r="6851" spans="13:13" x14ac:dyDescent="0.25">
      <c r="M6851"/>
    </row>
    <row r="6852" spans="13:13" x14ac:dyDescent="0.25">
      <c r="M6852"/>
    </row>
    <row r="6853" spans="13:13" x14ac:dyDescent="0.25">
      <c r="M6853"/>
    </row>
    <row r="6854" spans="13:13" x14ac:dyDescent="0.25">
      <c r="M6854"/>
    </row>
    <row r="6855" spans="13:13" x14ac:dyDescent="0.25">
      <c r="M6855"/>
    </row>
    <row r="6856" spans="13:13" x14ac:dyDescent="0.25">
      <c r="M6856"/>
    </row>
    <row r="6857" spans="13:13" x14ac:dyDescent="0.25">
      <c r="M6857"/>
    </row>
    <row r="6858" spans="13:13" x14ac:dyDescent="0.25">
      <c r="M6858"/>
    </row>
    <row r="6859" spans="13:13" x14ac:dyDescent="0.25">
      <c r="M6859"/>
    </row>
    <row r="6860" spans="13:13" x14ac:dyDescent="0.25">
      <c r="M6860"/>
    </row>
    <row r="6861" spans="13:13" x14ac:dyDescent="0.25">
      <c r="M6861"/>
    </row>
    <row r="6862" spans="13:13" x14ac:dyDescent="0.25">
      <c r="M6862"/>
    </row>
    <row r="6863" spans="13:13" x14ac:dyDescent="0.25">
      <c r="M6863"/>
    </row>
    <row r="6864" spans="13:13" x14ac:dyDescent="0.25">
      <c r="M6864"/>
    </row>
    <row r="6865" spans="13:13" x14ac:dyDescent="0.25">
      <c r="M6865"/>
    </row>
    <row r="6866" spans="13:13" x14ac:dyDescent="0.25">
      <c r="M6866"/>
    </row>
    <row r="6867" spans="13:13" x14ac:dyDescent="0.25">
      <c r="M6867"/>
    </row>
    <row r="6868" spans="13:13" x14ac:dyDescent="0.25">
      <c r="M6868"/>
    </row>
    <row r="6869" spans="13:13" x14ac:dyDescent="0.25">
      <c r="M6869"/>
    </row>
    <row r="6870" spans="13:13" x14ac:dyDescent="0.25">
      <c r="M6870"/>
    </row>
    <row r="6871" spans="13:13" x14ac:dyDescent="0.25">
      <c r="M6871"/>
    </row>
    <row r="6872" spans="13:13" x14ac:dyDescent="0.25">
      <c r="M6872"/>
    </row>
    <row r="6873" spans="13:13" x14ac:dyDescent="0.25">
      <c r="M6873"/>
    </row>
    <row r="6874" spans="13:13" x14ac:dyDescent="0.25">
      <c r="M6874"/>
    </row>
    <row r="6875" spans="13:13" x14ac:dyDescent="0.25">
      <c r="M6875"/>
    </row>
    <row r="6876" spans="13:13" x14ac:dyDescent="0.25">
      <c r="M6876"/>
    </row>
    <row r="6877" spans="13:13" x14ac:dyDescent="0.25">
      <c r="M6877"/>
    </row>
    <row r="6878" spans="13:13" x14ac:dyDescent="0.25">
      <c r="M6878"/>
    </row>
    <row r="6879" spans="13:13" x14ac:dyDescent="0.25">
      <c r="M6879"/>
    </row>
    <row r="6880" spans="13:13" x14ac:dyDescent="0.25">
      <c r="M6880"/>
    </row>
    <row r="6881" spans="13:13" x14ac:dyDescent="0.25">
      <c r="M6881"/>
    </row>
    <row r="6882" spans="13:13" x14ac:dyDescent="0.25">
      <c r="M6882"/>
    </row>
    <row r="6883" spans="13:13" x14ac:dyDescent="0.25">
      <c r="M6883"/>
    </row>
    <row r="6884" spans="13:13" x14ac:dyDescent="0.25">
      <c r="M6884"/>
    </row>
    <row r="6885" spans="13:13" x14ac:dyDescent="0.25">
      <c r="M6885"/>
    </row>
    <row r="6886" spans="13:13" x14ac:dyDescent="0.25">
      <c r="M6886"/>
    </row>
    <row r="6887" spans="13:13" x14ac:dyDescent="0.25">
      <c r="M6887"/>
    </row>
    <row r="6888" spans="13:13" x14ac:dyDescent="0.25">
      <c r="M6888"/>
    </row>
    <row r="6889" spans="13:13" x14ac:dyDescent="0.25">
      <c r="M6889"/>
    </row>
    <row r="6890" spans="13:13" x14ac:dyDescent="0.25">
      <c r="M6890"/>
    </row>
    <row r="6891" spans="13:13" x14ac:dyDescent="0.25">
      <c r="M6891"/>
    </row>
    <row r="6892" spans="13:13" x14ac:dyDescent="0.25">
      <c r="M6892"/>
    </row>
    <row r="6893" spans="13:13" x14ac:dyDescent="0.25">
      <c r="M6893"/>
    </row>
    <row r="6894" spans="13:13" x14ac:dyDescent="0.25">
      <c r="M6894"/>
    </row>
    <row r="6895" spans="13:13" x14ac:dyDescent="0.25">
      <c r="M6895"/>
    </row>
    <row r="6896" spans="13:13" x14ac:dyDescent="0.25">
      <c r="M6896"/>
    </row>
    <row r="6897" spans="13:13" x14ac:dyDescent="0.25">
      <c r="M6897"/>
    </row>
    <row r="6898" spans="13:13" x14ac:dyDescent="0.25">
      <c r="M6898"/>
    </row>
    <row r="6899" spans="13:13" x14ac:dyDescent="0.25">
      <c r="M6899"/>
    </row>
    <row r="6900" spans="13:13" x14ac:dyDescent="0.25">
      <c r="M6900"/>
    </row>
    <row r="6901" spans="13:13" x14ac:dyDescent="0.25">
      <c r="M6901"/>
    </row>
    <row r="6902" spans="13:13" x14ac:dyDescent="0.25">
      <c r="M6902"/>
    </row>
    <row r="6903" spans="13:13" x14ac:dyDescent="0.25">
      <c r="M6903"/>
    </row>
    <row r="6904" spans="13:13" x14ac:dyDescent="0.25">
      <c r="M6904"/>
    </row>
    <row r="6905" spans="13:13" x14ac:dyDescent="0.25">
      <c r="M6905"/>
    </row>
    <row r="6906" spans="13:13" x14ac:dyDescent="0.25">
      <c r="M6906"/>
    </row>
    <row r="6907" spans="13:13" x14ac:dyDescent="0.25">
      <c r="M6907"/>
    </row>
    <row r="6908" spans="13:13" x14ac:dyDescent="0.25">
      <c r="M6908"/>
    </row>
    <row r="6909" spans="13:13" x14ac:dyDescent="0.25">
      <c r="M6909"/>
    </row>
    <row r="6910" spans="13:13" x14ac:dyDescent="0.25">
      <c r="M6910"/>
    </row>
    <row r="6911" spans="13:13" x14ac:dyDescent="0.25">
      <c r="M6911"/>
    </row>
    <row r="6912" spans="13:13" x14ac:dyDescent="0.25">
      <c r="M6912"/>
    </row>
    <row r="6913" spans="13:13" x14ac:dyDescent="0.25">
      <c r="M6913"/>
    </row>
    <row r="6914" spans="13:13" x14ac:dyDescent="0.25">
      <c r="M6914"/>
    </row>
    <row r="6915" spans="13:13" x14ac:dyDescent="0.25">
      <c r="M6915"/>
    </row>
    <row r="6916" spans="13:13" x14ac:dyDescent="0.25">
      <c r="M6916"/>
    </row>
    <row r="6917" spans="13:13" x14ac:dyDescent="0.25">
      <c r="M6917"/>
    </row>
    <row r="6918" spans="13:13" x14ac:dyDescent="0.25">
      <c r="M6918"/>
    </row>
    <row r="6919" spans="13:13" x14ac:dyDescent="0.25">
      <c r="M6919"/>
    </row>
    <row r="6920" spans="13:13" x14ac:dyDescent="0.25">
      <c r="M6920"/>
    </row>
    <row r="6921" spans="13:13" x14ac:dyDescent="0.25">
      <c r="M6921"/>
    </row>
    <row r="6922" spans="13:13" x14ac:dyDescent="0.25">
      <c r="M6922"/>
    </row>
    <row r="6923" spans="13:13" x14ac:dyDescent="0.25">
      <c r="M6923"/>
    </row>
    <row r="6924" spans="13:13" x14ac:dyDescent="0.25">
      <c r="M6924"/>
    </row>
    <row r="6925" spans="13:13" x14ac:dyDescent="0.25">
      <c r="M6925"/>
    </row>
    <row r="6926" spans="13:13" x14ac:dyDescent="0.25">
      <c r="M6926"/>
    </row>
    <row r="6927" spans="13:13" x14ac:dyDescent="0.25">
      <c r="M6927"/>
    </row>
    <row r="6928" spans="13:13" x14ac:dyDescent="0.25">
      <c r="M6928"/>
    </row>
    <row r="6929" spans="13:13" x14ac:dyDescent="0.25">
      <c r="M6929"/>
    </row>
    <row r="6930" spans="13:13" x14ac:dyDescent="0.25">
      <c r="M6930"/>
    </row>
    <row r="6931" spans="13:13" x14ac:dyDescent="0.25">
      <c r="M6931"/>
    </row>
    <row r="6932" spans="13:13" x14ac:dyDescent="0.25">
      <c r="M6932"/>
    </row>
    <row r="6933" spans="13:13" x14ac:dyDescent="0.25">
      <c r="M6933"/>
    </row>
    <row r="6934" spans="13:13" x14ac:dyDescent="0.25">
      <c r="M6934"/>
    </row>
    <row r="6935" spans="13:13" x14ac:dyDescent="0.25">
      <c r="M6935"/>
    </row>
    <row r="6936" spans="13:13" x14ac:dyDescent="0.25">
      <c r="M6936"/>
    </row>
    <row r="6937" spans="13:13" x14ac:dyDescent="0.25">
      <c r="M6937"/>
    </row>
    <row r="6938" spans="13:13" x14ac:dyDescent="0.25">
      <c r="M6938"/>
    </row>
    <row r="6939" spans="13:13" x14ac:dyDescent="0.25">
      <c r="M6939"/>
    </row>
    <row r="6940" spans="13:13" x14ac:dyDescent="0.25">
      <c r="M6940"/>
    </row>
    <row r="6941" spans="13:13" x14ac:dyDescent="0.25">
      <c r="M6941"/>
    </row>
    <row r="6942" spans="13:13" x14ac:dyDescent="0.25">
      <c r="M6942"/>
    </row>
    <row r="6943" spans="13:13" x14ac:dyDescent="0.25">
      <c r="M6943"/>
    </row>
    <row r="6944" spans="13:13" x14ac:dyDescent="0.25">
      <c r="M6944"/>
    </row>
    <row r="6945" spans="13:13" x14ac:dyDescent="0.25">
      <c r="M6945"/>
    </row>
    <row r="6946" spans="13:13" x14ac:dyDescent="0.25">
      <c r="M6946"/>
    </row>
    <row r="6947" spans="13:13" x14ac:dyDescent="0.25">
      <c r="M6947"/>
    </row>
    <row r="6948" spans="13:13" x14ac:dyDescent="0.25">
      <c r="M6948"/>
    </row>
    <row r="6949" spans="13:13" x14ac:dyDescent="0.25">
      <c r="M6949"/>
    </row>
    <row r="6950" spans="13:13" x14ac:dyDescent="0.25">
      <c r="M6950"/>
    </row>
    <row r="6951" spans="13:13" x14ac:dyDescent="0.25">
      <c r="M6951"/>
    </row>
    <row r="6952" spans="13:13" x14ac:dyDescent="0.25">
      <c r="M6952"/>
    </row>
    <row r="6953" spans="13:13" x14ac:dyDescent="0.25">
      <c r="M6953"/>
    </row>
    <row r="6954" spans="13:13" x14ac:dyDescent="0.25">
      <c r="M6954"/>
    </row>
    <row r="6955" spans="13:13" x14ac:dyDescent="0.25">
      <c r="M6955"/>
    </row>
    <row r="6956" spans="13:13" x14ac:dyDescent="0.25">
      <c r="M6956"/>
    </row>
    <row r="6957" spans="13:13" x14ac:dyDescent="0.25">
      <c r="M6957"/>
    </row>
    <row r="6958" spans="13:13" x14ac:dyDescent="0.25">
      <c r="M6958"/>
    </row>
    <row r="6959" spans="13:13" x14ac:dyDescent="0.25">
      <c r="M6959"/>
    </row>
    <row r="6960" spans="13:13" x14ac:dyDescent="0.25">
      <c r="M6960"/>
    </row>
    <row r="6961" spans="13:13" x14ac:dyDescent="0.25">
      <c r="M6961"/>
    </row>
    <row r="6962" spans="13:13" x14ac:dyDescent="0.25">
      <c r="M6962"/>
    </row>
    <row r="6963" spans="13:13" x14ac:dyDescent="0.25">
      <c r="M6963"/>
    </row>
    <row r="6964" spans="13:13" x14ac:dyDescent="0.25">
      <c r="M6964"/>
    </row>
    <row r="6965" spans="13:13" x14ac:dyDescent="0.25">
      <c r="M6965"/>
    </row>
    <row r="6966" spans="13:13" x14ac:dyDescent="0.25">
      <c r="M6966"/>
    </row>
    <row r="6967" spans="13:13" x14ac:dyDescent="0.25">
      <c r="M6967"/>
    </row>
    <row r="6968" spans="13:13" x14ac:dyDescent="0.25">
      <c r="M6968"/>
    </row>
    <row r="6969" spans="13:13" x14ac:dyDescent="0.25">
      <c r="M6969"/>
    </row>
    <row r="6970" spans="13:13" x14ac:dyDescent="0.25">
      <c r="M6970"/>
    </row>
    <row r="6971" spans="13:13" x14ac:dyDescent="0.25">
      <c r="M6971"/>
    </row>
    <row r="6972" spans="13:13" x14ac:dyDescent="0.25">
      <c r="M6972"/>
    </row>
    <row r="6973" spans="13:13" x14ac:dyDescent="0.25">
      <c r="M6973"/>
    </row>
    <row r="6974" spans="13:13" x14ac:dyDescent="0.25">
      <c r="M6974"/>
    </row>
    <row r="6975" spans="13:13" x14ac:dyDescent="0.25">
      <c r="M6975"/>
    </row>
    <row r="6976" spans="13:13" x14ac:dyDescent="0.25">
      <c r="M6976"/>
    </row>
    <row r="6977" spans="13:13" x14ac:dyDescent="0.25">
      <c r="M6977"/>
    </row>
    <row r="6978" spans="13:13" x14ac:dyDescent="0.25">
      <c r="M6978"/>
    </row>
    <row r="6979" spans="13:13" x14ac:dyDescent="0.25">
      <c r="M6979"/>
    </row>
    <row r="6980" spans="13:13" x14ac:dyDescent="0.25">
      <c r="M6980"/>
    </row>
    <row r="6981" spans="13:13" x14ac:dyDescent="0.25">
      <c r="M6981"/>
    </row>
    <row r="6982" spans="13:13" x14ac:dyDescent="0.25">
      <c r="M6982"/>
    </row>
    <row r="6983" spans="13:13" x14ac:dyDescent="0.25">
      <c r="M6983"/>
    </row>
    <row r="6984" spans="13:13" x14ac:dyDescent="0.25">
      <c r="M6984"/>
    </row>
    <row r="6985" spans="13:13" x14ac:dyDescent="0.25">
      <c r="M6985"/>
    </row>
    <row r="6986" spans="13:13" x14ac:dyDescent="0.25">
      <c r="M6986"/>
    </row>
    <row r="6987" spans="13:13" x14ac:dyDescent="0.25">
      <c r="M6987"/>
    </row>
    <row r="6988" spans="13:13" x14ac:dyDescent="0.25">
      <c r="M6988"/>
    </row>
    <row r="6989" spans="13:13" x14ac:dyDescent="0.25">
      <c r="M6989"/>
    </row>
    <row r="6990" spans="13:13" x14ac:dyDescent="0.25">
      <c r="M6990"/>
    </row>
    <row r="6991" spans="13:13" x14ac:dyDescent="0.25">
      <c r="M6991"/>
    </row>
    <row r="6992" spans="13:13" x14ac:dyDescent="0.25">
      <c r="M6992"/>
    </row>
    <row r="6993" spans="13:13" x14ac:dyDescent="0.25">
      <c r="M6993"/>
    </row>
    <row r="6994" spans="13:13" x14ac:dyDescent="0.25">
      <c r="M6994"/>
    </row>
    <row r="6995" spans="13:13" x14ac:dyDescent="0.25">
      <c r="M6995"/>
    </row>
    <row r="6996" spans="13:13" x14ac:dyDescent="0.25">
      <c r="M6996"/>
    </row>
    <row r="6997" spans="13:13" x14ac:dyDescent="0.25">
      <c r="M6997"/>
    </row>
    <row r="6998" spans="13:13" x14ac:dyDescent="0.25">
      <c r="M6998"/>
    </row>
    <row r="6999" spans="13:13" x14ac:dyDescent="0.25">
      <c r="M6999"/>
    </row>
    <row r="7000" spans="13:13" x14ac:dyDescent="0.25">
      <c r="M7000"/>
    </row>
    <row r="7001" spans="13:13" x14ac:dyDescent="0.25">
      <c r="M7001"/>
    </row>
    <row r="7002" spans="13:13" x14ac:dyDescent="0.25">
      <c r="M7002"/>
    </row>
    <row r="7003" spans="13:13" x14ac:dyDescent="0.25">
      <c r="M7003"/>
    </row>
    <row r="7004" spans="13:13" x14ac:dyDescent="0.25">
      <c r="M7004"/>
    </row>
    <row r="7005" spans="13:13" x14ac:dyDescent="0.25">
      <c r="M7005"/>
    </row>
    <row r="7006" spans="13:13" x14ac:dyDescent="0.25">
      <c r="M7006"/>
    </row>
    <row r="7007" spans="13:13" x14ac:dyDescent="0.25">
      <c r="M7007"/>
    </row>
    <row r="7008" spans="13:13" x14ac:dyDescent="0.25">
      <c r="M7008"/>
    </row>
    <row r="7009" spans="13:13" x14ac:dyDescent="0.25">
      <c r="M7009"/>
    </row>
    <row r="7010" spans="13:13" x14ac:dyDescent="0.25">
      <c r="M7010"/>
    </row>
    <row r="7011" spans="13:13" x14ac:dyDescent="0.25">
      <c r="M7011"/>
    </row>
    <row r="7012" spans="13:13" x14ac:dyDescent="0.25">
      <c r="M7012"/>
    </row>
    <row r="7013" spans="13:13" x14ac:dyDescent="0.25">
      <c r="M7013"/>
    </row>
    <row r="7014" spans="13:13" x14ac:dyDescent="0.25">
      <c r="M7014"/>
    </row>
    <row r="7015" spans="13:13" x14ac:dyDescent="0.25">
      <c r="M7015"/>
    </row>
    <row r="7016" spans="13:13" x14ac:dyDescent="0.25">
      <c r="M7016"/>
    </row>
    <row r="7017" spans="13:13" x14ac:dyDescent="0.25">
      <c r="M7017"/>
    </row>
    <row r="7018" spans="13:13" x14ac:dyDescent="0.25">
      <c r="M7018"/>
    </row>
    <row r="7019" spans="13:13" x14ac:dyDescent="0.25">
      <c r="M7019"/>
    </row>
    <row r="7020" spans="13:13" x14ac:dyDescent="0.25">
      <c r="M7020"/>
    </row>
    <row r="7021" spans="13:13" x14ac:dyDescent="0.25">
      <c r="M7021"/>
    </row>
    <row r="7022" spans="13:13" x14ac:dyDescent="0.25">
      <c r="M7022"/>
    </row>
    <row r="7023" spans="13:13" x14ac:dyDescent="0.25">
      <c r="M7023"/>
    </row>
    <row r="7024" spans="13:13" x14ac:dyDescent="0.25">
      <c r="M7024"/>
    </row>
    <row r="7025" spans="13:13" x14ac:dyDescent="0.25">
      <c r="M7025"/>
    </row>
    <row r="7026" spans="13:13" x14ac:dyDescent="0.25">
      <c r="M7026"/>
    </row>
    <row r="7027" spans="13:13" x14ac:dyDescent="0.25">
      <c r="M7027"/>
    </row>
    <row r="7028" spans="13:13" x14ac:dyDescent="0.25">
      <c r="M7028"/>
    </row>
    <row r="7029" spans="13:13" x14ac:dyDescent="0.25">
      <c r="M7029"/>
    </row>
    <row r="7030" spans="13:13" x14ac:dyDescent="0.25">
      <c r="M7030"/>
    </row>
    <row r="7031" spans="13:13" x14ac:dyDescent="0.25">
      <c r="M7031"/>
    </row>
    <row r="7032" spans="13:13" x14ac:dyDescent="0.25">
      <c r="M7032"/>
    </row>
    <row r="7033" spans="13:13" x14ac:dyDescent="0.25">
      <c r="M7033"/>
    </row>
    <row r="7034" spans="13:13" x14ac:dyDescent="0.25">
      <c r="M7034"/>
    </row>
    <row r="7035" spans="13:13" x14ac:dyDescent="0.25">
      <c r="M7035"/>
    </row>
    <row r="7036" spans="13:13" x14ac:dyDescent="0.25">
      <c r="M7036"/>
    </row>
    <row r="7037" spans="13:13" x14ac:dyDescent="0.25">
      <c r="M7037"/>
    </row>
    <row r="7038" spans="13:13" x14ac:dyDescent="0.25">
      <c r="M7038"/>
    </row>
    <row r="7039" spans="13:13" x14ac:dyDescent="0.25">
      <c r="M7039"/>
    </row>
    <row r="7040" spans="13:13" x14ac:dyDescent="0.25">
      <c r="M7040"/>
    </row>
    <row r="7041" spans="13:13" x14ac:dyDescent="0.25">
      <c r="M7041"/>
    </row>
    <row r="7042" spans="13:13" x14ac:dyDescent="0.25">
      <c r="M7042"/>
    </row>
    <row r="7043" spans="13:13" x14ac:dyDescent="0.25">
      <c r="M7043"/>
    </row>
    <row r="7044" spans="13:13" x14ac:dyDescent="0.25">
      <c r="M7044"/>
    </row>
    <row r="7045" spans="13:13" x14ac:dyDescent="0.25">
      <c r="M7045"/>
    </row>
    <row r="7046" spans="13:13" x14ac:dyDescent="0.25">
      <c r="M7046"/>
    </row>
    <row r="7047" spans="13:13" x14ac:dyDescent="0.25">
      <c r="M7047"/>
    </row>
    <row r="7048" spans="13:13" x14ac:dyDescent="0.25">
      <c r="M7048"/>
    </row>
    <row r="7049" spans="13:13" x14ac:dyDescent="0.25">
      <c r="M7049"/>
    </row>
    <row r="7050" spans="13:13" x14ac:dyDescent="0.25">
      <c r="M7050"/>
    </row>
    <row r="7051" spans="13:13" x14ac:dyDescent="0.25">
      <c r="M7051"/>
    </row>
    <row r="7052" spans="13:13" x14ac:dyDescent="0.25">
      <c r="M7052"/>
    </row>
    <row r="7053" spans="13:13" x14ac:dyDescent="0.25">
      <c r="M7053"/>
    </row>
    <row r="7054" spans="13:13" x14ac:dyDescent="0.25">
      <c r="M7054"/>
    </row>
    <row r="7055" spans="13:13" x14ac:dyDescent="0.25">
      <c r="M7055"/>
    </row>
    <row r="7056" spans="13:13" x14ac:dyDescent="0.25">
      <c r="M7056"/>
    </row>
    <row r="7057" spans="13:13" x14ac:dyDescent="0.25">
      <c r="M7057"/>
    </row>
    <row r="7058" spans="13:13" x14ac:dyDescent="0.25">
      <c r="M7058"/>
    </row>
    <row r="7059" spans="13:13" x14ac:dyDescent="0.25">
      <c r="M7059"/>
    </row>
    <row r="7060" spans="13:13" x14ac:dyDescent="0.25">
      <c r="M7060"/>
    </row>
    <row r="7061" spans="13:13" x14ac:dyDescent="0.25">
      <c r="M7061"/>
    </row>
    <row r="7062" spans="13:13" x14ac:dyDescent="0.25">
      <c r="M7062"/>
    </row>
    <row r="7063" spans="13:13" x14ac:dyDescent="0.25">
      <c r="M7063"/>
    </row>
    <row r="7064" spans="13:13" x14ac:dyDescent="0.25">
      <c r="M7064"/>
    </row>
    <row r="7065" spans="13:13" x14ac:dyDescent="0.25">
      <c r="M7065"/>
    </row>
    <row r="7066" spans="13:13" x14ac:dyDescent="0.25">
      <c r="M7066"/>
    </row>
    <row r="7067" spans="13:13" x14ac:dyDescent="0.25">
      <c r="M7067"/>
    </row>
    <row r="7068" spans="13:13" x14ac:dyDescent="0.25">
      <c r="M7068"/>
    </row>
    <row r="7069" spans="13:13" x14ac:dyDescent="0.25">
      <c r="M7069"/>
    </row>
    <row r="7070" spans="13:13" x14ac:dyDescent="0.25">
      <c r="M7070"/>
    </row>
    <row r="7071" spans="13:13" x14ac:dyDescent="0.25">
      <c r="M7071"/>
    </row>
    <row r="7072" spans="13:13" x14ac:dyDescent="0.25">
      <c r="M7072"/>
    </row>
    <row r="7073" spans="13:13" x14ac:dyDescent="0.25">
      <c r="M7073"/>
    </row>
    <row r="7074" spans="13:13" x14ac:dyDescent="0.25">
      <c r="M7074"/>
    </row>
    <row r="7075" spans="13:13" x14ac:dyDescent="0.25">
      <c r="M7075"/>
    </row>
    <row r="7076" spans="13:13" x14ac:dyDescent="0.25">
      <c r="M7076"/>
    </row>
    <row r="7077" spans="13:13" x14ac:dyDescent="0.25">
      <c r="M7077"/>
    </row>
    <row r="7078" spans="13:13" x14ac:dyDescent="0.25">
      <c r="M7078"/>
    </row>
    <row r="7079" spans="13:13" x14ac:dyDescent="0.25">
      <c r="M7079"/>
    </row>
    <row r="7080" spans="13:13" x14ac:dyDescent="0.25">
      <c r="M7080"/>
    </row>
    <row r="7081" spans="13:13" x14ac:dyDescent="0.25">
      <c r="M7081"/>
    </row>
    <row r="7082" spans="13:13" x14ac:dyDescent="0.25">
      <c r="M7082"/>
    </row>
    <row r="7083" spans="13:13" x14ac:dyDescent="0.25">
      <c r="M7083"/>
    </row>
    <row r="7084" spans="13:13" x14ac:dyDescent="0.25">
      <c r="M7084"/>
    </row>
    <row r="7085" spans="13:13" x14ac:dyDescent="0.25">
      <c r="M7085"/>
    </row>
    <row r="7086" spans="13:13" x14ac:dyDescent="0.25">
      <c r="M7086"/>
    </row>
    <row r="7087" spans="13:13" x14ac:dyDescent="0.25">
      <c r="M7087"/>
    </row>
    <row r="7088" spans="13:13" x14ac:dyDescent="0.25">
      <c r="M7088"/>
    </row>
    <row r="7089" spans="13:13" x14ac:dyDescent="0.25">
      <c r="M7089"/>
    </row>
    <row r="7090" spans="13:13" x14ac:dyDescent="0.25">
      <c r="M7090"/>
    </row>
    <row r="7091" spans="13:13" x14ac:dyDescent="0.25">
      <c r="M7091"/>
    </row>
    <row r="7092" spans="13:13" x14ac:dyDescent="0.25">
      <c r="M7092"/>
    </row>
    <row r="7093" spans="13:13" x14ac:dyDescent="0.25">
      <c r="M7093"/>
    </row>
    <row r="7094" spans="13:13" x14ac:dyDescent="0.25">
      <c r="M7094"/>
    </row>
    <row r="7095" spans="13:13" x14ac:dyDescent="0.25">
      <c r="M7095"/>
    </row>
    <row r="7096" spans="13:13" x14ac:dyDescent="0.25">
      <c r="M7096"/>
    </row>
    <row r="7097" spans="13:13" x14ac:dyDescent="0.25">
      <c r="M7097"/>
    </row>
    <row r="7098" spans="13:13" x14ac:dyDescent="0.25">
      <c r="M7098"/>
    </row>
    <row r="7099" spans="13:13" x14ac:dyDescent="0.25">
      <c r="M7099"/>
    </row>
    <row r="7100" spans="13:13" x14ac:dyDescent="0.25">
      <c r="M7100"/>
    </row>
    <row r="7101" spans="13:13" x14ac:dyDescent="0.25">
      <c r="M7101"/>
    </row>
    <row r="7102" spans="13:13" x14ac:dyDescent="0.25">
      <c r="M7102"/>
    </row>
    <row r="7103" spans="13:13" x14ac:dyDescent="0.25">
      <c r="M7103"/>
    </row>
    <row r="7104" spans="13:13" x14ac:dyDescent="0.25">
      <c r="M7104"/>
    </row>
    <row r="7105" spans="13:13" x14ac:dyDescent="0.25">
      <c r="M7105"/>
    </row>
    <row r="7106" spans="13:13" x14ac:dyDescent="0.25">
      <c r="M7106"/>
    </row>
    <row r="7107" spans="13:13" x14ac:dyDescent="0.25">
      <c r="M7107"/>
    </row>
    <row r="7108" spans="13:13" x14ac:dyDescent="0.25">
      <c r="M7108"/>
    </row>
    <row r="7109" spans="13:13" x14ac:dyDescent="0.25">
      <c r="M7109"/>
    </row>
    <row r="7110" spans="13:13" x14ac:dyDescent="0.25">
      <c r="M7110"/>
    </row>
    <row r="7111" spans="13:13" x14ac:dyDescent="0.25">
      <c r="M7111"/>
    </row>
    <row r="7112" spans="13:13" x14ac:dyDescent="0.25">
      <c r="M7112"/>
    </row>
    <row r="7113" spans="13:13" x14ac:dyDescent="0.25">
      <c r="M7113"/>
    </row>
    <row r="7114" spans="13:13" x14ac:dyDescent="0.25">
      <c r="M7114"/>
    </row>
    <row r="7115" spans="13:13" x14ac:dyDescent="0.25">
      <c r="M7115"/>
    </row>
    <row r="7116" spans="13:13" x14ac:dyDescent="0.25">
      <c r="M7116"/>
    </row>
    <row r="7117" spans="13:13" x14ac:dyDescent="0.25">
      <c r="M7117"/>
    </row>
    <row r="7118" spans="13:13" x14ac:dyDescent="0.25">
      <c r="M7118"/>
    </row>
    <row r="7119" spans="13:13" x14ac:dyDescent="0.25">
      <c r="M7119"/>
    </row>
    <row r="7120" spans="13:13" x14ac:dyDescent="0.25">
      <c r="M7120"/>
    </row>
    <row r="7121" spans="13:13" x14ac:dyDescent="0.25">
      <c r="M7121"/>
    </row>
    <row r="7122" spans="13:13" x14ac:dyDescent="0.25">
      <c r="M7122"/>
    </row>
    <row r="7123" spans="13:13" x14ac:dyDescent="0.25">
      <c r="M7123"/>
    </row>
    <row r="7124" spans="13:13" x14ac:dyDescent="0.25">
      <c r="M7124"/>
    </row>
    <row r="7125" spans="13:13" x14ac:dyDescent="0.25">
      <c r="M7125"/>
    </row>
    <row r="7126" spans="13:13" x14ac:dyDescent="0.25">
      <c r="M7126"/>
    </row>
    <row r="7127" spans="13:13" x14ac:dyDescent="0.25">
      <c r="M7127"/>
    </row>
    <row r="7128" spans="13:13" x14ac:dyDescent="0.25">
      <c r="M7128"/>
    </row>
    <row r="7129" spans="13:13" x14ac:dyDescent="0.25">
      <c r="M7129"/>
    </row>
    <row r="7130" spans="13:13" x14ac:dyDescent="0.25">
      <c r="M7130"/>
    </row>
    <row r="7131" spans="13:13" x14ac:dyDescent="0.25">
      <c r="M7131"/>
    </row>
    <row r="7132" spans="13:13" x14ac:dyDescent="0.25">
      <c r="M7132"/>
    </row>
    <row r="7133" spans="13:13" x14ac:dyDescent="0.25">
      <c r="M7133"/>
    </row>
    <row r="7134" spans="13:13" x14ac:dyDescent="0.25">
      <c r="M7134"/>
    </row>
    <row r="7135" spans="13:13" x14ac:dyDescent="0.25">
      <c r="M7135"/>
    </row>
    <row r="7136" spans="13:13" x14ac:dyDescent="0.25">
      <c r="M7136"/>
    </row>
    <row r="7137" spans="13:13" x14ac:dyDescent="0.25">
      <c r="M7137"/>
    </row>
    <row r="7138" spans="13:13" x14ac:dyDescent="0.25">
      <c r="M7138"/>
    </row>
    <row r="7139" spans="13:13" x14ac:dyDescent="0.25">
      <c r="M7139"/>
    </row>
    <row r="7140" spans="13:13" x14ac:dyDescent="0.25">
      <c r="M7140"/>
    </row>
    <row r="7141" spans="13:13" x14ac:dyDescent="0.25">
      <c r="M7141"/>
    </row>
    <row r="7142" spans="13:13" x14ac:dyDescent="0.25">
      <c r="M7142"/>
    </row>
    <row r="7143" spans="13:13" x14ac:dyDescent="0.25">
      <c r="M7143"/>
    </row>
    <row r="7144" spans="13:13" x14ac:dyDescent="0.25">
      <c r="M7144"/>
    </row>
    <row r="7145" spans="13:13" x14ac:dyDescent="0.25">
      <c r="M7145"/>
    </row>
    <row r="7146" spans="13:13" x14ac:dyDescent="0.25">
      <c r="M7146"/>
    </row>
    <row r="7147" spans="13:13" x14ac:dyDescent="0.25">
      <c r="M7147"/>
    </row>
    <row r="7148" spans="13:13" x14ac:dyDescent="0.25">
      <c r="M7148"/>
    </row>
    <row r="7149" spans="13:13" x14ac:dyDescent="0.25">
      <c r="M7149"/>
    </row>
    <row r="7150" spans="13:13" x14ac:dyDescent="0.25">
      <c r="M7150"/>
    </row>
    <row r="7151" spans="13:13" x14ac:dyDescent="0.25">
      <c r="M7151"/>
    </row>
    <row r="7152" spans="13:13" x14ac:dyDescent="0.25">
      <c r="M7152"/>
    </row>
    <row r="7153" spans="13:13" x14ac:dyDescent="0.25">
      <c r="M7153"/>
    </row>
    <row r="7154" spans="13:13" x14ac:dyDescent="0.25">
      <c r="M7154"/>
    </row>
    <row r="7155" spans="13:13" x14ac:dyDescent="0.25">
      <c r="M7155"/>
    </row>
    <row r="7156" spans="13:13" x14ac:dyDescent="0.25">
      <c r="M7156"/>
    </row>
    <row r="7157" spans="13:13" x14ac:dyDescent="0.25">
      <c r="M7157"/>
    </row>
    <row r="7158" spans="13:13" x14ac:dyDescent="0.25">
      <c r="M7158"/>
    </row>
    <row r="7159" spans="13:13" x14ac:dyDescent="0.25">
      <c r="M7159"/>
    </row>
    <row r="7160" spans="13:13" x14ac:dyDescent="0.25">
      <c r="M7160"/>
    </row>
    <row r="7161" spans="13:13" x14ac:dyDescent="0.25">
      <c r="M7161"/>
    </row>
    <row r="7162" spans="13:13" x14ac:dyDescent="0.25">
      <c r="M7162"/>
    </row>
    <row r="7163" spans="13:13" x14ac:dyDescent="0.25">
      <c r="M7163"/>
    </row>
    <row r="7164" spans="13:13" x14ac:dyDescent="0.25">
      <c r="M7164"/>
    </row>
    <row r="7165" spans="13:13" x14ac:dyDescent="0.25">
      <c r="M7165"/>
    </row>
    <row r="7166" spans="13:13" x14ac:dyDescent="0.25">
      <c r="M7166"/>
    </row>
    <row r="7167" spans="13:13" x14ac:dyDescent="0.25">
      <c r="M7167"/>
    </row>
    <row r="7168" spans="13:13" x14ac:dyDescent="0.25">
      <c r="M7168"/>
    </row>
    <row r="7169" spans="13:13" x14ac:dyDescent="0.25">
      <c r="M7169"/>
    </row>
    <row r="7170" spans="13:13" x14ac:dyDescent="0.25">
      <c r="M7170"/>
    </row>
    <row r="7171" spans="13:13" x14ac:dyDescent="0.25">
      <c r="M7171"/>
    </row>
    <row r="7172" spans="13:13" x14ac:dyDescent="0.25">
      <c r="M7172"/>
    </row>
    <row r="7173" spans="13:13" x14ac:dyDescent="0.25">
      <c r="M7173"/>
    </row>
    <row r="7174" spans="13:13" x14ac:dyDescent="0.25">
      <c r="M7174"/>
    </row>
    <row r="7175" spans="13:13" x14ac:dyDescent="0.25">
      <c r="M7175"/>
    </row>
    <row r="7176" spans="13:13" x14ac:dyDescent="0.25">
      <c r="M7176"/>
    </row>
    <row r="7177" spans="13:13" x14ac:dyDescent="0.25">
      <c r="M7177"/>
    </row>
    <row r="7178" spans="13:13" x14ac:dyDescent="0.25">
      <c r="M7178"/>
    </row>
    <row r="7179" spans="13:13" x14ac:dyDescent="0.25">
      <c r="M7179"/>
    </row>
    <row r="7180" spans="13:13" x14ac:dyDescent="0.25">
      <c r="M7180"/>
    </row>
    <row r="7181" spans="13:13" x14ac:dyDescent="0.25">
      <c r="M7181"/>
    </row>
    <row r="7182" spans="13:13" x14ac:dyDescent="0.25">
      <c r="M7182"/>
    </row>
    <row r="7183" spans="13:13" x14ac:dyDescent="0.25">
      <c r="M7183"/>
    </row>
    <row r="7184" spans="13:13" x14ac:dyDescent="0.25">
      <c r="M7184"/>
    </row>
    <row r="7185" spans="13:13" x14ac:dyDescent="0.25">
      <c r="M7185"/>
    </row>
    <row r="7186" spans="13:13" x14ac:dyDescent="0.25">
      <c r="M7186"/>
    </row>
    <row r="7187" spans="13:13" x14ac:dyDescent="0.25">
      <c r="M7187"/>
    </row>
    <row r="7188" spans="13:13" x14ac:dyDescent="0.25">
      <c r="M7188"/>
    </row>
    <row r="7189" spans="13:13" x14ac:dyDescent="0.25">
      <c r="M7189"/>
    </row>
    <row r="7190" spans="13:13" x14ac:dyDescent="0.25">
      <c r="M7190"/>
    </row>
    <row r="7191" spans="13:13" x14ac:dyDescent="0.25">
      <c r="M7191"/>
    </row>
    <row r="7192" spans="13:13" x14ac:dyDescent="0.25">
      <c r="M7192"/>
    </row>
    <row r="7193" spans="13:13" x14ac:dyDescent="0.25">
      <c r="M7193"/>
    </row>
    <row r="7194" spans="13:13" x14ac:dyDescent="0.25">
      <c r="M7194"/>
    </row>
    <row r="7195" spans="13:13" x14ac:dyDescent="0.25">
      <c r="M7195"/>
    </row>
    <row r="7196" spans="13:13" x14ac:dyDescent="0.25">
      <c r="M7196"/>
    </row>
    <row r="7197" spans="13:13" x14ac:dyDescent="0.25">
      <c r="M7197"/>
    </row>
    <row r="7198" spans="13:13" x14ac:dyDescent="0.25">
      <c r="M7198"/>
    </row>
    <row r="7199" spans="13:13" x14ac:dyDescent="0.25">
      <c r="M7199"/>
    </row>
    <row r="7200" spans="13:13" x14ac:dyDescent="0.25">
      <c r="M7200"/>
    </row>
    <row r="7201" spans="13:13" x14ac:dyDescent="0.25">
      <c r="M7201"/>
    </row>
    <row r="7202" spans="13:13" x14ac:dyDescent="0.25">
      <c r="M7202"/>
    </row>
    <row r="7203" spans="13:13" x14ac:dyDescent="0.25">
      <c r="M7203"/>
    </row>
    <row r="7204" spans="13:13" x14ac:dyDescent="0.25">
      <c r="M7204"/>
    </row>
    <row r="7205" spans="13:13" x14ac:dyDescent="0.25">
      <c r="M7205"/>
    </row>
    <row r="7206" spans="13:13" x14ac:dyDescent="0.25">
      <c r="M7206"/>
    </row>
    <row r="7207" spans="13:13" x14ac:dyDescent="0.25">
      <c r="M7207"/>
    </row>
    <row r="7208" spans="13:13" x14ac:dyDescent="0.25">
      <c r="M7208"/>
    </row>
    <row r="7209" spans="13:13" x14ac:dyDescent="0.25">
      <c r="M7209"/>
    </row>
    <row r="7210" spans="13:13" x14ac:dyDescent="0.25">
      <c r="M7210"/>
    </row>
    <row r="7211" spans="13:13" x14ac:dyDescent="0.25">
      <c r="M7211"/>
    </row>
    <row r="7212" spans="13:13" x14ac:dyDescent="0.25">
      <c r="M7212"/>
    </row>
    <row r="7213" spans="13:13" x14ac:dyDescent="0.25">
      <c r="M7213"/>
    </row>
    <row r="7214" spans="13:13" x14ac:dyDescent="0.25">
      <c r="M7214"/>
    </row>
    <row r="7215" spans="13:13" x14ac:dyDescent="0.25">
      <c r="M7215"/>
    </row>
    <row r="7216" spans="13:13" x14ac:dyDescent="0.25">
      <c r="M7216"/>
    </row>
    <row r="7217" spans="13:13" x14ac:dyDescent="0.25">
      <c r="M7217"/>
    </row>
    <row r="7218" spans="13:13" x14ac:dyDescent="0.25">
      <c r="M7218"/>
    </row>
    <row r="7219" spans="13:13" x14ac:dyDescent="0.25">
      <c r="M7219"/>
    </row>
    <row r="7220" spans="13:13" x14ac:dyDescent="0.25">
      <c r="M7220"/>
    </row>
    <row r="7221" spans="13:13" x14ac:dyDescent="0.25">
      <c r="M7221"/>
    </row>
    <row r="7222" spans="13:13" x14ac:dyDescent="0.25">
      <c r="M7222"/>
    </row>
    <row r="7223" spans="13:13" x14ac:dyDescent="0.25">
      <c r="M7223"/>
    </row>
    <row r="7224" spans="13:13" x14ac:dyDescent="0.25">
      <c r="M7224"/>
    </row>
    <row r="7225" spans="13:13" x14ac:dyDescent="0.25">
      <c r="M7225"/>
    </row>
    <row r="7226" spans="13:13" x14ac:dyDescent="0.25">
      <c r="M7226"/>
    </row>
    <row r="7227" spans="13:13" x14ac:dyDescent="0.25">
      <c r="M7227"/>
    </row>
    <row r="7228" spans="13:13" x14ac:dyDescent="0.25">
      <c r="M7228"/>
    </row>
    <row r="7229" spans="13:13" x14ac:dyDescent="0.25">
      <c r="M7229"/>
    </row>
    <row r="7230" spans="13:13" x14ac:dyDescent="0.25">
      <c r="M7230"/>
    </row>
    <row r="7231" spans="13:13" x14ac:dyDescent="0.25">
      <c r="M7231"/>
    </row>
    <row r="7232" spans="13:13" x14ac:dyDescent="0.25">
      <c r="M7232"/>
    </row>
    <row r="7233" spans="13:13" x14ac:dyDescent="0.25">
      <c r="M7233"/>
    </row>
    <row r="7234" spans="13:13" x14ac:dyDescent="0.25">
      <c r="M7234"/>
    </row>
    <row r="7235" spans="13:13" x14ac:dyDescent="0.25">
      <c r="M7235"/>
    </row>
    <row r="7236" spans="13:13" x14ac:dyDescent="0.25">
      <c r="M7236"/>
    </row>
    <row r="7237" spans="13:13" x14ac:dyDescent="0.25">
      <c r="M7237"/>
    </row>
    <row r="7238" spans="13:13" x14ac:dyDescent="0.25">
      <c r="M7238"/>
    </row>
    <row r="7239" spans="13:13" x14ac:dyDescent="0.25">
      <c r="M7239"/>
    </row>
    <row r="7240" spans="13:13" x14ac:dyDescent="0.25">
      <c r="M7240"/>
    </row>
    <row r="7241" spans="13:13" x14ac:dyDescent="0.25">
      <c r="M7241"/>
    </row>
    <row r="7242" spans="13:13" x14ac:dyDescent="0.25">
      <c r="M7242"/>
    </row>
    <row r="7243" spans="13:13" x14ac:dyDescent="0.25">
      <c r="M7243"/>
    </row>
    <row r="7244" spans="13:13" x14ac:dyDescent="0.25">
      <c r="M7244"/>
    </row>
    <row r="7245" spans="13:13" x14ac:dyDescent="0.25">
      <c r="M7245"/>
    </row>
    <row r="7246" spans="13:13" x14ac:dyDescent="0.25">
      <c r="M7246"/>
    </row>
    <row r="7247" spans="13:13" x14ac:dyDescent="0.25">
      <c r="M7247"/>
    </row>
    <row r="7248" spans="13:13" x14ac:dyDescent="0.25">
      <c r="M7248"/>
    </row>
    <row r="7249" spans="13:13" x14ac:dyDescent="0.25">
      <c r="M7249"/>
    </row>
    <row r="7250" spans="13:13" x14ac:dyDescent="0.25">
      <c r="M7250"/>
    </row>
    <row r="7251" spans="13:13" x14ac:dyDescent="0.25">
      <c r="M7251"/>
    </row>
    <row r="7252" spans="13:13" x14ac:dyDescent="0.25">
      <c r="M7252"/>
    </row>
    <row r="7253" spans="13:13" x14ac:dyDescent="0.25">
      <c r="M7253"/>
    </row>
    <row r="7254" spans="13:13" x14ac:dyDescent="0.25">
      <c r="M7254"/>
    </row>
    <row r="7255" spans="13:13" x14ac:dyDescent="0.25">
      <c r="M7255"/>
    </row>
    <row r="7256" spans="13:13" x14ac:dyDescent="0.25">
      <c r="M7256"/>
    </row>
    <row r="7257" spans="13:13" x14ac:dyDescent="0.25">
      <c r="M7257"/>
    </row>
    <row r="7258" spans="13:13" x14ac:dyDescent="0.25">
      <c r="M7258"/>
    </row>
    <row r="7259" spans="13:13" x14ac:dyDescent="0.25">
      <c r="M7259"/>
    </row>
    <row r="7260" spans="13:13" x14ac:dyDescent="0.25">
      <c r="M7260"/>
    </row>
    <row r="7261" spans="13:13" x14ac:dyDescent="0.25">
      <c r="M7261"/>
    </row>
    <row r="7262" spans="13:13" x14ac:dyDescent="0.25">
      <c r="M7262"/>
    </row>
    <row r="7263" spans="13:13" x14ac:dyDescent="0.25">
      <c r="M7263"/>
    </row>
    <row r="7264" spans="13:13" x14ac:dyDescent="0.25">
      <c r="M7264"/>
    </row>
    <row r="7265" spans="13:13" x14ac:dyDescent="0.25">
      <c r="M7265"/>
    </row>
    <row r="7266" spans="13:13" x14ac:dyDescent="0.25">
      <c r="M7266"/>
    </row>
    <row r="7267" spans="13:13" x14ac:dyDescent="0.25">
      <c r="M7267"/>
    </row>
    <row r="7268" spans="13:13" x14ac:dyDescent="0.25">
      <c r="M7268"/>
    </row>
    <row r="7269" spans="13:13" x14ac:dyDescent="0.25">
      <c r="M7269"/>
    </row>
    <row r="7270" spans="13:13" x14ac:dyDescent="0.25">
      <c r="M7270"/>
    </row>
    <row r="7271" spans="13:13" x14ac:dyDescent="0.25">
      <c r="M7271"/>
    </row>
    <row r="7272" spans="13:13" x14ac:dyDescent="0.25">
      <c r="M7272"/>
    </row>
    <row r="7273" spans="13:13" x14ac:dyDescent="0.25">
      <c r="M7273"/>
    </row>
    <row r="7274" spans="13:13" x14ac:dyDescent="0.25">
      <c r="M7274"/>
    </row>
    <row r="7275" spans="13:13" x14ac:dyDescent="0.25">
      <c r="M7275"/>
    </row>
    <row r="7276" spans="13:13" x14ac:dyDescent="0.25">
      <c r="M7276"/>
    </row>
    <row r="7277" spans="13:13" x14ac:dyDescent="0.25">
      <c r="M7277"/>
    </row>
    <row r="7278" spans="13:13" x14ac:dyDescent="0.25">
      <c r="M7278"/>
    </row>
    <row r="7279" spans="13:13" x14ac:dyDescent="0.25">
      <c r="M7279"/>
    </row>
    <row r="7280" spans="13:13" x14ac:dyDescent="0.25">
      <c r="M7280"/>
    </row>
    <row r="7281" spans="13:13" x14ac:dyDescent="0.25">
      <c r="M7281"/>
    </row>
    <row r="7282" spans="13:13" x14ac:dyDescent="0.25">
      <c r="M7282"/>
    </row>
    <row r="7283" spans="13:13" x14ac:dyDescent="0.25">
      <c r="M7283"/>
    </row>
    <row r="7284" spans="13:13" x14ac:dyDescent="0.25">
      <c r="M7284"/>
    </row>
    <row r="7285" spans="13:13" x14ac:dyDescent="0.25">
      <c r="M7285"/>
    </row>
    <row r="7286" spans="13:13" x14ac:dyDescent="0.25">
      <c r="M7286"/>
    </row>
    <row r="7287" spans="13:13" x14ac:dyDescent="0.25">
      <c r="M7287"/>
    </row>
    <row r="7288" spans="13:13" x14ac:dyDescent="0.25">
      <c r="M7288"/>
    </row>
    <row r="7289" spans="13:13" x14ac:dyDescent="0.25">
      <c r="M7289"/>
    </row>
    <row r="7290" spans="13:13" x14ac:dyDescent="0.25">
      <c r="M7290"/>
    </row>
    <row r="7291" spans="13:13" x14ac:dyDescent="0.25">
      <c r="M7291"/>
    </row>
    <row r="7292" spans="13:13" x14ac:dyDescent="0.25">
      <c r="M7292"/>
    </row>
    <row r="7293" spans="13:13" x14ac:dyDescent="0.25">
      <c r="M7293"/>
    </row>
    <row r="7294" spans="13:13" x14ac:dyDescent="0.25">
      <c r="M7294"/>
    </row>
    <row r="7295" spans="13:13" x14ac:dyDescent="0.25">
      <c r="M7295"/>
    </row>
    <row r="7296" spans="13:13" x14ac:dyDescent="0.25">
      <c r="M7296"/>
    </row>
    <row r="7297" spans="13:13" x14ac:dyDescent="0.25">
      <c r="M7297"/>
    </row>
    <row r="7298" spans="13:13" x14ac:dyDescent="0.25">
      <c r="M7298"/>
    </row>
    <row r="7299" spans="13:13" x14ac:dyDescent="0.25">
      <c r="M7299"/>
    </row>
    <row r="7300" spans="13:13" x14ac:dyDescent="0.25">
      <c r="M7300"/>
    </row>
    <row r="7301" spans="13:13" x14ac:dyDescent="0.25">
      <c r="M7301"/>
    </row>
    <row r="7302" spans="13:13" x14ac:dyDescent="0.25">
      <c r="M7302"/>
    </row>
    <row r="7303" spans="13:13" x14ac:dyDescent="0.25">
      <c r="M7303"/>
    </row>
    <row r="7304" spans="13:13" x14ac:dyDescent="0.25">
      <c r="M7304"/>
    </row>
    <row r="7305" spans="13:13" x14ac:dyDescent="0.25">
      <c r="M7305"/>
    </row>
    <row r="7306" spans="13:13" x14ac:dyDescent="0.25">
      <c r="M7306"/>
    </row>
    <row r="7307" spans="13:13" x14ac:dyDescent="0.25">
      <c r="M7307"/>
    </row>
    <row r="7308" spans="13:13" x14ac:dyDescent="0.25">
      <c r="M7308"/>
    </row>
    <row r="7309" spans="13:13" x14ac:dyDescent="0.25">
      <c r="M7309"/>
    </row>
    <row r="7310" spans="13:13" x14ac:dyDescent="0.25">
      <c r="M7310"/>
    </row>
    <row r="7311" spans="13:13" x14ac:dyDescent="0.25">
      <c r="M7311"/>
    </row>
    <row r="7312" spans="13:13" x14ac:dyDescent="0.25">
      <c r="M7312"/>
    </row>
    <row r="7313" spans="13:13" x14ac:dyDescent="0.25">
      <c r="M7313"/>
    </row>
    <row r="7314" spans="13:13" x14ac:dyDescent="0.25">
      <c r="M7314"/>
    </row>
    <row r="7315" spans="13:13" x14ac:dyDescent="0.25">
      <c r="M7315"/>
    </row>
    <row r="7316" spans="13:13" x14ac:dyDescent="0.25">
      <c r="M7316"/>
    </row>
    <row r="7317" spans="13:13" x14ac:dyDescent="0.25">
      <c r="M7317"/>
    </row>
    <row r="7318" spans="13:13" x14ac:dyDescent="0.25">
      <c r="M7318"/>
    </row>
    <row r="7319" spans="13:13" x14ac:dyDescent="0.25">
      <c r="M7319"/>
    </row>
    <row r="7320" spans="13:13" x14ac:dyDescent="0.25">
      <c r="M7320"/>
    </row>
    <row r="7321" spans="13:13" x14ac:dyDescent="0.25">
      <c r="M7321"/>
    </row>
    <row r="7322" spans="13:13" x14ac:dyDescent="0.25">
      <c r="M7322"/>
    </row>
    <row r="7323" spans="13:13" x14ac:dyDescent="0.25">
      <c r="M7323"/>
    </row>
    <row r="7324" spans="13:13" x14ac:dyDescent="0.25">
      <c r="M7324"/>
    </row>
    <row r="7325" spans="13:13" x14ac:dyDescent="0.25">
      <c r="M7325"/>
    </row>
    <row r="7326" spans="13:13" x14ac:dyDescent="0.25">
      <c r="M7326"/>
    </row>
    <row r="7327" spans="13:13" x14ac:dyDescent="0.25">
      <c r="M7327"/>
    </row>
    <row r="7328" spans="13:13" x14ac:dyDescent="0.25">
      <c r="M7328"/>
    </row>
    <row r="7329" spans="13:13" x14ac:dyDescent="0.25">
      <c r="M7329"/>
    </row>
    <row r="7330" spans="13:13" x14ac:dyDescent="0.25">
      <c r="M7330"/>
    </row>
    <row r="7331" spans="13:13" x14ac:dyDescent="0.25">
      <c r="M7331"/>
    </row>
    <row r="7332" spans="13:13" x14ac:dyDescent="0.25">
      <c r="M7332"/>
    </row>
    <row r="7333" spans="13:13" x14ac:dyDescent="0.25">
      <c r="M7333"/>
    </row>
    <row r="7334" spans="13:13" x14ac:dyDescent="0.25">
      <c r="M7334"/>
    </row>
    <row r="7335" spans="13:13" x14ac:dyDescent="0.25">
      <c r="M7335"/>
    </row>
    <row r="7336" spans="13:13" x14ac:dyDescent="0.25">
      <c r="M7336"/>
    </row>
    <row r="7337" spans="13:13" x14ac:dyDescent="0.25">
      <c r="M7337"/>
    </row>
    <row r="7338" spans="13:13" x14ac:dyDescent="0.25">
      <c r="M7338"/>
    </row>
    <row r="7339" spans="13:13" x14ac:dyDescent="0.25">
      <c r="M7339"/>
    </row>
    <row r="7340" spans="13:13" x14ac:dyDescent="0.25">
      <c r="M7340"/>
    </row>
    <row r="7341" spans="13:13" x14ac:dyDescent="0.25">
      <c r="M7341"/>
    </row>
    <row r="7342" spans="13:13" x14ac:dyDescent="0.25">
      <c r="M7342"/>
    </row>
    <row r="7343" spans="13:13" x14ac:dyDescent="0.25">
      <c r="M7343"/>
    </row>
    <row r="7344" spans="13:13" x14ac:dyDescent="0.25">
      <c r="M7344"/>
    </row>
    <row r="7345" spans="13:13" x14ac:dyDescent="0.25">
      <c r="M7345"/>
    </row>
    <row r="7346" spans="13:13" x14ac:dyDescent="0.25">
      <c r="M7346"/>
    </row>
    <row r="7347" spans="13:13" x14ac:dyDescent="0.25">
      <c r="M7347"/>
    </row>
    <row r="7348" spans="13:13" x14ac:dyDescent="0.25">
      <c r="M7348"/>
    </row>
    <row r="7349" spans="13:13" x14ac:dyDescent="0.25">
      <c r="M7349"/>
    </row>
    <row r="7350" spans="13:13" x14ac:dyDescent="0.25">
      <c r="M7350"/>
    </row>
    <row r="7351" spans="13:13" x14ac:dyDescent="0.25">
      <c r="M7351"/>
    </row>
    <row r="7352" spans="13:13" x14ac:dyDescent="0.25">
      <c r="M7352"/>
    </row>
    <row r="7353" spans="13:13" x14ac:dyDescent="0.25">
      <c r="M7353"/>
    </row>
    <row r="7354" spans="13:13" x14ac:dyDescent="0.25">
      <c r="M7354"/>
    </row>
    <row r="7355" spans="13:13" x14ac:dyDescent="0.25">
      <c r="M7355"/>
    </row>
    <row r="7356" spans="13:13" x14ac:dyDescent="0.25">
      <c r="M7356"/>
    </row>
    <row r="7357" spans="13:13" x14ac:dyDescent="0.25">
      <c r="M7357"/>
    </row>
    <row r="7358" spans="13:13" x14ac:dyDescent="0.25">
      <c r="M7358"/>
    </row>
    <row r="7359" spans="13:13" x14ac:dyDescent="0.25">
      <c r="M7359"/>
    </row>
    <row r="7360" spans="13:13" x14ac:dyDescent="0.25">
      <c r="M7360"/>
    </row>
    <row r="7361" spans="13:13" x14ac:dyDescent="0.25">
      <c r="M7361"/>
    </row>
    <row r="7362" spans="13:13" x14ac:dyDescent="0.25">
      <c r="M7362"/>
    </row>
    <row r="7363" spans="13:13" x14ac:dyDescent="0.25">
      <c r="M7363"/>
    </row>
    <row r="7364" spans="13:13" x14ac:dyDescent="0.25">
      <c r="M7364"/>
    </row>
    <row r="7365" spans="13:13" x14ac:dyDescent="0.25">
      <c r="M7365"/>
    </row>
    <row r="7366" spans="13:13" x14ac:dyDescent="0.25">
      <c r="M7366"/>
    </row>
    <row r="7367" spans="13:13" x14ac:dyDescent="0.25">
      <c r="M7367"/>
    </row>
    <row r="7368" spans="13:13" x14ac:dyDescent="0.25">
      <c r="M7368"/>
    </row>
    <row r="7369" spans="13:13" x14ac:dyDescent="0.25">
      <c r="M7369"/>
    </row>
    <row r="7370" spans="13:13" x14ac:dyDescent="0.25">
      <c r="M7370"/>
    </row>
    <row r="7371" spans="13:13" x14ac:dyDescent="0.25">
      <c r="M7371"/>
    </row>
    <row r="7372" spans="13:13" x14ac:dyDescent="0.25">
      <c r="M7372"/>
    </row>
    <row r="7373" spans="13:13" x14ac:dyDescent="0.25">
      <c r="M7373"/>
    </row>
    <row r="7374" spans="13:13" x14ac:dyDescent="0.25">
      <c r="M7374"/>
    </row>
    <row r="7375" spans="13:13" x14ac:dyDescent="0.25">
      <c r="M7375"/>
    </row>
    <row r="7376" spans="13:13" x14ac:dyDescent="0.25">
      <c r="M7376"/>
    </row>
    <row r="7377" spans="13:13" x14ac:dyDescent="0.25">
      <c r="M7377"/>
    </row>
    <row r="7378" spans="13:13" x14ac:dyDescent="0.25">
      <c r="M7378"/>
    </row>
    <row r="7379" spans="13:13" x14ac:dyDescent="0.25">
      <c r="M7379"/>
    </row>
    <row r="7380" spans="13:13" x14ac:dyDescent="0.25">
      <c r="M7380"/>
    </row>
    <row r="7381" spans="13:13" x14ac:dyDescent="0.25">
      <c r="M7381"/>
    </row>
    <row r="7382" spans="13:13" x14ac:dyDescent="0.25">
      <c r="M7382"/>
    </row>
    <row r="7383" spans="13:13" x14ac:dyDescent="0.25">
      <c r="M7383"/>
    </row>
    <row r="7384" spans="13:13" x14ac:dyDescent="0.25">
      <c r="M7384"/>
    </row>
    <row r="7385" spans="13:13" x14ac:dyDescent="0.25">
      <c r="M7385"/>
    </row>
    <row r="7386" spans="13:13" x14ac:dyDescent="0.25">
      <c r="M7386"/>
    </row>
    <row r="7387" spans="13:13" x14ac:dyDescent="0.25">
      <c r="M7387"/>
    </row>
    <row r="7388" spans="13:13" x14ac:dyDescent="0.25">
      <c r="M7388"/>
    </row>
    <row r="7389" spans="13:13" x14ac:dyDescent="0.25">
      <c r="M7389"/>
    </row>
    <row r="7390" spans="13:13" x14ac:dyDescent="0.25">
      <c r="M7390"/>
    </row>
    <row r="7391" spans="13:13" x14ac:dyDescent="0.25">
      <c r="M7391"/>
    </row>
    <row r="7392" spans="13:13" x14ac:dyDescent="0.25">
      <c r="M7392"/>
    </row>
    <row r="7393" spans="13:13" x14ac:dyDescent="0.25">
      <c r="M7393"/>
    </row>
    <row r="7394" spans="13:13" x14ac:dyDescent="0.25">
      <c r="M7394"/>
    </row>
    <row r="7395" spans="13:13" x14ac:dyDescent="0.25">
      <c r="M7395"/>
    </row>
    <row r="7396" spans="13:13" x14ac:dyDescent="0.25">
      <c r="M7396"/>
    </row>
    <row r="7397" spans="13:13" x14ac:dyDescent="0.25">
      <c r="M7397"/>
    </row>
    <row r="7398" spans="13:13" x14ac:dyDescent="0.25">
      <c r="M7398"/>
    </row>
    <row r="7399" spans="13:13" x14ac:dyDescent="0.25">
      <c r="M7399"/>
    </row>
    <row r="7400" spans="13:13" x14ac:dyDescent="0.25">
      <c r="M7400"/>
    </row>
    <row r="7401" spans="13:13" x14ac:dyDescent="0.25">
      <c r="M7401"/>
    </row>
    <row r="7402" spans="13:13" x14ac:dyDescent="0.25">
      <c r="M7402"/>
    </row>
    <row r="7403" spans="13:13" x14ac:dyDescent="0.25">
      <c r="M7403"/>
    </row>
    <row r="7404" spans="13:13" x14ac:dyDescent="0.25">
      <c r="M7404"/>
    </row>
    <row r="7405" spans="13:13" x14ac:dyDescent="0.25">
      <c r="M7405"/>
    </row>
    <row r="7406" spans="13:13" x14ac:dyDescent="0.25">
      <c r="M7406"/>
    </row>
    <row r="7407" spans="13:13" x14ac:dyDescent="0.25">
      <c r="M7407"/>
    </row>
    <row r="7408" spans="13:13" x14ac:dyDescent="0.25">
      <c r="M7408"/>
    </row>
    <row r="7409" spans="13:13" x14ac:dyDescent="0.25">
      <c r="M7409"/>
    </row>
    <row r="7410" spans="13:13" x14ac:dyDescent="0.25">
      <c r="M7410"/>
    </row>
    <row r="7411" spans="13:13" x14ac:dyDescent="0.25">
      <c r="M7411"/>
    </row>
    <row r="7412" spans="13:13" x14ac:dyDescent="0.25">
      <c r="M7412"/>
    </row>
    <row r="7413" spans="13:13" x14ac:dyDescent="0.25">
      <c r="M7413"/>
    </row>
    <row r="7414" spans="13:13" x14ac:dyDescent="0.25">
      <c r="M7414"/>
    </row>
    <row r="7415" spans="13:13" x14ac:dyDescent="0.25">
      <c r="M7415"/>
    </row>
    <row r="7416" spans="13:13" x14ac:dyDescent="0.25">
      <c r="M7416"/>
    </row>
    <row r="7417" spans="13:13" x14ac:dyDescent="0.25">
      <c r="M7417"/>
    </row>
    <row r="7418" spans="13:13" x14ac:dyDescent="0.25">
      <c r="M7418"/>
    </row>
    <row r="7419" spans="13:13" x14ac:dyDescent="0.25">
      <c r="M7419"/>
    </row>
    <row r="7420" spans="13:13" x14ac:dyDescent="0.25">
      <c r="M7420"/>
    </row>
    <row r="7421" spans="13:13" x14ac:dyDescent="0.25">
      <c r="M7421"/>
    </row>
    <row r="7422" spans="13:13" x14ac:dyDescent="0.25">
      <c r="M7422"/>
    </row>
    <row r="7423" spans="13:13" x14ac:dyDescent="0.25">
      <c r="M7423"/>
    </row>
    <row r="7424" spans="13:13" x14ac:dyDescent="0.25">
      <c r="M7424"/>
    </row>
    <row r="7425" spans="13:13" x14ac:dyDescent="0.25">
      <c r="M7425"/>
    </row>
    <row r="7426" spans="13:13" x14ac:dyDescent="0.25">
      <c r="M7426"/>
    </row>
    <row r="7427" spans="13:13" x14ac:dyDescent="0.25">
      <c r="M7427"/>
    </row>
    <row r="7428" spans="13:13" x14ac:dyDescent="0.25">
      <c r="M7428"/>
    </row>
    <row r="7429" spans="13:13" x14ac:dyDescent="0.25">
      <c r="M7429"/>
    </row>
    <row r="7430" spans="13:13" x14ac:dyDescent="0.25">
      <c r="M7430"/>
    </row>
    <row r="7431" spans="13:13" x14ac:dyDescent="0.25">
      <c r="M7431"/>
    </row>
    <row r="7432" spans="13:13" x14ac:dyDescent="0.25">
      <c r="M7432"/>
    </row>
    <row r="7433" spans="13:13" x14ac:dyDescent="0.25">
      <c r="M7433"/>
    </row>
    <row r="7434" spans="13:13" x14ac:dyDescent="0.25">
      <c r="M7434"/>
    </row>
    <row r="7435" spans="13:13" x14ac:dyDescent="0.25">
      <c r="M7435"/>
    </row>
    <row r="7436" spans="13:13" x14ac:dyDescent="0.25">
      <c r="M7436"/>
    </row>
    <row r="7437" spans="13:13" x14ac:dyDescent="0.25">
      <c r="M7437"/>
    </row>
    <row r="7438" spans="13:13" x14ac:dyDescent="0.25">
      <c r="M7438"/>
    </row>
    <row r="7439" spans="13:13" x14ac:dyDescent="0.25">
      <c r="M7439"/>
    </row>
    <row r="7440" spans="13:13" x14ac:dyDescent="0.25">
      <c r="M7440"/>
    </row>
    <row r="7441" spans="13:13" x14ac:dyDescent="0.25">
      <c r="M7441"/>
    </row>
    <row r="7442" spans="13:13" x14ac:dyDescent="0.25">
      <c r="M7442"/>
    </row>
    <row r="7443" spans="13:13" x14ac:dyDescent="0.25">
      <c r="M7443"/>
    </row>
    <row r="7444" spans="13:13" x14ac:dyDescent="0.25">
      <c r="M7444"/>
    </row>
    <row r="7445" spans="13:13" x14ac:dyDescent="0.25">
      <c r="M7445"/>
    </row>
    <row r="7446" spans="13:13" x14ac:dyDescent="0.25">
      <c r="M7446"/>
    </row>
    <row r="7447" spans="13:13" x14ac:dyDescent="0.25">
      <c r="M7447"/>
    </row>
    <row r="7448" spans="13:13" x14ac:dyDescent="0.25">
      <c r="M7448"/>
    </row>
    <row r="7449" spans="13:13" x14ac:dyDescent="0.25">
      <c r="M7449"/>
    </row>
    <row r="7450" spans="13:13" x14ac:dyDescent="0.25">
      <c r="M7450"/>
    </row>
    <row r="7451" spans="13:13" x14ac:dyDescent="0.25">
      <c r="M7451"/>
    </row>
    <row r="7452" spans="13:13" x14ac:dyDescent="0.25">
      <c r="M7452"/>
    </row>
    <row r="7453" spans="13:13" x14ac:dyDescent="0.25">
      <c r="M7453"/>
    </row>
    <row r="7454" spans="13:13" x14ac:dyDescent="0.25">
      <c r="M7454"/>
    </row>
    <row r="7455" spans="13:13" x14ac:dyDescent="0.25">
      <c r="M7455"/>
    </row>
    <row r="7456" spans="13:13" x14ac:dyDescent="0.25">
      <c r="M7456"/>
    </row>
    <row r="7457" spans="13:13" x14ac:dyDescent="0.25">
      <c r="M7457"/>
    </row>
    <row r="7458" spans="13:13" x14ac:dyDescent="0.25">
      <c r="M7458"/>
    </row>
    <row r="7459" spans="13:13" x14ac:dyDescent="0.25">
      <c r="M7459"/>
    </row>
    <row r="7460" spans="13:13" x14ac:dyDescent="0.25">
      <c r="M7460"/>
    </row>
    <row r="7461" spans="13:13" x14ac:dyDescent="0.25">
      <c r="M7461"/>
    </row>
    <row r="7462" spans="13:13" x14ac:dyDescent="0.25">
      <c r="M7462"/>
    </row>
    <row r="7463" spans="13:13" x14ac:dyDescent="0.25">
      <c r="M7463"/>
    </row>
    <row r="7464" spans="13:13" x14ac:dyDescent="0.25">
      <c r="M7464"/>
    </row>
    <row r="7465" spans="13:13" x14ac:dyDescent="0.25">
      <c r="M7465"/>
    </row>
    <row r="7466" spans="13:13" x14ac:dyDescent="0.25">
      <c r="M7466"/>
    </row>
    <row r="7467" spans="13:13" x14ac:dyDescent="0.25">
      <c r="M7467"/>
    </row>
    <row r="7468" spans="13:13" x14ac:dyDescent="0.25">
      <c r="M7468"/>
    </row>
    <row r="7469" spans="13:13" x14ac:dyDescent="0.25">
      <c r="M7469"/>
    </row>
    <row r="7470" spans="13:13" x14ac:dyDescent="0.25">
      <c r="M7470"/>
    </row>
    <row r="7471" spans="13:13" x14ac:dyDescent="0.25">
      <c r="M7471"/>
    </row>
    <row r="7472" spans="13:13" x14ac:dyDescent="0.25">
      <c r="M7472"/>
    </row>
    <row r="7473" spans="13:13" x14ac:dyDescent="0.25">
      <c r="M7473"/>
    </row>
    <row r="7474" spans="13:13" x14ac:dyDescent="0.25">
      <c r="M7474"/>
    </row>
    <row r="7475" spans="13:13" x14ac:dyDescent="0.25">
      <c r="M7475"/>
    </row>
    <row r="7476" spans="13:13" x14ac:dyDescent="0.25">
      <c r="M7476"/>
    </row>
    <row r="7477" spans="13:13" x14ac:dyDescent="0.25">
      <c r="M7477"/>
    </row>
    <row r="7478" spans="13:13" x14ac:dyDescent="0.25">
      <c r="M7478"/>
    </row>
    <row r="7479" spans="13:13" x14ac:dyDescent="0.25">
      <c r="M7479"/>
    </row>
    <row r="7480" spans="13:13" x14ac:dyDescent="0.25">
      <c r="M7480"/>
    </row>
    <row r="7481" spans="13:13" x14ac:dyDescent="0.25">
      <c r="M7481"/>
    </row>
    <row r="7482" spans="13:13" x14ac:dyDescent="0.25">
      <c r="M7482"/>
    </row>
    <row r="7483" spans="13:13" x14ac:dyDescent="0.25">
      <c r="M7483"/>
    </row>
    <row r="7484" spans="13:13" x14ac:dyDescent="0.25">
      <c r="M7484"/>
    </row>
    <row r="7485" spans="13:13" x14ac:dyDescent="0.25">
      <c r="M7485"/>
    </row>
    <row r="7486" spans="13:13" x14ac:dyDescent="0.25">
      <c r="M7486"/>
    </row>
    <row r="7487" spans="13:13" x14ac:dyDescent="0.25">
      <c r="M7487"/>
    </row>
    <row r="7488" spans="13:13" x14ac:dyDescent="0.25">
      <c r="M7488"/>
    </row>
    <row r="7489" spans="13:13" x14ac:dyDescent="0.25">
      <c r="M7489"/>
    </row>
    <row r="7490" spans="13:13" x14ac:dyDescent="0.25">
      <c r="M7490"/>
    </row>
    <row r="7491" spans="13:13" x14ac:dyDescent="0.25">
      <c r="M7491"/>
    </row>
    <row r="7492" spans="13:13" x14ac:dyDescent="0.25">
      <c r="M7492"/>
    </row>
    <row r="7493" spans="13:13" x14ac:dyDescent="0.25">
      <c r="M7493"/>
    </row>
    <row r="7494" spans="13:13" x14ac:dyDescent="0.25">
      <c r="M7494"/>
    </row>
    <row r="7495" spans="13:13" x14ac:dyDescent="0.25">
      <c r="M7495"/>
    </row>
    <row r="7496" spans="13:13" x14ac:dyDescent="0.25">
      <c r="M7496"/>
    </row>
    <row r="7497" spans="13:13" x14ac:dyDescent="0.25">
      <c r="M7497"/>
    </row>
    <row r="7498" spans="13:13" x14ac:dyDescent="0.25">
      <c r="M7498"/>
    </row>
    <row r="7499" spans="13:13" x14ac:dyDescent="0.25">
      <c r="M7499"/>
    </row>
    <row r="7500" spans="13:13" x14ac:dyDescent="0.25">
      <c r="M7500"/>
    </row>
    <row r="7501" spans="13:13" x14ac:dyDescent="0.25">
      <c r="M7501"/>
    </row>
    <row r="7502" spans="13:13" x14ac:dyDescent="0.25">
      <c r="M7502"/>
    </row>
    <row r="7503" spans="13:13" x14ac:dyDescent="0.25">
      <c r="M7503"/>
    </row>
    <row r="7504" spans="13:13" x14ac:dyDescent="0.25">
      <c r="M7504"/>
    </row>
    <row r="7505" spans="13:13" x14ac:dyDescent="0.25">
      <c r="M7505"/>
    </row>
    <row r="7506" spans="13:13" x14ac:dyDescent="0.25">
      <c r="M7506"/>
    </row>
    <row r="7507" spans="13:13" x14ac:dyDescent="0.25">
      <c r="M7507"/>
    </row>
    <row r="7508" spans="13:13" x14ac:dyDescent="0.25">
      <c r="M7508"/>
    </row>
    <row r="7509" spans="13:13" x14ac:dyDescent="0.25">
      <c r="M7509"/>
    </row>
    <row r="7510" spans="13:13" x14ac:dyDescent="0.25">
      <c r="M7510"/>
    </row>
    <row r="7511" spans="13:13" x14ac:dyDescent="0.25">
      <c r="M7511"/>
    </row>
    <row r="7512" spans="13:13" x14ac:dyDescent="0.25">
      <c r="M7512"/>
    </row>
    <row r="7513" spans="13:13" x14ac:dyDescent="0.25">
      <c r="M7513"/>
    </row>
    <row r="7514" spans="13:13" x14ac:dyDescent="0.25">
      <c r="M7514"/>
    </row>
    <row r="7515" spans="13:13" x14ac:dyDescent="0.25">
      <c r="M7515"/>
    </row>
    <row r="7516" spans="13:13" x14ac:dyDescent="0.25">
      <c r="M7516"/>
    </row>
    <row r="7517" spans="13:13" x14ac:dyDescent="0.25">
      <c r="M7517"/>
    </row>
    <row r="7518" spans="13:13" x14ac:dyDescent="0.25">
      <c r="M7518"/>
    </row>
    <row r="7519" spans="13:13" x14ac:dyDescent="0.25">
      <c r="M7519"/>
    </row>
    <row r="7520" spans="13:13" x14ac:dyDescent="0.25">
      <c r="M7520"/>
    </row>
    <row r="7521" spans="13:13" x14ac:dyDescent="0.25">
      <c r="M7521"/>
    </row>
    <row r="7522" spans="13:13" x14ac:dyDescent="0.25">
      <c r="M7522"/>
    </row>
    <row r="7523" spans="13:13" x14ac:dyDescent="0.25">
      <c r="M7523"/>
    </row>
    <row r="7524" spans="13:13" x14ac:dyDescent="0.25">
      <c r="M7524"/>
    </row>
    <row r="7525" spans="13:13" x14ac:dyDescent="0.25">
      <c r="M7525"/>
    </row>
    <row r="7526" spans="13:13" x14ac:dyDescent="0.25">
      <c r="M7526"/>
    </row>
    <row r="7527" spans="13:13" x14ac:dyDescent="0.25">
      <c r="M7527"/>
    </row>
    <row r="7528" spans="13:13" x14ac:dyDescent="0.25">
      <c r="M7528"/>
    </row>
    <row r="7529" spans="13:13" x14ac:dyDescent="0.25">
      <c r="M7529"/>
    </row>
    <row r="7530" spans="13:13" x14ac:dyDescent="0.25">
      <c r="M7530"/>
    </row>
    <row r="7531" spans="13:13" x14ac:dyDescent="0.25">
      <c r="M7531"/>
    </row>
    <row r="7532" spans="13:13" x14ac:dyDescent="0.25">
      <c r="M7532"/>
    </row>
    <row r="7533" spans="13:13" x14ac:dyDescent="0.25">
      <c r="M7533"/>
    </row>
    <row r="7534" spans="13:13" x14ac:dyDescent="0.25">
      <c r="M7534"/>
    </row>
    <row r="7535" spans="13:13" x14ac:dyDescent="0.25">
      <c r="M7535"/>
    </row>
    <row r="7536" spans="13:13" x14ac:dyDescent="0.25">
      <c r="M7536"/>
    </row>
    <row r="7537" spans="13:13" x14ac:dyDescent="0.25">
      <c r="M7537"/>
    </row>
    <row r="7538" spans="13:13" x14ac:dyDescent="0.25">
      <c r="M7538"/>
    </row>
    <row r="7539" spans="13:13" x14ac:dyDescent="0.25">
      <c r="M7539"/>
    </row>
    <row r="7540" spans="13:13" x14ac:dyDescent="0.25">
      <c r="M7540"/>
    </row>
    <row r="7541" spans="13:13" x14ac:dyDescent="0.25">
      <c r="M7541"/>
    </row>
    <row r="7542" spans="13:13" x14ac:dyDescent="0.25">
      <c r="M7542"/>
    </row>
    <row r="7543" spans="13:13" x14ac:dyDescent="0.25">
      <c r="M7543"/>
    </row>
    <row r="7544" spans="13:13" x14ac:dyDescent="0.25">
      <c r="M7544"/>
    </row>
    <row r="7545" spans="13:13" x14ac:dyDescent="0.25">
      <c r="M7545"/>
    </row>
    <row r="7546" spans="13:13" x14ac:dyDescent="0.25">
      <c r="M7546"/>
    </row>
    <row r="7547" spans="13:13" x14ac:dyDescent="0.25">
      <c r="M7547"/>
    </row>
    <row r="7548" spans="13:13" x14ac:dyDescent="0.25">
      <c r="M7548"/>
    </row>
    <row r="7549" spans="13:13" x14ac:dyDescent="0.25">
      <c r="M7549"/>
    </row>
    <row r="7550" spans="13:13" x14ac:dyDescent="0.25">
      <c r="M7550"/>
    </row>
    <row r="7551" spans="13:13" x14ac:dyDescent="0.25">
      <c r="M7551"/>
    </row>
    <row r="7552" spans="13:13" x14ac:dyDescent="0.25">
      <c r="M7552"/>
    </row>
    <row r="7553" spans="13:13" x14ac:dyDescent="0.25">
      <c r="M7553"/>
    </row>
    <row r="7554" spans="13:13" x14ac:dyDescent="0.25">
      <c r="M7554"/>
    </row>
    <row r="7555" spans="13:13" x14ac:dyDescent="0.25">
      <c r="M7555"/>
    </row>
    <row r="7556" spans="13:13" x14ac:dyDescent="0.25">
      <c r="M7556"/>
    </row>
    <row r="7557" spans="13:13" x14ac:dyDescent="0.25">
      <c r="M7557"/>
    </row>
    <row r="7558" spans="13:13" x14ac:dyDescent="0.25">
      <c r="M7558"/>
    </row>
    <row r="7559" spans="13:13" x14ac:dyDescent="0.25">
      <c r="M7559"/>
    </row>
    <row r="7560" spans="13:13" x14ac:dyDescent="0.25">
      <c r="M7560"/>
    </row>
    <row r="7561" spans="13:13" x14ac:dyDescent="0.25">
      <c r="M7561"/>
    </row>
    <row r="7562" spans="13:13" x14ac:dyDescent="0.25">
      <c r="M7562"/>
    </row>
    <row r="7563" spans="13:13" x14ac:dyDescent="0.25">
      <c r="M7563"/>
    </row>
    <row r="7564" spans="13:13" x14ac:dyDescent="0.25">
      <c r="M7564"/>
    </row>
    <row r="7565" spans="13:13" x14ac:dyDescent="0.25">
      <c r="M7565"/>
    </row>
    <row r="7566" spans="13:13" x14ac:dyDescent="0.25">
      <c r="M7566"/>
    </row>
    <row r="7567" spans="13:13" x14ac:dyDescent="0.25">
      <c r="M7567"/>
    </row>
    <row r="7568" spans="13:13" x14ac:dyDescent="0.25">
      <c r="M7568"/>
    </row>
    <row r="7569" spans="13:13" x14ac:dyDescent="0.25">
      <c r="M7569"/>
    </row>
    <row r="7570" spans="13:13" x14ac:dyDescent="0.25">
      <c r="M7570"/>
    </row>
    <row r="7571" spans="13:13" x14ac:dyDescent="0.25">
      <c r="M7571"/>
    </row>
    <row r="7572" spans="13:13" x14ac:dyDescent="0.25">
      <c r="M7572"/>
    </row>
    <row r="7573" spans="13:13" x14ac:dyDescent="0.25">
      <c r="M7573"/>
    </row>
    <row r="7574" spans="13:13" x14ac:dyDescent="0.25">
      <c r="M7574"/>
    </row>
    <row r="7575" spans="13:13" x14ac:dyDescent="0.25">
      <c r="M7575"/>
    </row>
    <row r="7576" spans="13:13" x14ac:dyDescent="0.25">
      <c r="M7576"/>
    </row>
    <row r="7577" spans="13:13" x14ac:dyDescent="0.25">
      <c r="M7577"/>
    </row>
    <row r="7578" spans="13:13" x14ac:dyDescent="0.25">
      <c r="M7578"/>
    </row>
    <row r="7579" spans="13:13" x14ac:dyDescent="0.25">
      <c r="M7579"/>
    </row>
    <row r="7580" spans="13:13" x14ac:dyDescent="0.25">
      <c r="M7580"/>
    </row>
    <row r="7581" spans="13:13" x14ac:dyDescent="0.25">
      <c r="M7581"/>
    </row>
    <row r="7582" spans="13:13" x14ac:dyDescent="0.25">
      <c r="M7582"/>
    </row>
    <row r="7583" spans="13:13" x14ac:dyDescent="0.25">
      <c r="M7583"/>
    </row>
    <row r="7584" spans="13:13" x14ac:dyDescent="0.25">
      <c r="M7584"/>
    </row>
    <row r="7585" spans="13:13" x14ac:dyDescent="0.25">
      <c r="M7585"/>
    </row>
    <row r="7586" spans="13:13" x14ac:dyDescent="0.25">
      <c r="M7586"/>
    </row>
    <row r="7587" spans="13:13" x14ac:dyDescent="0.25">
      <c r="M7587"/>
    </row>
    <row r="7588" spans="13:13" x14ac:dyDescent="0.25">
      <c r="M7588"/>
    </row>
    <row r="7589" spans="13:13" x14ac:dyDescent="0.25">
      <c r="M7589"/>
    </row>
    <row r="7590" spans="13:13" x14ac:dyDescent="0.25">
      <c r="M7590"/>
    </row>
    <row r="7591" spans="13:13" x14ac:dyDescent="0.25">
      <c r="M7591"/>
    </row>
    <row r="7592" spans="13:13" x14ac:dyDescent="0.25">
      <c r="M7592"/>
    </row>
    <row r="7593" spans="13:13" x14ac:dyDescent="0.25">
      <c r="M7593"/>
    </row>
    <row r="7594" spans="13:13" x14ac:dyDescent="0.25">
      <c r="M7594"/>
    </row>
    <row r="7595" spans="13:13" x14ac:dyDescent="0.25">
      <c r="M7595"/>
    </row>
    <row r="7596" spans="13:13" x14ac:dyDescent="0.25">
      <c r="M7596"/>
    </row>
    <row r="7597" spans="13:13" x14ac:dyDescent="0.25">
      <c r="M7597"/>
    </row>
    <row r="7598" spans="13:13" x14ac:dyDescent="0.25">
      <c r="M7598"/>
    </row>
    <row r="7599" spans="13:13" x14ac:dyDescent="0.25">
      <c r="M7599"/>
    </row>
    <row r="7600" spans="13:13" x14ac:dyDescent="0.25">
      <c r="M7600"/>
    </row>
    <row r="7601" spans="13:13" x14ac:dyDescent="0.25">
      <c r="M7601"/>
    </row>
    <row r="7602" spans="13:13" x14ac:dyDescent="0.25">
      <c r="M7602"/>
    </row>
    <row r="7603" spans="13:13" x14ac:dyDescent="0.25">
      <c r="M7603"/>
    </row>
    <row r="7604" spans="13:13" x14ac:dyDescent="0.25">
      <c r="M7604"/>
    </row>
    <row r="7605" spans="13:13" x14ac:dyDescent="0.25">
      <c r="M7605"/>
    </row>
    <row r="7606" spans="13:13" x14ac:dyDescent="0.25">
      <c r="M7606"/>
    </row>
    <row r="7607" spans="13:13" x14ac:dyDescent="0.25">
      <c r="M7607"/>
    </row>
    <row r="7608" spans="13:13" x14ac:dyDescent="0.25">
      <c r="M7608"/>
    </row>
    <row r="7609" spans="13:13" x14ac:dyDescent="0.25">
      <c r="M7609"/>
    </row>
    <row r="7610" spans="13:13" x14ac:dyDescent="0.25">
      <c r="M7610"/>
    </row>
    <row r="7611" spans="13:13" x14ac:dyDescent="0.25">
      <c r="M7611"/>
    </row>
    <row r="7612" spans="13:13" x14ac:dyDescent="0.25">
      <c r="M7612"/>
    </row>
    <row r="7613" spans="13:13" x14ac:dyDescent="0.25">
      <c r="M7613"/>
    </row>
    <row r="7614" spans="13:13" x14ac:dyDescent="0.25">
      <c r="M7614"/>
    </row>
    <row r="7615" spans="13:13" x14ac:dyDescent="0.25">
      <c r="M7615"/>
    </row>
    <row r="7616" spans="13:13" x14ac:dyDescent="0.25">
      <c r="M7616"/>
    </row>
    <row r="7617" spans="13:13" x14ac:dyDescent="0.25">
      <c r="M7617"/>
    </row>
    <row r="7618" spans="13:13" x14ac:dyDescent="0.25">
      <c r="M7618"/>
    </row>
    <row r="7619" spans="13:13" x14ac:dyDescent="0.25">
      <c r="M7619"/>
    </row>
    <row r="7620" spans="13:13" x14ac:dyDescent="0.25">
      <c r="M7620"/>
    </row>
    <row r="7621" spans="13:13" x14ac:dyDescent="0.25">
      <c r="M7621"/>
    </row>
    <row r="7622" spans="13:13" x14ac:dyDescent="0.25">
      <c r="M7622"/>
    </row>
    <row r="7623" spans="13:13" x14ac:dyDescent="0.25">
      <c r="M7623"/>
    </row>
    <row r="7624" spans="13:13" x14ac:dyDescent="0.25">
      <c r="M7624"/>
    </row>
    <row r="7625" spans="13:13" x14ac:dyDescent="0.25">
      <c r="M7625"/>
    </row>
    <row r="7626" spans="13:13" x14ac:dyDescent="0.25">
      <c r="M7626"/>
    </row>
    <row r="7627" spans="13:13" x14ac:dyDescent="0.25">
      <c r="M7627"/>
    </row>
    <row r="7628" spans="13:13" x14ac:dyDescent="0.25">
      <c r="M7628"/>
    </row>
    <row r="7629" spans="13:13" x14ac:dyDescent="0.25">
      <c r="M7629"/>
    </row>
    <row r="7630" spans="13:13" x14ac:dyDescent="0.25">
      <c r="M7630"/>
    </row>
    <row r="7631" spans="13:13" x14ac:dyDescent="0.25">
      <c r="M7631"/>
    </row>
    <row r="7632" spans="13:13" x14ac:dyDescent="0.25">
      <c r="M7632"/>
    </row>
    <row r="7633" spans="13:13" x14ac:dyDescent="0.25">
      <c r="M7633"/>
    </row>
    <row r="7634" spans="13:13" x14ac:dyDescent="0.25">
      <c r="M7634"/>
    </row>
    <row r="7635" spans="13:13" x14ac:dyDescent="0.25">
      <c r="M7635"/>
    </row>
    <row r="7636" spans="13:13" x14ac:dyDescent="0.25">
      <c r="M7636"/>
    </row>
    <row r="7637" spans="13:13" x14ac:dyDescent="0.25">
      <c r="M7637"/>
    </row>
    <row r="7638" spans="13:13" x14ac:dyDescent="0.25">
      <c r="M7638"/>
    </row>
    <row r="7639" spans="13:13" x14ac:dyDescent="0.25">
      <c r="M7639"/>
    </row>
    <row r="7640" spans="13:13" x14ac:dyDescent="0.25">
      <c r="M7640"/>
    </row>
    <row r="7641" spans="13:13" x14ac:dyDescent="0.25">
      <c r="M7641"/>
    </row>
    <row r="7642" spans="13:13" x14ac:dyDescent="0.25">
      <c r="M7642"/>
    </row>
    <row r="7643" spans="13:13" x14ac:dyDescent="0.25">
      <c r="M7643"/>
    </row>
    <row r="7644" spans="13:13" x14ac:dyDescent="0.25">
      <c r="M7644"/>
    </row>
    <row r="7645" spans="13:13" x14ac:dyDescent="0.25">
      <c r="M7645"/>
    </row>
    <row r="7646" spans="13:13" x14ac:dyDescent="0.25">
      <c r="M7646"/>
    </row>
    <row r="7647" spans="13:13" x14ac:dyDescent="0.25">
      <c r="M7647"/>
    </row>
    <row r="7648" spans="13:13" x14ac:dyDescent="0.25">
      <c r="M7648"/>
    </row>
    <row r="7649" spans="13:13" x14ac:dyDescent="0.25">
      <c r="M7649"/>
    </row>
    <row r="7650" spans="13:13" x14ac:dyDescent="0.25">
      <c r="M7650"/>
    </row>
    <row r="7651" spans="13:13" x14ac:dyDescent="0.25">
      <c r="M7651"/>
    </row>
    <row r="7652" spans="13:13" x14ac:dyDescent="0.25">
      <c r="M7652"/>
    </row>
    <row r="7653" spans="13:13" x14ac:dyDescent="0.25">
      <c r="M7653"/>
    </row>
    <row r="7654" spans="13:13" x14ac:dyDescent="0.25">
      <c r="M7654"/>
    </row>
    <row r="7655" spans="13:13" x14ac:dyDescent="0.25">
      <c r="M7655"/>
    </row>
    <row r="7656" spans="13:13" x14ac:dyDescent="0.25">
      <c r="M7656"/>
    </row>
    <row r="7657" spans="13:13" x14ac:dyDescent="0.25">
      <c r="M7657"/>
    </row>
    <row r="7658" spans="13:13" x14ac:dyDescent="0.25">
      <c r="M7658"/>
    </row>
    <row r="7659" spans="13:13" x14ac:dyDescent="0.25">
      <c r="M7659"/>
    </row>
    <row r="7660" spans="13:13" x14ac:dyDescent="0.25">
      <c r="M7660"/>
    </row>
    <row r="7661" spans="13:13" x14ac:dyDescent="0.25">
      <c r="M7661"/>
    </row>
    <row r="7662" spans="13:13" x14ac:dyDescent="0.25">
      <c r="M7662"/>
    </row>
    <row r="7663" spans="13:13" x14ac:dyDescent="0.25">
      <c r="M7663"/>
    </row>
    <row r="7664" spans="13:13" x14ac:dyDescent="0.25">
      <c r="M7664"/>
    </row>
    <row r="7665" spans="13:13" x14ac:dyDescent="0.25">
      <c r="M7665"/>
    </row>
    <row r="7666" spans="13:13" x14ac:dyDescent="0.25">
      <c r="M7666"/>
    </row>
    <row r="7667" spans="13:13" x14ac:dyDescent="0.25">
      <c r="M7667"/>
    </row>
    <row r="7668" spans="13:13" x14ac:dyDescent="0.25">
      <c r="M7668"/>
    </row>
    <row r="7669" spans="13:13" x14ac:dyDescent="0.25">
      <c r="M7669"/>
    </row>
    <row r="7670" spans="13:13" x14ac:dyDescent="0.25">
      <c r="M7670"/>
    </row>
    <row r="7671" spans="13:13" x14ac:dyDescent="0.25">
      <c r="M7671"/>
    </row>
    <row r="7672" spans="13:13" x14ac:dyDescent="0.25">
      <c r="M7672"/>
    </row>
    <row r="7673" spans="13:13" x14ac:dyDescent="0.25">
      <c r="M7673"/>
    </row>
    <row r="7674" spans="13:13" x14ac:dyDescent="0.25">
      <c r="M7674"/>
    </row>
    <row r="7675" spans="13:13" x14ac:dyDescent="0.25">
      <c r="M7675"/>
    </row>
    <row r="7676" spans="13:13" x14ac:dyDescent="0.25">
      <c r="M7676"/>
    </row>
    <row r="7677" spans="13:13" x14ac:dyDescent="0.25">
      <c r="M7677"/>
    </row>
    <row r="7678" spans="13:13" x14ac:dyDescent="0.25">
      <c r="M7678"/>
    </row>
    <row r="7679" spans="13:13" x14ac:dyDescent="0.25">
      <c r="M7679"/>
    </row>
    <row r="7680" spans="13:13" x14ac:dyDescent="0.25">
      <c r="M7680"/>
    </row>
    <row r="7681" spans="13:13" x14ac:dyDescent="0.25">
      <c r="M7681"/>
    </row>
    <row r="7682" spans="13:13" x14ac:dyDescent="0.25">
      <c r="M7682"/>
    </row>
    <row r="7683" spans="13:13" x14ac:dyDescent="0.25">
      <c r="M7683"/>
    </row>
    <row r="7684" spans="13:13" x14ac:dyDescent="0.25">
      <c r="M7684"/>
    </row>
    <row r="7685" spans="13:13" x14ac:dyDescent="0.25">
      <c r="M7685"/>
    </row>
    <row r="7686" spans="13:13" x14ac:dyDescent="0.25">
      <c r="M7686"/>
    </row>
    <row r="7687" spans="13:13" x14ac:dyDescent="0.25">
      <c r="M7687"/>
    </row>
    <row r="7688" spans="13:13" x14ac:dyDescent="0.25">
      <c r="M7688"/>
    </row>
    <row r="7689" spans="13:13" x14ac:dyDescent="0.25">
      <c r="M7689"/>
    </row>
    <row r="7690" spans="13:13" x14ac:dyDescent="0.25">
      <c r="M7690"/>
    </row>
    <row r="7691" spans="13:13" x14ac:dyDescent="0.25">
      <c r="M7691"/>
    </row>
    <row r="7692" spans="13:13" x14ac:dyDescent="0.25">
      <c r="M7692"/>
    </row>
    <row r="7693" spans="13:13" x14ac:dyDescent="0.25">
      <c r="M7693"/>
    </row>
    <row r="7694" spans="13:13" x14ac:dyDescent="0.25">
      <c r="M7694"/>
    </row>
    <row r="7695" spans="13:13" x14ac:dyDescent="0.25">
      <c r="M7695"/>
    </row>
    <row r="7696" spans="13:13" x14ac:dyDescent="0.25">
      <c r="M7696"/>
    </row>
    <row r="7697" spans="13:13" x14ac:dyDescent="0.25">
      <c r="M7697"/>
    </row>
    <row r="7698" spans="13:13" x14ac:dyDescent="0.25">
      <c r="M7698"/>
    </row>
    <row r="7699" spans="13:13" x14ac:dyDescent="0.25">
      <c r="M7699"/>
    </row>
    <row r="7700" spans="13:13" x14ac:dyDescent="0.25">
      <c r="M7700"/>
    </row>
    <row r="7701" spans="13:13" x14ac:dyDescent="0.25">
      <c r="M7701"/>
    </row>
    <row r="7702" spans="13:13" x14ac:dyDescent="0.25">
      <c r="M7702"/>
    </row>
    <row r="7703" spans="13:13" x14ac:dyDescent="0.25">
      <c r="M7703"/>
    </row>
    <row r="7704" spans="13:13" x14ac:dyDescent="0.25">
      <c r="M7704"/>
    </row>
    <row r="7705" spans="13:13" x14ac:dyDescent="0.25">
      <c r="M7705"/>
    </row>
    <row r="7706" spans="13:13" x14ac:dyDescent="0.25">
      <c r="M7706"/>
    </row>
    <row r="7707" spans="13:13" x14ac:dyDescent="0.25">
      <c r="M7707"/>
    </row>
    <row r="7708" spans="13:13" x14ac:dyDescent="0.25">
      <c r="M7708"/>
    </row>
    <row r="7709" spans="13:13" x14ac:dyDescent="0.25">
      <c r="M7709"/>
    </row>
    <row r="7710" spans="13:13" x14ac:dyDescent="0.25">
      <c r="M7710"/>
    </row>
    <row r="7711" spans="13:13" x14ac:dyDescent="0.25">
      <c r="M7711"/>
    </row>
    <row r="7712" spans="13:13" x14ac:dyDescent="0.25">
      <c r="M7712"/>
    </row>
    <row r="7713" spans="13:13" x14ac:dyDescent="0.25">
      <c r="M7713"/>
    </row>
    <row r="7714" spans="13:13" x14ac:dyDescent="0.25">
      <c r="M7714"/>
    </row>
    <row r="7715" spans="13:13" x14ac:dyDescent="0.25">
      <c r="M7715"/>
    </row>
    <row r="7716" spans="13:13" x14ac:dyDescent="0.25">
      <c r="M7716"/>
    </row>
    <row r="7717" spans="13:13" x14ac:dyDescent="0.25">
      <c r="M7717"/>
    </row>
    <row r="7718" spans="13:13" x14ac:dyDescent="0.25">
      <c r="M7718"/>
    </row>
    <row r="7719" spans="13:13" x14ac:dyDescent="0.25">
      <c r="M7719"/>
    </row>
    <row r="7720" spans="13:13" x14ac:dyDescent="0.25">
      <c r="M7720"/>
    </row>
    <row r="7721" spans="13:13" x14ac:dyDescent="0.25">
      <c r="M7721"/>
    </row>
    <row r="7722" spans="13:13" x14ac:dyDescent="0.25">
      <c r="M7722"/>
    </row>
    <row r="7723" spans="13:13" x14ac:dyDescent="0.25">
      <c r="M7723"/>
    </row>
    <row r="7724" spans="13:13" x14ac:dyDescent="0.25">
      <c r="M7724"/>
    </row>
    <row r="7725" spans="13:13" x14ac:dyDescent="0.25">
      <c r="M7725"/>
    </row>
    <row r="7726" spans="13:13" x14ac:dyDescent="0.25">
      <c r="M7726"/>
    </row>
    <row r="7727" spans="13:13" x14ac:dyDescent="0.25">
      <c r="M7727"/>
    </row>
    <row r="7728" spans="13:13" x14ac:dyDescent="0.25">
      <c r="M7728"/>
    </row>
    <row r="7729" spans="13:13" x14ac:dyDescent="0.25">
      <c r="M7729"/>
    </row>
    <row r="7730" spans="13:13" x14ac:dyDescent="0.25">
      <c r="M7730"/>
    </row>
    <row r="7731" spans="13:13" x14ac:dyDescent="0.25">
      <c r="M7731"/>
    </row>
    <row r="7732" spans="13:13" x14ac:dyDescent="0.25">
      <c r="M7732"/>
    </row>
    <row r="7733" spans="13:13" x14ac:dyDescent="0.25">
      <c r="M7733"/>
    </row>
    <row r="7734" spans="13:13" x14ac:dyDescent="0.25">
      <c r="M7734"/>
    </row>
    <row r="7735" spans="13:13" x14ac:dyDescent="0.25">
      <c r="M7735"/>
    </row>
    <row r="7736" spans="13:13" x14ac:dyDescent="0.25">
      <c r="M7736"/>
    </row>
    <row r="7737" spans="13:13" x14ac:dyDescent="0.25">
      <c r="M7737"/>
    </row>
    <row r="7738" spans="13:13" x14ac:dyDescent="0.25">
      <c r="M7738"/>
    </row>
    <row r="7739" spans="13:13" x14ac:dyDescent="0.25">
      <c r="M7739"/>
    </row>
    <row r="7740" spans="13:13" x14ac:dyDescent="0.25">
      <c r="M7740"/>
    </row>
    <row r="7741" spans="13:13" x14ac:dyDescent="0.25">
      <c r="M7741"/>
    </row>
    <row r="7742" spans="13:13" x14ac:dyDescent="0.25">
      <c r="M7742"/>
    </row>
    <row r="7743" spans="13:13" x14ac:dyDescent="0.25">
      <c r="M7743"/>
    </row>
    <row r="7744" spans="13:13" x14ac:dyDescent="0.25">
      <c r="M7744"/>
    </row>
    <row r="7745" spans="13:13" x14ac:dyDescent="0.25">
      <c r="M7745"/>
    </row>
    <row r="7746" spans="13:13" x14ac:dyDescent="0.25">
      <c r="M7746"/>
    </row>
    <row r="7747" spans="13:13" x14ac:dyDescent="0.25">
      <c r="M7747"/>
    </row>
    <row r="7748" spans="13:13" x14ac:dyDescent="0.25">
      <c r="M7748"/>
    </row>
    <row r="7749" spans="13:13" x14ac:dyDescent="0.25">
      <c r="M7749"/>
    </row>
    <row r="7750" spans="13:13" x14ac:dyDescent="0.25">
      <c r="M7750"/>
    </row>
    <row r="7751" spans="13:13" x14ac:dyDescent="0.25">
      <c r="M7751"/>
    </row>
    <row r="7752" spans="13:13" x14ac:dyDescent="0.25">
      <c r="M7752"/>
    </row>
    <row r="7753" spans="13:13" x14ac:dyDescent="0.25">
      <c r="M7753"/>
    </row>
    <row r="7754" spans="13:13" x14ac:dyDescent="0.25">
      <c r="M7754"/>
    </row>
    <row r="7755" spans="13:13" x14ac:dyDescent="0.25">
      <c r="M7755"/>
    </row>
    <row r="7756" spans="13:13" x14ac:dyDescent="0.25">
      <c r="M7756"/>
    </row>
    <row r="7757" spans="13:13" x14ac:dyDescent="0.25">
      <c r="M7757"/>
    </row>
    <row r="7758" spans="13:13" x14ac:dyDescent="0.25">
      <c r="M7758"/>
    </row>
    <row r="7759" spans="13:13" x14ac:dyDescent="0.25">
      <c r="M7759"/>
    </row>
    <row r="7760" spans="13:13" x14ac:dyDescent="0.25">
      <c r="M7760"/>
    </row>
    <row r="7761" spans="13:13" x14ac:dyDescent="0.25">
      <c r="M7761"/>
    </row>
    <row r="7762" spans="13:13" x14ac:dyDescent="0.25">
      <c r="M7762"/>
    </row>
    <row r="7763" spans="13:13" x14ac:dyDescent="0.25">
      <c r="M7763"/>
    </row>
    <row r="7764" spans="13:13" x14ac:dyDescent="0.25">
      <c r="M7764"/>
    </row>
    <row r="7765" spans="13:13" x14ac:dyDescent="0.25">
      <c r="M7765"/>
    </row>
    <row r="7766" spans="13:13" x14ac:dyDescent="0.25">
      <c r="M7766"/>
    </row>
    <row r="7767" spans="13:13" x14ac:dyDescent="0.25">
      <c r="M7767"/>
    </row>
    <row r="7768" spans="13:13" x14ac:dyDescent="0.25">
      <c r="M7768"/>
    </row>
    <row r="7769" spans="13:13" x14ac:dyDescent="0.25">
      <c r="M7769"/>
    </row>
    <row r="7770" spans="13:13" x14ac:dyDescent="0.25">
      <c r="M7770"/>
    </row>
    <row r="7771" spans="13:13" x14ac:dyDescent="0.25">
      <c r="M7771"/>
    </row>
    <row r="7772" spans="13:13" x14ac:dyDescent="0.25">
      <c r="M7772"/>
    </row>
    <row r="7773" spans="13:13" x14ac:dyDescent="0.25">
      <c r="M7773"/>
    </row>
    <row r="7774" spans="13:13" x14ac:dyDescent="0.25">
      <c r="M7774"/>
    </row>
    <row r="7775" spans="13:13" x14ac:dyDescent="0.25">
      <c r="M7775"/>
    </row>
    <row r="7776" spans="13:13" x14ac:dyDescent="0.25">
      <c r="M7776"/>
    </row>
    <row r="7777" spans="13:13" x14ac:dyDescent="0.25">
      <c r="M7777"/>
    </row>
    <row r="7778" spans="13:13" x14ac:dyDescent="0.25">
      <c r="M7778"/>
    </row>
    <row r="7779" spans="13:13" x14ac:dyDescent="0.25">
      <c r="M7779"/>
    </row>
    <row r="7780" spans="13:13" x14ac:dyDescent="0.25">
      <c r="M7780"/>
    </row>
    <row r="7781" spans="13:13" x14ac:dyDescent="0.25">
      <c r="M7781"/>
    </row>
    <row r="7782" spans="13:13" x14ac:dyDescent="0.25">
      <c r="M7782"/>
    </row>
    <row r="7783" spans="13:13" x14ac:dyDescent="0.25">
      <c r="M7783"/>
    </row>
    <row r="7784" spans="13:13" x14ac:dyDescent="0.25">
      <c r="M7784"/>
    </row>
    <row r="7785" spans="13:13" x14ac:dyDescent="0.25">
      <c r="M7785"/>
    </row>
    <row r="7786" spans="13:13" x14ac:dyDescent="0.25">
      <c r="M7786"/>
    </row>
    <row r="7787" spans="13:13" x14ac:dyDescent="0.25">
      <c r="M7787"/>
    </row>
    <row r="7788" spans="13:13" x14ac:dyDescent="0.25">
      <c r="M7788"/>
    </row>
    <row r="7789" spans="13:13" x14ac:dyDescent="0.25">
      <c r="M7789"/>
    </row>
    <row r="7790" spans="13:13" x14ac:dyDescent="0.25">
      <c r="M7790"/>
    </row>
    <row r="7791" spans="13:13" x14ac:dyDescent="0.25">
      <c r="M7791"/>
    </row>
    <row r="7792" spans="13:13" x14ac:dyDescent="0.25">
      <c r="M7792"/>
    </row>
    <row r="7793" spans="13:13" x14ac:dyDescent="0.25">
      <c r="M7793"/>
    </row>
    <row r="7794" spans="13:13" x14ac:dyDescent="0.25">
      <c r="M7794"/>
    </row>
    <row r="7795" spans="13:13" x14ac:dyDescent="0.25">
      <c r="M7795"/>
    </row>
    <row r="7796" spans="13:13" x14ac:dyDescent="0.25">
      <c r="M7796"/>
    </row>
    <row r="7797" spans="13:13" x14ac:dyDescent="0.25">
      <c r="M7797"/>
    </row>
    <row r="7798" spans="13:13" x14ac:dyDescent="0.25">
      <c r="M7798"/>
    </row>
    <row r="7799" spans="13:13" x14ac:dyDescent="0.25">
      <c r="M7799"/>
    </row>
    <row r="7800" spans="13:13" x14ac:dyDescent="0.25">
      <c r="M7800"/>
    </row>
    <row r="7801" spans="13:13" x14ac:dyDescent="0.25">
      <c r="M7801"/>
    </row>
    <row r="7802" spans="13:13" x14ac:dyDescent="0.25">
      <c r="M7802"/>
    </row>
    <row r="7803" spans="13:13" x14ac:dyDescent="0.25">
      <c r="M7803"/>
    </row>
    <row r="7804" spans="13:13" x14ac:dyDescent="0.25">
      <c r="M7804"/>
    </row>
    <row r="7805" spans="13:13" x14ac:dyDescent="0.25">
      <c r="M7805"/>
    </row>
    <row r="7806" spans="13:13" x14ac:dyDescent="0.25">
      <c r="M7806"/>
    </row>
    <row r="7807" spans="13:13" x14ac:dyDescent="0.25">
      <c r="M7807"/>
    </row>
    <row r="7808" spans="13:13" x14ac:dyDescent="0.25">
      <c r="M7808"/>
    </row>
    <row r="7809" spans="13:13" x14ac:dyDescent="0.25">
      <c r="M7809"/>
    </row>
    <row r="7810" spans="13:13" x14ac:dyDescent="0.25">
      <c r="M7810"/>
    </row>
    <row r="7811" spans="13:13" x14ac:dyDescent="0.25">
      <c r="M7811"/>
    </row>
    <row r="7812" spans="13:13" x14ac:dyDescent="0.25">
      <c r="M7812"/>
    </row>
    <row r="7813" spans="13:13" x14ac:dyDescent="0.25">
      <c r="M7813"/>
    </row>
    <row r="7814" spans="13:13" x14ac:dyDescent="0.25">
      <c r="M7814"/>
    </row>
    <row r="7815" spans="13:13" x14ac:dyDescent="0.25">
      <c r="M7815"/>
    </row>
    <row r="7816" spans="13:13" x14ac:dyDescent="0.25">
      <c r="M7816"/>
    </row>
    <row r="7817" spans="13:13" x14ac:dyDescent="0.25">
      <c r="M7817"/>
    </row>
    <row r="7818" spans="13:13" x14ac:dyDescent="0.25">
      <c r="M7818"/>
    </row>
    <row r="7819" spans="13:13" x14ac:dyDescent="0.25">
      <c r="M7819"/>
    </row>
    <row r="7820" spans="13:13" x14ac:dyDescent="0.25">
      <c r="M7820"/>
    </row>
    <row r="7821" spans="13:13" x14ac:dyDescent="0.25">
      <c r="M7821"/>
    </row>
    <row r="7822" spans="13:13" x14ac:dyDescent="0.25">
      <c r="M7822"/>
    </row>
    <row r="7823" spans="13:13" x14ac:dyDescent="0.25">
      <c r="M7823"/>
    </row>
    <row r="7824" spans="13:13" x14ac:dyDescent="0.25">
      <c r="M7824"/>
    </row>
    <row r="7825" spans="13:13" x14ac:dyDescent="0.25">
      <c r="M7825"/>
    </row>
    <row r="7826" spans="13:13" x14ac:dyDescent="0.25">
      <c r="M7826"/>
    </row>
    <row r="7827" spans="13:13" x14ac:dyDescent="0.25">
      <c r="M7827"/>
    </row>
    <row r="7828" spans="13:13" x14ac:dyDescent="0.25">
      <c r="M7828"/>
    </row>
    <row r="7829" spans="13:13" x14ac:dyDescent="0.25">
      <c r="M7829"/>
    </row>
    <row r="7830" spans="13:13" x14ac:dyDescent="0.25">
      <c r="M7830"/>
    </row>
    <row r="7831" spans="13:13" x14ac:dyDescent="0.25">
      <c r="M7831"/>
    </row>
    <row r="7832" spans="13:13" x14ac:dyDescent="0.25">
      <c r="M7832"/>
    </row>
    <row r="7833" spans="13:13" x14ac:dyDescent="0.25">
      <c r="M7833"/>
    </row>
    <row r="7834" spans="13:13" x14ac:dyDescent="0.25">
      <c r="M7834"/>
    </row>
    <row r="7835" spans="13:13" x14ac:dyDescent="0.25">
      <c r="M7835"/>
    </row>
    <row r="7836" spans="13:13" x14ac:dyDescent="0.25">
      <c r="M7836"/>
    </row>
    <row r="7837" spans="13:13" x14ac:dyDescent="0.25">
      <c r="M7837"/>
    </row>
    <row r="7838" spans="13:13" x14ac:dyDescent="0.25">
      <c r="M7838"/>
    </row>
    <row r="7839" spans="13:13" x14ac:dyDescent="0.25">
      <c r="M7839"/>
    </row>
    <row r="7840" spans="13:13" x14ac:dyDescent="0.25">
      <c r="M7840"/>
    </row>
    <row r="7841" spans="13:13" x14ac:dyDescent="0.25">
      <c r="M7841"/>
    </row>
    <row r="7842" spans="13:13" x14ac:dyDescent="0.25">
      <c r="M7842"/>
    </row>
    <row r="7843" spans="13:13" x14ac:dyDescent="0.25">
      <c r="M7843"/>
    </row>
    <row r="7844" spans="13:13" x14ac:dyDescent="0.25">
      <c r="M7844"/>
    </row>
    <row r="7845" spans="13:13" x14ac:dyDescent="0.25">
      <c r="M7845"/>
    </row>
    <row r="7846" spans="13:13" x14ac:dyDescent="0.25">
      <c r="M7846"/>
    </row>
    <row r="7847" spans="13:13" x14ac:dyDescent="0.25">
      <c r="M7847"/>
    </row>
    <row r="7848" spans="13:13" x14ac:dyDescent="0.25">
      <c r="M7848"/>
    </row>
    <row r="7849" spans="13:13" x14ac:dyDescent="0.25">
      <c r="M7849"/>
    </row>
    <row r="7850" spans="13:13" x14ac:dyDescent="0.25">
      <c r="M7850"/>
    </row>
    <row r="7851" spans="13:13" x14ac:dyDescent="0.25">
      <c r="M7851"/>
    </row>
    <row r="7852" spans="13:13" x14ac:dyDescent="0.25">
      <c r="M7852"/>
    </row>
    <row r="7853" spans="13:13" x14ac:dyDescent="0.25">
      <c r="M7853"/>
    </row>
    <row r="7854" spans="13:13" x14ac:dyDescent="0.25">
      <c r="M7854"/>
    </row>
    <row r="7855" spans="13:13" x14ac:dyDescent="0.25">
      <c r="M7855"/>
    </row>
    <row r="7856" spans="13:13" x14ac:dyDescent="0.25">
      <c r="M7856"/>
    </row>
    <row r="7857" spans="13:13" x14ac:dyDescent="0.25">
      <c r="M7857"/>
    </row>
    <row r="7858" spans="13:13" x14ac:dyDescent="0.25">
      <c r="M7858"/>
    </row>
    <row r="7859" spans="13:13" x14ac:dyDescent="0.25">
      <c r="M7859"/>
    </row>
    <row r="7860" spans="13:13" x14ac:dyDescent="0.25">
      <c r="M7860"/>
    </row>
    <row r="7861" spans="13:13" x14ac:dyDescent="0.25">
      <c r="M7861"/>
    </row>
    <row r="7862" spans="13:13" x14ac:dyDescent="0.25">
      <c r="M7862"/>
    </row>
    <row r="7863" spans="13:13" x14ac:dyDescent="0.25">
      <c r="M7863"/>
    </row>
    <row r="7864" spans="13:13" x14ac:dyDescent="0.25">
      <c r="M7864"/>
    </row>
    <row r="7865" spans="13:13" x14ac:dyDescent="0.25">
      <c r="M7865"/>
    </row>
    <row r="7866" spans="13:13" x14ac:dyDescent="0.25">
      <c r="M7866"/>
    </row>
    <row r="7867" spans="13:13" x14ac:dyDescent="0.25">
      <c r="M7867"/>
    </row>
    <row r="7868" spans="13:13" x14ac:dyDescent="0.25">
      <c r="M7868"/>
    </row>
    <row r="7869" spans="13:13" x14ac:dyDescent="0.25">
      <c r="M7869"/>
    </row>
    <row r="7870" spans="13:13" x14ac:dyDescent="0.25">
      <c r="M7870"/>
    </row>
    <row r="7871" spans="13:13" x14ac:dyDescent="0.25">
      <c r="M7871"/>
    </row>
    <row r="7872" spans="13:13" x14ac:dyDescent="0.25">
      <c r="M7872"/>
    </row>
    <row r="7873" spans="13:13" x14ac:dyDescent="0.25">
      <c r="M7873"/>
    </row>
    <row r="7874" spans="13:13" x14ac:dyDescent="0.25">
      <c r="M7874"/>
    </row>
    <row r="7875" spans="13:13" x14ac:dyDescent="0.25">
      <c r="M7875"/>
    </row>
    <row r="7876" spans="13:13" x14ac:dyDescent="0.25">
      <c r="M7876"/>
    </row>
    <row r="7877" spans="13:13" x14ac:dyDescent="0.25">
      <c r="M7877"/>
    </row>
    <row r="7878" spans="13:13" x14ac:dyDescent="0.25">
      <c r="M7878"/>
    </row>
    <row r="7879" spans="13:13" x14ac:dyDescent="0.25">
      <c r="M7879"/>
    </row>
    <row r="7880" spans="13:13" x14ac:dyDescent="0.25">
      <c r="M7880"/>
    </row>
    <row r="7881" spans="13:13" x14ac:dyDescent="0.25">
      <c r="M7881"/>
    </row>
    <row r="7882" spans="13:13" x14ac:dyDescent="0.25">
      <c r="M7882"/>
    </row>
    <row r="7883" spans="13:13" x14ac:dyDescent="0.25">
      <c r="M7883"/>
    </row>
    <row r="7884" spans="13:13" x14ac:dyDescent="0.25">
      <c r="M7884"/>
    </row>
    <row r="7885" spans="13:13" x14ac:dyDescent="0.25">
      <c r="M7885"/>
    </row>
    <row r="7886" spans="13:13" x14ac:dyDescent="0.25">
      <c r="M7886"/>
    </row>
    <row r="7887" spans="13:13" x14ac:dyDescent="0.25">
      <c r="M7887"/>
    </row>
    <row r="7888" spans="13:13" x14ac:dyDescent="0.25">
      <c r="M7888"/>
    </row>
    <row r="7889" spans="13:13" x14ac:dyDescent="0.25">
      <c r="M7889"/>
    </row>
    <row r="7890" spans="13:13" x14ac:dyDescent="0.25">
      <c r="M7890"/>
    </row>
    <row r="7891" spans="13:13" x14ac:dyDescent="0.25">
      <c r="M7891"/>
    </row>
    <row r="7892" spans="13:13" x14ac:dyDescent="0.25">
      <c r="M7892"/>
    </row>
    <row r="7893" spans="13:13" x14ac:dyDescent="0.25">
      <c r="M7893"/>
    </row>
    <row r="7894" spans="13:13" x14ac:dyDescent="0.25">
      <c r="M7894"/>
    </row>
    <row r="7895" spans="13:13" x14ac:dyDescent="0.25">
      <c r="M7895"/>
    </row>
    <row r="7896" spans="13:13" x14ac:dyDescent="0.25">
      <c r="M7896"/>
    </row>
    <row r="7897" spans="13:13" x14ac:dyDescent="0.25">
      <c r="M7897"/>
    </row>
    <row r="7898" spans="13:13" x14ac:dyDescent="0.25">
      <c r="M7898"/>
    </row>
    <row r="7899" spans="13:13" x14ac:dyDescent="0.25">
      <c r="M7899"/>
    </row>
    <row r="7900" spans="13:13" x14ac:dyDescent="0.25">
      <c r="M7900"/>
    </row>
    <row r="7901" spans="13:13" x14ac:dyDescent="0.25">
      <c r="M7901"/>
    </row>
    <row r="7902" spans="13:13" x14ac:dyDescent="0.25">
      <c r="M7902"/>
    </row>
    <row r="7903" spans="13:13" x14ac:dyDescent="0.25">
      <c r="M7903"/>
    </row>
    <row r="7904" spans="13:13" x14ac:dyDescent="0.25">
      <c r="M7904"/>
    </row>
    <row r="7905" spans="13:13" x14ac:dyDescent="0.25">
      <c r="M7905"/>
    </row>
    <row r="7906" spans="13:13" x14ac:dyDescent="0.25">
      <c r="M7906"/>
    </row>
    <row r="7907" spans="13:13" x14ac:dyDescent="0.25">
      <c r="M7907"/>
    </row>
    <row r="7908" spans="13:13" x14ac:dyDescent="0.25">
      <c r="M7908"/>
    </row>
    <row r="7909" spans="13:13" x14ac:dyDescent="0.25">
      <c r="M7909"/>
    </row>
    <row r="7910" spans="13:13" x14ac:dyDescent="0.25">
      <c r="M7910"/>
    </row>
    <row r="7911" spans="13:13" x14ac:dyDescent="0.25">
      <c r="M7911"/>
    </row>
    <row r="7912" spans="13:13" x14ac:dyDescent="0.25">
      <c r="M7912"/>
    </row>
    <row r="7913" spans="13:13" x14ac:dyDescent="0.25">
      <c r="M7913"/>
    </row>
    <row r="7914" spans="13:13" x14ac:dyDescent="0.25">
      <c r="M7914"/>
    </row>
    <row r="7915" spans="13:13" x14ac:dyDescent="0.25">
      <c r="M7915"/>
    </row>
    <row r="7916" spans="13:13" x14ac:dyDescent="0.25">
      <c r="M7916"/>
    </row>
    <row r="7917" spans="13:13" x14ac:dyDescent="0.25">
      <c r="M7917"/>
    </row>
    <row r="7918" spans="13:13" x14ac:dyDescent="0.25">
      <c r="M7918"/>
    </row>
    <row r="7919" spans="13:13" x14ac:dyDescent="0.25">
      <c r="M7919"/>
    </row>
    <row r="7920" spans="13:13" x14ac:dyDescent="0.25">
      <c r="M7920"/>
    </row>
    <row r="7921" spans="13:13" x14ac:dyDescent="0.25">
      <c r="M7921"/>
    </row>
    <row r="7922" spans="13:13" x14ac:dyDescent="0.25">
      <c r="M7922"/>
    </row>
    <row r="7923" spans="13:13" x14ac:dyDescent="0.25">
      <c r="M7923"/>
    </row>
    <row r="7924" spans="13:13" x14ac:dyDescent="0.25">
      <c r="M7924"/>
    </row>
    <row r="7925" spans="13:13" x14ac:dyDescent="0.25">
      <c r="M7925"/>
    </row>
    <row r="7926" spans="13:13" x14ac:dyDescent="0.25">
      <c r="M7926"/>
    </row>
    <row r="7927" spans="13:13" x14ac:dyDescent="0.25">
      <c r="M7927"/>
    </row>
    <row r="7928" spans="13:13" x14ac:dyDescent="0.25">
      <c r="M7928"/>
    </row>
    <row r="7929" spans="13:13" x14ac:dyDescent="0.25">
      <c r="M7929"/>
    </row>
    <row r="7930" spans="13:13" x14ac:dyDescent="0.25">
      <c r="M7930"/>
    </row>
    <row r="7931" spans="13:13" x14ac:dyDescent="0.25">
      <c r="M7931"/>
    </row>
    <row r="7932" spans="13:13" x14ac:dyDescent="0.25">
      <c r="M7932"/>
    </row>
    <row r="7933" spans="13:13" x14ac:dyDescent="0.25">
      <c r="M7933"/>
    </row>
    <row r="7934" spans="13:13" x14ac:dyDescent="0.25">
      <c r="M7934"/>
    </row>
    <row r="7935" spans="13:13" x14ac:dyDescent="0.25">
      <c r="M7935"/>
    </row>
    <row r="7936" spans="13:13" x14ac:dyDescent="0.25">
      <c r="M7936"/>
    </row>
    <row r="7937" spans="13:13" x14ac:dyDescent="0.25">
      <c r="M7937"/>
    </row>
    <row r="7938" spans="13:13" x14ac:dyDescent="0.25">
      <c r="M7938"/>
    </row>
    <row r="7939" spans="13:13" x14ac:dyDescent="0.25">
      <c r="M7939"/>
    </row>
    <row r="7940" spans="13:13" x14ac:dyDescent="0.25">
      <c r="M7940"/>
    </row>
    <row r="7941" spans="13:13" x14ac:dyDescent="0.25">
      <c r="M7941"/>
    </row>
    <row r="7942" spans="13:13" x14ac:dyDescent="0.25">
      <c r="M7942"/>
    </row>
    <row r="7943" spans="13:13" x14ac:dyDescent="0.25">
      <c r="M7943"/>
    </row>
    <row r="7944" spans="13:13" x14ac:dyDescent="0.25">
      <c r="M7944"/>
    </row>
    <row r="7945" spans="13:13" x14ac:dyDescent="0.25">
      <c r="M7945"/>
    </row>
    <row r="7946" spans="13:13" x14ac:dyDescent="0.25">
      <c r="M7946"/>
    </row>
    <row r="7947" spans="13:13" x14ac:dyDescent="0.25">
      <c r="M7947"/>
    </row>
    <row r="7948" spans="13:13" x14ac:dyDescent="0.25">
      <c r="M7948"/>
    </row>
    <row r="7949" spans="13:13" x14ac:dyDescent="0.25">
      <c r="M7949"/>
    </row>
    <row r="7950" spans="13:13" x14ac:dyDescent="0.25">
      <c r="M7950"/>
    </row>
    <row r="7951" spans="13:13" x14ac:dyDescent="0.25">
      <c r="M7951"/>
    </row>
    <row r="7952" spans="13:13" x14ac:dyDescent="0.25">
      <c r="M7952"/>
    </row>
    <row r="7953" spans="13:13" x14ac:dyDescent="0.25">
      <c r="M7953"/>
    </row>
    <row r="7954" spans="13:13" x14ac:dyDescent="0.25">
      <c r="M7954"/>
    </row>
    <row r="7955" spans="13:13" x14ac:dyDescent="0.25">
      <c r="M7955"/>
    </row>
    <row r="7956" spans="13:13" x14ac:dyDescent="0.25">
      <c r="M7956"/>
    </row>
    <row r="7957" spans="13:13" x14ac:dyDescent="0.25">
      <c r="M7957"/>
    </row>
    <row r="7958" spans="13:13" x14ac:dyDescent="0.25">
      <c r="M7958"/>
    </row>
    <row r="7959" spans="13:13" x14ac:dyDescent="0.25">
      <c r="M7959"/>
    </row>
    <row r="7960" spans="13:13" x14ac:dyDescent="0.25">
      <c r="M7960"/>
    </row>
    <row r="7961" spans="13:13" x14ac:dyDescent="0.25">
      <c r="M7961"/>
    </row>
    <row r="7962" spans="13:13" x14ac:dyDescent="0.25">
      <c r="M7962"/>
    </row>
    <row r="7963" spans="13:13" x14ac:dyDescent="0.25">
      <c r="M7963"/>
    </row>
    <row r="7964" spans="13:13" x14ac:dyDescent="0.25">
      <c r="M7964"/>
    </row>
    <row r="7965" spans="13:13" x14ac:dyDescent="0.25">
      <c r="M7965"/>
    </row>
    <row r="7966" spans="13:13" x14ac:dyDescent="0.25">
      <c r="M7966"/>
    </row>
    <row r="7967" spans="13:13" x14ac:dyDescent="0.25">
      <c r="M7967"/>
    </row>
    <row r="7968" spans="13:13" x14ac:dyDescent="0.25">
      <c r="M7968"/>
    </row>
    <row r="7969" spans="13:13" x14ac:dyDescent="0.25">
      <c r="M7969"/>
    </row>
    <row r="7970" spans="13:13" x14ac:dyDescent="0.25">
      <c r="M7970"/>
    </row>
    <row r="7971" spans="13:13" x14ac:dyDescent="0.25">
      <c r="M7971"/>
    </row>
    <row r="7972" spans="13:13" x14ac:dyDescent="0.25">
      <c r="M7972"/>
    </row>
    <row r="7973" spans="13:13" x14ac:dyDescent="0.25">
      <c r="M7973"/>
    </row>
    <row r="7974" spans="13:13" x14ac:dyDescent="0.25">
      <c r="M7974"/>
    </row>
    <row r="7975" spans="13:13" x14ac:dyDescent="0.25">
      <c r="M7975"/>
    </row>
    <row r="7976" spans="13:13" x14ac:dyDescent="0.25">
      <c r="M7976"/>
    </row>
    <row r="7977" spans="13:13" x14ac:dyDescent="0.25">
      <c r="M7977"/>
    </row>
    <row r="7978" spans="13:13" x14ac:dyDescent="0.25">
      <c r="M7978"/>
    </row>
    <row r="7979" spans="13:13" x14ac:dyDescent="0.25">
      <c r="M7979"/>
    </row>
    <row r="7980" spans="13:13" x14ac:dyDescent="0.25">
      <c r="M7980"/>
    </row>
    <row r="7981" spans="13:13" x14ac:dyDescent="0.25">
      <c r="M7981"/>
    </row>
    <row r="7982" spans="13:13" x14ac:dyDescent="0.25">
      <c r="M7982"/>
    </row>
    <row r="7983" spans="13:13" x14ac:dyDescent="0.25">
      <c r="M7983"/>
    </row>
    <row r="7984" spans="13:13" x14ac:dyDescent="0.25">
      <c r="M7984"/>
    </row>
    <row r="7985" spans="13:13" x14ac:dyDescent="0.25">
      <c r="M7985"/>
    </row>
    <row r="7986" spans="13:13" x14ac:dyDescent="0.25">
      <c r="M7986"/>
    </row>
    <row r="7987" spans="13:13" x14ac:dyDescent="0.25">
      <c r="M7987"/>
    </row>
    <row r="7988" spans="13:13" x14ac:dyDescent="0.25">
      <c r="M7988"/>
    </row>
    <row r="7989" spans="13:13" x14ac:dyDescent="0.25">
      <c r="M7989"/>
    </row>
    <row r="7990" spans="13:13" x14ac:dyDescent="0.25">
      <c r="M7990"/>
    </row>
    <row r="7991" spans="13:13" x14ac:dyDescent="0.25">
      <c r="M7991"/>
    </row>
    <row r="7992" spans="13:13" x14ac:dyDescent="0.25">
      <c r="M7992"/>
    </row>
    <row r="7993" spans="13:13" x14ac:dyDescent="0.25">
      <c r="M7993"/>
    </row>
    <row r="7994" spans="13:13" x14ac:dyDescent="0.25">
      <c r="M7994"/>
    </row>
    <row r="7995" spans="13:13" x14ac:dyDescent="0.25">
      <c r="M7995"/>
    </row>
    <row r="7996" spans="13:13" x14ac:dyDescent="0.25">
      <c r="M7996"/>
    </row>
    <row r="7997" spans="13:13" x14ac:dyDescent="0.25">
      <c r="M7997"/>
    </row>
    <row r="7998" spans="13:13" x14ac:dyDescent="0.25">
      <c r="M7998"/>
    </row>
    <row r="7999" spans="13:13" x14ac:dyDescent="0.25">
      <c r="M7999"/>
    </row>
    <row r="8000" spans="13:13" x14ac:dyDescent="0.25">
      <c r="M8000"/>
    </row>
    <row r="8001" spans="13:13" x14ac:dyDescent="0.25">
      <c r="M8001"/>
    </row>
    <row r="8002" spans="13:13" x14ac:dyDescent="0.25">
      <c r="M8002"/>
    </row>
    <row r="8003" spans="13:13" x14ac:dyDescent="0.25">
      <c r="M8003"/>
    </row>
    <row r="8004" spans="13:13" x14ac:dyDescent="0.25">
      <c r="M8004"/>
    </row>
    <row r="8005" spans="13:13" x14ac:dyDescent="0.25">
      <c r="M8005"/>
    </row>
    <row r="8006" spans="13:13" x14ac:dyDescent="0.25">
      <c r="M8006"/>
    </row>
    <row r="8007" spans="13:13" x14ac:dyDescent="0.25">
      <c r="M8007"/>
    </row>
    <row r="8008" spans="13:13" x14ac:dyDescent="0.25">
      <c r="M8008"/>
    </row>
    <row r="8009" spans="13:13" x14ac:dyDescent="0.25">
      <c r="M8009"/>
    </row>
    <row r="8010" spans="13:13" x14ac:dyDescent="0.25">
      <c r="M8010"/>
    </row>
    <row r="8011" spans="13:13" x14ac:dyDescent="0.25">
      <c r="M8011"/>
    </row>
    <row r="8012" spans="13:13" x14ac:dyDescent="0.25">
      <c r="M8012"/>
    </row>
    <row r="8013" spans="13:13" x14ac:dyDescent="0.25">
      <c r="M8013"/>
    </row>
    <row r="8014" spans="13:13" x14ac:dyDescent="0.25">
      <c r="M8014"/>
    </row>
    <row r="8015" spans="13:13" x14ac:dyDescent="0.25">
      <c r="M8015"/>
    </row>
    <row r="8016" spans="13:13" x14ac:dyDescent="0.25">
      <c r="M8016"/>
    </row>
    <row r="8017" spans="13:13" x14ac:dyDescent="0.25">
      <c r="M8017"/>
    </row>
    <row r="8018" spans="13:13" x14ac:dyDescent="0.25">
      <c r="M8018"/>
    </row>
    <row r="8019" spans="13:13" x14ac:dyDescent="0.25">
      <c r="M8019"/>
    </row>
    <row r="8020" spans="13:13" x14ac:dyDescent="0.25">
      <c r="M8020"/>
    </row>
    <row r="8021" spans="13:13" x14ac:dyDescent="0.25">
      <c r="M8021"/>
    </row>
    <row r="8022" spans="13:13" x14ac:dyDescent="0.25">
      <c r="M8022"/>
    </row>
    <row r="8023" spans="13:13" x14ac:dyDescent="0.25">
      <c r="M8023"/>
    </row>
    <row r="8024" spans="13:13" x14ac:dyDescent="0.25">
      <c r="M8024"/>
    </row>
    <row r="8025" spans="13:13" x14ac:dyDescent="0.25">
      <c r="M8025"/>
    </row>
    <row r="8026" spans="13:13" x14ac:dyDescent="0.25">
      <c r="M8026"/>
    </row>
    <row r="8027" spans="13:13" x14ac:dyDescent="0.25">
      <c r="M8027"/>
    </row>
    <row r="8028" spans="13:13" x14ac:dyDescent="0.25">
      <c r="M8028"/>
    </row>
    <row r="8029" spans="13:13" x14ac:dyDescent="0.25">
      <c r="M8029"/>
    </row>
    <row r="8030" spans="13:13" x14ac:dyDescent="0.25">
      <c r="M8030"/>
    </row>
    <row r="8031" spans="13:13" x14ac:dyDescent="0.25">
      <c r="M8031"/>
    </row>
    <row r="8032" spans="13:13" x14ac:dyDescent="0.25">
      <c r="M8032"/>
    </row>
    <row r="8033" spans="13:13" x14ac:dyDescent="0.25">
      <c r="M8033"/>
    </row>
    <row r="8034" spans="13:13" x14ac:dyDescent="0.25">
      <c r="M8034"/>
    </row>
    <row r="8035" spans="13:13" x14ac:dyDescent="0.25">
      <c r="M8035"/>
    </row>
    <row r="8036" spans="13:13" x14ac:dyDescent="0.25">
      <c r="M8036"/>
    </row>
    <row r="8037" spans="13:13" x14ac:dyDescent="0.25">
      <c r="M8037"/>
    </row>
    <row r="8038" spans="13:13" x14ac:dyDescent="0.25">
      <c r="M8038"/>
    </row>
    <row r="8039" spans="13:13" x14ac:dyDescent="0.25">
      <c r="M8039"/>
    </row>
    <row r="8040" spans="13:13" x14ac:dyDescent="0.25">
      <c r="M8040"/>
    </row>
    <row r="8041" spans="13:13" x14ac:dyDescent="0.25">
      <c r="M8041"/>
    </row>
    <row r="8042" spans="13:13" x14ac:dyDescent="0.25">
      <c r="M8042"/>
    </row>
    <row r="8043" spans="13:13" x14ac:dyDescent="0.25">
      <c r="M8043"/>
    </row>
    <row r="8044" spans="13:13" x14ac:dyDescent="0.25">
      <c r="M8044"/>
    </row>
    <row r="8045" spans="13:13" x14ac:dyDescent="0.25">
      <c r="M8045"/>
    </row>
    <row r="8046" spans="13:13" x14ac:dyDescent="0.25">
      <c r="M8046"/>
    </row>
    <row r="8047" spans="13:13" x14ac:dyDescent="0.25">
      <c r="M8047"/>
    </row>
    <row r="8048" spans="13:13" x14ac:dyDescent="0.25">
      <c r="M8048"/>
    </row>
    <row r="8049" spans="13:13" x14ac:dyDescent="0.25">
      <c r="M8049"/>
    </row>
    <row r="8050" spans="13:13" x14ac:dyDescent="0.25">
      <c r="M8050"/>
    </row>
    <row r="8051" spans="13:13" x14ac:dyDescent="0.25">
      <c r="M8051"/>
    </row>
    <row r="8052" spans="13:13" x14ac:dyDescent="0.25">
      <c r="M8052"/>
    </row>
    <row r="8053" spans="13:13" x14ac:dyDescent="0.25">
      <c r="M8053"/>
    </row>
    <row r="8054" spans="13:13" x14ac:dyDescent="0.25">
      <c r="M8054"/>
    </row>
    <row r="8055" spans="13:13" x14ac:dyDescent="0.25">
      <c r="M8055"/>
    </row>
    <row r="8056" spans="13:13" x14ac:dyDescent="0.25">
      <c r="M8056"/>
    </row>
    <row r="8057" spans="13:13" x14ac:dyDescent="0.25">
      <c r="M8057"/>
    </row>
    <row r="8058" spans="13:13" x14ac:dyDescent="0.25">
      <c r="M8058"/>
    </row>
    <row r="8059" spans="13:13" x14ac:dyDescent="0.25">
      <c r="M8059"/>
    </row>
    <row r="8060" spans="13:13" x14ac:dyDescent="0.25">
      <c r="M8060"/>
    </row>
    <row r="8061" spans="13:13" x14ac:dyDescent="0.25">
      <c r="M8061"/>
    </row>
    <row r="8062" spans="13:13" x14ac:dyDescent="0.25">
      <c r="M8062"/>
    </row>
    <row r="8063" spans="13:13" x14ac:dyDescent="0.25">
      <c r="M8063"/>
    </row>
    <row r="8064" spans="13:13" x14ac:dyDescent="0.25">
      <c r="M8064"/>
    </row>
    <row r="8065" spans="13:13" x14ac:dyDescent="0.25">
      <c r="M8065"/>
    </row>
    <row r="8066" spans="13:13" x14ac:dyDescent="0.25">
      <c r="M8066"/>
    </row>
    <row r="8067" spans="13:13" x14ac:dyDescent="0.25">
      <c r="M8067"/>
    </row>
    <row r="8068" spans="13:13" x14ac:dyDescent="0.25">
      <c r="M8068"/>
    </row>
    <row r="8069" spans="13:13" x14ac:dyDescent="0.25">
      <c r="M8069"/>
    </row>
    <row r="8070" spans="13:13" x14ac:dyDescent="0.25">
      <c r="M8070"/>
    </row>
    <row r="8071" spans="13:13" x14ac:dyDescent="0.25">
      <c r="M8071"/>
    </row>
    <row r="8072" spans="13:13" x14ac:dyDescent="0.25">
      <c r="M8072"/>
    </row>
    <row r="8073" spans="13:13" x14ac:dyDescent="0.25">
      <c r="M8073"/>
    </row>
    <row r="8074" spans="13:13" x14ac:dyDescent="0.25">
      <c r="M8074"/>
    </row>
    <row r="8075" spans="13:13" x14ac:dyDescent="0.25">
      <c r="M8075"/>
    </row>
    <row r="8076" spans="13:13" x14ac:dyDescent="0.25">
      <c r="M8076"/>
    </row>
    <row r="8077" spans="13:13" x14ac:dyDescent="0.25">
      <c r="M8077"/>
    </row>
    <row r="8078" spans="13:13" x14ac:dyDescent="0.25">
      <c r="M8078"/>
    </row>
    <row r="8079" spans="13:13" x14ac:dyDescent="0.25">
      <c r="M8079"/>
    </row>
    <row r="8080" spans="13:13" x14ac:dyDescent="0.25">
      <c r="M8080"/>
    </row>
    <row r="8081" spans="13:13" x14ac:dyDescent="0.25">
      <c r="M8081"/>
    </row>
    <row r="8082" spans="13:13" x14ac:dyDescent="0.25">
      <c r="M8082"/>
    </row>
    <row r="8083" spans="13:13" x14ac:dyDescent="0.25">
      <c r="M8083"/>
    </row>
    <row r="8084" spans="13:13" x14ac:dyDescent="0.25">
      <c r="M8084"/>
    </row>
    <row r="8085" spans="13:13" x14ac:dyDescent="0.25">
      <c r="M8085"/>
    </row>
    <row r="8086" spans="13:13" x14ac:dyDescent="0.25">
      <c r="M8086"/>
    </row>
    <row r="8087" spans="13:13" x14ac:dyDescent="0.25">
      <c r="M8087"/>
    </row>
    <row r="8088" spans="13:13" x14ac:dyDescent="0.25">
      <c r="M8088"/>
    </row>
    <row r="8089" spans="13:13" x14ac:dyDescent="0.25">
      <c r="M8089"/>
    </row>
    <row r="8090" spans="13:13" x14ac:dyDescent="0.25">
      <c r="M8090"/>
    </row>
    <row r="8091" spans="13:13" x14ac:dyDescent="0.25">
      <c r="M8091"/>
    </row>
    <row r="8092" spans="13:13" x14ac:dyDescent="0.25">
      <c r="M8092"/>
    </row>
    <row r="8093" spans="13:13" x14ac:dyDescent="0.25">
      <c r="M8093"/>
    </row>
    <row r="8094" spans="13:13" x14ac:dyDescent="0.25">
      <c r="M8094"/>
    </row>
    <row r="8095" spans="13:13" x14ac:dyDescent="0.25">
      <c r="M8095"/>
    </row>
    <row r="8096" spans="13:13" x14ac:dyDescent="0.25">
      <c r="M8096"/>
    </row>
    <row r="8097" spans="13:13" x14ac:dyDescent="0.25">
      <c r="M8097"/>
    </row>
    <row r="8098" spans="13:13" x14ac:dyDescent="0.25">
      <c r="M8098"/>
    </row>
    <row r="8099" spans="13:13" x14ac:dyDescent="0.25">
      <c r="M8099"/>
    </row>
    <row r="8100" spans="13:13" x14ac:dyDescent="0.25">
      <c r="M8100"/>
    </row>
    <row r="8101" spans="13:13" x14ac:dyDescent="0.25">
      <c r="M8101"/>
    </row>
    <row r="8102" spans="13:13" x14ac:dyDescent="0.25">
      <c r="M8102"/>
    </row>
    <row r="8103" spans="13:13" x14ac:dyDescent="0.25">
      <c r="M8103"/>
    </row>
    <row r="8104" spans="13:13" x14ac:dyDescent="0.25">
      <c r="M8104"/>
    </row>
    <row r="8105" spans="13:13" x14ac:dyDescent="0.25">
      <c r="M8105"/>
    </row>
    <row r="8106" spans="13:13" x14ac:dyDescent="0.25">
      <c r="M8106"/>
    </row>
    <row r="8107" spans="13:13" x14ac:dyDescent="0.25">
      <c r="M8107"/>
    </row>
    <row r="8108" spans="13:13" x14ac:dyDescent="0.25">
      <c r="M8108"/>
    </row>
    <row r="8109" spans="13:13" x14ac:dyDescent="0.25">
      <c r="M8109"/>
    </row>
    <row r="8110" spans="13:13" x14ac:dyDescent="0.25">
      <c r="M8110"/>
    </row>
    <row r="8111" spans="13:13" x14ac:dyDescent="0.25">
      <c r="M8111"/>
    </row>
    <row r="8112" spans="13:13" x14ac:dyDescent="0.25">
      <c r="M8112"/>
    </row>
    <row r="8113" spans="13:13" x14ac:dyDescent="0.25">
      <c r="M8113"/>
    </row>
    <row r="8114" spans="13:13" x14ac:dyDescent="0.25">
      <c r="M8114"/>
    </row>
    <row r="8115" spans="13:13" x14ac:dyDescent="0.25">
      <c r="M8115"/>
    </row>
    <row r="8116" spans="13:13" x14ac:dyDescent="0.25">
      <c r="M8116"/>
    </row>
    <row r="8117" spans="13:13" x14ac:dyDescent="0.25">
      <c r="M8117"/>
    </row>
    <row r="8118" spans="13:13" x14ac:dyDescent="0.25">
      <c r="M8118"/>
    </row>
    <row r="8119" spans="13:13" x14ac:dyDescent="0.25">
      <c r="M8119"/>
    </row>
    <row r="8120" spans="13:13" x14ac:dyDescent="0.25">
      <c r="M8120"/>
    </row>
    <row r="8121" spans="13:13" x14ac:dyDescent="0.25">
      <c r="M8121"/>
    </row>
    <row r="8122" spans="13:13" x14ac:dyDescent="0.25">
      <c r="M8122"/>
    </row>
    <row r="8123" spans="13:13" x14ac:dyDescent="0.25">
      <c r="M8123"/>
    </row>
    <row r="8124" spans="13:13" x14ac:dyDescent="0.25">
      <c r="M8124"/>
    </row>
    <row r="8125" spans="13:13" x14ac:dyDescent="0.25">
      <c r="M8125"/>
    </row>
    <row r="8126" spans="13:13" x14ac:dyDescent="0.25">
      <c r="M8126"/>
    </row>
    <row r="8127" spans="13:13" x14ac:dyDescent="0.25">
      <c r="M8127"/>
    </row>
    <row r="8128" spans="13:13" x14ac:dyDescent="0.25">
      <c r="M8128"/>
    </row>
    <row r="8129" spans="13:13" x14ac:dyDescent="0.25">
      <c r="M8129"/>
    </row>
    <row r="8130" spans="13:13" x14ac:dyDescent="0.25">
      <c r="M8130"/>
    </row>
    <row r="8131" spans="13:13" x14ac:dyDescent="0.25">
      <c r="M8131"/>
    </row>
    <row r="8132" spans="13:13" x14ac:dyDescent="0.25">
      <c r="M8132"/>
    </row>
    <row r="8133" spans="13:13" x14ac:dyDescent="0.25">
      <c r="M8133"/>
    </row>
    <row r="8134" spans="13:13" x14ac:dyDescent="0.25">
      <c r="M8134"/>
    </row>
    <row r="8135" spans="13:13" x14ac:dyDescent="0.25">
      <c r="M8135"/>
    </row>
    <row r="8136" spans="13:13" x14ac:dyDescent="0.25">
      <c r="M8136"/>
    </row>
    <row r="8137" spans="13:13" x14ac:dyDescent="0.25">
      <c r="M8137"/>
    </row>
    <row r="8138" spans="13:13" x14ac:dyDescent="0.25">
      <c r="M8138"/>
    </row>
    <row r="8139" spans="13:13" x14ac:dyDescent="0.25">
      <c r="M8139"/>
    </row>
    <row r="8140" spans="13:13" x14ac:dyDescent="0.25">
      <c r="M8140"/>
    </row>
    <row r="8141" spans="13:13" x14ac:dyDescent="0.25">
      <c r="M8141"/>
    </row>
    <row r="8142" spans="13:13" x14ac:dyDescent="0.25">
      <c r="M8142"/>
    </row>
    <row r="8143" spans="13:13" x14ac:dyDescent="0.25">
      <c r="M8143"/>
    </row>
    <row r="8144" spans="13:13" x14ac:dyDescent="0.25">
      <c r="M8144"/>
    </row>
    <row r="8145" spans="13:13" x14ac:dyDescent="0.25">
      <c r="M8145"/>
    </row>
    <row r="8146" spans="13:13" x14ac:dyDescent="0.25">
      <c r="M8146"/>
    </row>
    <row r="8147" spans="13:13" x14ac:dyDescent="0.25">
      <c r="M8147"/>
    </row>
    <row r="8148" spans="13:13" x14ac:dyDescent="0.25">
      <c r="M8148"/>
    </row>
    <row r="8149" spans="13:13" x14ac:dyDescent="0.25">
      <c r="M8149"/>
    </row>
    <row r="8150" spans="13:13" x14ac:dyDescent="0.25">
      <c r="M8150"/>
    </row>
    <row r="8151" spans="13:13" x14ac:dyDescent="0.25">
      <c r="M8151"/>
    </row>
    <row r="8152" spans="13:13" x14ac:dyDescent="0.25">
      <c r="M8152"/>
    </row>
    <row r="8153" spans="13:13" x14ac:dyDescent="0.25">
      <c r="M8153"/>
    </row>
    <row r="8154" spans="13:13" x14ac:dyDescent="0.25">
      <c r="M8154"/>
    </row>
    <row r="8155" spans="13:13" x14ac:dyDescent="0.25">
      <c r="M8155"/>
    </row>
    <row r="8156" spans="13:13" x14ac:dyDescent="0.25">
      <c r="M8156"/>
    </row>
    <row r="8157" spans="13:13" x14ac:dyDescent="0.25">
      <c r="M8157"/>
    </row>
    <row r="8158" spans="13:13" x14ac:dyDescent="0.25">
      <c r="M8158"/>
    </row>
    <row r="8159" spans="13:13" x14ac:dyDescent="0.25">
      <c r="M8159"/>
    </row>
    <row r="8160" spans="13:13" x14ac:dyDescent="0.25">
      <c r="M8160"/>
    </row>
    <row r="8161" spans="13:13" x14ac:dyDescent="0.25">
      <c r="M8161"/>
    </row>
    <row r="8162" spans="13:13" x14ac:dyDescent="0.25">
      <c r="M8162"/>
    </row>
    <row r="8163" spans="13:13" x14ac:dyDescent="0.25">
      <c r="M8163"/>
    </row>
    <row r="8164" spans="13:13" x14ac:dyDescent="0.25">
      <c r="M8164"/>
    </row>
    <row r="8165" spans="13:13" x14ac:dyDescent="0.25">
      <c r="M8165"/>
    </row>
    <row r="8166" spans="13:13" x14ac:dyDescent="0.25">
      <c r="M8166"/>
    </row>
    <row r="8167" spans="13:13" x14ac:dyDescent="0.25">
      <c r="M8167"/>
    </row>
    <row r="8168" spans="13:13" x14ac:dyDescent="0.25">
      <c r="M8168"/>
    </row>
    <row r="8169" spans="13:13" x14ac:dyDescent="0.25">
      <c r="M8169"/>
    </row>
    <row r="8170" spans="13:13" x14ac:dyDescent="0.25">
      <c r="M8170"/>
    </row>
    <row r="8171" spans="13:13" x14ac:dyDescent="0.25">
      <c r="M8171"/>
    </row>
    <row r="8172" spans="13:13" x14ac:dyDescent="0.25">
      <c r="M8172"/>
    </row>
    <row r="8173" spans="13:13" x14ac:dyDescent="0.25">
      <c r="M8173"/>
    </row>
    <row r="8174" spans="13:13" x14ac:dyDescent="0.25">
      <c r="M8174"/>
    </row>
    <row r="8175" spans="13:13" x14ac:dyDescent="0.25">
      <c r="M8175"/>
    </row>
    <row r="8176" spans="13:13" x14ac:dyDescent="0.25">
      <c r="M8176"/>
    </row>
    <row r="8177" spans="13:13" x14ac:dyDescent="0.25">
      <c r="M8177"/>
    </row>
    <row r="8178" spans="13:13" x14ac:dyDescent="0.25">
      <c r="M8178"/>
    </row>
    <row r="8179" spans="13:13" x14ac:dyDescent="0.25">
      <c r="M8179"/>
    </row>
    <row r="8180" spans="13:13" x14ac:dyDescent="0.25">
      <c r="M8180"/>
    </row>
    <row r="8181" spans="13:13" x14ac:dyDescent="0.25">
      <c r="M8181"/>
    </row>
    <row r="8182" spans="13:13" x14ac:dyDescent="0.25">
      <c r="M8182"/>
    </row>
    <row r="8183" spans="13:13" x14ac:dyDescent="0.25">
      <c r="M8183"/>
    </row>
    <row r="8184" spans="13:13" x14ac:dyDescent="0.25">
      <c r="M8184"/>
    </row>
    <row r="8185" spans="13:13" x14ac:dyDescent="0.25">
      <c r="M8185"/>
    </row>
    <row r="8186" spans="13:13" x14ac:dyDescent="0.25">
      <c r="M8186"/>
    </row>
    <row r="8187" spans="13:13" x14ac:dyDescent="0.25">
      <c r="M8187"/>
    </row>
    <row r="8188" spans="13:13" x14ac:dyDescent="0.25">
      <c r="M8188"/>
    </row>
    <row r="8189" spans="13:13" x14ac:dyDescent="0.25">
      <c r="M8189"/>
    </row>
    <row r="8190" spans="13:13" x14ac:dyDescent="0.25">
      <c r="M8190"/>
    </row>
    <row r="8191" spans="13:13" x14ac:dyDescent="0.25">
      <c r="M8191"/>
    </row>
    <row r="8192" spans="13:13" x14ac:dyDescent="0.25">
      <c r="M8192"/>
    </row>
    <row r="8193" spans="13:13" x14ac:dyDescent="0.25">
      <c r="M8193"/>
    </row>
    <row r="8194" spans="13:13" x14ac:dyDescent="0.25">
      <c r="M8194"/>
    </row>
    <row r="8195" spans="13:13" x14ac:dyDescent="0.25">
      <c r="M8195"/>
    </row>
    <row r="8196" spans="13:13" x14ac:dyDescent="0.25">
      <c r="M8196"/>
    </row>
    <row r="8197" spans="13:13" x14ac:dyDescent="0.25">
      <c r="M8197"/>
    </row>
    <row r="8198" spans="13:13" x14ac:dyDescent="0.25">
      <c r="M8198"/>
    </row>
    <row r="8199" spans="13:13" x14ac:dyDescent="0.25">
      <c r="M8199"/>
    </row>
    <row r="8200" spans="13:13" x14ac:dyDescent="0.25">
      <c r="M8200"/>
    </row>
    <row r="8201" spans="13:13" x14ac:dyDescent="0.25">
      <c r="M8201"/>
    </row>
    <row r="8202" spans="13:13" x14ac:dyDescent="0.25">
      <c r="M8202"/>
    </row>
    <row r="8203" spans="13:13" x14ac:dyDescent="0.25">
      <c r="M8203"/>
    </row>
    <row r="8204" spans="13:13" x14ac:dyDescent="0.25">
      <c r="M8204"/>
    </row>
    <row r="8205" spans="13:13" x14ac:dyDescent="0.25">
      <c r="M8205"/>
    </row>
    <row r="8206" spans="13:13" x14ac:dyDescent="0.25">
      <c r="M8206"/>
    </row>
    <row r="8207" spans="13:13" x14ac:dyDescent="0.25">
      <c r="M8207"/>
    </row>
    <row r="8208" spans="13:13" x14ac:dyDescent="0.25">
      <c r="M8208"/>
    </row>
    <row r="8209" spans="13:13" x14ac:dyDescent="0.25">
      <c r="M8209"/>
    </row>
    <row r="8210" spans="13:13" x14ac:dyDescent="0.25">
      <c r="M8210"/>
    </row>
    <row r="8211" spans="13:13" x14ac:dyDescent="0.25">
      <c r="M8211"/>
    </row>
    <row r="8212" spans="13:13" x14ac:dyDescent="0.25">
      <c r="M8212"/>
    </row>
    <row r="8213" spans="13:13" x14ac:dyDescent="0.25">
      <c r="M8213"/>
    </row>
    <row r="8214" spans="13:13" x14ac:dyDescent="0.25">
      <c r="M8214"/>
    </row>
    <row r="8215" spans="13:13" x14ac:dyDescent="0.25">
      <c r="M8215"/>
    </row>
    <row r="8216" spans="13:13" x14ac:dyDescent="0.25">
      <c r="M8216"/>
    </row>
    <row r="8217" spans="13:13" x14ac:dyDescent="0.25">
      <c r="M8217"/>
    </row>
    <row r="8218" spans="13:13" x14ac:dyDescent="0.25">
      <c r="M8218"/>
    </row>
    <row r="8219" spans="13:13" x14ac:dyDescent="0.25">
      <c r="M8219"/>
    </row>
    <row r="8220" spans="13:13" x14ac:dyDescent="0.25">
      <c r="M8220"/>
    </row>
    <row r="8221" spans="13:13" x14ac:dyDescent="0.25">
      <c r="M8221"/>
    </row>
    <row r="8222" spans="13:13" x14ac:dyDescent="0.25">
      <c r="M8222"/>
    </row>
    <row r="8223" spans="13:13" x14ac:dyDescent="0.25">
      <c r="M8223"/>
    </row>
    <row r="8224" spans="13:13" x14ac:dyDescent="0.25">
      <c r="M8224"/>
    </row>
    <row r="8225" spans="13:13" x14ac:dyDescent="0.25">
      <c r="M8225"/>
    </row>
    <row r="8226" spans="13:13" x14ac:dyDescent="0.25">
      <c r="M8226"/>
    </row>
    <row r="8227" spans="13:13" x14ac:dyDescent="0.25">
      <c r="M8227"/>
    </row>
    <row r="8228" spans="13:13" x14ac:dyDescent="0.25">
      <c r="M8228"/>
    </row>
    <row r="8229" spans="13:13" x14ac:dyDescent="0.25">
      <c r="M8229"/>
    </row>
    <row r="8230" spans="13:13" x14ac:dyDescent="0.25">
      <c r="M8230"/>
    </row>
    <row r="8231" spans="13:13" x14ac:dyDescent="0.25">
      <c r="M8231"/>
    </row>
    <row r="8232" spans="13:13" x14ac:dyDescent="0.25">
      <c r="M8232"/>
    </row>
    <row r="8233" spans="13:13" x14ac:dyDescent="0.25">
      <c r="M8233"/>
    </row>
    <row r="8234" spans="13:13" x14ac:dyDescent="0.25">
      <c r="M8234"/>
    </row>
    <row r="8235" spans="13:13" x14ac:dyDescent="0.25">
      <c r="M8235"/>
    </row>
    <row r="8236" spans="13:13" x14ac:dyDescent="0.25">
      <c r="M8236"/>
    </row>
    <row r="8237" spans="13:13" x14ac:dyDescent="0.25">
      <c r="M8237"/>
    </row>
    <row r="8238" spans="13:13" x14ac:dyDescent="0.25">
      <c r="M8238"/>
    </row>
    <row r="8239" spans="13:13" x14ac:dyDescent="0.25">
      <c r="M8239"/>
    </row>
    <row r="8240" spans="13:13" x14ac:dyDescent="0.25">
      <c r="M8240"/>
    </row>
    <row r="8241" spans="13:13" x14ac:dyDescent="0.25">
      <c r="M8241"/>
    </row>
    <row r="8242" spans="13:13" x14ac:dyDescent="0.25">
      <c r="M8242"/>
    </row>
    <row r="8243" spans="13:13" x14ac:dyDescent="0.25">
      <c r="M8243"/>
    </row>
    <row r="8244" spans="13:13" x14ac:dyDescent="0.25">
      <c r="M8244"/>
    </row>
    <row r="8245" spans="13:13" x14ac:dyDescent="0.25">
      <c r="M8245"/>
    </row>
    <row r="8246" spans="13:13" x14ac:dyDescent="0.25">
      <c r="M8246"/>
    </row>
    <row r="8247" spans="13:13" x14ac:dyDescent="0.25">
      <c r="M8247"/>
    </row>
    <row r="8248" spans="13:13" x14ac:dyDescent="0.25">
      <c r="M8248"/>
    </row>
    <row r="8249" spans="13:13" x14ac:dyDescent="0.25">
      <c r="M8249"/>
    </row>
    <row r="8250" spans="13:13" x14ac:dyDescent="0.25">
      <c r="M8250"/>
    </row>
    <row r="8251" spans="13:13" x14ac:dyDescent="0.25">
      <c r="M8251"/>
    </row>
    <row r="8252" spans="13:13" x14ac:dyDescent="0.25">
      <c r="M8252"/>
    </row>
    <row r="8253" spans="13:13" x14ac:dyDescent="0.25">
      <c r="M8253"/>
    </row>
    <row r="8254" spans="13:13" x14ac:dyDescent="0.25">
      <c r="M8254"/>
    </row>
    <row r="8255" spans="13:13" x14ac:dyDescent="0.25">
      <c r="M8255"/>
    </row>
    <row r="8256" spans="13:13" x14ac:dyDescent="0.25">
      <c r="M8256"/>
    </row>
    <row r="8257" spans="13:13" x14ac:dyDescent="0.25">
      <c r="M8257"/>
    </row>
    <row r="8258" spans="13:13" x14ac:dyDescent="0.25">
      <c r="M8258"/>
    </row>
    <row r="8259" spans="13:13" x14ac:dyDescent="0.25">
      <c r="M8259"/>
    </row>
    <row r="8260" spans="13:13" x14ac:dyDescent="0.25">
      <c r="M8260"/>
    </row>
    <row r="8261" spans="13:13" x14ac:dyDescent="0.25">
      <c r="M8261"/>
    </row>
    <row r="8262" spans="13:13" x14ac:dyDescent="0.25">
      <c r="M8262"/>
    </row>
    <row r="8263" spans="13:13" x14ac:dyDescent="0.25">
      <c r="M8263"/>
    </row>
    <row r="8264" spans="13:13" x14ac:dyDescent="0.25">
      <c r="M8264"/>
    </row>
    <row r="8265" spans="13:13" x14ac:dyDescent="0.25">
      <c r="M8265"/>
    </row>
    <row r="8266" spans="13:13" x14ac:dyDescent="0.25">
      <c r="M8266"/>
    </row>
    <row r="8267" spans="13:13" x14ac:dyDescent="0.25">
      <c r="M8267"/>
    </row>
    <row r="8268" spans="13:13" x14ac:dyDescent="0.25">
      <c r="M8268"/>
    </row>
    <row r="8269" spans="13:13" x14ac:dyDescent="0.25">
      <c r="M8269"/>
    </row>
    <row r="8270" spans="13:13" x14ac:dyDescent="0.25">
      <c r="M8270"/>
    </row>
    <row r="8271" spans="13:13" x14ac:dyDescent="0.25">
      <c r="M8271"/>
    </row>
    <row r="8272" spans="13:13" x14ac:dyDescent="0.25">
      <c r="M8272"/>
    </row>
    <row r="8273" spans="13:13" x14ac:dyDescent="0.25">
      <c r="M8273"/>
    </row>
    <row r="8274" spans="13:13" x14ac:dyDescent="0.25">
      <c r="M8274"/>
    </row>
    <row r="8275" spans="13:13" x14ac:dyDescent="0.25">
      <c r="M8275"/>
    </row>
    <row r="8276" spans="13:13" x14ac:dyDescent="0.25">
      <c r="M8276"/>
    </row>
    <row r="8277" spans="13:13" x14ac:dyDescent="0.25">
      <c r="M8277"/>
    </row>
    <row r="8278" spans="13:13" x14ac:dyDescent="0.25">
      <c r="M8278"/>
    </row>
    <row r="8279" spans="13:13" x14ac:dyDescent="0.25">
      <c r="M8279"/>
    </row>
    <row r="8280" spans="13:13" x14ac:dyDescent="0.25">
      <c r="M8280"/>
    </row>
    <row r="8281" spans="13:13" x14ac:dyDescent="0.25">
      <c r="M8281"/>
    </row>
    <row r="8282" spans="13:13" x14ac:dyDescent="0.25">
      <c r="M8282"/>
    </row>
    <row r="8283" spans="13:13" x14ac:dyDescent="0.25">
      <c r="M8283"/>
    </row>
    <row r="8284" spans="13:13" x14ac:dyDescent="0.25">
      <c r="M8284"/>
    </row>
    <row r="8285" spans="13:13" x14ac:dyDescent="0.25">
      <c r="M8285"/>
    </row>
    <row r="8286" spans="13:13" x14ac:dyDescent="0.25">
      <c r="M8286"/>
    </row>
    <row r="8287" spans="13:13" x14ac:dyDescent="0.25">
      <c r="M8287"/>
    </row>
    <row r="8288" spans="13:13" x14ac:dyDescent="0.25">
      <c r="M8288"/>
    </row>
    <row r="8289" spans="13:13" x14ac:dyDescent="0.25">
      <c r="M8289"/>
    </row>
    <row r="8290" spans="13:13" x14ac:dyDescent="0.25">
      <c r="M8290"/>
    </row>
    <row r="8291" spans="13:13" x14ac:dyDescent="0.25">
      <c r="M8291"/>
    </row>
    <row r="8292" spans="13:13" x14ac:dyDescent="0.25">
      <c r="M8292"/>
    </row>
    <row r="8293" spans="13:13" x14ac:dyDescent="0.25">
      <c r="M8293"/>
    </row>
    <row r="8294" spans="13:13" x14ac:dyDescent="0.25">
      <c r="M8294"/>
    </row>
    <row r="8295" spans="13:13" x14ac:dyDescent="0.25">
      <c r="M8295"/>
    </row>
    <row r="8296" spans="13:13" x14ac:dyDescent="0.25">
      <c r="M8296"/>
    </row>
    <row r="8297" spans="13:13" x14ac:dyDescent="0.25">
      <c r="M8297"/>
    </row>
    <row r="8298" spans="13:13" x14ac:dyDescent="0.25">
      <c r="M8298"/>
    </row>
    <row r="8299" spans="13:13" x14ac:dyDescent="0.25">
      <c r="M8299"/>
    </row>
    <row r="8300" spans="13:13" x14ac:dyDescent="0.25">
      <c r="M8300"/>
    </row>
    <row r="8301" spans="13:13" x14ac:dyDescent="0.25">
      <c r="M8301"/>
    </row>
    <row r="8302" spans="13:13" x14ac:dyDescent="0.25">
      <c r="M8302"/>
    </row>
    <row r="8303" spans="13:13" x14ac:dyDescent="0.25">
      <c r="M8303"/>
    </row>
    <row r="8304" spans="13:13" x14ac:dyDescent="0.25">
      <c r="M8304"/>
    </row>
    <row r="8305" spans="13:13" x14ac:dyDescent="0.25">
      <c r="M8305"/>
    </row>
    <row r="8306" spans="13:13" x14ac:dyDescent="0.25">
      <c r="M8306"/>
    </row>
    <row r="8307" spans="13:13" x14ac:dyDescent="0.25">
      <c r="M8307"/>
    </row>
    <row r="8308" spans="13:13" x14ac:dyDescent="0.25">
      <c r="M8308"/>
    </row>
    <row r="8309" spans="13:13" x14ac:dyDescent="0.25">
      <c r="M8309"/>
    </row>
    <row r="8310" spans="13:13" x14ac:dyDescent="0.25">
      <c r="M8310"/>
    </row>
    <row r="8311" spans="13:13" x14ac:dyDescent="0.25">
      <c r="M8311"/>
    </row>
    <row r="8312" spans="13:13" x14ac:dyDescent="0.25">
      <c r="M8312"/>
    </row>
    <row r="8313" spans="13:13" x14ac:dyDescent="0.25">
      <c r="M8313"/>
    </row>
    <row r="8314" spans="13:13" x14ac:dyDescent="0.25">
      <c r="M8314"/>
    </row>
    <row r="8315" spans="13:13" x14ac:dyDescent="0.25">
      <c r="M8315"/>
    </row>
    <row r="8316" spans="13:13" x14ac:dyDescent="0.25">
      <c r="M8316"/>
    </row>
    <row r="8317" spans="13:13" x14ac:dyDescent="0.25">
      <c r="M8317"/>
    </row>
    <row r="8318" spans="13:13" x14ac:dyDescent="0.25">
      <c r="M8318"/>
    </row>
    <row r="8319" spans="13:13" x14ac:dyDescent="0.25">
      <c r="M8319"/>
    </row>
    <row r="8320" spans="13:13" x14ac:dyDescent="0.25">
      <c r="M8320"/>
    </row>
    <row r="8321" spans="13:13" x14ac:dyDescent="0.25">
      <c r="M8321"/>
    </row>
    <row r="8322" spans="13:13" x14ac:dyDescent="0.25">
      <c r="M8322"/>
    </row>
    <row r="8323" spans="13:13" x14ac:dyDescent="0.25">
      <c r="M8323"/>
    </row>
    <row r="8324" spans="13:13" x14ac:dyDescent="0.25">
      <c r="M8324"/>
    </row>
    <row r="8325" spans="13:13" x14ac:dyDescent="0.25">
      <c r="M8325"/>
    </row>
    <row r="8326" spans="13:13" x14ac:dyDescent="0.25">
      <c r="M8326"/>
    </row>
    <row r="8327" spans="13:13" x14ac:dyDescent="0.25">
      <c r="M8327"/>
    </row>
    <row r="8328" spans="13:13" x14ac:dyDescent="0.25">
      <c r="M8328"/>
    </row>
    <row r="8329" spans="13:13" x14ac:dyDescent="0.25">
      <c r="M8329"/>
    </row>
    <row r="8330" spans="13:13" x14ac:dyDescent="0.25">
      <c r="M8330"/>
    </row>
    <row r="8331" spans="13:13" x14ac:dyDescent="0.25">
      <c r="M8331"/>
    </row>
    <row r="8332" spans="13:13" x14ac:dyDescent="0.25">
      <c r="M8332"/>
    </row>
    <row r="8333" spans="13:13" x14ac:dyDescent="0.25">
      <c r="M8333"/>
    </row>
    <row r="8334" spans="13:13" x14ac:dyDescent="0.25">
      <c r="M8334"/>
    </row>
    <row r="8335" spans="13:13" x14ac:dyDescent="0.25">
      <c r="M8335"/>
    </row>
    <row r="8336" spans="13:13" x14ac:dyDescent="0.25">
      <c r="M8336"/>
    </row>
    <row r="8337" spans="13:13" x14ac:dyDescent="0.25">
      <c r="M8337"/>
    </row>
    <row r="8338" spans="13:13" x14ac:dyDescent="0.25">
      <c r="M8338"/>
    </row>
    <row r="8339" spans="13:13" x14ac:dyDescent="0.25">
      <c r="M8339"/>
    </row>
    <row r="8340" spans="13:13" x14ac:dyDescent="0.25">
      <c r="M8340"/>
    </row>
    <row r="8341" spans="13:13" x14ac:dyDescent="0.25">
      <c r="M8341"/>
    </row>
    <row r="8342" spans="13:13" x14ac:dyDescent="0.25">
      <c r="M8342"/>
    </row>
    <row r="8343" spans="13:13" x14ac:dyDescent="0.25">
      <c r="M8343"/>
    </row>
    <row r="8344" spans="13:13" x14ac:dyDescent="0.25">
      <c r="M8344"/>
    </row>
    <row r="8345" spans="13:13" x14ac:dyDescent="0.25">
      <c r="M8345"/>
    </row>
    <row r="8346" spans="13:13" x14ac:dyDescent="0.25">
      <c r="M8346"/>
    </row>
    <row r="8347" spans="13:13" x14ac:dyDescent="0.25">
      <c r="M8347"/>
    </row>
    <row r="8348" spans="13:13" x14ac:dyDescent="0.25">
      <c r="M8348"/>
    </row>
    <row r="8349" spans="13:13" x14ac:dyDescent="0.25">
      <c r="M8349"/>
    </row>
    <row r="8350" spans="13:13" x14ac:dyDescent="0.25">
      <c r="M8350"/>
    </row>
    <row r="8351" spans="13:13" x14ac:dyDescent="0.25">
      <c r="M8351"/>
    </row>
    <row r="8352" spans="13:13" x14ac:dyDescent="0.25">
      <c r="M8352"/>
    </row>
    <row r="8353" spans="13:13" x14ac:dyDescent="0.25">
      <c r="M8353"/>
    </row>
    <row r="8354" spans="13:13" x14ac:dyDescent="0.25">
      <c r="M8354"/>
    </row>
    <row r="8355" spans="13:13" x14ac:dyDescent="0.25">
      <c r="M8355"/>
    </row>
    <row r="8356" spans="13:13" x14ac:dyDescent="0.25">
      <c r="M8356"/>
    </row>
    <row r="8357" spans="13:13" x14ac:dyDescent="0.25">
      <c r="M8357"/>
    </row>
    <row r="8358" spans="13:13" x14ac:dyDescent="0.25">
      <c r="M8358"/>
    </row>
    <row r="8359" spans="13:13" x14ac:dyDescent="0.25">
      <c r="M8359"/>
    </row>
    <row r="8360" spans="13:13" x14ac:dyDescent="0.25">
      <c r="M8360"/>
    </row>
    <row r="8361" spans="13:13" x14ac:dyDescent="0.25">
      <c r="M8361"/>
    </row>
    <row r="8362" spans="13:13" x14ac:dyDescent="0.25">
      <c r="M8362"/>
    </row>
    <row r="8363" spans="13:13" x14ac:dyDescent="0.25">
      <c r="M8363"/>
    </row>
    <row r="8364" spans="13:13" x14ac:dyDescent="0.25">
      <c r="M8364"/>
    </row>
    <row r="8365" spans="13:13" x14ac:dyDescent="0.25">
      <c r="M8365"/>
    </row>
    <row r="8366" spans="13:13" x14ac:dyDescent="0.25">
      <c r="M8366"/>
    </row>
    <row r="8367" spans="13:13" x14ac:dyDescent="0.25">
      <c r="M8367"/>
    </row>
    <row r="8368" spans="13:13" x14ac:dyDescent="0.25">
      <c r="M8368"/>
    </row>
    <row r="8369" spans="13:13" x14ac:dyDescent="0.25">
      <c r="M8369"/>
    </row>
    <row r="8370" spans="13:13" x14ac:dyDescent="0.25">
      <c r="M8370"/>
    </row>
    <row r="8371" spans="13:13" x14ac:dyDescent="0.25">
      <c r="M8371"/>
    </row>
    <row r="8372" spans="13:13" x14ac:dyDescent="0.25">
      <c r="M8372"/>
    </row>
    <row r="8373" spans="13:13" x14ac:dyDescent="0.25">
      <c r="M8373"/>
    </row>
    <row r="8374" spans="13:13" x14ac:dyDescent="0.25">
      <c r="M8374"/>
    </row>
    <row r="8375" spans="13:13" x14ac:dyDescent="0.25">
      <c r="M8375"/>
    </row>
    <row r="8376" spans="13:13" x14ac:dyDescent="0.25">
      <c r="M8376"/>
    </row>
    <row r="8377" spans="13:13" x14ac:dyDescent="0.25">
      <c r="M8377"/>
    </row>
    <row r="8378" spans="13:13" x14ac:dyDescent="0.25">
      <c r="M8378"/>
    </row>
    <row r="8379" spans="13:13" x14ac:dyDescent="0.25">
      <c r="M8379"/>
    </row>
    <row r="8380" spans="13:13" x14ac:dyDescent="0.25">
      <c r="M8380"/>
    </row>
    <row r="8381" spans="13:13" x14ac:dyDescent="0.25">
      <c r="M8381"/>
    </row>
    <row r="8382" spans="13:13" x14ac:dyDescent="0.25">
      <c r="M8382"/>
    </row>
    <row r="8383" spans="13:13" x14ac:dyDescent="0.25">
      <c r="M8383"/>
    </row>
    <row r="8384" spans="13:13" x14ac:dyDescent="0.25">
      <c r="M8384"/>
    </row>
    <row r="8385" spans="13:13" x14ac:dyDescent="0.25">
      <c r="M8385"/>
    </row>
    <row r="8386" spans="13:13" x14ac:dyDescent="0.25">
      <c r="M8386"/>
    </row>
    <row r="8387" spans="13:13" x14ac:dyDescent="0.25">
      <c r="M8387"/>
    </row>
    <row r="8388" spans="13:13" x14ac:dyDescent="0.25">
      <c r="M8388"/>
    </row>
    <row r="8389" spans="13:13" x14ac:dyDescent="0.25">
      <c r="M8389"/>
    </row>
    <row r="8390" spans="13:13" x14ac:dyDescent="0.25">
      <c r="M8390"/>
    </row>
    <row r="8391" spans="13:13" x14ac:dyDescent="0.25">
      <c r="M8391"/>
    </row>
    <row r="8392" spans="13:13" x14ac:dyDescent="0.25">
      <c r="M8392"/>
    </row>
    <row r="8393" spans="13:13" x14ac:dyDescent="0.25">
      <c r="M8393"/>
    </row>
    <row r="8394" spans="13:13" x14ac:dyDescent="0.25">
      <c r="M8394"/>
    </row>
    <row r="8395" spans="13:13" x14ac:dyDescent="0.25">
      <c r="M8395"/>
    </row>
    <row r="8396" spans="13:13" x14ac:dyDescent="0.25">
      <c r="M8396"/>
    </row>
    <row r="8397" spans="13:13" x14ac:dyDescent="0.25">
      <c r="M8397"/>
    </row>
    <row r="8398" spans="13:13" x14ac:dyDescent="0.25">
      <c r="M8398"/>
    </row>
    <row r="8399" spans="13:13" x14ac:dyDescent="0.25">
      <c r="M8399"/>
    </row>
    <row r="8400" spans="13:13" x14ac:dyDescent="0.25">
      <c r="M8400"/>
    </row>
    <row r="8401" spans="13:13" x14ac:dyDescent="0.25">
      <c r="M8401"/>
    </row>
    <row r="8402" spans="13:13" x14ac:dyDescent="0.25">
      <c r="M8402"/>
    </row>
    <row r="8403" spans="13:13" x14ac:dyDescent="0.25">
      <c r="M8403"/>
    </row>
    <row r="8404" spans="13:13" x14ac:dyDescent="0.25">
      <c r="M8404"/>
    </row>
    <row r="8405" spans="13:13" x14ac:dyDescent="0.25">
      <c r="M8405"/>
    </row>
    <row r="8406" spans="13:13" x14ac:dyDescent="0.25">
      <c r="M8406"/>
    </row>
    <row r="8407" spans="13:13" x14ac:dyDescent="0.25">
      <c r="M8407"/>
    </row>
    <row r="8408" spans="13:13" x14ac:dyDescent="0.25">
      <c r="M8408"/>
    </row>
    <row r="8409" spans="13:13" x14ac:dyDescent="0.25">
      <c r="M8409"/>
    </row>
    <row r="8410" spans="13:13" x14ac:dyDescent="0.25">
      <c r="M8410"/>
    </row>
    <row r="8411" spans="13:13" x14ac:dyDescent="0.25">
      <c r="M8411"/>
    </row>
    <row r="8412" spans="13:13" x14ac:dyDescent="0.25">
      <c r="M8412"/>
    </row>
    <row r="8413" spans="13:13" x14ac:dyDescent="0.25">
      <c r="M8413"/>
    </row>
    <row r="8414" spans="13:13" x14ac:dyDescent="0.25">
      <c r="M8414"/>
    </row>
    <row r="8415" spans="13:13" x14ac:dyDescent="0.25">
      <c r="M8415"/>
    </row>
    <row r="8416" spans="13:13" x14ac:dyDescent="0.25">
      <c r="M8416"/>
    </row>
    <row r="8417" spans="13:13" x14ac:dyDescent="0.25">
      <c r="M8417"/>
    </row>
    <row r="8418" spans="13:13" x14ac:dyDescent="0.25">
      <c r="M8418"/>
    </row>
    <row r="8419" spans="13:13" x14ac:dyDescent="0.25">
      <c r="M8419"/>
    </row>
    <row r="8420" spans="13:13" x14ac:dyDescent="0.25">
      <c r="M8420"/>
    </row>
    <row r="8421" spans="13:13" x14ac:dyDescent="0.25">
      <c r="M8421"/>
    </row>
    <row r="8422" spans="13:13" x14ac:dyDescent="0.25">
      <c r="M8422"/>
    </row>
    <row r="8423" spans="13:13" x14ac:dyDescent="0.25">
      <c r="M8423"/>
    </row>
    <row r="8424" spans="13:13" x14ac:dyDescent="0.25">
      <c r="M8424"/>
    </row>
    <row r="8425" spans="13:13" x14ac:dyDescent="0.25">
      <c r="M8425"/>
    </row>
    <row r="8426" spans="13:13" x14ac:dyDescent="0.25">
      <c r="M8426"/>
    </row>
    <row r="8427" spans="13:13" x14ac:dyDescent="0.25">
      <c r="M8427"/>
    </row>
    <row r="8428" spans="13:13" x14ac:dyDescent="0.25">
      <c r="M8428"/>
    </row>
    <row r="8429" spans="13:13" x14ac:dyDescent="0.25">
      <c r="M8429"/>
    </row>
    <row r="8430" spans="13:13" x14ac:dyDescent="0.25">
      <c r="M8430"/>
    </row>
    <row r="8431" spans="13:13" x14ac:dyDescent="0.25">
      <c r="M8431"/>
    </row>
    <row r="8432" spans="13:13" x14ac:dyDescent="0.25">
      <c r="M8432"/>
    </row>
    <row r="8433" spans="13:13" x14ac:dyDescent="0.25">
      <c r="M8433"/>
    </row>
    <row r="8434" spans="13:13" x14ac:dyDescent="0.25">
      <c r="M8434"/>
    </row>
    <row r="8435" spans="13:13" x14ac:dyDescent="0.25">
      <c r="M8435"/>
    </row>
    <row r="8436" spans="13:13" x14ac:dyDescent="0.25">
      <c r="M8436"/>
    </row>
    <row r="8437" spans="13:13" x14ac:dyDescent="0.25">
      <c r="M8437"/>
    </row>
    <row r="8438" spans="13:13" x14ac:dyDescent="0.25">
      <c r="M8438"/>
    </row>
    <row r="8439" spans="13:13" x14ac:dyDescent="0.25">
      <c r="M8439"/>
    </row>
    <row r="8440" spans="13:13" x14ac:dyDescent="0.25">
      <c r="M8440"/>
    </row>
    <row r="8441" spans="13:13" x14ac:dyDescent="0.25">
      <c r="M8441"/>
    </row>
    <row r="8442" spans="13:13" x14ac:dyDescent="0.25">
      <c r="M8442"/>
    </row>
    <row r="8443" spans="13:13" x14ac:dyDescent="0.25">
      <c r="M8443"/>
    </row>
    <row r="8444" spans="13:13" x14ac:dyDescent="0.25">
      <c r="M8444"/>
    </row>
    <row r="8445" spans="13:13" x14ac:dyDescent="0.25">
      <c r="M8445"/>
    </row>
    <row r="8446" spans="13:13" x14ac:dyDescent="0.25">
      <c r="M8446"/>
    </row>
    <row r="8447" spans="13:13" x14ac:dyDescent="0.25">
      <c r="M8447"/>
    </row>
    <row r="8448" spans="13:13" x14ac:dyDescent="0.25">
      <c r="M8448"/>
    </row>
    <row r="8449" spans="13:13" x14ac:dyDescent="0.25">
      <c r="M8449"/>
    </row>
    <row r="8450" spans="13:13" x14ac:dyDescent="0.25">
      <c r="M8450"/>
    </row>
    <row r="8451" spans="13:13" x14ac:dyDescent="0.25">
      <c r="M8451"/>
    </row>
    <row r="8452" spans="13:13" x14ac:dyDescent="0.25">
      <c r="M8452"/>
    </row>
    <row r="8453" spans="13:13" x14ac:dyDescent="0.25">
      <c r="M8453"/>
    </row>
    <row r="8454" spans="13:13" x14ac:dyDescent="0.25">
      <c r="M8454"/>
    </row>
    <row r="8455" spans="13:13" x14ac:dyDescent="0.25">
      <c r="M8455"/>
    </row>
    <row r="8456" spans="13:13" x14ac:dyDescent="0.25">
      <c r="M8456"/>
    </row>
    <row r="8457" spans="13:13" x14ac:dyDescent="0.25">
      <c r="M8457"/>
    </row>
    <row r="8458" spans="13:13" x14ac:dyDescent="0.25">
      <c r="M8458"/>
    </row>
    <row r="8459" spans="13:13" x14ac:dyDescent="0.25">
      <c r="M8459"/>
    </row>
    <row r="8460" spans="13:13" x14ac:dyDescent="0.25">
      <c r="M8460"/>
    </row>
    <row r="8461" spans="13:13" x14ac:dyDescent="0.25">
      <c r="M8461"/>
    </row>
    <row r="8462" spans="13:13" x14ac:dyDescent="0.25">
      <c r="M8462"/>
    </row>
    <row r="8463" spans="13:13" x14ac:dyDescent="0.25">
      <c r="M8463"/>
    </row>
    <row r="8464" spans="13:13" x14ac:dyDescent="0.25">
      <c r="M8464"/>
    </row>
    <row r="8465" spans="13:13" x14ac:dyDescent="0.25">
      <c r="M8465"/>
    </row>
    <row r="8466" spans="13:13" x14ac:dyDescent="0.25">
      <c r="M8466"/>
    </row>
    <row r="8467" spans="13:13" x14ac:dyDescent="0.25">
      <c r="M8467"/>
    </row>
    <row r="8468" spans="13:13" x14ac:dyDescent="0.25">
      <c r="M8468"/>
    </row>
    <row r="8469" spans="13:13" x14ac:dyDescent="0.25">
      <c r="M8469"/>
    </row>
    <row r="8470" spans="13:13" x14ac:dyDescent="0.25">
      <c r="M8470"/>
    </row>
    <row r="8471" spans="13:13" x14ac:dyDescent="0.25">
      <c r="M8471"/>
    </row>
    <row r="8472" spans="13:13" x14ac:dyDescent="0.25">
      <c r="M8472"/>
    </row>
    <row r="8473" spans="13:13" x14ac:dyDescent="0.25">
      <c r="M8473"/>
    </row>
    <row r="8474" spans="13:13" x14ac:dyDescent="0.25">
      <c r="M8474"/>
    </row>
    <row r="8475" spans="13:13" x14ac:dyDescent="0.25">
      <c r="M8475"/>
    </row>
    <row r="8476" spans="13:13" x14ac:dyDescent="0.25">
      <c r="M8476"/>
    </row>
    <row r="8477" spans="13:13" x14ac:dyDescent="0.25">
      <c r="M8477"/>
    </row>
    <row r="8478" spans="13:13" x14ac:dyDescent="0.25">
      <c r="M8478"/>
    </row>
    <row r="8479" spans="13:13" x14ac:dyDescent="0.25">
      <c r="M8479"/>
    </row>
    <row r="8480" spans="13:13" x14ac:dyDescent="0.25">
      <c r="M8480"/>
    </row>
    <row r="8481" spans="13:13" x14ac:dyDescent="0.25">
      <c r="M8481"/>
    </row>
    <row r="8482" spans="13:13" x14ac:dyDescent="0.25">
      <c r="M8482"/>
    </row>
    <row r="8483" spans="13:13" x14ac:dyDescent="0.25">
      <c r="M8483"/>
    </row>
    <row r="8484" spans="13:13" x14ac:dyDescent="0.25">
      <c r="M8484"/>
    </row>
    <row r="8485" spans="13:13" x14ac:dyDescent="0.25">
      <c r="M8485"/>
    </row>
    <row r="8486" spans="13:13" x14ac:dyDescent="0.25">
      <c r="M8486"/>
    </row>
    <row r="8487" spans="13:13" x14ac:dyDescent="0.25">
      <c r="M8487"/>
    </row>
    <row r="8488" spans="13:13" x14ac:dyDescent="0.25">
      <c r="M8488"/>
    </row>
    <row r="8489" spans="13:13" x14ac:dyDescent="0.25">
      <c r="M8489"/>
    </row>
    <row r="8490" spans="13:13" x14ac:dyDescent="0.25">
      <c r="M8490"/>
    </row>
    <row r="8491" spans="13:13" x14ac:dyDescent="0.25">
      <c r="M8491"/>
    </row>
    <row r="8492" spans="13:13" x14ac:dyDescent="0.25">
      <c r="M8492"/>
    </row>
    <row r="8493" spans="13:13" x14ac:dyDescent="0.25">
      <c r="M8493"/>
    </row>
    <row r="8494" spans="13:13" x14ac:dyDescent="0.25">
      <c r="M8494"/>
    </row>
    <row r="8495" spans="13:13" x14ac:dyDescent="0.25">
      <c r="M8495"/>
    </row>
    <row r="8496" spans="13:13" x14ac:dyDescent="0.25">
      <c r="M8496"/>
    </row>
    <row r="8497" spans="13:13" x14ac:dyDescent="0.25">
      <c r="M8497"/>
    </row>
    <row r="8498" spans="13:13" x14ac:dyDescent="0.25">
      <c r="M8498"/>
    </row>
    <row r="8499" spans="13:13" x14ac:dyDescent="0.25">
      <c r="M8499"/>
    </row>
    <row r="8500" spans="13:13" x14ac:dyDescent="0.25">
      <c r="M8500"/>
    </row>
    <row r="8501" spans="13:13" x14ac:dyDescent="0.25">
      <c r="M8501"/>
    </row>
    <row r="8502" spans="13:13" x14ac:dyDescent="0.25">
      <c r="M8502"/>
    </row>
    <row r="8503" spans="13:13" x14ac:dyDescent="0.25">
      <c r="M8503"/>
    </row>
    <row r="8504" spans="13:13" x14ac:dyDescent="0.25">
      <c r="M8504"/>
    </row>
    <row r="8505" spans="13:13" x14ac:dyDescent="0.25">
      <c r="M8505"/>
    </row>
    <row r="8506" spans="13:13" x14ac:dyDescent="0.25">
      <c r="M8506"/>
    </row>
    <row r="8507" spans="13:13" x14ac:dyDescent="0.25">
      <c r="M8507"/>
    </row>
    <row r="8508" spans="13:13" x14ac:dyDescent="0.25">
      <c r="M8508"/>
    </row>
    <row r="8509" spans="13:13" x14ac:dyDescent="0.25">
      <c r="M8509"/>
    </row>
    <row r="8510" spans="13:13" x14ac:dyDescent="0.25">
      <c r="M8510"/>
    </row>
    <row r="8511" spans="13:13" x14ac:dyDescent="0.25">
      <c r="M8511"/>
    </row>
    <row r="8512" spans="13:13" x14ac:dyDescent="0.25">
      <c r="M8512"/>
    </row>
    <row r="8513" spans="13:13" x14ac:dyDescent="0.25">
      <c r="M8513"/>
    </row>
    <row r="8514" spans="13:13" x14ac:dyDescent="0.25">
      <c r="M8514"/>
    </row>
    <row r="8515" spans="13:13" x14ac:dyDescent="0.25">
      <c r="M8515"/>
    </row>
    <row r="8516" spans="13:13" x14ac:dyDescent="0.25">
      <c r="M8516"/>
    </row>
    <row r="8517" spans="13:13" x14ac:dyDescent="0.25">
      <c r="M8517"/>
    </row>
    <row r="8518" spans="13:13" x14ac:dyDescent="0.25">
      <c r="M8518"/>
    </row>
    <row r="8519" spans="13:13" x14ac:dyDescent="0.25">
      <c r="M8519"/>
    </row>
    <row r="8520" spans="13:13" x14ac:dyDescent="0.25">
      <c r="M8520"/>
    </row>
    <row r="8521" spans="13:13" x14ac:dyDescent="0.25">
      <c r="M8521"/>
    </row>
    <row r="8522" spans="13:13" x14ac:dyDescent="0.25">
      <c r="M8522"/>
    </row>
    <row r="8523" spans="13:13" x14ac:dyDescent="0.25">
      <c r="M8523"/>
    </row>
    <row r="8524" spans="13:13" x14ac:dyDescent="0.25">
      <c r="M8524"/>
    </row>
    <row r="8525" spans="13:13" x14ac:dyDescent="0.25">
      <c r="M8525"/>
    </row>
    <row r="8526" spans="13:13" x14ac:dyDescent="0.25">
      <c r="M8526"/>
    </row>
    <row r="8527" spans="13:13" x14ac:dyDescent="0.25">
      <c r="M8527"/>
    </row>
    <row r="8528" spans="13:13" x14ac:dyDescent="0.25">
      <c r="M8528"/>
    </row>
    <row r="8529" spans="13:13" x14ac:dyDescent="0.25">
      <c r="M8529"/>
    </row>
    <row r="8530" spans="13:13" x14ac:dyDescent="0.25">
      <c r="M8530"/>
    </row>
    <row r="8531" spans="13:13" x14ac:dyDescent="0.25">
      <c r="M8531"/>
    </row>
    <row r="8532" spans="13:13" x14ac:dyDescent="0.25">
      <c r="M8532"/>
    </row>
    <row r="8533" spans="13:13" x14ac:dyDescent="0.25">
      <c r="M8533"/>
    </row>
    <row r="8534" spans="13:13" x14ac:dyDescent="0.25">
      <c r="M8534"/>
    </row>
    <row r="8535" spans="13:13" x14ac:dyDescent="0.25">
      <c r="M8535"/>
    </row>
    <row r="8536" spans="13:13" x14ac:dyDescent="0.25">
      <c r="M8536"/>
    </row>
    <row r="8537" spans="13:13" x14ac:dyDescent="0.25">
      <c r="M8537"/>
    </row>
    <row r="8538" spans="13:13" x14ac:dyDescent="0.25">
      <c r="M8538"/>
    </row>
    <row r="8539" spans="13:13" x14ac:dyDescent="0.25">
      <c r="M8539"/>
    </row>
    <row r="8540" spans="13:13" x14ac:dyDescent="0.25">
      <c r="M8540"/>
    </row>
    <row r="8541" spans="13:13" x14ac:dyDescent="0.25">
      <c r="M8541"/>
    </row>
    <row r="8542" spans="13:13" x14ac:dyDescent="0.25">
      <c r="M8542"/>
    </row>
    <row r="8543" spans="13:13" x14ac:dyDescent="0.25">
      <c r="M8543"/>
    </row>
    <row r="8544" spans="13:13" x14ac:dyDescent="0.25">
      <c r="M8544"/>
    </row>
    <row r="8545" spans="13:13" x14ac:dyDescent="0.25">
      <c r="M8545"/>
    </row>
    <row r="8546" spans="13:13" x14ac:dyDescent="0.25">
      <c r="M8546"/>
    </row>
    <row r="8547" spans="13:13" x14ac:dyDescent="0.25">
      <c r="M8547"/>
    </row>
    <row r="8548" spans="13:13" x14ac:dyDescent="0.25">
      <c r="M8548"/>
    </row>
    <row r="8549" spans="13:13" x14ac:dyDescent="0.25">
      <c r="M8549"/>
    </row>
    <row r="8550" spans="13:13" x14ac:dyDescent="0.25">
      <c r="M8550"/>
    </row>
    <row r="8551" spans="13:13" x14ac:dyDescent="0.25">
      <c r="M8551"/>
    </row>
    <row r="8552" spans="13:13" x14ac:dyDescent="0.25">
      <c r="M8552"/>
    </row>
    <row r="8553" spans="13:13" x14ac:dyDescent="0.25">
      <c r="M8553"/>
    </row>
    <row r="8554" spans="13:13" x14ac:dyDescent="0.25">
      <c r="M8554"/>
    </row>
    <row r="8555" spans="13:13" x14ac:dyDescent="0.25">
      <c r="M8555"/>
    </row>
    <row r="8556" spans="13:13" x14ac:dyDescent="0.25">
      <c r="M8556"/>
    </row>
    <row r="8557" spans="13:13" x14ac:dyDescent="0.25">
      <c r="M8557"/>
    </row>
    <row r="8558" spans="13:13" x14ac:dyDescent="0.25">
      <c r="M8558"/>
    </row>
    <row r="8559" spans="13:13" x14ac:dyDescent="0.25">
      <c r="M8559"/>
    </row>
    <row r="8560" spans="13:13" x14ac:dyDescent="0.25">
      <c r="M8560"/>
    </row>
    <row r="8561" spans="13:13" x14ac:dyDescent="0.25">
      <c r="M8561"/>
    </row>
    <row r="8562" spans="13:13" x14ac:dyDescent="0.25">
      <c r="M8562"/>
    </row>
    <row r="8563" spans="13:13" x14ac:dyDescent="0.25">
      <c r="M8563"/>
    </row>
    <row r="8564" spans="13:13" x14ac:dyDescent="0.25">
      <c r="M8564"/>
    </row>
    <row r="8565" spans="13:13" x14ac:dyDescent="0.25">
      <c r="M8565"/>
    </row>
    <row r="8566" spans="13:13" x14ac:dyDescent="0.25">
      <c r="M8566"/>
    </row>
    <row r="8567" spans="13:13" x14ac:dyDescent="0.25">
      <c r="M8567"/>
    </row>
    <row r="8568" spans="13:13" x14ac:dyDescent="0.25">
      <c r="M8568"/>
    </row>
    <row r="8569" spans="13:13" x14ac:dyDescent="0.25">
      <c r="M8569"/>
    </row>
    <row r="8570" spans="13:13" x14ac:dyDescent="0.25">
      <c r="M8570"/>
    </row>
    <row r="8571" spans="13:13" x14ac:dyDescent="0.25">
      <c r="M8571"/>
    </row>
    <row r="8572" spans="13:13" x14ac:dyDescent="0.25">
      <c r="M8572"/>
    </row>
    <row r="8573" spans="13:13" x14ac:dyDescent="0.25">
      <c r="M8573"/>
    </row>
    <row r="8574" spans="13:13" x14ac:dyDescent="0.25">
      <c r="M8574"/>
    </row>
    <row r="8575" spans="13:13" x14ac:dyDescent="0.25">
      <c r="M8575"/>
    </row>
    <row r="8576" spans="13:13" x14ac:dyDescent="0.25">
      <c r="M8576"/>
    </row>
    <row r="8577" spans="13:13" x14ac:dyDescent="0.25">
      <c r="M8577"/>
    </row>
    <row r="8578" spans="13:13" x14ac:dyDescent="0.25">
      <c r="M8578"/>
    </row>
    <row r="8579" spans="13:13" x14ac:dyDescent="0.25">
      <c r="M8579"/>
    </row>
    <row r="8580" spans="13:13" x14ac:dyDescent="0.25">
      <c r="M8580"/>
    </row>
    <row r="8581" spans="13:13" x14ac:dyDescent="0.25">
      <c r="M8581"/>
    </row>
    <row r="8582" spans="13:13" x14ac:dyDescent="0.25">
      <c r="M8582"/>
    </row>
    <row r="8583" spans="13:13" x14ac:dyDescent="0.25">
      <c r="M8583"/>
    </row>
    <row r="8584" spans="13:13" x14ac:dyDescent="0.25">
      <c r="M8584"/>
    </row>
    <row r="8585" spans="13:13" x14ac:dyDescent="0.25">
      <c r="M8585"/>
    </row>
    <row r="8586" spans="13:13" x14ac:dyDescent="0.25">
      <c r="M8586"/>
    </row>
    <row r="8587" spans="13:13" x14ac:dyDescent="0.25">
      <c r="M8587"/>
    </row>
    <row r="8588" spans="13:13" x14ac:dyDescent="0.25">
      <c r="M8588"/>
    </row>
    <row r="8589" spans="13:13" x14ac:dyDescent="0.25">
      <c r="M8589"/>
    </row>
    <row r="8590" spans="13:13" x14ac:dyDescent="0.25">
      <c r="M8590"/>
    </row>
    <row r="8591" spans="13:13" x14ac:dyDescent="0.25">
      <c r="M8591"/>
    </row>
    <row r="8592" spans="13:13" x14ac:dyDescent="0.25">
      <c r="M8592"/>
    </row>
    <row r="8593" spans="13:13" x14ac:dyDescent="0.25">
      <c r="M8593"/>
    </row>
    <row r="8594" spans="13:13" x14ac:dyDescent="0.25">
      <c r="M8594"/>
    </row>
    <row r="8595" spans="13:13" x14ac:dyDescent="0.25">
      <c r="M8595"/>
    </row>
    <row r="8596" spans="13:13" x14ac:dyDescent="0.25">
      <c r="M8596"/>
    </row>
    <row r="8597" spans="13:13" x14ac:dyDescent="0.25">
      <c r="M8597"/>
    </row>
    <row r="8598" spans="13:13" x14ac:dyDescent="0.25">
      <c r="M8598"/>
    </row>
    <row r="8599" spans="13:13" x14ac:dyDescent="0.25">
      <c r="M8599"/>
    </row>
    <row r="8600" spans="13:13" x14ac:dyDescent="0.25">
      <c r="M8600"/>
    </row>
    <row r="8601" spans="13:13" x14ac:dyDescent="0.25">
      <c r="M8601"/>
    </row>
    <row r="8602" spans="13:13" x14ac:dyDescent="0.25">
      <c r="M8602"/>
    </row>
    <row r="8603" spans="13:13" x14ac:dyDescent="0.25">
      <c r="M8603"/>
    </row>
    <row r="8604" spans="13:13" x14ac:dyDescent="0.25">
      <c r="M8604"/>
    </row>
    <row r="8605" spans="13:13" x14ac:dyDescent="0.25">
      <c r="M8605"/>
    </row>
    <row r="8606" spans="13:13" x14ac:dyDescent="0.25">
      <c r="M8606"/>
    </row>
    <row r="8607" spans="13:13" x14ac:dyDescent="0.25">
      <c r="M8607"/>
    </row>
    <row r="8608" spans="13:13" x14ac:dyDescent="0.25">
      <c r="M8608"/>
    </row>
    <row r="8609" spans="13:13" x14ac:dyDescent="0.25">
      <c r="M8609"/>
    </row>
    <row r="8610" spans="13:13" x14ac:dyDescent="0.25">
      <c r="M8610"/>
    </row>
    <row r="8611" spans="13:13" x14ac:dyDescent="0.25">
      <c r="M8611"/>
    </row>
    <row r="8612" spans="13:13" x14ac:dyDescent="0.25">
      <c r="M8612"/>
    </row>
    <row r="8613" spans="13:13" x14ac:dyDescent="0.25">
      <c r="M8613"/>
    </row>
    <row r="8614" spans="13:13" x14ac:dyDescent="0.25">
      <c r="M8614"/>
    </row>
    <row r="8615" spans="13:13" x14ac:dyDescent="0.25">
      <c r="M8615"/>
    </row>
    <row r="8616" spans="13:13" x14ac:dyDescent="0.25">
      <c r="M8616"/>
    </row>
    <row r="8617" spans="13:13" x14ac:dyDescent="0.25">
      <c r="M8617"/>
    </row>
    <row r="8618" spans="13:13" x14ac:dyDescent="0.25">
      <c r="M8618"/>
    </row>
    <row r="8619" spans="13:13" x14ac:dyDescent="0.25">
      <c r="M8619"/>
    </row>
    <row r="8620" spans="13:13" x14ac:dyDescent="0.25">
      <c r="M8620"/>
    </row>
    <row r="8621" spans="13:13" x14ac:dyDescent="0.25">
      <c r="M8621"/>
    </row>
    <row r="8622" spans="13:13" x14ac:dyDescent="0.25">
      <c r="M8622"/>
    </row>
    <row r="8623" spans="13:13" x14ac:dyDescent="0.25">
      <c r="M8623"/>
    </row>
    <row r="8624" spans="13:13" x14ac:dyDescent="0.25">
      <c r="M8624"/>
    </row>
    <row r="8625" spans="13:13" x14ac:dyDescent="0.25">
      <c r="M8625"/>
    </row>
    <row r="8626" spans="13:13" x14ac:dyDescent="0.25">
      <c r="M8626"/>
    </row>
    <row r="8627" spans="13:13" x14ac:dyDescent="0.25">
      <c r="M8627"/>
    </row>
    <row r="8628" spans="13:13" x14ac:dyDescent="0.25">
      <c r="M8628"/>
    </row>
    <row r="8629" spans="13:13" x14ac:dyDescent="0.25">
      <c r="M8629"/>
    </row>
    <row r="8630" spans="13:13" x14ac:dyDescent="0.25">
      <c r="M8630"/>
    </row>
    <row r="8631" spans="13:13" x14ac:dyDescent="0.25">
      <c r="M8631"/>
    </row>
    <row r="8632" spans="13:13" x14ac:dyDescent="0.25">
      <c r="M8632"/>
    </row>
    <row r="8633" spans="13:13" x14ac:dyDescent="0.25">
      <c r="M8633"/>
    </row>
    <row r="8634" spans="13:13" x14ac:dyDescent="0.25">
      <c r="M8634"/>
    </row>
    <row r="8635" spans="13:13" x14ac:dyDescent="0.25">
      <c r="M8635"/>
    </row>
    <row r="8636" spans="13:13" x14ac:dyDescent="0.25">
      <c r="M8636"/>
    </row>
    <row r="8637" spans="13:13" x14ac:dyDescent="0.25">
      <c r="M8637"/>
    </row>
    <row r="8638" spans="13:13" x14ac:dyDescent="0.25">
      <c r="M8638"/>
    </row>
    <row r="8639" spans="13:13" x14ac:dyDescent="0.25">
      <c r="M8639"/>
    </row>
    <row r="8640" spans="13:13" x14ac:dyDescent="0.25">
      <c r="M8640"/>
    </row>
    <row r="8641" spans="13:13" x14ac:dyDescent="0.25">
      <c r="M8641"/>
    </row>
    <row r="8642" spans="13:13" x14ac:dyDescent="0.25">
      <c r="M8642"/>
    </row>
    <row r="8643" spans="13:13" x14ac:dyDescent="0.25">
      <c r="M8643"/>
    </row>
    <row r="8644" spans="13:13" x14ac:dyDescent="0.25">
      <c r="M8644"/>
    </row>
    <row r="8645" spans="13:13" x14ac:dyDescent="0.25">
      <c r="M8645"/>
    </row>
    <row r="8646" spans="13:13" x14ac:dyDescent="0.25">
      <c r="M8646"/>
    </row>
    <row r="8647" spans="13:13" x14ac:dyDescent="0.25">
      <c r="M8647"/>
    </row>
    <row r="8648" spans="13:13" x14ac:dyDescent="0.25">
      <c r="M8648"/>
    </row>
    <row r="8649" spans="13:13" x14ac:dyDescent="0.25">
      <c r="M8649"/>
    </row>
    <row r="8650" spans="13:13" x14ac:dyDescent="0.25">
      <c r="M8650"/>
    </row>
    <row r="8651" spans="13:13" x14ac:dyDescent="0.25">
      <c r="M8651"/>
    </row>
    <row r="8652" spans="13:13" x14ac:dyDescent="0.25">
      <c r="M8652"/>
    </row>
    <row r="8653" spans="13:13" x14ac:dyDescent="0.25">
      <c r="M8653"/>
    </row>
    <row r="8654" spans="13:13" x14ac:dyDescent="0.25">
      <c r="M8654"/>
    </row>
    <row r="8655" spans="13:13" x14ac:dyDescent="0.25">
      <c r="M8655"/>
    </row>
    <row r="8656" spans="13:13" x14ac:dyDescent="0.25">
      <c r="M8656"/>
    </row>
    <row r="8657" spans="13:13" x14ac:dyDescent="0.25">
      <c r="M8657"/>
    </row>
    <row r="8658" spans="13:13" x14ac:dyDescent="0.25">
      <c r="M8658"/>
    </row>
    <row r="8659" spans="13:13" x14ac:dyDescent="0.25">
      <c r="M8659"/>
    </row>
    <row r="8660" spans="13:13" x14ac:dyDescent="0.25">
      <c r="M8660"/>
    </row>
    <row r="8661" spans="13:13" x14ac:dyDescent="0.25">
      <c r="M8661"/>
    </row>
    <row r="8662" spans="13:13" x14ac:dyDescent="0.25">
      <c r="M8662"/>
    </row>
    <row r="8663" spans="13:13" x14ac:dyDescent="0.25">
      <c r="M8663"/>
    </row>
    <row r="8664" spans="13:13" x14ac:dyDescent="0.25">
      <c r="M8664"/>
    </row>
    <row r="8665" spans="13:13" x14ac:dyDescent="0.25">
      <c r="M8665"/>
    </row>
    <row r="8666" spans="13:13" x14ac:dyDescent="0.25">
      <c r="M8666"/>
    </row>
    <row r="8667" spans="13:13" x14ac:dyDescent="0.25">
      <c r="M8667"/>
    </row>
    <row r="8668" spans="13:13" x14ac:dyDescent="0.25">
      <c r="M8668"/>
    </row>
    <row r="8669" spans="13:13" x14ac:dyDescent="0.25">
      <c r="M8669"/>
    </row>
    <row r="8670" spans="13:13" x14ac:dyDescent="0.25">
      <c r="M8670"/>
    </row>
    <row r="8671" spans="13:13" x14ac:dyDescent="0.25">
      <c r="M8671"/>
    </row>
    <row r="8672" spans="13:13" x14ac:dyDescent="0.25">
      <c r="M8672"/>
    </row>
    <row r="8673" spans="13:13" x14ac:dyDescent="0.25">
      <c r="M8673"/>
    </row>
    <row r="8674" spans="13:13" x14ac:dyDescent="0.25">
      <c r="M8674"/>
    </row>
    <row r="8675" spans="13:13" x14ac:dyDescent="0.25">
      <c r="M8675"/>
    </row>
    <row r="8676" spans="13:13" x14ac:dyDescent="0.25">
      <c r="M8676"/>
    </row>
    <row r="8677" spans="13:13" x14ac:dyDescent="0.25">
      <c r="M8677"/>
    </row>
    <row r="8678" spans="13:13" x14ac:dyDescent="0.25">
      <c r="M8678"/>
    </row>
    <row r="8679" spans="13:13" x14ac:dyDescent="0.25">
      <c r="M8679"/>
    </row>
    <row r="8680" spans="13:13" x14ac:dyDescent="0.25">
      <c r="M8680"/>
    </row>
    <row r="8681" spans="13:13" x14ac:dyDescent="0.25">
      <c r="M8681"/>
    </row>
    <row r="8682" spans="13:13" x14ac:dyDescent="0.25">
      <c r="M8682"/>
    </row>
    <row r="8683" spans="13:13" x14ac:dyDescent="0.25">
      <c r="M8683"/>
    </row>
    <row r="8684" spans="13:13" x14ac:dyDescent="0.25">
      <c r="M8684"/>
    </row>
    <row r="8685" spans="13:13" x14ac:dyDescent="0.25">
      <c r="M8685"/>
    </row>
    <row r="8686" spans="13:13" x14ac:dyDescent="0.25">
      <c r="M8686"/>
    </row>
    <row r="8687" spans="13:13" x14ac:dyDescent="0.25">
      <c r="M8687"/>
    </row>
    <row r="8688" spans="13:13" x14ac:dyDescent="0.25">
      <c r="M8688"/>
    </row>
    <row r="8689" spans="13:13" x14ac:dyDescent="0.25">
      <c r="M8689"/>
    </row>
    <row r="8690" spans="13:13" x14ac:dyDescent="0.25">
      <c r="M8690"/>
    </row>
    <row r="8691" spans="13:13" x14ac:dyDescent="0.25">
      <c r="M8691"/>
    </row>
    <row r="8692" spans="13:13" x14ac:dyDescent="0.25">
      <c r="M8692"/>
    </row>
    <row r="8693" spans="13:13" x14ac:dyDescent="0.25">
      <c r="M8693"/>
    </row>
    <row r="8694" spans="13:13" x14ac:dyDescent="0.25">
      <c r="M8694"/>
    </row>
    <row r="8695" spans="13:13" x14ac:dyDescent="0.25">
      <c r="M8695"/>
    </row>
    <row r="8696" spans="13:13" x14ac:dyDescent="0.25">
      <c r="M8696"/>
    </row>
    <row r="8697" spans="13:13" x14ac:dyDescent="0.25">
      <c r="M8697"/>
    </row>
    <row r="8698" spans="13:13" x14ac:dyDescent="0.25">
      <c r="M8698"/>
    </row>
    <row r="8699" spans="13:13" x14ac:dyDescent="0.25">
      <c r="M8699"/>
    </row>
    <row r="8700" spans="13:13" x14ac:dyDescent="0.25">
      <c r="M8700"/>
    </row>
    <row r="8701" spans="13:13" x14ac:dyDescent="0.25">
      <c r="M8701"/>
    </row>
    <row r="8702" spans="13:13" x14ac:dyDescent="0.25">
      <c r="M8702"/>
    </row>
    <row r="8703" spans="13:13" x14ac:dyDescent="0.25">
      <c r="M8703"/>
    </row>
    <row r="8704" spans="13:13" x14ac:dyDescent="0.25">
      <c r="M8704"/>
    </row>
    <row r="8705" spans="13:13" x14ac:dyDescent="0.25">
      <c r="M8705"/>
    </row>
    <row r="8706" spans="13:13" x14ac:dyDescent="0.25">
      <c r="M8706"/>
    </row>
    <row r="8707" spans="13:13" x14ac:dyDescent="0.25">
      <c r="M8707"/>
    </row>
    <row r="8708" spans="13:13" x14ac:dyDescent="0.25">
      <c r="M8708"/>
    </row>
    <row r="8709" spans="13:13" x14ac:dyDescent="0.25">
      <c r="M8709"/>
    </row>
    <row r="8710" spans="13:13" x14ac:dyDescent="0.25">
      <c r="M8710"/>
    </row>
    <row r="8711" spans="13:13" x14ac:dyDescent="0.25">
      <c r="M8711"/>
    </row>
    <row r="8712" spans="13:13" x14ac:dyDescent="0.25">
      <c r="M8712"/>
    </row>
    <row r="8713" spans="13:13" x14ac:dyDescent="0.25">
      <c r="M8713"/>
    </row>
    <row r="8714" spans="13:13" x14ac:dyDescent="0.25">
      <c r="M8714"/>
    </row>
    <row r="8715" spans="13:13" x14ac:dyDescent="0.25">
      <c r="M8715"/>
    </row>
    <row r="8716" spans="13:13" x14ac:dyDescent="0.25">
      <c r="M8716"/>
    </row>
    <row r="8717" spans="13:13" x14ac:dyDescent="0.25">
      <c r="M8717"/>
    </row>
    <row r="8718" spans="13:13" x14ac:dyDescent="0.25">
      <c r="M8718"/>
    </row>
    <row r="8719" spans="13:13" x14ac:dyDescent="0.25">
      <c r="M8719"/>
    </row>
    <row r="8720" spans="13:13" x14ac:dyDescent="0.25">
      <c r="M8720"/>
    </row>
    <row r="8721" spans="13:13" x14ac:dyDescent="0.25">
      <c r="M8721"/>
    </row>
    <row r="8722" spans="13:13" x14ac:dyDescent="0.25">
      <c r="M8722"/>
    </row>
    <row r="8723" spans="13:13" x14ac:dyDescent="0.25">
      <c r="M8723"/>
    </row>
    <row r="8724" spans="13:13" x14ac:dyDescent="0.25">
      <c r="M8724"/>
    </row>
    <row r="8725" spans="13:13" x14ac:dyDescent="0.25">
      <c r="M8725"/>
    </row>
    <row r="8726" spans="13:13" x14ac:dyDescent="0.25">
      <c r="M8726"/>
    </row>
    <row r="8727" spans="13:13" x14ac:dyDescent="0.25">
      <c r="M8727"/>
    </row>
    <row r="8728" spans="13:13" x14ac:dyDescent="0.25">
      <c r="M8728"/>
    </row>
    <row r="8729" spans="13:13" x14ac:dyDescent="0.25">
      <c r="M8729"/>
    </row>
    <row r="8730" spans="13:13" x14ac:dyDescent="0.25">
      <c r="M8730"/>
    </row>
    <row r="8731" spans="13:13" x14ac:dyDescent="0.25">
      <c r="M8731"/>
    </row>
    <row r="8732" spans="13:13" x14ac:dyDescent="0.25">
      <c r="M8732"/>
    </row>
    <row r="8733" spans="13:13" x14ac:dyDescent="0.25">
      <c r="M8733"/>
    </row>
    <row r="8734" spans="13:13" x14ac:dyDescent="0.25">
      <c r="M8734"/>
    </row>
    <row r="8735" spans="13:13" x14ac:dyDescent="0.25">
      <c r="M8735"/>
    </row>
    <row r="8736" spans="13:13" x14ac:dyDescent="0.25">
      <c r="M8736"/>
    </row>
    <row r="8737" spans="13:13" x14ac:dyDescent="0.25">
      <c r="M8737"/>
    </row>
    <row r="8738" spans="13:13" x14ac:dyDescent="0.25">
      <c r="M8738"/>
    </row>
    <row r="8739" spans="13:13" x14ac:dyDescent="0.25">
      <c r="M8739"/>
    </row>
    <row r="8740" spans="13:13" x14ac:dyDescent="0.25">
      <c r="M8740"/>
    </row>
    <row r="8741" spans="13:13" x14ac:dyDescent="0.25">
      <c r="M8741"/>
    </row>
    <row r="8742" spans="13:13" x14ac:dyDescent="0.25">
      <c r="M8742"/>
    </row>
    <row r="8743" spans="13:13" x14ac:dyDescent="0.25">
      <c r="M8743"/>
    </row>
    <row r="8744" spans="13:13" x14ac:dyDescent="0.25">
      <c r="M8744"/>
    </row>
    <row r="8745" spans="13:13" x14ac:dyDescent="0.25">
      <c r="M8745"/>
    </row>
    <row r="8746" spans="13:13" x14ac:dyDescent="0.25">
      <c r="M8746"/>
    </row>
    <row r="8747" spans="13:13" x14ac:dyDescent="0.25">
      <c r="M8747"/>
    </row>
    <row r="8748" spans="13:13" x14ac:dyDescent="0.25">
      <c r="M8748"/>
    </row>
    <row r="8749" spans="13:13" x14ac:dyDescent="0.25">
      <c r="M8749"/>
    </row>
    <row r="8750" spans="13:13" x14ac:dyDescent="0.25">
      <c r="M8750"/>
    </row>
    <row r="8751" spans="13:13" x14ac:dyDescent="0.25">
      <c r="M8751"/>
    </row>
    <row r="8752" spans="13:13" x14ac:dyDescent="0.25">
      <c r="M8752"/>
    </row>
    <row r="8753" spans="13:13" x14ac:dyDescent="0.25">
      <c r="M8753"/>
    </row>
    <row r="8754" spans="13:13" x14ac:dyDescent="0.25">
      <c r="M8754"/>
    </row>
    <row r="8755" spans="13:13" x14ac:dyDescent="0.25">
      <c r="M8755"/>
    </row>
    <row r="8756" spans="13:13" x14ac:dyDescent="0.25">
      <c r="M8756"/>
    </row>
    <row r="8757" spans="13:13" x14ac:dyDescent="0.25">
      <c r="M8757"/>
    </row>
    <row r="8758" spans="13:13" x14ac:dyDescent="0.25">
      <c r="M8758"/>
    </row>
    <row r="8759" spans="13:13" x14ac:dyDescent="0.25">
      <c r="M8759"/>
    </row>
    <row r="8760" spans="13:13" x14ac:dyDescent="0.25">
      <c r="M8760"/>
    </row>
    <row r="8761" spans="13:13" x14ac:dyDescent="0.25">
      <c r="M8761"/>
    </row>
    <row r="8762" spans="13:13" x14ac:dyDescent="0.25">
      <c r="M8762"/>
    </row>
    <row r="8763" spans="13:13" x14ac:dyDescent="0.25">
      <c r="M8763"/>
    </row>
    <row r="8764" spans="13:13" x14ac:dyDescent="0.25">
      <c r="M8764"/>
    </row>
    <row r="8765" spans="13:13" x14ac:dyDescent="0.25">
      <c r="M8765"/>
    </row>
    <row r="8766" spans="13:13" x14ac:dyDescent="0.25">
      <c r="M8766"/>
    </row>
    <row r="8767" spans="13:13" x14ac:dyDescent="0.25">
      <c r="M8767"/>
    </row>
    <row r="8768" spans="13:13" x14ac:dyDescent="0.25">
      <c r="M8768"/>
    </row>
    <row r="8769" spans="13:13" x14ac:dyDescent="0.25">
      <c r="M8769"/>
    </row>
    <row r="8770" spans="13:13" x14ac:dyDescent="0.25">
      <c r="M8770"/>
    </row>
    <row r="8771" spans="13:13" x14ac:dyDescent="0.25">
      <c r="M8771"/>
    </row>
    <row r="8772" spans="13:13" x14ac:dyDescent="0.25">
      <c r="M8772"/>
    </row>
    <row r="8773" spans="13:13" x14ac:dyDescent="0.25">
      <c r="M8773"/>
    </row>
    <row r="8774" spans="13:13" x14ac:dyDescent="0.25">
      <c r="M8774"/>
    </row>
    <row r="8775" spans="13:13" x14ac:dyDescent="0.25">
      <c r="M8775"/>
    </row>
    <row r="8776" spans="13:13" x14ac:dyDescent="0.25">
      <c r="M8776"/>
    </row>
    <row r="8777" spans="13:13" x14ac:dyDescent="0.25">
      <c r="M8777"/>
    </row>
    <row r="8778" spans="13:13" x14ac:dyDescent="0.25">
      <c r="M8778"/>
    </row>
    <row r="8779" spans="13:13" x14ac:dyDescent="0.25">
      <c r="M8779"/>
    </row>
    <row r="8780" spans="13:13" x14ac:dyDescent="0.25">
      <c r="M8780"/>
    </row>
    <row r="8781" spans="13:13" x14ac:dyDescent="0.25">
      <c r="M8781"/>
    </row>
    <row r="8782" spans="13:13" x14ac:dyDescent="0.25">
      <c r="M8782"/>
    </row>
    <row r="8783" spans="13:13" x14ac:dyDescent="0.25">
      <c r="M8783"/>
    </row>
    <row r="8784" spans="13:13" x14ac:dyDescent="0.25">
      <c r="M8784"/>
    </row>
    <row r="8785" spans="13:13" x14ac:dyDescent="0.25">
      <c r="M8785"/>
    </row>
    <row r="8786" spans="13:13" x14ac:dyDescent="0.25">
      <c r="M8786"/>
    </row>
    <row r="8787" spans="13:13" x14ac:dyDescent="0.25">
      <c r="M8787"/>
    </row>
    <row r="8788" spans="13:13" x14ac:dyDescent="0.25">
      <c r="M8788"/>
    </row>
    <row r="8789" spans="13:13" x14ac:dyDescent="0.25">
      <c r="M8789"/>
    </row>
    <row r="8790" spans="13:13" x14ac:dyDescent="0.25">
      <c r="M8790"/>
    </row>
    <row r="8791" spans="13:13" x14ac:dyDescent="0.25">
      <c r="M8791"/>
    </row>
    <row r="8792" spans="13:13" x14ac:dyDescent="0.25">
      <c r="M8792"/>
    </row>
    <row r="8793" spans="13:13" x14ac:dyDescent="0.25">
      <c r="M8793"/>
    </row>
    <row r="8794" spans="13:13" x14ac:dyDescent="0.25">
      <c r="M8794"/>
    </row>
    <row r="8795" spans="13:13" x14ac:dyDescent="0.25">
      <c r="M8795"/>
    </row>
    <row r="8796" spans="13:13" x14ac:dyDescent="0.25">
      <c r="M8796"/>
    </row>
    <row r="8797" spans="13:13" x14ac:dyDescent="0.25">
      <c r="M8797"/>
    </row>
    <row r="8798" spans="13:13" x14ac:dyDescent="0.25">
      <c r="M8798"/>
    </row>
    <row r="8799" spans="13:13" x14ac:dyDescent="0.25">
      <c r="M8799"/>
    </row>
    <row r="8800" spans="13:13" x14ac:dyDescent="0.25">
      <c r="M8800"/>
    </row>
    <row r="8801" spans="13:13" x14ac:dyDescent="0.25">
      <c r="M8801"/>
    </row>
    <row r="8802" spans="13:13" x14ac:dyDescent="0.25">
      <c r="M8802"/>
    </row>
    <row r="8803" spans="13:13" x14ac:dyDescent="0.25">
      <c r="M8803"/>
    </row>
    <row r="8804" spans="13:13" x14ac:dyDescent="0.25">
      <c r="M8804"/>
    </row>
    <row r="8805" spans="13:13" x14ac:dyDescent="0.25">
      <c r="M8805"/>
    </row>
    <row r="8806" spans="13:13" x14ac:dyDescent="0.25">
      <c r="M8806"/>
    </row>
    <row r="8807" spans="13:13" x14ac:dyDescent="0.25">
      <c r="M8807"/>
    </row>
    <row r="8808" spans="13:13" x14ac:dyDescent="0.25">
      <c r="M8808"/>
    </row>
    <row r="8809" spans="13:13" x14ac:dyDescent="0.25">
      <c r="M8809"/>
    </row>
    <row r="8810" spans="13:13" x14ac:dyDescent="0.25">
      <c r="M8810"/>
    </row>
    <row r="8811" spans="13:13" x14ac:dyDescent="0.25">
      <c r="M8811"/>
    </row>
    <row r="8812" spans="13:13" x14ac:dyDescent="0.25">
      <c r="M8812"/>
    </row>
    <row r="8813" spans="13:13" x14ac:dyDescent="0.25">
      <c r="M8813"/>
    </row>
    <row r="8814" spans="13:13" x14ac:dyDescent="0.25">
      <c r="M8814"/>
    </row>
    <row r="8815" spans="13:13" x14ac:dyDescent="0.25">
      <c r="M8815"/>
    </row>
    <row r="8816" spans="13:13" x14ac:dyDescent="0.25">
      <c r="M8816"/>
    </row>
    <row r="8817" spans="13:13" x14ac:dyDescent="0.25">
      <c r="M8817"/>
    </row>
    <row r="8818" spans="13:13" x14ac:dyDescent="0.25">
      <c r="M8818"/>
    </row>
    <row r="8819" spans="13:13" x14ac:dyDescent="0.25">
      <c r="M8819"/>
    </row>
    <row r="8820" spans="13:13" x14ac:dyDescent="0.25">
      <c r="M8820"/>
    </row>
    <row r="8821" spans="13:13" x14ac:dyDescent="0.25">
      <c r="M8821"/>
    </row>
    <row r="8822" spans="13:13" x14ac:dyDescent="0.25">
      <c r="M8822"/>
    </row>
    <row r="8823" spans="13:13" x14ac:dyDescent="0.25">
      <c r="M8823"/>
    </row>
    <row r="8824" spans="13:13" x14ac:dyDescent="0.25">
      <c r="M8824"/>
    </row>
    <row r="8825" spans="13:13" x14ac:dyDescent="0.25">
      <c r="M8825"/>
    </row>
    <row r="8826" spans="13:13" x14ac:dyDescent="0.25">
      <c r="M8826"/>
    </row>
    <row r="8827" spans="13:13" x14ac:dyDescent="0.25">
      <c r="M8827"/>
    </row>
    <row r="8828" spans="13:13" x14ac:dyDescent="0.25">
      <c r="M8828"/>
    </row>
    <row r="8829" spans="13:13" x14ac:dyDescent="0.25">
      <c r="M8829"/>
    </row>
    <row r="8830" spans="13:13" x14ac:dyDescent="0.25">
      <c r="M8830"/>
    </row>
    <row r="8831" spans="13:13" x14ac:dyDescent="0.25">
      <c r="M8831"/>
    </row>
    <row r="8832" spans="13:13" x14ac:dyDescent="0.25">
      <c r="M8832"/>
    </row>
    <row r="8833" spans="13:13" x14ac:dyDescent="0.25">
      <c r="M8833"/>
    </row>
    <row r="8834" spans="13:13" x14ac:dyDescent="0.25">
      <c r="M8834"/>
    </row>
    <row r="8835" spans="13:13" x14ac:dyDescent="0.25">
      <c r="M8835"/>
    </row>
    <row r="8836" spans="13:13" x14ac:dyDescent="0.25">
      <c r="M8836"/>
    </row>
    <row r="8837" spans="13:13" x14ac:dyDescent="0.25">
      <c r="M8837"/>
    </row>
    <row r="8838" spans="13:13" x14ac:dyDescent="0.25">
      <c r="M8838"/>
    </row>
    <row r="8839" spans="13:13" x14ac:dyDescent="0.25">
      <c r="M8839"/>
    </row>
    <row r="8840" spans="13:13" x14ac:dyDescent="0.25">
      <c r="M8840"/>
    </row>
    <row r="8841" spans="13:13" x14ac:dyDescent="0.25">
      <c r="M8841"/>
    </row>
    <row r="8842" spans="13:13" x14ac:dyDescent="0.25">
      <c r="M8842"/>
    </row>
    <row r="8843" spans="13:13" x14ac:dyDescent="0.25">
      <c r="M8843"/>
    </row>
    <row r="8844" spans="13:13" x14ac:dyDescent="0.25">
      <c r="M8844"/>
    </row>
    <row r="8845" spans="13:13" x14ac:dyDescent="0.25">
      <c r="M8845"/>
    </row>
    <row r="8846" spans="13:13" x14ac:dyDescent="0.25">
      <c r="M8846"/>
    </row>
    <row r="8847" spans="13:13" x14ac:dyDescent="0.25">
      <c r="M8847"/>
    </row>
    <row r="8848" spans="13:13" x14ac:dyDescent="0.25">
      <c r="M8848"/>
    </row>
    <row r="8849" spans="13:13" x14ac:dyDescent="0.25">
      <c r="M8849"/>
    </row>
    <row r="8850" spans="13:13" x14ac:dyDescent="0.25">
      <c r="M8850"/>
    </row>
    <row r="8851" spans="13:13" x14ac:dyDescent="0.25">
      <c r="M8851"/>
    </row>
    <row r="8852" spans="13:13" x14ac:dyDescent="0.25">
      <c r="M8852"/>
    </row>
    <row r="8853" spans="13:13" x14ac:dyDescent="0.25">
      <c r="M8853"/>
    </row>
    <row r="8854" spans="13:13" x14ac:dyDescent="0.25">
      <c r="M8854"/>
    </row>
    <row r="8855" spans="13:13" x14ac:dyDescent="0.25">
      <c r="M8855"/>
    </row>
    <row r="8856" spans="13:13" x14ac:dyDescent="0.25">
      <c r="M8856"/>
    </row>
    <row r="8857" spans="13:13" x14ac:dyDescent="0.25">
      <c r="M8857"/>
    </row>
    <row r="8858" spans="13:13" x14ac:dyDescent="0.25">
      <c r="M8858"/>
    </row>
    <row r="8859" spans="13:13" x14ac:dyDescent="0.25">
      <c r="M8859"/>
    </row>
    <row r="8860" spans="13:13" x14ac:dyDescent="0.25">
      <c r="M8860"/>
    </row>
    <row r="8861" spans="13:13" x14ac:dyDescent="0.25">
      <c r="M8861"/>
    </row>
    <row r="8862" spans="13:13" x14ac:dyDescent="0.25">
      <c r="M8862"/>
    </row>
    <row r="8863" spans="13:13" x14ac:dyDescent="0.25">
      <c r="M8863"/>
    </row>
    <row r="8864" spans="13:13" x14ac:dyDescent="0.25">
      <c r="M8864"/>
    </row>
    <row r="8865" spans="13:13" x14ac:dyDescent="0.25">
      <c r="M8865"/>
    </row>
    <row r="8866" spans="13:13" x14ac:dyDescent="0.25">
      <c r="M8866"/>
    </row>
    <row r="8867" spans="13:13" x14ac:dyDescent="0.25">
      <c r="M8867"/>
    </row>
    <row r="8868" spans="13:13" x14ac:dyDescent="0.25">
      <c r="M8868"/>
    </row>
    <row r="8869" spans="13:13" x14ac:dyDescent="0.25">
      <c r="M8869"/>
    </row>
    <row r="8870" spans="13:13" x14ac:dyDescent="0.25">
      <c r="M8870"/>
    </row>
    <row r="8871" spans="13:13" x14ac:dyDescent="0.25">
      <c r="M8871"/>
    </row>
    <row r="8872" spans="13:13" x14ac:dyDescent="0.25">
      <c r="M8872"/>
    </row>
    <row r="8873" spans="13:13" x14ac:dyDescent="0.25">
      <c r="M8873"/>
    </row>
    <row r="8874" spans="13:13" x14ac:dyDescent="0.25">
      <c r="M8874"/>
    </row>
    <row r="8875" spans="13:13" x14ac:dyDescent="0.25">
      <c r="M8875"/>
    </row>
    <row r="8876" spans="13:13" x14ac:dyDescent="0.25">
      <c r="M8876"/>
    </row>
    <row r="8877" spans="13:13" x14ac:dyDescent="0.25">
      <c r="M8877"/>
    </row>
    <row r="8878" spans="13:13" x14ac:dyDescent="0.25">
      <c r="M8878"/>
    </row>
    <row r="8879" spans="13:13" x14ac:dyDescent="0.25">
      <c r="M8879"/>
    </row>
    <row r="8880" spans="13:13" x14ac:dyDescent="0.25">
      <c r="M8880"/>
    </row>
    <row r="8881" spans="13:13" x14ac:dyDescent="0.25">
      <c r="M8881"/>
    </row>
    <row r="8882" spans="13:13" x14ac:dyDescent="0.25">
      <c r="M8882"/>
    </row>
    <row r="8883" spans="13:13" x14ac:dyDescent="0.25">
      <c r="M8883"/>
    </row>
    <row r="8884" spans="13:13" x14ac:dyDescent="0.25">
      <c r="M8884"/>
    </row>
    <row r="8885" spans="13:13" x14ac:dyDescent="0.25">
      <c r="M8885"/>
    </row>
    <row r="8886" spans="13:13" x14ac:dyDescent="0.25">
      <c r="M8886"/>
    </row>
    <row r="8887" spans="13:13" x14ac:dyDescent="0.25">
      <c r="M8887"/>
    </row>
    <row r="8888" spans="13:13" x14ac:dyDescent="0.25">
      <c r="M8888"/>
    </row>
    <row r="8889" spans="13:13" x14ac:dyDescent="0.25">
      <c r="M8889"/>
    </row>
    <row r="8890" spans="13:13" x14ac:dyDescent="0.25">
      <c r="M8890"/>
    </row>
    <row r="8891" spans="13:13" x14ac:dyDescent="0.25">
      <c r="M8891"/>
    </row>
    <row r="8892" spans="13:13" x14ac:dyDescent="0.25">
      <c r="M8892"/>
    </row>
    <row r="8893" spans="13:13" x14ac:dyDescent="0.25">
      <c r="M8893"/>
    </row>
    <row r="8894" spans="13:13" x14ac:dyDescent="0.25">
      <c r="M8894"/>
    </row>
    <row r="8895" spans="13:13" x14ac:dyDescent="0.25">
      <c r="M8895"/>
    </row>
    <row r="8896" spans="13:13" x14ac:dyDescent="0.25">
      <c r="M8896"/>
    </row>
    <row r="8897" spans="13:13" x14ac:dyDescent="0.25">
      <c r="M8897"/>
    </row>
    <row r="8898" spans="13:13" x14ac:dyDescent="0.25">
      <c r="M8898"/>
    </row>
    <row r="8899" spans="13:13" x14ac:dyDescent="0.25">
      <c r="M8899"/>
    </row>
    <row r="8900" spans="13:13" x14ac:dyDescent="0.25">
      <c r="M8900"/>
    </row>
    <row r="8901" spans="13:13" x14ac:dyDescent="0.25">
      <c r="M8901"/>
    </row>
    <row r="8902" spans="13:13" x14ac:dyDescent="0.25">
      <c r="M8902"/>
    </row>
    <row r="8903" spans="13:13" x14ac:dyDescent="0.25">
      <c r="M8903"/>
    </row>
    <row r="8904" spans="13:13" x14ac:dyDescent="0.25">
      <c r="M8904"/>
    </row>
    <row r="8905" spans="13:13" x14ac:dyDescent="0.25">
      <c r="M8905"/>
    </row>
    <row r="8906" spans="13:13" x14ac:dyDescent="0.25">
      <c r="M8906"/>
    </row>
    <row r="8907" spans="13:13" x14ac:dyDescent="0.25">
      <c r="M8907"/>
    </row>
    <row r="8908" spans="13:13" x14ac:dyDescent="0.25">
      <c r="M8908"/>
    </row>
    <row r="8909" spans="13:13" x14ac:dyDescent="0.25">
      <c r="M8909"/>
    </row>
    <row r="8910" spans="13:13" x14ac:dyDescent="0.25">
      <c r="M8910"/>
    </row>
    <row r="8911" spans="13:13" x14ac:dyDescent="0.25">
      <c r="M8911"/>
    </row>
    <row r="8912" spans="13:13" x14ac:dyDescent="0.25">
      <c r="M8912"/>
    </row>
    <row r="8913" spans="13:13" x14ac:dyDescent="0.25">
      <c r="M8913"/>
    </row>
    <row r="8914" spans="13:13" x14ac:dyDescent="0.25">
      <c r="M8914"/>
    </row>
    <row r="8915" spans="13:13" x14ac:dyDescent="0.25">
      <c r="M8915"/>
    </row>
    <row r="8916" spans="13:13" x14ac:dyDescent="0.25">
      <c r="M8916"/>
    </row>
    <row r="8917" spans="13:13" x14ac:dyDescent="0.25">
      <c r="M8917"/>
    </row>
    <row r="8918" spans="13:13" x14ac:dyDescent="0.25">
      <c r="M8918"/>
    </row>
    <row r="8919" spans="13:13" x14ac:dyDescent="0.25">
      <c r="M8919"/>
    </row>
    <row r="8920" spans="13:13" x14ac:dyDescent="0.25">
      <c r="M8920"/>
    </row>
    <row r="8921" spans="13:13" x14ac:dyDescent="0.25">
      <c r="M8921"/>
    </row>
    <row r="8922" spans="13:13" x14ac:dyDescent="0.25">
      <c r="M8922"/>
    </row>
    <row r="8923" spans="13:13" x14ac:dyDescent="0.25">
      <c r="M8923"/>
    </row>
    <row r="8924" spans="13:13" x14ac:dyDescent="0.25">
      <c r="M8924"/>
    </row>
    <row r="8925" spans="13:13" x14ac:dyDescent="0.25">
      <c r="M8925"/>
    </row>
    <row r="8926" spans="13:13" x14ac:dyDescent="0.25">
      <c r="M8926"/>
    </row>
    <row r="8927" spans="13:13" x14ac:dyDescent="0.25">
      <c r="M8927"/>
    </row>
    <row r="8928" spans="13:13" x14ac:dyDescent="0.25">
      <c r="M8928"/>
    </row>
    <row r="8929" spans="13:13" x14ac:dyDescent="0.25">
      <c r="M8929"/>
    </row>
    <row r="8930" spans="13:13" x14ac:dyDescent="0.25">
      <c r="M8930"/>
    </row>
    <row r="8931" spans="13:13" x14ac:dyDescent="0.25">
      <c r="M8931"/>
    </row>
    <row r="8932" spans="13:13" x14ac:dyDescent="0.25">
      <c r="M8932"/>
    </row>
    <row r="8933" spans="13:13" x14ac:dyDescent="0.25">
      <c r="M8933"/>
    </row>
    <row r="8934" spans="13:13" x14ac:dyDescent="0.25">
      <c r="M8934"/>
    </row>
    <row r="8935" spans="13:13" x14ac:dyDescent="0.25">
      <c r="M8935"/>
    </row>
    <row r="8936" spans="13:13" x14ac:dyDescent="0.25">
      <c r="M8936"/>
    </row>
    <row r="8937" spans="13:13" x14ac:dyDescent="0.25">
      <c r="M8937"/>
    </row>
    <row r="8938" spans="13:13" x14ac:dyDescent="0.25">
      <c r="M8938"/>
    </row>
    <row r="8939" spans="13:13" x14ac:dyDescent="0.25">
      <c r="M8939"/>
    </row>
    <row r="8940" spans="13:13" x14ac:dyDescent="0.25">
      <c r="M8940"/>
    </row>
    <row r="8941" spans="13:13" x14ac:dyDescent="0.25">
      <c r="M8941"/>
    </row>
    <row r="8942" spans="13:13" x14ac:dyDescent="0.25">
      <c r="M8942"/>
    </row>
    <row r="8943" spans="13:13" x14ac:dyDescent="0.25">
      <c r="M8943"/>
    </row>
    <row r="8944" spans="13:13" x14ac:dyDescent="0.25">
      <c r="M8944"/>
    </row>
    <row r="8945" spans="13:13" x14ac:dyDescent="0.25">
      <c r="M8945"/>
    </row>
    <row r="8946" spans="13:13" x14ac:dyDescent="0.25">
      <c r="M8946"/>
    </row>
    <row r="8947" spans="13:13" x14ac:dyDescent="0.25">
      <c r="M8947"/>
    </row>
    <row r="8948" spans="13:13" x14ac:dyDescent="0.25">
      <c r="M8948"/>
    </row>
    <row r="8949" spans="13:13" x14ac:dyDescent="0.25">
      <c r="M8949"/>
    </row>
    <row r="8950" spans="13:13" x14ac:dyDescent="0.25">
      <c r="M8950"/>
    </row>
    <row r="8951" spans="13:13" x14ac:dyDescent="0.25">
      <c r="M8951"/>
    </row>
    <row r="8952" spans="13:13" x14ac:dyDescent="0.25">
      <c r="M8952"/>
    </row>
    <row r="8953" spans="13:13" x14ac:dyDescent="0.25">
      <c r="M8953"/>
    </row>
    <row r="8954" spans="13:13" x14ac:dyDescent="0.25">
      <c r="M8954"/>
    </row>
    <row r="8955" spans="13:13" x14ac:dyDescent="0.25">
      <c r="M8955"/>
    </row>
    <row r="8956" spans="13:13" x14ac:dyDescent="0.25">
      <c r="M8956"/>
    </row>
    <row r="8957" spans="13:13" x14ac:dyDescent="0.25">
      <c r="M8957"/>
    </row>
    <row r="8958" spans="13:13" x14ac:dyDescent="0.25">
      <c r="M8958"/>
    </row>
    <row r="8959" spans="13:13" x14ac:dyDescent="0.25">
      <c r="M8959"/>
    </row>
    <row r="8960" spans="13:13" x14ac:dyDescent="0.25">
      <c r="M8960"/>
    </row>
    <row r="8961" spans="13:13" x14ac:dyDescent="0.25">
      <c r="M8961"/>
    </row>
    <row r="8962" spans="13:13" x14ac:dyDescent="0.25">
      <c r="M8962"/>
    </row>
    <row r="8963" spans="13:13" x14ac:dyDescent="0.25">
      <c r="M8963"/>
    </row>
    <row r="8964" spans="13:13" x14ac:dyDescent="0.25">
      <c r="M8964"/>
    </row>
    <row r="8965" spans="13:13" x14ac:dyDescent="0.25">
      <c r="M8965"/>
    </row>
    <row r="8966" spans="13:13" x14ac:dyDescent="0.25">
      <c r="M8966"/>
    </row>
    <row r="8967" spans="13:13" x14ac:dyDescent="0.25">
      <c r="M8967"/>
    </row>
    <row r="8968" spans="13:13" x14ac:dyDescent="0.25">
      <c r="M8968"/>
    </row>
    <row r="8969" spans="13:13" x14ac:dyDescent="0.25">
      <c r="M8969"/>
    </row>
    <row r="8970" spans="13:13" x14ac:dyDescent="0.25">
      <c r="M8970"/>
    </row>
    <row r="8971" spans="13:13" x14ac:dyDescent="0.25">
      <c r="M8971"/>
    </row>
    <row r="8972" spans="13:13" x14ac:dyDescent="0.25">
      <c r="M8972"/>
    </row>
    <row r="8973" spans="13:13" x14ac:dyDescent="0.25">
      <c r="M8973"/>
    </row>
    <row r="8974" spans="13:13" x14ac:dyDescent="0.25">
      <c r="M8974"/>
    </row>
    <row r="8975" spans="13:13" x14ac:dyDescent="0.25">
      <c r="M8975"/>
    </row>
    <row r="8976" spans="13:13" x14ac:dyDescent="0.25">
      <c r="M8976"/>
    </row>
    <row r="8977" spans="13:13" x14ac:dyDescent="0.25">
      <c r="M8977"/>
    </row>
    <row r="8978" spans="13:13" x14ac:dyDescent="0.25">
      <c r="M8978"/>
    </row>
    <row r="8979" spans="13:13" x14ac:dyDescent="0.25">
      <c r="M8979"/>
    </row>
    <row r="8980" spans="13:13" x14ac:dyDescent="0.25">
      <c r="M8980"/>
    </row>
    <row r="8981" spans="13:13" x14ac:dyDescent="0.25">
      <c r="M8981"/>
    </row>
    <row r="8982" spans="13:13" x14ac:dyDescent="0.25">
      <c r="M8982"/>
    </row>
    <row r="8983" spans="13:13" x14ac:dyDescent="0.25">
      <c r="M8983"/>
    </row>
    <row r="8984" spans="13:13" x14ac:dyDescent="0.25">
      <c r="M8984"/>
    </row>
    <row r="8985" spans="13:13" x14ac:dyDescent="0.25">
      <c r="M8985"/>
    </row>
    <row r="8986" spans="13:13" x14ac:dyDescent="0.25">
      <c r="M8986"/>
    </row>
    <row r="8987" spans="13:13" x14ac:dyDescent="0.25">
      <c r="M8987"/>
    </row>
    <row r="8988" spans="13:13" x14ac:dyDescent="0.25">
      <c r="M8988"/>
    </row>
    <row r="8989" spans="13:13" x14ac:dyDescent="0.25">
      <c r="M8989"/>
    </row>
    <row r="8990" spans="13:13" x14ac:dyDescent="0.25">
      <c r="M8990"/>
    </row>
    <row r="8991" spans="13:13" x14ac:dyDescent="0.25">
      <c r="M8991"/>
    </row>
    <row r="8992" spans="13:13" x14ac:dyDescent="0.25">
      <c r="M8992"/>
    </row>
    <row r="8993" spans="13:13" x14ac:dyDescent="0.25">
      <c r="M8993"/>
    </row>
    <row r="8994" spans="13:13" x14ac:dyDescent="0.25">
      <c r="M8994"/>
    </row>
    <row r="8995" spans="13:13" x14ac:dyDescent="0.25">
      <c r="M8995"/>
    </row>
    <row r="8996" spans="13:13" x14ac:dyDescent="0.25">
      <c r="M8996"/>
    </row>
    <row r="8997" spans="13:13" x14ac:dyDescent="0.25">
      <c r="M8997"/>
    </row>
    <row r="8998" spans="13:13" x14ac:dyDescent="0.25">
      <c r="M8998"/>
    </row>
    <row r="8999" spans="13:13" x14ac:dyDescent="0.25">
      <c r="M8999"/>
    </row>
    <row r="9000" spans="13:13" x14ac:dyDescent="0.25">
      <c r="M9000"/>
    </row>
    <row r="9001" spans="13:13" x14ac:dyDescent="0.25">
      <c r="M9001"/>
    </row>
    <row r="9002" spans="13:13" x14ac:dyDescent="0.25">
      <c r="M9002"/>
    </row>
    <row r="9003" spans="13:13" x14ac:dyDescent="0.25">
      <c r="M9003"/>
    </row>
    <row r="9004" spans="13:13" x14ac:dyDescent="0.25">
      <c r="M9004"/>
    </row>
    <row r="9005" spans="13:13" x14ac:dyDescent="0.25">
      <c r="M9005"/>
    </row>
    <row r="9006" spans="13:13" x14ac:dyDescent="0.25">
      <c r="M9006"/>
    </row>
    <row r="9007" spans="13:13" x14ac:dyDescent="0.25">
      <c r="M9007"/>
    </row>
    <row r="9008" spans="13:13" x14ac:dyDescent="0.25">
      <c r="M9008"/>
    </row>
    <row r="9009" spans="13:13" x14ac:dyDescent="0.25">
      <c r="M9009"/>
    </row>
    <row r="9010" spans="13:13" x14ac:dyDescent="0.25">
      <c r="M9010"/>
    </row>
    <row r="9011" spans="13:13" x14ac:dyDescent="0.25">
      <c r="M9011"/>
    </row>
    <row r="9012" spans="13:13" x14ac:dyDescent="0.25">
      <c r="M9012"/>
    </row>
    <row r="9013" spans="13:13" x14ac:dyDescent="0.25">
      <c r="M9013"/>
    </row>
    <row r="9014" spans="13:13" x14ac:dyDescent="0.25">
      <c r="M9014"/>
    </row>
    <row r="9015" spans="13:13" x14ac:dyDescent="0.25">
      <c r="M9015"/>
    </row>
    <row r="9016" spans="13:13" x14ac:dyDescent="0.25">
      <c r="M9016"/>
    </row>
    <row r="9017" spans="13:13" x14ac:dyDescent="0.25">
      <c r="M9017"/>
    </row>
    <row r="9018" spans="13:13" x14ac:dyDescent="0.25">
      <c r="M9018"/>
    </row>
    <row r="9019" spans="13:13" x14ac:dyDescent="0.25">
      <c r="M9019"/>
    </row>
    <row r="9020" spans="13:13" x14ac:dyDescent="0.25">
      <c r="M9020"/>
    </row>
    <row r="9021" spans="13:13" x14ac:dyDescent="0.25">
      <c r="M9021"/>
    </row>
    <row r="9022" spans="13:13" x14ac:dyDescent="0.25">
      <c r="M9022"/>
    </row>
    <row r="9023" spans="13:13" x14ac:dyDescent="0.25">
      <c r="M9023"/>
    </row>
    <row r="9024" spans="13:13" x14ac:dyDescent="0.25">
      <c r="M9024"/>
    </row>
    <row r="9025" spans="13:13" x14ac:dyDescent="0.25">
      <c r="M9025"/>
    </row>
    <row r="9026" spans="13:13" x14ac:dyDescent="0.25">
      <c r="M9026"/>
    </row>
    <row r="9027" spans="13:13" x14ac:dyDescent="0.25">
      <c r="M9027"/>
    </row>
    <row r="9028" spans="13:13" x14ac:dyDescent="0.25">
      <c r="M9028"/>
    </row>
    <row r="9029" spans="13:13" x14ac:dyDescent="0.25">
      <c r="M9029"/>
    </row>
    <row r="9030" spans="13:13" x14ac:dyDescent="0.25">
      <c r="M9030"/>
    </row>
    <row r="9031" spans="13:13" x14ac:dyDescent="0.25">
      <c r="M9031"/>
    </row>
    <row r="9032" spans="13:13" x14ac:dyDescent="0.25">
      <c r="M9032"/>
    </row>
    <row r="9033" spans="13:13" x14ac:dyDescent="0.25">
      <c r="M9033"/>
    </row>
    <row r="9034" spans="13:13" x14ac:dyDescent="0.25">
      <c r="M9034"/>
    </row>
    <row r="9035" spans="13:13" x14ac:dyDescent="0.25">
      <c r="M9035"/>
    </row>
    <row r="9036" spans="13:13" x14ac:dyDescent="0.25">
      <c r="M9036"/>
    </row>
    <row r="9037" spans="13:13" x14ac:dyDescent="0.25">
      <c r="M9037"/>
    </row>
    <row r="9038" spans="13:13" x14ac:dyDescent="0.25">
      <c r="M9038"/>
    </row>
    <row r="9039" spans="13:13" x14ac:dyDescent="0.25">
      <c r="M9039"/>
    </row>
    <row r="9040" spans="13:13" x14ac:dyDescent="0.25">
      <c r="M9040"/>
    </row>
    <row r="9041" spans="13:13" x14ac:dyDescent="0.25">
      <c r="M9041"/>
    </row>
    <row r="9042" spans="13:13" x14ac:dyDescent="0.25">
      <c r="M9042"/>
    </row>
    <row r="9043" spans="13:13" x14ac:dyDescent="0.25">
      <c r="M9043"/>
    </row>
    <row r="9044" spans="13:13" x14ac:dyDescent="0.25">
      <c r="M9044"/>
    </row>
    <row r="9045" spans="13:13" x14ac:dyDescent="0.25">
      <c r="M9045"/>
    </row>
    <row r="9046" spans="13:13" x14ac:dyDescent="0.25">
      <c r="M9046"/>
    </row>
    <row r="9047" spans="13:13" x14ac:dyDescent="0.25">
      <c r="M9047"/>
    </row>
    <row r="9048" spans="13:13" x14ac:dyDescent="0.25">
      <c r="M9048"/>
    </row>
    <row r="9049" spans="13:13" x14ac:dyDescent="0.25">
      <c r="M9049"/>
    </row>
    <row r="9050" spans="13:13" x14ac:dyDescent="0.25">
      <c r="M9050"/>
    </row>
    <row r="9051" spans="13:13" x14ac:dyDescent="0.25">
      <c r="M9051"/>
    </row>
    <row r="9052" spans="13:13" x14ac:dyDescent="0.25">
      <c r="M9052"/>
    </row>
    <row r="9053" spans="13:13" x14ac:dyDescent="0.25">
      <c r="M9053"/>
    </row>
    <row r="9054" spans="13:13" x14ac:dyDescent="0.25">
      <c r="M9054"/>
    </row>
    <row r="9055" spans="13:13" x14ac:dyDescent="0.25">
      <c r="M9055"/>
    </row>
    <row r="9056" spans="13:13" x14ac:dyDescent="0.25">
      <c r="M9056"/>
    </row>
    <row r="9057" spans="13:13" x14ac:dyDescent="0.25">
      <c r="M9057"/>
    </row>
    <row r="9058" spans="13:13" x14ac:dyDescent="0.25">
      <c r="M9058"/>
    </row>
    <row r="9059" spans="13:13" x14ac:dyDescent="0.25">
      <c r="M9059"/>
    </row>
    <row r="9060" spans="13:13" x14ac:dyDescent="0.25">
      <c r="M9060"/>
    </row>
    <row r="9061" spans="13:13" x14ac:dyDescent="0.25">
      <c r="M9061"/>
    </row>
    <row r="9062" spans="13:13" x14ac:dyDescent="0.25">
      <c r="M9062"/>
    </row>
    <row r="9063" spans="13:13" x14ac:dyDescent="0.25">
      <c r="M9063"/>
    </row>
    <row r="9064" spans="13:13" x14ac:dyDescent="0.25">
      <c r="M9064"/>
    </row>
    <row r="9065" spans="13:13" x14ac:dyDescent="0.25">
      <c r="M9065"/>
    </row>
    <row r="9066" spans="13:13" x14ac:dyDescent="0.25">
      <c r="M9066"/>
    </row>
    <row r="9067" spans="13:13" x14ac:dyDescent="0.25">
      <c r="M9067"/>
    </row>
    <row r="9068" spans="13:13" x14ac:dyDescent="0.25">
      <c r="M9068"/>
    </row>
    <row r="9069" spans="13:13" x14ac:dyDescent="0.25">
      <c r="M9069"/>
    </row>
    <row r="9070" spans="13:13" x14ac:dyDescent="0.25">
      <c r="M9070"/>
    </row>
    <row r="9071" spans="13:13" x14ac:dyDescent="0.25">
      <c r="M9071"/>
    </row>
    <row r="9072" spans="13:13" x14ac:dyDescent="0.25">
      <c r="M9072"/>
    </row>
    <row r="9073" spans="13:13" x14ac:dyDescent="0.25">
      <c r="M9073"/>
    </row>
    <row r="9074" spans="13:13" x14ac:dyDescent="0.25">
      <c r="M9074"/>
    </row>
    <row r="9075" spans="13:13" x14ac:dyDescent="0.25">
      <c r="M9075"/>
    </row>
    <row r="9076" spans="13:13" x14ac:dyDescent="0.25">
      <c r="M9076"/>
    </row>
    <row r="9077" spans="13:13" x14ac:dyDescent="0.25">
      <c r="M9077"/>
    </row>
    <row r="9078" spans="13:13" x14ac:dyDescent="0.25">
      <c r="M9078"/>
    </row>
    <row r="9079" spans="13:13" x14ac:dyDescent="0.25">
      <c r="M9079"/>
    </row>
    <row r="9080" spans="13:13" x14ac:dyDescent="0.25">
      <c r="M9080"/>
    </row>
    <row r="9081" spans="13:13" x14ac:dyDescent="0.25">
      <c r="M9081"/>
    </row>
    <row r="9082" spans="13:13" x14ac:dyDescent="0.25">
      <c r="M9082"/>
    </row>
    <row r="9083" spans="13:13" x14ac:dyDescent="0.25">
      <c r="M9083"/>
    </row>
    <row r="9084" spans="13:13" x14ac:dyDescent="0.25">
      <c r="M9084"/>
    </row>
    <row r="9085" spans="13:13" x14ac:dyDescent="0.25">
      <c r="M9085"/>
    </row>
    <row r="9086" spans="13:13" x14ac:dyDescent="0.25">
      <c r="M9086"/>
    </row>
    <row r="9087" spans="13:13" x14ac:dyDescent="0.25">
      <c r="M9087"/>
    </row>
    <row r="9088" spans="13:13" x14ac:dyDescent="0.25">
      <c r="M9088"/>
    </row>
    <row r="9089" spans="13:13" x14ac:dyDescent="0.25">
      <c r="M9089"/>
    </row>
    <row r="9090" spans="13:13" x14ac:dyDescent="0.25">
      <c r="M9090"/>
    </row>
    <row r="9091" spans="13:13" x14ac:dyDescent="0.25">
      <c r="M9091"/>
    </row>
    <row r="9092" spans="13:13" x14ac:dyDescent="0.25">
      <c r="M9092"/>
    </row>
  </sheetData>
  <printOptions gridLines="1" gridLinesSet="0"/>
  <pageMargins left="0.75" right="0.75" top="1" bottom="1" header="0.5" footer="0.5"/>
  <pageSetup orientation="landscape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BC9679"/>
  <sheetViews>
    <sheetView workbookViewId="0">
      <selection activeCell="L6" sqref="L6"/>
    </sheetView>
  </sheetViews>
  <sheetFormatPr defaultRowHeight="13.2" outlineLevelRow="2" x14ac:dyDescent="0.25"/>
  <cols>
    <col min="1" max="1" width="13.88671875" customWidth="1"/>
    <col min="2" max="2" width="20.44140625" style="9" bestFit="1" customWidth="1"/>
    <col min="3" max="3" width="11.88671875" hidden="1" customWidth="1"/>
    <col min="4" max="4" width="9.5546875" hidden="1" customWidth="1"/>
    <col min="5" max="5" width="4" hidden="1" customWidth="1"/>
    <col min="6" max="6" width="8.6640625" hidden="1" customWidth="1"/>
    <col min="7" max="7" width="16.6640625" hidden="1" customWidth="1"/>
    <col min="8" max="8" width="3" hidden="1" customWidth="1"/>
    <col min="9" max="9" width="40.6640625" hidden="1" customWidth="1"/>
    <col min="10" max="10" width="9.44140625" hidden="1" customWidth="1"/>
    <col min="11" max="11" width="8.33203125" hidden="1" customWidth="1"/>
    <col min="12" max="12" width="16.5546875" bestFit="1" customWidth="1"/>
    <col min="13" max="13" width="9.109375" style="1" bestFit="1" customWidth="1"/>
    <col min="14" max="14" width="7.88671875" customWidth="1"/>
    <col min="15" max="15" width="3.33203125" customWidth="1"/>
    <col min="16" max="16" width="0" hidden="1" customWidth="1"/>
    <col min="17" max="17" width="10.109375" customWidth="1"/>
    <col min="18" max="18" width="11.88671875" customWidth="1"/>
    <col min="19" max="19" width="10" customWidth="1"/>
    <col min="20" max="20" width="10.109375" customWidth="1"/>
    <col min="21" max="21" width="10.33203125" customWidth="1"/>
    <col min="22" max="22" width="6.5546875" customWidth="1"/>
    <col min="23" max="23" width="7.33203125" customWidth="1"/>
    <col min="24" max="24" width="7.44140625" customWidth="1"/>
    <col min="25" max="25" width="6.6640625" customWidth="1"/>
    <col min="26" max="26" width="10.109375" customWidth="1"/>
    <col min="27" max="27" width="10.33203125" customWidth="1"/>
    <col min="28" max="28" width="7.109375" customWidth="1"/>
    <col min="29" max="29" width="9.6640625" customWidth="1"/>
    <col min="30" max="30" width="6.5546875" customWidth="1"/>
    <col min="31" max="31" width="10.44140625" customWidth="1"/>
    <col min="32" max="32" width="10.6640625" customWidth="1"/>
    <col min="33" max="33" width="6.5546875" customWidth="1"/>
    <col min="34" max="34" width="9.5546875" customWidth="1"/>
    <col min="35" max="35" width="9.33203125" customWidth="1"/>
    <col min="36" max="37" width="10.33203125" customWidth="1"/>
    <col min="38" max="38" width="7.44140625" customWidth="1"/>
    <col min="39" max="39" width="12.33203125" customWidth="1"/>
    <col min="40" max="40" width="11.6640625" customWidth="1"/>
    <col min="41" max="41" width="10.88671875" customWidth="1"/>
    <col min="42" max="42" width="2.6640625" customWidth="1"/>
    <col min="43" max="43" width="17.33203125" customWidth="1"/>
    <col min="44" max="44" width="18.109375" customWidth="1"/>
    <col min="45" max="45" width="2.6640625" customWidth="1"/>
    <col min="47" max="47" width="10.44140625" customWidth="1"/>
    <col min="48" max="49" width="9.6640625" customWidth="1"/>
    <col min="50" max="50" width="12.5546875" customWidth="1"/>
    <col min="51" max="51" width="23.6640625" customWidth="1"/>
  </cols>
  <sheetData>
    <row r="1" spans="1:55" x14ac:dyDescent="0.25">
      <c r="A1" s="7" t="s">
        <v>1708</v>
      </c>
    </row>
    <row r="2" spans="1:55" x14ac:dyDescent="0.25">
      <c r="A2" s="42" t="e">
        <f>+#REF!</f>
        <v>#REF!</v>
      </c>
    </row>
    <row r="3" spans="1:55" x14ac:dyDescent="0.25">
      <c r="M3"/>
    </row>
    <row r="4" spans="1:55" s="72" customFormat="1" ht="12.6" x14ac:dyDescent="0.25">
      <c r="A4" s="53" t="s">
        <v>1607</v>
      </c>
      <c r="B4" s="71" t="s">
        <v>1086</v>
      </c>
      <c r="C4" s="72" t="s">
        <v>1608</v>
      </c>
      <c r="D4" s="72" t="s">
        <v>1609</v>
      </c>
      <c r="E4" s="53" t="s">
        <v>1610</v>
      </c>
      <c r="F4" s="53" t="s">
        <v>1611</v>
      </c>
      <c r="G4" s="53" t="s">
        <v>1612</v>
      </c>
      <c r="H4" s="53" t="s">
        <v>1569</v>
      </c>
      <c r="I4" s="72" t="s">
        <v>1613</v>
      </c>
      <c r="J4" s="72" t="s">
        <v>1614</v>
      </c>
      <c r="K4" s="72" t="s">
        <v>1615</v>
      </c>
      <c r="L4" s="51" t="s">
        <v>1616</v>
      </c>
      <c r="M4" s="53" t="s">
        <v>1617</v>
      </c>
      <c r="N4" s="72" t="s">
        <v>1618</v>
      </c>
      <c r="O4" s="72" t="s">
        <v>1619</v>
      </c>
      <c r="P4" s="53" t="s">
        <v>1620</v>
      </c>
      <c r="Q4" s="72" t="s">
        <v>1621</v>
      </c>
      <c r="R4" s="72" t="s">
        <v>1622</v>
      </c>
      <c r="S4" s="72" t="s">
        <v>1623</v>
      </c>
      <c r="T4" s="53" t="s">
        <v>1624</v>
      </c>
      <c r="U4" s="53" t="s">
        <v>1625</v>
      </c>
      <c r="V4" s="72" t="s">
        <v>1626</v>
      </c>
      <c r="W4" s="72" t="s">
        <v>1627</v>
      </c>
      <c r="X4" s="72" t="s">
        <v>1628</v>
      </c>
      <c r="Y4" s="72" t="s">
        <v>1629</v>
      </c>
      <c r="Z4" s="53" t="s">
        <v>1630</v>
      </c>
      <c r="AA4" s="53" t="s">
        <v>1631</v>
      </c>
      <c r="AB4" s="72" t="s">
        <v>1632</v>
      </c>
      <c r="AC4" s="72" t="s">
        <v>1633</v>
      </c>
      <c r="AD4" s="72" t="s">
        <v>1634</v>
      </c>
      <c r="AE4" s="53" t="s">
        <v>1635</v>
      </c>
      <c r="AF4" s="53" t="s">
        <v>1636</v>
      </c>
      <c r="AG4" s="72" t="s">
        <v>1637</v>
      </c>
      <c r="AH4" s="72" t="s">
        <v>1638</v>
      </c>
      <c r="AI4" s="72" t="s">
        <v>1639</v>
      </c>
      <c r="AJ4" s="53" t="s">
        <v>1640</v>
      </c>
      <c r="AK4" s="53" t="s">
        <v>1641</v>
      </c>
      <c r="AL4" s="72" t="s">
        <v>1642</v>
      </c>
      <c r="AM4" s="72" t="s">
        <v>1643</v>
      </c>
      <c r="AN4" s="53" t="s">
        <v>1644</v>
      </c>
      <c r="AO4" s="72" t="s">
        <v>1645</v>
      </c>
      <c r="AP4" s="72" t="s">
        <v>1646</v>
      </c>
      <c r="AQ4" s="53" t="s">
        <v>1647</v>
      </c>
      <c r="AR4" s="53" t="s">
        <v>1648</v>
      </c>
      <c r="AS4" s="53" t="s">
        <v>1649</v>
      </c>
      <c r="AT4" s="53" t="s">
        <v>1087</v>
      </c>
      <c r="AU4" s="53" t="s">
        <v>1650</v>
      </c>
      <c r="AV4" s="53" t="s">
        <v>1651</v>
      </c>
      <c r="AW4" s="53" t="s">
        <v>1652</v>
      </c>
      <c r="AX4" s="72" t="s">
        <v>1653</v>
      </c>
      <c r="AY4" s="72" t="s">
        <v>1088</v>
      </c>
      <c r="AZ4" s="72" t="s">
        <v>1089</v>
      </c>
      <c r="BA4" s="72" t="s">
        <v>966</v>
      </c>
      <c r="BB4" s="72" t="s">
        <v>777</v>
      </c>
      <c r="BC4" s="72" t="s">
        <v>1654</v>
      </c>
    </row>
    <row r="5" spans="1:55" s="53" customFormat="1" ht="12.6" hidden="1" outlineLevel="2" x14ac:dyDescent="0.25">
      <c r="A5" s="53">
        <v>13841</v>
      </c>
      <c r="B5" s="131" t="s">
        <v>396</v>
      </c>
      <c r="C5" s="132" t="s">
        <v>397</v>
      </c>
      <c r="D5" s="53" t="s">
        <v>1659</v>
      </c>
      <c r="E5" s="53" t="s">
        <v>1655</v>
      </c>
      <c r="F5" s="53" t="s">
        <v>760</v>
      </c>
      <c r="H5" s="53" t="s">
        <v>1596</v>
      </c>
      <c r="I5" s="53" t="s">
        <v>1593</v>
      </c>
      <c r="J5" s="53">
        <v>-1416080</v>
      </c>
      <c r="K5" s="53">
        <v>0</v>
      </c>
      <c r="L5" s="38">
        <v>1416080</v>
      </c>
      <c r="M5" s="133">
        <v>35858</v>
      </c>
      <c r="N5" s="53" t="s">
        <v>1657</v>
      </c>
      <c r="O5" s="53" t="s">
        <v>732</v>
      </c>
      <c r="P5" s="53" t="s">
        <v>1066</v>
      </c>
      <c r="Q5" s="53">
        <v>0</v>
      </c>
      <c r="R5" s="53">
        <v>0</v>
      </c>
      <c r="S5" s="53">
        <v>0</v>
      </c>
      <c r="W5" s="53">
        <v>0</v>
      </c>
      <c r="X5" s="53">
        <v>0</v>
      </c>
      <c r="Y5" s="53">
        <v>0</v>
      </c>
      <c r="AC5" s="53">
        <v>0</v>
      </c>
      <c r="AD5" s="53">
        <v>0</v>
      </c>
      <c r="AH5" s="53">
        <v>1</v>
      </c>
      <c r="AI5" s="53">
        <v>1416080</v>
      </c>
      <c r="AJ5" s="53" t="s">
        <v>1580</v>
      </c>
      <c r="AK5" s="53" t="s">
        <v>1581</v>
      </c>
      <c r="AL5" s="53" t="s">
        <v>765</v>
      </c>
      <c r="AM5" s="53">
        <v>0</v>
      </c>
      <c r="AN5" s="53" t="s">
        <v>1659</v>
      </c>
      <c r="AO5" s="53" t="s">
        <v>760</v>
      </c>
      <c r="AP5" s="53" t="s">
        <v>1660</v>
      </c>
      <c r="AQ5" s="133">
        <v>36161</v>
      </c>
      <c r="AR5" s="133">
        <v>36525</v>
      </c>
      <c r="AS5" s="53" t="s">
        <v>1660</v>
      </c>
      <c r="AT5" s="53" t="s">
        <v>759</v>
      </c>
      <c r="AU5" s="53" t="s">
        <v>1496</v>
      </c>
      <c r="AV5" s="53" t="s">
        <v>1498</v>
      </c>
      <c r="AW5" s="53" t="s">
        <v>1498</v>
      </c>
      <c r="AX5" s="53" t="s">
        <v>392</v>
      </c>
      <c r="AY5" s="53" t="s">
        <v>394</v>
      </c>
      <c r="AZ5" s="133">
        <v>36342</v>
      </c>
      <c r="BA5" s="53" t="s">
        <v>967</v>
      </c>
      <c r="BB5" s="53" t="s">
        <v>778</v>
      </c>
      <c r="BC5" s="53" t="s">
        <v>1594</v>
      </c>
    </row>
    <row r="6" spans="1:55" s="72" customFormat="1" ht="12.6" outlineLevel="1" collapsed="1" x14ac:dyDescent="0.25">
      <c r="A6" s="53"/>
      <c r="B6" s="71" t="s">
        <v>398</v>
      </c>
      <c r="C6" s="134"/>
      <c r="E6" s="53"/>
      <c r="F6" s="53"/>
      <c r="G6" s="53"/>
      <c r="H6" s="53"/>
      <c r="L6" s="51">
        <f>SUBTOTAL(9,L5:L5)</f>
        <v>1416080</v>
      </c>
      <c r="M6" s="133"/>
      <c r="P6" s="53"/>
      <c r="S6" s="72">
        <f>SUBTOTAL(9,S5:S5)</f>
        <v>0</v>
      </c>
      <c r="T6" s="53"/>
      <c r="U6" s="53"/>
      <c r="Y6" s="72">
        <f>SUBTOTAL(9,Y5:Y5)</f>
        <v>0</v>
      </c>
      <c r="Z6" s="53"/>
      <c r="AA6" s="53"/>
      <c r="AD6" s="72">
        <f>SUBTOTAL(9,AD5:AD5)</f>
        <v>0</v>
      </c>
      <c r="AE6" s="53"/>
      <c r="AF6" s="53"/>
      <c r="AI6" s="72">
        <f>SUBTOTAL(9,AI5:AI5)</f>
        <v>1416080</v>
      </c>
      <c r="AJ6" s="53"/>
      <c r="AK6" s="53"/>
      <c r="AN6" s="53"/>
      <c r="AQ6" s="133"/>
      <c r="AR6" s="133"/>
      <c r="AS6" s="53"/>
      <c r="AT6" s="53"/>
      <c r="AU6" s="53"/>
      <c r="AV6" s="53"/>
      <c r="AW6" s="53"/>
      <c r="AZ6" s="135"/>
    </row>
    <row r="7" spans="1:55" x14ac:dyDescent="0.25">
      <c r="M7"/>
    </row>
    <row r="8" spans="1:55" x14ac:dyDescent="0.25">
      <c r="M8"/>
    </row>
    <row r="9" spans="1:55" x14ac:dyDescent="0.25">
      <c r="M9"/>
    </row>
    <row r="10" spans="1:55" x14ac:dyDescent="0.25">
      <c r="M10"/>
    </row>
    <row r="11" spans="1:55" x14ac:dyDescent="0.25">
      <c r="M11"/>
    </row>
    <row r="12" spans="1:55" x14ac:dyDescent="0.25">
      <c r="M12"/>
    </row>
    <row r="13" spans="1:55" x14ac:dyDescent="0.25">
      <c r="M13"/>
    </row>
    <row r="14" spans="1:55" x14ac:dyDescent="0.25">
      <c r="M14"/>
    </row>
    <row r="15" spans="1:55" x14ac:dyDescent="0.25">
      <c r="M15"/>
    </row>
    <row r="16" spans="1:55" x14ac:dyDescent="0.25">
      <c r="M16"/>
    </row>
    <row r="17" spans="13:13" x14ac:dyDescent="0.25">
      <c r="M17"/>
    </row>
    <row r="18" spans="13:13" x14ac:dyDescent="0.25">
      <c r="M18"/>
    </row>
    <row r="19" spans="13:13" x14ac:dyDescent="0.25">
      <c r="M19"/>
    </row>
    <row r="20" spans="13:13" x14ac:dyDescent="0.25">
      <c r="M20"/>
    </row>
    <row r="21" spans="13:13" x14ac:dyDescent="0.25">
      <c r="M21"/>
    </row>
    <row r="22" spans="13:13" x14ac:dyDescent="0.25">
      <c r="M22"/>
    </row>
    <row r="23" spans="13:13" x14ac:dyDescent="0.25">
      <c r="M23"/>
    </row>
    <row r="24" spans="13:13" x14ac:dyDescent="0.25">
      <c r="M24"/>
    </row>
    <row r="25" spans="13:13" x14ac:dyDescent="0.25">
      <c r="M25"/>
    </row>
    <row r="26" spans="13:13" x14ac:dyDescent="0.25">
      <c r="M26"/>
    </row>
    <row r="27" spans="13:13" x14ac:dyDescent="0.25">
      <c r="M27"/>
    </row>
    <row r="28" spans="13:13" x14ac:dyDescent="0.25">
      <c r="M28"/>
    </row>
    <row r="29" spans="13:13" x14ac:dyDescent="0.25">
      <c r="M29"/>
    </row>
    <row r="30" spans="13:13" x14ac:dyDescent="0.25">
      <c r="M30"/>
    </row>
    <row r="31" spans="13:13" x14ac:dyDescent="0.25">
      <c r="M31"/>
    </row>
    <row r="32" spans="13:13" x14ac:dyDescent="0.25">
      <c r="M32"/>
    </row>
    <row r="33" spans="13:13" x14ac:dyDescent="0.25">
      <c r="M33"/>
    </row>
    <row r="34" spans="13:13" x14ac:dyDescent="0.25">
      <c r="M34"/>
    </row>
    <row r="35" spans="13:13" x14ac:dyDescent="0.25">
      <c r="M35"/>
    </row>
    <row r="36" spans="13:13" x14ac:dyDescent="0.25">
      <c r="M36"/>
    </row>
    <row r="37" spans="13:13" x14ac:dyDescent="0.25">
      <c r="M37"/>
    </row>
    <row r="38" spans="13:13" x14ac:dyDescent="0.25">
      <c r="M38"/>
    </row>
    <row r="39" spans="13:13" x14ac:dyDescent="0.25">
      <c r="M39"/>
    </row>
    <row r="40" spans="13:13" x14ac:dyDescent="0.25">
      <c r="M40"/>
    </row>
    <row r="41" spans="13:13" x14ac:dyDescent="0.25">
      <c r="M41"/>
    </row>
    <row r="42" spans="13:13" x14ac:dyDescent="0.25">
      <c r="M42"/>
    </row>
    <row r="43" spans="13:13" x14ac:dyDescent="0.25">
      <c r="M43"/>
    </row>
    <row r="44" spans="13:13" x14ac:dyDescent="0.25">
      <c r="M44"/>
    </row>
    <row r="45" spans="13:13" x14ac:dyDescent="0.25">
      <c r="M45"/>
    </row>
    <row r="46" spans="13:13" x14ac:dyDescent="0.25">
      <c r="M46"/>
    </row>
    <row r="47" spans="13:13" x14ac:dyDescent="0.25">
      <c r="M47"/>
    </row>
    <row r="48" spans="13:13" x14ac:dyDescent="0.25">
      <c r="M48"/>
    </row>
    <row r="49" spans="13:13" x14ac:dyDescent="0.25">
      <c r="M49"/>
    </row>
    <row r="50" spans="13:13" x14ac:dyDescent="0.25">
      <c r="M50"/>
    </row>
    <row r="51" spans="13:13" x14ac:dyDescent="0.25">
      <c r="M51"/>
    </row>
    <row r="52" spans="13:13" x14ac:dyDescent="0.25">
      <c r="M52"/>
    </row>
    <row r="53" spans="13:13" x14ac:dyDescent="0.25">
      <c r="M53"/>
    </row>
    <row r="54" spans="13:13" x14ac:dyDescent="0.25">
      <c r="M54"/>
    </row>
    <row r="55" spans="13:13" x14ac:dyDescent="0.25">
      <c r="M55"/>
    </row>
    <row r="56" spans="13:13" x14ac:dyDescent="0.25">
      <c r="M56"/>
    </row>
    <row r="57" spans="13:13" x14ac:dyDescent="0.25">
      <c r="M57"/>
    </row>
    <row r="58" spans="13:13" x14ac:dyDescent="0.25">
      <c r="M58"/>
    </row>
    <row r="59" spans="13:13" x14ac:dyDescent="0.25">
      <c r="M59"/>
    </row>
    <row r="60" spans="13:13" x14ac:dyDescent="0.25">
      <c r="M60"/>
    </row>
    <row r="61" spans="13:13" x14ac:dyDescent="0.25">
      <c r="M61"/>
    </row>
    <row r="62" spans="13:13" x14ac:dyDescent="0.25">
      <c r="M62"/>
    </row>
    <row r="63" spans="13:13" x14ac:dyDescent="0.25">
      <c r="M63"/>
    </row>
    <row r="64" spans="13:13" x14ac:dyDescent="0.25">
      <c r="M64"/>
    </row>
    <row r="65" spans="13:13" x14ac:dyDescent="0.25">
      <c r="M65"/>
    </row>
    <row r="66" spans="13:13" x14ac:dyDescent="0.25">
      <c r="M66"/>
    </row>
    <row r="67" spans="13:13" x14ac:dyDescent="0.25">
      <c r="M67"/>
    </row>
    <row r="68" spans="13:13" x14ac:dyDescent="0.25">
      <c r="M68"/>
    </row>
    <row r="69" spans="13:13" x14ac:dyDescent="0.25">
      <c r="M69"/>
    </row>
    <row r="70" spans="13:13" x14ac:dyDescent="0.25">
      <c r="M70"/>
    </row>
    <row r="71" spans="13:13" x14ac:dyDescent="0.25">
      <c r="M71"/>
    </row>
    <row r="72" spans="13:13" x14ac:dyDescent="0.25">
      <c r="M72"/>
    </row>
    <row r="73" spans="13:13" x14ac:dyDescent="0.25">
      <c r="M73"/>
    </row>
    <row r="74" spans="13:13" x14ac:dyDescent="0.25">
      <c r="M74"/>
    </row>
    <row r="75" spans="13:13" x14ac:dyDescent="0.25">
      <c r="M75"/>
    </row>
    <row r="76" spans="13:13" x14ac:dyDescent="0.25">
      <c r="M76"/>
    </row>
    <row r="77" spans="13:13" x14ac:dyDescent="0.25">
      <c r="M77"/>
    </row>
    <row r="78" spans="13:13" x14ac:dyDescent="0.25">
      <c r="M78"/>
    </row>
    <row r="79" spans="13:13" x14ac:dyDescent="0.25">
      <c r="M79"/>
    </row>
    <row r="80" spans="13:13" x14ac:dyDescent="0.25">
      <c r="M80"/>
    </row>
    <row r="81" spans="13:13" x14ac:dyDescent="0.25">
      <c r="M81"/>
    </row>
    <row r="82" spans="13:13" x14ac:dyDescent="0.25">
      <c r="M82"/>
    </row>
    <row r="83" spans="13:13" x14ac:dyDescent="0.25">
      <c r="M83"/>
    </row>
    <row r="84" spans="13:13" x14ac:dyDescent="0.25">
      <c r="M84"/>
    </row>
    <row r="85" spans="13:13" x14ac:dyDescent="0.25">
      <c r="M85"/>
    </row>
    <row r="86" spans="13:13" x14ac:dyDescent="0.25">
      <c r="M86"/>
    </row>
    <row r="87" spans="13:13" x14ac:dyDescent="0.25">
      <c r="M87"/>
    </row>
    <row r="88" spans="13:13" x14ac:dyDescent="0.25">
      <c r="M88"/>
    </row>
    <row r="89" spans="13:13" x14ac:dyDescent="0.25">
      <c r="M89"/>
    </row>
    <row r="90" spans="13:13" x14ac:dyDescent="0.25">
      <c r="M90"/>
    </row>
    <row r="91" spans="13:13" x14ac:dyDescent="0.25">
      <c r="M91"/>
    </row>
    <row r="92" spans="13:13" x14ac:dyDescent="0.25">
      <c r="M92"/>
    </row>
    <row r="93" spans="13:13" x14ac:dyDescent="0.25">
      <c r="M93"/>
    </row>
    <row r="94" spans="13:13" x14ac:dyDescent="0.25">
      <c r="M94"/>
    </row>
    <row r="95" spans="13:13" x14ac:dyDescent="0.25">
      <c r="M95"/>
    </row>
    <row r="96" spans="13:13" x14ac:dyDescent="0.25">
      <c r="M96"/>
    </row>
    <row r="97" spans="13:13" x14ac:dyDescent="0.25">
      <c r="M97"/>
    </row>
    <row r="98" spans="13:13" x14ac:dyDescent="0.25">
      <c r="M98"/>
    </row>
    <row r="99" spans="13:13" x14ac:dyDescent="0.25">
      <c r="M99"/>
    </row>
    <row r="100" spans="13:13" x14ac:dyDescent="0.25">
      <c r="M100"/>
    </row>
    <row r="101" spans="13:13" x14ac:dyDescent="0.25">
      <c r="M101"/>
    </row>
    <row r="102" spans="13:13" x14ac:dyDescent="0.25">
      <c r="M102"/>
    </row>
    <row r="103" spans="13:13" x14ac:dyDescent="0.25">
      <c r="M103"/>
    </row>
    <row r="104" spans="13:13" x14ac:dyDescent="0.25">
      <c r="M104"/>
    </row>
    <row r="105" spans="13:13" x14ac:dyDescent="0.25">
      <c r="M105"/>
    </row>
    <row r="106" spans="13:13" x14ac:dyDescent="0.25">
      <c r="M106"/>
    </row>
    <row r="107" spans="13:13" x14ac:dyDescent="0.25">
      <c r="M107"/>
    </row>
    <row r="108" spans="13:13" x14ac:dyDescent="0.25">
      <c r="M108"/>
    </row>
    <row r="109" spans="13:13" x14ac:dyDescent="0.25">
      <c r="M109"/>
    </row>
    <row r="110" spans="13:13" x14ac:dyDescent="0.25">
      <c r="M110"/>
    </row>
    <row r="111" spans="13:13" x14ac:dyDescent="0.25">
      <c r="M111"/>
    </row>
    <row r="112" spans="13:13" x14ac:dyDescent="0.25">
      <c r="M112"/>
    </row>
    <row r="113" spans="13:13" x14ac:dyDescent="0.25">
      <c r="M113"/>
    </row>
    <row r="114" spans="13:13" x14ac:dyDescent="0.25">
      <c r="M114"/>
    </row>
    <row r="115" spans="13:13" x14ac:dyDescent="0.25">
      <c r="M115"/>
    </row>
    <row r="116" spans="13:13" x14ac:dyDescent="0.25">
      <c r="M116"/>
    </row>
    <row r="117" spans="13:13" x14ac:dyDescent="0.25">
      <c r="M117"/>
    </row>
    <row r="118" spans="13:13" x14ac:dyDescent="0.25">
      <c r="M118"/>
    </row>
    <row r="119" spans="13:13" x14ac:dyDescent="0.25">
      <c r="M119"/>
    </row>
    <row r="120" spans="13:13" x14ac:dyDescent="0.25">
      <c r="M120"/>
    </row>
    <row r="121" spans="13:13" x14ac:dyDescent="0.25">
      <c r="M121"/>
    </row>
    <row r="122" spans="13:13" x14ac:dyDescent="0.25">
      <c r="M122"/>
    </row>
    <row r="123" spans="13:13" x14ac:dyDescent="0.25">
      <c r="M123"/>
    </row>
    <row r="124" spans="13:13" x14ac:dyDescent="0.25">
      <c r="M124"/>
    </row>
    <row r="125" spans="13:13" x14ac:dyDescent="0.25">
      <c r="M125"/>
    </row>
    <row r="126" spans="13:13" x14ac:dyDescent="0.25">
      <c r="M126"/>
    </row>
    <row r="127" spans="13:13" x14ac:dyDescent="0.25">
      <c r="M127"/>
    </row>
    <row r="128" spans="13:13" x14ac:dyDescent="0.25">
      <c r="M128"/>
    </row>
    <row r="129" spans="13:13" x14ac:dyDescent="0.25">
      <c r="M129"/>
    </row>
    <row r="130" spans="13:13" x14ac:dyDescent="0.25">
      <c r="M130"/>
    </row>
    <row r="131" spans="13:13" x14ac:dyDescent="0.25">
      <c r="M131"/>
    </row>
    <row r="132" spans="13:13" x14ac:dyDescent="0.25">
      <c r="M132"/>
    </row>
    <row r="133" spans="13:13" x14ac:dyDescent="0.25">
      <c r="M133"/>
    </row>
    <row r="134" spans="13:13" x14ac:dyDescent="0.25">
      <c r="M134"/>
    </row>
    <row r="135" spans="13:13" x14ac:dyDescent="0.25">
      <c r="M135"/>
    </row>
    <row r="136" spans="13:13" x14ac:dyDescent="0.25">
      <c r="M136"/>
    </row>
    <row r="137" spans="13:13" x14ac:dyDescent="0.25">
      <c r="M137"/>
    </row>
    <row r="138" spans="13:13" x14ac:dyDescent="0.25">
      <c r="M138"/>
    </row>
    <row r="139" spans="13:13" x14ac:dyDescent="0.25">
      <c r="M139"/>
    </row>
    <row r="140" spans="13:13" x14ac:dyDescent="0.25">
      <c r="M140"/>
    </row>
    <row r="141" spans="13:13" x14ac:dyDescent="0.25">
      <c r="M141"/>
    </row>
    <row r="142" spans="13:13" x14ac:dyDescent="0.25">
      <c r="M142"/>
    </row>
    <row r="143" spans="13:13" x14ac:dyDescent="0.25">
      <c r="M143"/>
    </row>
    <row r="144" spans="13:13" x14ac:dyDescent="0.25">
      <c r="M144"/>
    </row>
    <row r="145" spans="13:13" x14ac:dyDescent="0.25">
      <c r="M145"/>
    </row>
    <row r="146" spans="13:13" x14ac:dyDescent="0.25">
      <c r="M146"/>
    </row>
    <row r="147" spans="13:13" x14ac:dyDescent="0.25">
      <c r="M147"/>
    </row>
    <row r="148" spans="13:13" x14ac:dyDescent="0.25">
      <c r="M148"/>
    </row>
    <row r="149" spans="13:13" x14ac:dyDescent="0.25">
      <c r="M149"/>
    </row>
    <row r="150" spans="13:13" x14ac:dyDescent="0.25">
      <c r="M150"/>
    </row>
    <row r="151" spans="13:13" x14ac:dyDescent="0.25">
      <c r="M151"/>
    </row>
    <row r="152" spans="13:13" x14ac:dyDescent="0.25">
      <c r="M152"/>
    </row>
    <row r="153" spans="13:13" x14ac:dyDescent="0.25">
      <c r="M153"/>
    </row>
    <row r="154" spans="13:13" x14ac:dyDescent="0.25">
      <c r="M154"/>
    </row>
    <row r="155" spans="13:13" x14ac:dyDescent="0.25">
      <c r="M155"/>
    </row>
    <row r="156" spans="13:13" x14ac:dyDescent="0.25">
      <c r="M156"/>
    </row>
    <row r="157" spans="13:13" x14ac:dyDescent="0.25">
      <c r="M157"/>
    </row>
    <row r="158" spans="13:13" x14ac:dyDescent="0.25">
      <c r="M158"/>
    </row>
    <row r="159" spans="13:13" x14ac:dyDescent="0.25">
      <c r="M159"/>
    </row>
    <row r="160" spans="13:13" x14ac:dyDescent="0.25">
      <c r="M160"/>
    </row>
    <row r="161" spans="13:13" x14ac:dyDescent="0.25">
      <c r="M161"/>
    </row>
    <row r="162" spans="13:13" x14ac:dyDescent="0.25">
      <c r="M162"/>
    </row>
    <row r="163" spans="13:13" x14ac:dyDescent="0.25">
      <c r="M163"/>
    </row>
    <row r="164" spans="13:13" x14ac:dyDescent="0.25">
      <c r="M164"/>
    </row>
    <row r="165" spans="13:13" x14ac:dyDescent="0.25">
      <c r="M165"/>
    </row>
    <row r="166" spans="13:13" x14ac:dyDescent="0.25">
      <c r="M166"/>
    </row>
    <row r="167" spans="13:13" x14ac:dyDescent="0.25">
      <c r="M167"/>
    </row>
    <row r="168" spans="13:13" x14ac:dyDescent="0.25">
      <c r="M168"/>
    </row>
    <row r="169" spans="13:13" x14ac:dyDescent="0.25">
      <c r="M169"/>
    </row>
    <row r="170" spans="13:13" x14ac:dyDescent="0.25">
      <c r="M170"/>
    </row>
    <row r="171" spans="13:13" x14ac:dyDescent="0.25">
      <c r="M171"/>
    </row>
    <row r="172" spans="13:13" x14ac:dyDescent="0.25">
      <c r="M172"/>
    </row>
    <row r="173" spans="13:13" x14ac:dyDescent="0.25">
      <c r="M173"/>
    </row>
    <row r="174" spans="13:13" x14ac:dyDescent="0.25">
      <c r="M174"/>
    </row>
    <row r="175" spans="13:13" x14ac:dyDescent="0.25">
      <c r="M175"/>
    </row>
    <row r="176" spans="13:13" x14ac:dyDescent="0.25">
      <c r="M176"/>
    </row>
    <row r="177" spans="13:13" x14ac:dyDescent="0.25">
      <c r="M177"/>
    </row>
    <row r="178" spans="13:13" x14ac:dyDescent="0.25">
      <c r="M178"/>
    </row>
    <row r="179" spans="13:13" x14ac:dyDescent="0.25">
      <c r="M179"/>
    </row>
    <row r="180" spans="13:13" x14ac:dyDescent="0.25">
      <c r="M180"/>
    </row>
    <row r="181" spans="13:13" x14ac:dyDescent="0.25">
      <c r="M181"/>
    </row>
    <row r="182" spans="13:13" x14ac:dyDescent="0.25">
      <c r="M182"/>
    </row>
    <row r="183" spans="13:13" x14ac:dyDescent="0.25">
      <c r="M183"/>
    </row>
    <row r="184" spans="13:13" x14ac:dyDescent="0.25">
      <c r="M184"/>
    </row>
    <row r="185" spans="13:13" x14ac:dyDescent="0.25">
      <c r="M185"/>
    </row>
    <row r="186" spans="13:13" x14ac:dyDescent="0.25">
      <c r="M186"/>
    </row>
    <row r="187" spans="13:13" x14ac:dyDescent="0.25">
      <c r="M187"/>
    </row>
    <row r="188" spans="13:13" x14ac:dyDescent="0.25">
      <c r="M188"/>
    </row>
    <row r="189" spans="13:13" x14ac:dyDescent="0.25">
      <c r="M189"/>
    </row>
    <row r="190" spans="13:13" x14ac:dyDescent="0.25">
      <c r="M190"/>
    </row>
    <row r="191" spans="13:13" x14ac:dyDescent="0.25">
      <c r="M191"/>
    </row>
    <row r="192" spans="13:13" x14ac:dyDescent="0.25">
      <c r="M192"/>
    </row>
    <row r="193" spans="13:13" x14ac:dyDescent="0.25">
      <c r="M193"/>
    </row>
    <row r="194" spans="13:13" x14ac:dyDescent="0.25">
      <c r="M194"/>
    </row>
    <row r="195" spans="13:13" x14ac:dyDescent="0.25">
      <c r="M195"/>
    </row>
    <row r="196" spans="13:13" x14ac:dyDescent="0.25">
      <c r="M196"/>
    </row>
    <row r="197" spans="13:13" x14ac:dyDescent="0.25">
      <c r="M197"/>
    </row>
    <row r="198" spans="13:13" x14ac:dyDescent="0.25">
      <c r="M198"/>
    </row>
    <row r="199" spans="13:13" x14ac:dyDescent="0.25">
      <c r="M199"/>
    </row>
    <row r="200" spans="13:13" x14ac:dyDescent="0.25">
      <c r="M200"/>
    </row>
    <row r="201" spans="13:13" x14ac:dyDescent="0.25">
      <c r="M201"/>
    </row>
    <row r="202" spans="13:13" x14ac:dyDescent="0.25">
      <c r="M202"/>
    </row>
    <row r="203" spans="13:13" x14ac:dyDescent="0.25">
      <c r="M203"/>
    </row>
    <row r="204" spans="13:13" x14ac:dyDescent="0.25">
      <c r="M204"/>
    </row>
    <row r="205" spans="13:13" x14ac:dyDescent="0.25">
      <c r="M205"/>
    </row>
    <row r="206" spans="13:13" x14ac:dyDescent="0.25">
      <c r="M206"/>
    </row>
    <row r="207" spans="13:13" x14ac:dyDescent="0.25">
      <c r="M207"/>
    </row>
    <row r="208" spans="13:13" x14ac:dyDescent="0.25">
      <c r="M208"/>
    </row>
    <row r="209" spans="13:13" x14ac:dyDescent="0.25">
      <c r="M209"/>
    </row>
    <row r="210" spans="13:13" x14ac:dyDescent="0.25">
      <c r="M210"/>
    </row>
    <row r="211" spans="13:13" x14ac:dyDescent="0.25">
      <c r="M211"/>
    </row>
    <row r="212" spans="13:13" x14ac:dyDescent="0.25">
      <c r="M212"/>
    </row>
    <row r="213" spans="13:13" x14ac:dyDescent="0.25">
      <c r="M213"/>
    </row>
    <row r="214" spans="13:13" x14ac:dyDescent="0.25">
      <c r="M214"/>
    </row>
    <row r="215" spans="13:13" x14ac:dyDescent="0.25">
      <c r="M215"/>
    </row>
    <row r="216" spans="13:13" x14ac:dyDescent="0.25">
      <c r="M216"/>
    </row>
    <row r="217" spans="13:13" x14ac:dyDescent="0.25">
      <c r="M217"/>
    </row>
    <row r="218" spans="13:13" x14ac:dyDescent="0.25">
      <c r="M218"/>
    </row>
    <row r="219" spans="13:13" x14ac:dyDescent="0.25">
      <c r="M219"/>
    </row>
    <row r="220" spans="13:13" x14ac:dyDescent="0.25">
      <c r="M220"/>
    </row>
    <row r="221" spans="13:13" x14ac:dyDescent="0.25">
      <c r="M221"/>
    </row>
    <row r="222" spans="13:13" x14ac:dyDescent="0.25">
      <c r="M222"/>
    </row>
    <row r="223" spans="13:13" x14ac:dyDescent="0.25">
      <c r="M223"/>
    </row>
    <row r="224" spans="13:13" x14ac:dyDescent="0.25">
      <c r="M224"/>
    </row>
    <row r="225" spans="13:13" x14ac:dyDescent="0.25">
      <c r="M225"/>
    </row>
    <row r="226" spans="13:13" x14ac:dyDescent="0.25">
      <c r="M226"/>
    </row>
    <row r="227" spans="13:13" x14ac:dyDescent="0.25">
      <c r="M227"/>
    </row>
    <row r="228" spans="13:13" x14ac:dyDescent="0.25">
      <c r="M228"/>
    </row>
    <row r="229" spans="13:13" x14ac:dyDescent="0.25">
      <c r="M229"/>
    </row>
    <row r="230" spans="13:13" x14ac:dyDescent="0.25">
      <c r="M230"/>
    </row>
    <row r="231" spans="13:13" x14ac:dyDescent="0.25">
      <c r="M231"/>
    </row>
    <row r="232" spans="13:13" x14ac:dyDescent="0.25">
      <c r="M232"/>
    </row>
    <row r="233" spans="13:13" x14ac:dyDescent="0.25">
      <c r="M233"/>
    </row>
    <row r="234" spans="13:13" x14ac:dyDescent="0.25">
      <c r="M234"/>
    </row>
    <row r="235" spans="13:13" x14ac:dyDescent="0.25">
      <c r="M235"/>
    </row>
    <row r="236" spans="13:13" x14ac:dyDescent="0.25">
      <c r="M236"/>
    </row>
    <row r="237" spans="13:13" x14ac:dyDescent="0.25">
      <c r="M237"/>
    </row>
    <row r="238" spans="13:13" x14ac:dyDescent="0.25">
      <c r="M238"/>
    </row>
    <row r="239" spans="13:13" x14ac:dyDescent="0.25">
      <c r="M239"/>
    </row>
    <row r="240" spans="13:13" x14ac:dyDescent="0.25">
      <c r="M240"/>
    </row>
    <row r="241" spans="13:13" x14ac:dyDescent="0.25">
      <c r="M241"/>
    </row>
    <row r="242" spans="13:13" x14ac:dyDescent="0.25">
      <c r="M242"/>
    </row>
    <row r="243" spans="13:13" x14ac:dyDescent="0.25">
      <c r="M243"/>
    </row>
    <row r="244" spans="13:13" x14ac:dyDescent="0.25">
      <c r="M244"/>
    </row>
    <row r="245" spans="13:13" x14ac:dyDescent="0.25">
      <c r="M245"/>
    </row>
    <row r="246" spans="13:13" x14ac:dyDescent="0.25">
      <c r="M246"/>
    </row>
    <row r="247" spans="13:13" x14ac:dyDescent="0.25">
      <c r="M247"/>
    </row>
    <row r="248" spans="13:13" x14ac:dyDescent="0.25">
      <c r="M248"/>
    </row>
    <row r="249" spans="13:13" x14ac:dyDescent="0.25">
      <c r="M249"/>
    </row>
    <row r="250" spans="13:13" x14ac:dyDescent="0.25">
      <c r="M250"/>
    </row>
    <row r="251" spans="13:13" x14ac:dyDescent="0.25">
      <c r="M251"/>
    </row>
    <row r="252" spans="13:13" x14ac:dyDescent="0.25">
      <c r="M252"/>
    </row>
    <row r="253" spans="13:13" x14ac:dyDescent="0.25">
      <c r="M253"/>
    </row>
    <row r="254" spans="13:13" x14ac:dyDescent="0.25">
      <c r="M254"/>
    </row>
    <row r="255" spans="13:13" x14ac:dyDescent="0.25">
      <c r="M255"/>
    </row>
    <row r="256" spans="13:13" x14ac:dyDescent="0.25">
      <c r="M256"/>
    </row>
    <row r="257" spans="13:13" x14ac:dyDescent="0.25">
      <c r="M257"/>
    </row>
    <row r="258" spans="13:13" x14ac:dyDescent="0.25">
      <c r="M258"/>
    </row>
    <row r="259" spans="13:13" x14ac:dyDescent="0.25">
      <c r="M259"/>
    </row>
    <row r="260" spans="13:13" x14ac:dyDescent="0.25">
      <c r="M260"/>
    </row>
    <row r="261" spans="13:13" x14ac:dyDescent="0.25">
      <c r="M261"/>
    </row>
    <row r="262" spans="13:13" x14ac:dyDescent="0.25">
      <c r="M262"/>
    </row>
    <row r="263" spans="13:13" x14ac:dyDescent="0.25">
      <c r="M263"/>
    </row>
    <row r="264" spans="13:13" x14ac:dyDescent="0.25">
      <c r="M264"/>
    </row>
    <row r="265" spans="13:13" x14ac:dyDescent="0.25">
      <c r="M265"/>
    </row>
    <row r="266" spans="13:13" x14ac:dyDescent="0.25">
      <c r="M266"/>
    </row>
    <row r="267" spans="13:13" x14ac:dyDescent="0.25">
      <c r="M267"/>
    </row>
    <row r="268" spans="13:13" x14ac:dyDescent="0.25">
      <c r="M268"/>
    </row>
    <row r="269" spans="13:13" x14ac:dyDescent="0.25">
      <c r="M269"/>
    </row>
    <row r="270" spans="13:13" x14ac:dyDescent="0.25">
      <c r="M270"/>
    </row>
    <row r="271" spans="13:13" x14ac:dyDescent="0.25">
      <c r="M271"/>
    </row>
    <row r="272" spans="13:13" x14ac:dyDescent="0.25">
      <c r="M272"/>
    </row>
    <row r="273" spans="13:13" x14ac:dyDescent="0.25">
      <c r="M273"/>
    </row>
    <row r="274" spans="13:13" x14ac:dyDescent="0.25">
      <c r="M274"/>
    </row>
    <row r="275" spans="13:13" x14ac:dyDescent="0.25">
      <c r="M275"/>
    </row>
    <row r="276" spans="13:13" x14ac:dyDescent="0.25">
      <c r="M276"/>
    </row>
    <row r="277" spans="13:13" x14ac:dyDescent="0.25">
      <c r="M277"/>
    </row>
    <row r="278" spans="13:13" x14ac:dyDescent="0.25">
      <c r="M278"/>
    </row>
    <row r="279" spans="13:13" x14ac:dyDescent="0.25">
      <c r="M279"/>
    </row>
    <row r="280" spans="13:13" x14ac:dyDescent="0.25">
      <c r="M280"/>
    </row>
    <row r="281" spans="13:13" x14ac:dyDescent="0.25">
      <c r="M281"/>
    </row>
    <row r="282" spans="13:13" x14ac:dyDescent="0.25">
      <c r="M282"/>
    </row>
    <row r="283" spans="13:13" x14ac:dyDescent="0.25">
      <c r="M283"/>
    </row>
    <row r="284" spans="13:13" x14ac:dyDescent="0.25">
      <c r="M284"/>
    </row>
    <row r="285" spans="13:13" x14ac:dyDescent="0.25">
      <c r="M285"/>
    </row>
    <row r="286" spans="13:13" x14ac:dyDescent="0.25">
      <c r="M286"/>
    </row>
    <row r="287" spans="13:13" x14ac:dyDescent="0.25">
      <c r="M287"/>
    </row>
    <row r="288" spans="13:13" x14ac:dyDescent="0.25">
      <c r="M288"/>
    </row>
    <row r="289" spans="13:13" x14ac:dyDescent="0.25">
      <c r="M289"/>
    </row>
    <row r="290" spans="13:13" x14ac:dyDescent="0.25">
      <c r="M290"/>
    </row>
    <row r="291" spans="13:13" x14ac:dyDescent="0.25">
      <c r="M291"/>
    </row>
    <row r="292" spans="13:13" x14ac:dyDescent="0.25">
      <c r="M292"/>
    </row>
    <row r="293" spans="13:13" x14ac:dyDescent="0.25">
      <c r="M293"/>
    </row>
    <row r="294" spans="13:13" x14ac:dyDescent="0.25">
      <c r="M294"/>
    </row>
    <row r="295" spans="13:13" x14ac:dyDescent="0.25">
      <c r="M295"/>
    </row>
    <row r="296" spans="13:13" x14ac:dyDescent="0.25">
      <c r="M296"/>
    </row>
    <row r="297" spans="13:13" x14ac:dyDescent="0.25">
      <c r="M297"/>
    </row>
    <row r="298" spans="13:13" x14ac:dyDescent="0.25">
      <c r="M298"/>
    </row>
    <row r="299" spans="13:13" x14ac:dyDescent="0.25">
      <c r="M299"/>
    </row>
    <row r="300" spans="13:13" x14ac:dyDescent="0.25">
      <c r="M300"/>
    </row>
    <row r="301" spans="13:13" x14ac:dyDescent="0.25">
      <c r="M301"/>
    </row>
    <row r="302" spans="13:13" x14ac:dyDescent="0.25">
      <c r="M302"/>
    </row>
    <row r="303" spans="13:13" x14ac:dyDescent="0.25">
      <c r="M303"/>
    </row>
    <row r="304" spans="13:13" x14ac:dyDescent="0.25">
      <c r="M304"/>
    </row>
    <row r="305" spans="13:13" x14ac:dyDescent="0.25">
      <c r="M305"/>
    </row>
    <row r="306" spans="13:13" x14ac:dyDescent="0.25">
      <c r="M306"/>
    </row>
    <row r="307" spans="13:13" x14ac:dyDescent="0.25">
      <c r="M307"/>
    </row>
    <row r="308" spans="13:13" x14ac:dyDescent="0.25">
      <c r="M308"/>
    </row>
    <row r="309" spans="13:13" x14ac:dyDescent="0.25">
      <c r="M309"/>
    </row>
    <row r="310" spans="13:13" x14ac:dyDescent="0.25">
      <c r="M310"/>
    </row>
    <row r="311" spans="13:13" x14ac:dyDescent="0.25">
      <c r="M311"/>
    </row>
    <row r="312" spans="13:13" x14ac:dyDescent="0.25">
      <c r="M312"/>
    </row>
    <row r="313" spans="13:13" x14ac:dyDescent="0.25">
      <c r="M313"/>
    </row>
    <row r="314" spans="13:13" x14ac:dyDescent="0.25">
      <c r="M314"/>
    </row>
    <row r="315" spans="13:13" x14ac:dyDescent="0.25">
      <c r="M315"/>
    </row>
    <row r="316" spans="13:13" x14ac:dyDescent="0.25">
      <c r="M316"/>
    </row>
    <row r="317" spans="13:13" x14ac:dyDescent="0.25">
      <c r="M317"/>
    </row>
    <row r="318" spans="13:13" x14ac:dyDescent="0.25">
      <c r="M318"/>
    </row>
    <row r="319" spans="13:13" x14ac:dyDescent="0.25">
      <c r="M319"/>
    </row>
    <row r="320" spans="13:13" x14ac:dyDescent="0.25">
      <c r="M320"/>
    </row>
    <row r="321" spans="13:13" x14ac:dyDescent="0.25">
      <c r="M321"/>
    </row>
    <row r="322" spans="13:13" x14ac:dyDescent="0.25">
      <c r="M322"/>
    </row>
    <row r="323" spans="13:13" x14ac:dyDescent="0.25">
      <c r="M323"/>
    </row>
    <row r="324" spans="13:13" x14ac:dyDescent="0.25">
      <c r="M324"/>
    </row>
    <row r="325" spans="13:13" x14ac:dyDescent="0.25">
      <c r="M325"/>
    </row>
    <row r="326" spans="13:13" x14ac:dyDescent="0.25">
      <c r="M326"/>
    </row>
    <row r="327" spans="13:13" x14ac:dyDescent="0.25">
      <c r="M327"/>
    </row>
    <row r="328" spans="13:13" x14ac:dyDescent="0.25">
      <c r="M328"/>
    </row>
    <row r="329" spans="13:13" x14ac:dyDescent="0.25">
      <c r="M329"/>
    </row>
    <row r="330" spans="13:13" x14ac:dyDescent="0.25">
      <c r="M330"/>
    </row>
    <row r="331" spans="13:13" x14ac:dyDescent="0.25">
      <c r="M331"/>
    </row>
    <row r="332" spans="13:13" x14ac:dyDescent="0.25">
      <c r="M332"/>
    </row>
    <row r="333" spans="13:13" x14ac:dyDescent="0.25">
      <c r="M333"/>
    </row>
    <row r="334" spans="13:13" x14ac:dyDescent="0.25">
      <c r="M334"/>
    </row>
    <row r="335" spans="13:13" x14ac:dyDescent="0.25">
      <c r="M335"/>
    </row>
    <row r="336" spans="13:13" x14ac:dyDescent="0.25">
      <c r="M336"/>
    </row>
    <row r="337" spans="13:13" x14ac:dyDescent="0.25">
      <c r="M337"/>
    </row>
    <row r="338" spans="13:13" x14ac:dyDescent="0.25">
      <c r="M338"/>
    </row>
    <row r="339" spans="13:13" x14ac:dyDescent="0.25">
      <c r="M339"/>
    </row>
    <row r="340" spans="13:13" x14ac:dyDescent="0.25">
      <c r="M340"/>
    </row>
    <row r="341" spans="13:13" x14ac:dyDescent="0.25">
      <c r="M341"/>
    </row>
    <row r="342" spans="13:13" x14ac:dyDescent="0.25">
      <c r="M342"/>
    </row>
    <row r="343" spans="13:13" x14ac:dyDescent="0.25">
      <c r="M343"/>
    </row>
    <row r="344" spans="13:13" x14ac:dyDescent="0.25">
      <c r="M344"/>
    </row>
    <row r="345" spans="13:13" x14ac:dyDescent="0.25">
      <c r="M345"/>
    </row>
    <row r="346" spans="13:13" x14ac:dyDescent="0.25">
      <c r="M346"/>
    </row>
    <row r="347" spans="13:13" x14ac:dyDescent="0.25">
      <c r="M347"/>
    </row>
    <row r="348" spans="13:13" x14ac:dyDescent="0.25">
      <c r="M348"/>
    </row>
    <row r="349" spans="13:13" x14ac:dyDescent="0.25">
      <c r="M349"/>
    </row>
    <row r="350" spans="13:13" x14ac:dyDescent="0.25">
      <c r="M350"/>
    </row>
    <row r="351" spans="13:13" x14ac:dyDescent="0.25">
      <c r="M351"/>
    </row>
    <row r="352" spans="13:13" x14ac:dyDescent="0.25">
      <c r="M352"/>
    </row>
    <row r="353" spans="13:13" x14ac:dyDescent="0.25">
      <c r="M353"/>
    </row>
    <row r="354" spans="13:13" x14ac:dyDescent="0.25">
      <c r="M354"/>
    </row>
    <row r="355" spans="13:13" x14ac:dyDescent="0.25">
      <c r="M355"/>
    </row>
    <row r="356" spans="13:13" x14ac:dyDescent="0.25">
      <c r="M356"/>
    </row>
    <row r="357" spans="13:13" x14ac:dyDescent="0.25">
      <c r="M357"/>
    </row>
    <row r="358" spans="13:13" x14ac:dyDescent="0.25">
      <c r="M358"/>
    </row>
    <row r="359" spans="13:13" x14ac:dyDescent="0.25">
      <c r="M359"/>
    </row>
    <row r="360" spans="13:13" x14ac:dyDescent="0.25">
      <c r="M360"/>
    </row>
    <row r="361" spans="13:13" x14ac:dyDescent="0.25">
      <c r="M361"/>
    </row>
    <row r="362" spans="13:13" x14ac:dyDescent="0.25">
      <c r="M362"/>
    </row>
    <row r="363" spans="13:13" x14ac:dyDescent="0.25">
      <c r="M363"/>
    </row>
    <row r="364" spans="13:13" x14ac:dyDescent="0.25">
      <c r="M364"/>
    </row>
    <row r="365" spans="13:13" x14ac:dyDescent="0.25">
      <c r="M365"/>
    </row>
    <row r="366" spans="13:13" x14ac:dyDescent="0.25">
      <c r="M366"/>
    </row>
    <row r="367" spans="13:13" x14ac:dyDescent="0.25">
      <c r="M367"/>
    </row>
    <row r="368" spans="13:13" x14ac:dyDescent="0.25">
      <c r="M368"/>
    </row>
    <row r="369" spans="13:13" x14ac:dyDescent="0.25">
      <c r="M369"/>
    </row>
    <row r="370" spans="13:13" x14ac:dyDescent="0.25">
      <c r="M370"/>
    </row>
    <row r="371" spans="13:13" x14ac:dyDescent="0.25">
      <c r="M371"/>
    </row>
    <row r="372" spans="13:13" x14ac:dyDescent="0.25">
      <c r="M372"/>
    </row>
    <row r="373" spans="13:13" x14ac:dyDescent="0.25">
      <c r="M373"/>
    </row>
    <row r="374" spans="13:13" x14ac:dyDescent="0.25">
      <c r="M374"/>
    </row>
    <row r="375" spans="13:13" x14ac:dyDescent="0.25">
      <c r="M375"/>
    </row>
    <row r="376" spans="13:13" x14ac:dyDescent="0.25">
      <c r="M376"/>
    </row>
    <row r="377" spans="13:13" x14ac:dyDescent="0.25">
      <c r="M377"/>
    </row>
    <row r="378" spans="13:13" x14ac:dyDescent="0.25">
      <c r="M378"/>
    </row>
    <row r="379" spans="13:13" x14ac:dyDescent="0.25">
      <c r="M379"/>
    </row>
    <row r="380" spans="13:13" x14ac:dyDescent="0.25">
      <c r="M380"/>
    </row>
    <row r="381" spans="13:13" x14ac:dyDescent="0.25">
      <c r="M381"/>
    </row>
    <row r="382" spans="13:13" x14ac:dyDescent="0.25">
      <c r="M382"/>
    </row>
    <row r="383" spans="13:13" x14ac:dyDescent="0.25">
      <c r="M383"/>
    </row>
    <row r="384" spans="13:13" x14ac:dyDescent="0.25">
      <c r="M384"/>
    </row>
    <row r="385" spans="13:13" x14ac:dyDescent="0.25">
      <c r="M385"/>
    </row>
    <row r="386" spans="13:13" x14ac:dyDescent="0.25">
      <c r="M386"/>
    </row>
    <row r="387" spans="13:13" x14ac:dyDescent="0.25">
      <c r="M387"/>
    </row>
    <row r="388" spans="13:13" x14ac:dyDescent="0.25">
      <c r="M388"/>
    </row>
    <row r="389" spans="13:13" x14ac:dyDescent="0.25">
      <c r="M389"/>
    </row>
    <row r="390" spans="13:13" x14ac:dyDescent="0.25">
      <c r="M390"/>
    </row>
    <row r="391" spans="13:13" x14ac:dyDescent="0.25">
      <c r="M391"/>
    </row>
    <row r="392" spans="13:13" x14ac:dyDescent="0.25">
      <c r="M392"/>
    </row>
    <row r="393" spans="13:13" x14ac:dyDescent="0.25">
      <c r="M393"/>
    </row>
    <row r="394" spans="13:13" x14ac:dyDescent="0.25">
      <c r="M394"/>
    </row>
    <row r="395" spans="13:13" x14ac:dyDescent="0.25">
      <c r="M395"/>
    </row>
    <row r="396" spans="13:13" x14ac:dyDescent="0.25">
      <c r="M396"/>
    </row>
    <row r="397" spans="13:13" x14ac:dyDescent="0.25">
      <c r="M397"/>
    </row>
    <row r="398" spans="13:13" x14ac:dyDescent="0.25">
      <c r="M398"/>
    </row>
    <row r="399" spans="13:13" x14ac:dyDescent="0.25">
      <c r="M399"/>
    </row>
    <row r="400" spans="13:13" x14ac:dyDescent="0.25">
      <c r="M400"/>
    </row>
    <row r="401" spans="13:13" x14ac:dyDescent="0.25">
      <c r="M401"/>
    </row>
    <row r="402" spans="13:13" x14ac:dyDescent="0.25">
      <c r="M402"/>
    </row>
    <row r="403" spans="13:13" x14ac:dyDescent="0.25">
      <c r="M403"/>
    </row>
    <row r="404" spans="13:13" x14ac:dyDescent="0.25">
      <c r="M404"/>
    </row>
    <row r="405" spans="13:13" x14ac:dyDescent="0.25">
      <c r="M405"/>
    </row>
    <row r="406" spans="13:13" x14ac:dyDescent="0.25">
      <c r="M406"/>
    </row>
    <row r="407" spans="13:13" x14ac:dyDescent="0.25">
      <c r="M407"/>
    </row>
    <row r="408" spans="13:13" x14ac:dyDescent="0.25">
      <c r="M408"/>
    </row>
    <row r="409" spans="13:13" x14ac:dyDescent="0.25">
      <c r="M409"/>
    </row>
    <row r="410" spans="13:13" x14ac:dyDescent="0.25">
      <c r="M410"/>
    </row>
    <row r="411" spans="13:13" x14ac:dyDescent="0.25">
      <c r="M411"/>
    </row>
    <row r="412" spans="13:13" x14ac:dyDescent="0.25">
      <c r="M412"/>
    </row>
    <row r="413" spans="13:13" x14ac:dyDescent="0.25">
      <c r="M413"/>
    </row>
    <row r="414" spans="13:13" x14ac:dyDescent="0.25">
      <c r="M414"/>
    </row>
    <row r="415" spans="13:13" x14ac:dyDescent="0.25">
      <c r="M415"/>
    </row>
    <row r="416" spans="13:13" x14ac:dyDescent="0.25">
      <c r="M416"/>
    </row>
    <row r="417" spans="13:13" x14ac:dyDescent="0.25">
      <c r="M417"/>
    </row>
    <row r="418" spans="13:13" x14ac:dyDescent="0.25">
      <c r="M418"/>
    </row>
    <row r="419" spans="13:13" x14ac:dyDescent="0.25">
      <c r="M419"/>
    </row>
    <row r="420" spans="13:13" x14ac:dyDescent="0.25">
      <c r="M420"/>
    </row>
    <row r="421" spans="13:13" x14ac:dyDescent="0.25">
      <c r="M421"/>
    </row>
    <row r="422" spans="13:13" x14ac:dyDescent="0.25">
      <c r="M422"/>
    </row>
    <row r="423" spans="13:13" x14ac:dyDescent="0.25">
      <c r="M423"/>
    </row>
    <row r="424" spans="13:13" x14ac:dyDescent="0.25">
      <c r="M424"/>
    </row>
    <row r="425" spans="13:13" x14ac:dyDescent="0.25">
      <c r="M425"/>
    </row>
    <row r="426" spans="13:13" x14ac:dyDescent="0.25">
      <c r="M426"/>
    </row>
    <row r="427" spans="13:13" x14ac:dyDescent="0.25">
      <c r="M427"/>
    </row>
    <row r="428" spans="13:13" x14ac:dyDescent="0.25">
      <c r="M428"/>
    </row>
    <row r="429" spans="13:13" x14ac:dyDescent="0.25">
      <c r="M429"/>
    </row>
    <row r="430" spans="13:13" x14ac:dyDescent="0.25">
      <c r="M430"/>
    </row>
    <row r="431" spans="13:13" x14ac:dyDescent="0.25">
      <c r="M431"/>
    </row>
    <row r="432" spans="13:13" x14ac:dyDescent="0.25">
      <c r="M432"/>
    </row>
    <row r="433" spans="13:13" x14ac:dyDescent="0.25">
      <c r="M433"/>
    </row>
    <row r="434" spans="13:13" x14ac:dyDescent="0.25">
      <c r="M434"/>
    </row>
    <row r="435" spans="13:13" x14ac:dyDescent="0.25">
      <c r="M435"/>
    </row>
    <row r="436" spans="13:13" x14ac:dyDescent="0.25">
      <c r="M436"/>
    </row>
    <row r="437" spans="13:13" x14ac:dyDescent="0.25">
      <c r="M437"/>
    </row>
    <row r="438" spans="13:13" x14ac:dyDescent="0.25">
      <c r="M438"/>
    </row>
    <row r="439" spans="13:13" x14ac:dyDescent="0.25">
      <c r="M439"/>
    </row>
    <row r="440" spans="13:13" x14ac:dyDescent="0.25">
      <c r="M440"/>
    </row>
    <row r="441" spans="13:13" x14ac:dyDescent="0.25">
      <c r="M441"/>
    </row>
    <row r="442" spans="13:13" x14ac:dyDescent="0.25">
      <c r="M442"/>
    </row>
    <row r="443" spans="13:13" x14ac:dyDescent="0.25">
      <c r="M443"/>
    </row>
    <row r="444" spans="13:13" x14ac:dyDescent="0.25">
      <c r="M444"/>
    </row>
    <row r="445" spans="13:13" x14ac:dyDescent="0.25">
      <c r="M445"/>
    </row>
    <row r="446" spans="13:13" x14ac:dyDescent="0.25">
      <c r="M446"/>
    </row>
    <row r="447" spans="13:13" x14ac:dyDescent="0.25">
      <c r="M447"/>
    </row>
    <row r="448" spans="13:13" x14ac:dyDescent="0.25">
      <c r="M448"/>
    </row>
    <row r="449" spans="13:13" x14ac:dyDescent="0.25">
      <c r="M449"/>
    </row>
    <row r="450" spans="13:13" x14ac:dyDescent="0.25">
      <c r="M450"/>
    </row>
    <row r="451" spans="13:13" x14ac:dyDescent="0.25">
      <c r="M451"/>
    </row>
    <row r="452" spans="13:13" x14ac:dyDescent="0.25">
      <c r="M452"/>
    </row>
    <row r="453" spans="13:13" x14ac:dyDescent="0.25">
      <c r="M453"/>
    </row>
    <row r="454" spans="13:13" x14ac:dyDescent="0.25">
      <c r="M454"/>
    </row>
    <row r="455" spans="13:13" x14ac:dyDescent="0.25">
      <c r="M455"/>
    </row>
    <row r="456" spans="13:13" x14ac:dyDescent="0.25">
      <c r="M456"/>
    </row>
    <row r="457" spans="13:13" x14ac:dyDescent="0.25">
      <c r="M457"/>
    </row>
    <row r="458" spans="13:13" x14ac:dyDescent="0.25">
      <c r="M458"/>
    </row>
    <row r="459" spans="13:13" x14ac:dyDescent="0.25">
      <c r="M459"/>
    </row>
    <row r="460" spans="13:13" x14ac:dyDescent="0.25">
      <c r="M460"/>
    </row>
    <row r="461" spans="13:13" x14ac:dyDescent="0.25">
      <c r="M461"/>
    </row>
    <row r="462" spans="13:13" x14ac:dyDescent="0.25">
      <c r="M462"/>
    </row>
    <row r="463" spans="13:13" x14ac:dyDescent="0.25">
      <c r="M463"/>
    </row>
    <row r="464" spans="13:13" x14ac:dyDescent="0.25">
      <c r="M464"/>
    </row>
    <row r="465" spans="13:13" x14ac:dyDescent="0.25">
      <c r="M465"/>
    </row>
    <row r="466" spans="13:13" x14ac:dyDescent="0.25">
      <c r="M466"/>
    </row>
    <row r="467" spans="13:13" x14ac:dyDescent="0.25">
      <c r="M467"/>
    </row>
    <row r="468" spans="13:13" x14ac:dyDescent="0.25">
      <c r="M468"/>
    </row>
    <row r="469" spans="13:13" x14ac:dyDescent="0.25">
      <c r="M469"/>
    </row>
    <row r="470" spans="13:13" x14ac:dyDescent="0.25">
      <c r="M470"/>
    </row>
    <row r="471" spans="13:13" x14ac:dyDescent="0.25">
      <c r="M471"/>
    </row>
    <row r="472" spans="13:13" x14ac:dyDescent="0.25">
      <c r="M472"/>
    </row>
    <row r="473" spans="13:13" x14ac:dyDescent="0.25">
      <c r="M473"/>
    </row>
    <row r="474" spans="13:13" x14ac:dyDescent="0.25">
      <c r="M474"/>
    </row>
    <row r="475" spans="13:13" x14ac:dyDescent="0.25">
      <c r="M475"/>
    </row>
    <row r="476" spans="13:13" x14ac:dyDescent="0.25">
      <c r="M476"/>
    </row>
    <row r="477" spans="13:13" x14ac:dyDescent="0.25">
      <c r="M477"/>
    </row>
    <row r="478" spans="13:13" x14ac:dyDescent="0.25">
      <c r="M478"/>
    </row>
    <row r="479" spans="13:13" x14ac:dyDescent="0.25">
      <c r="M479"/>
    </row>
    <row r="480" spans="13:13" x14ac:dyDescent="0.25">
      <c r="M480"/>
    </row>
    <row r="481" spans="13:13" x14ac:dyDescent="0.25">
      <c r="M481"/>
    </row>
    <row r="482" spans="13:13" x14ac:dyDescent="0.25">
      <c r="M482"/>
    </row>
    <row r="483" spans="13:13" x14ac:dyDescent="0.25">
      <c r="M483"/>
    </row>
    <row r="484" spans="13:13" x14ac:dyDescent="0.25">
      <c r="M484"/>
    </row>
    <row r="485" spans="13:13" x14ac:dyDescent="0.25">
      <c r="M485"/>
    </row>
    <row r="486" spans="13:13" x14ac:dyDescent="0.25">
      <c r="M486"/>
    </row>
    <row r="487" spans="13:13" x14ac:dyDescent="0.25">
      <c r="M487"/>
    </row>
    <row r="488" spans="13:13" x14ac:dyDescent="0.25">
      <c r="M488"/>
    </row>
    <row r="489" spans="13:13" x14ac:dyDescent="0.25">
      <c r="M489"/>
    </row>
    <row r="490" spans="13:13" x14ac:dyDescent="0.25">
      <c r="M490"/>
    </row>
    <row r="491" spans="13:13" x14ac:dyDescent="0.25">
      <c r="M491"/>
    </row>
    <row r="492" spans="13:13" x14ac:dyDescent="0.25">
      <c r="M492"/>
    </row>
    <row r="493" spans="13:13" x14ac:dyDescent="0.25">
      <c r="M493"/>
    </row>
    <row r="494" spans="13:13" x14ac:dyDescent="0.25">
      <c r="M494"/>
    </row>
    <row r="495" spans="13:13" x14ac:dyDescent="0.25">
      <c r="M495"/>
    </row>
    <row r="496" spans="13:13" x14ac:dyDescent="0.25">
      <c r="M496"/>
    </row>
    <row r="497" spans="13:13" x14ac:dyDescent="0.25">
      <c r="M497"/>
    </row>
    <row r="498" spans="13:13" x14ac:dyDescent="0.25">
      <c r="M498"/>
    </row>
    <row r="499" spans="13:13" x14ac:dyDescent="0.25">
      <c r="M499"/>
    </row>
    <row r="500" spans="13:13" x14ac:dyDescent="0.25">
      <c r="M500"/>
    </row>
    <row r="501" spans="13:13" x14ac:dyDescent="0.25">
      <c r="M501"/>
    </row>
    <row r="502" spans="13:13" x14ac:dyDescent="0.25">
      <c r="M502"/>
    </row>
    <row r="503" spans="13:13" x14ac:dyDescent="0.25">
      <c r="M503"/>
    </row>
    <row r="504" spans="13:13" x14ac:dyDescent="0.25">
      <c r="M504"/>
    </row>
    <row r="505" spans="13:13" x14ac:dyDescent="0.25">
      <c r="M505"/>
    </row>
    <row r="506" spans="13:13" x14ac:dyDescent="0.25">
      <c r="M506"/>
    </row>
    <row r="507" spans="13:13" x14ac:dyDescent="0.25">
      <c r="M507"/>
    </row>
    <row r="508" spans="13:13" x14ac:dyDescent="0.25">
      <c r="M508"/>
    </row>
    <row r="509" spans="13:13" x14ac:dyDescent="0.25">
      <c r="M509"/>
    </row>
    <row r="510" spans="13:13" x14ac:dyDescent="0.25">
      <c r="M510"/>
    </row>
    <row r="511" spans="13:13" x14ac:dyDescent="0.25">
      <c r="M511"/>
    </row>
    <row r="512" spans="13:13" x14ac:dyDescent="0.25">
      <c r="M512"/>
    </row>
    <row r="513" spans="13:13" x14ac:dyDescent="0.25">
      <c r="M513"/>
    </row>
    <row r="514" spans="13:13" x14ac:dyDescent="0.25">
      <c r="M514"/>
    </row>
    <row r="515" spans="13:13" x14ac:dyDescent="0.25">
      <c r="M515"/>
    </row>
    <row r="516" spans="13:13" x14ac:dyDescent="0.25">
      <c r="M516"/>
    </row>
    <row r="517" spans="13:13" x14ac:dyDescent="0.25">
      <c r="M517"/>
    </row>
    <row r="518" spans="13:13" x14ac:dyDescent="0.25">
      <c r="M518"/>
    </row>
    <row r="519" spans="13:13" x14ac:dyDescent="0.25">
      <c r="M519"/>
    </row>
    <row r="520" spans="13:13" x14ac:dyDescent="0.25">
      <c r="M520"/>
    </row>
    <row r="521" spans="13:13" x14ac:dyDescent="0.25">
      <c r="M521"/>
    </row>
    <row r="522" spans="13:13" x14ac:dyDescent="0.25">
      <c r="M522"/>
    </row>
    <row r="523" spans="13:13" x14ac:dyDescent="0.25">
      <c r="M523"/>
    </row>
    <row r="524" spans="13:13" x14ac:dyDescent="0.25">
      <c r="M524"/>
    </row>
    <row r="525" spans="13:13" x14ac:dyDescent="0.25">
      <c r="M525"/>
    </row>
    <row r="526" spans="13:13" x14ac:dyDescent="0.25">
      <c r="M526"/>
    </row>
    <row r="527" spans="13:13" x14ac:dyDescent="0.25">
      <c r="M527"/>
    </row>
    <row r="528" spans="13:13" x14ac:dyDescent="0.25">
      <c r="M528"/>
    </row>
    <row r="529" spans="13:13" x14ac:dyDescent="0.25">
      <c r="M529"/>
    </row>
    <row r="530" spans="13:13" x14ac:dyDescent="0.25">
      <c r="M530"/>
    </row>
    <row r="531" spans="13:13" x14ac:dyDescent="0.25">
      <c r="M531"/>
    </row>
    <row r="532" spans="13:13" x14ac:dyDescent="0.25">
      <c r="M532"/>
    </row>
    <row r="533" spans="13:13" x14ac:dyDescent="0.25">
      <c r="M533"/>
    </row>
    <row r="534" spans="13:13" x14ac:dyDescent="0.25">
      <c r="M534"/>
    </row>
    <row r="535" spans="13:13" x14ac:dyDescent="0.25">
      <c r="M535"/>
    </row>
    <row r="536" spans="13:13" x14ac:dyDescent="0.25">
      <c r="M536"/>
    </row>
    <row r="537" spans="13:13" x14ac:dyDescent="0.25">
      <c r="M537"/>
    </row>
    <row r="538" spans="13:13" x14ac:dyDescent="0.25">
      <c r="M538"/>
    </row>
    <row r="539" spans="13:13" x14ac:dyDescent="0.25">
      <c r="M539"/>
    </row>
    <row r="540" spans="13:13" x14ac:dyDescent="0.25">
      <c r="M540"/>
    </row>
    <row r="541" spans="13:13" x14ac:dyDescent="0.25">
      <c r="M541"/>
    </row>
    <row r="542" spans="13:13" x14ac:dyDescent="0.25">
      <c r="M542"/>
    </row>
    <row r="543" spans="13:13" x14ac:dyDescent="0.25">
      <c r="M543"/>
    </row>
    <row r="544" spans="13:13" x14ac:dyDescent="0.25">
      <c r="M544"/>
    </row>
    <row r="545" spans="13:13" x14ac:dyDescent="0.25">
      <c r="M545"/>
    </row>
    <row r="546" spans="13:13" x14ac:dyDescent="0.25">
      <c r="M546"/>
    </row>
    <row r="547" spans="13:13" x14ac:dyDescent="0.25">
      <c r="M547"/>
    </row>
    <row r="548" spans="13:13" x14ac:dyDescent="0.25">
      <c r="M548"/>
    </row>
    <row r="549" spans="13:13" x14ac:dyDescent="0.25">
      <c r="M549"/>
    </row>
    <row r="550" spans="13:13" x14ac:dyDescent="0.25">
      <c r="M550"/>
    </row>
    <row r="551" spans="13:13" x14ac:dyDescent="0.25">
      <c r="M551"/>
    </row>
    <row r="552" spans="13:13" x14ac:dyDescent="0.25">
      <c r="M552"/>
    </row>
    <row r="553" spans="13:13" x14ac:dyDescent="0.25">
      <c r="M553"/>
    </row>
    <row r="554" spans="13:13" x14ac:dyDescent="0.25">
      <c r="M554"/>
    </row>
    <row r="555" spans="13:13" x14ac:dyDescent="0.25">
      <c r="M555"/>
    </row>
    <row r="556" spans="13:13" x14ac:dyDescent="0.25">
      <c r="M556"/>
    </row>
    <row r="557" spans="13:13" x14ac:dyDescent="0.25">
      <c r="M557"/>
    </row>
    <row r="558" spans="13:13" x14ac:dyDescent="0.25">
      <c r="M558"/>
    </row>
    <row r="559" spans="13:13" x14ac:dyDescent="0.25">
      <c r="M559"/>
    </row>
    <row r="560" spans="13:13" x14ac:dyDescent="0.25">
      <c r="M560"/>
    </row>
    <row r="561" spans="13:13" x14ac:dyDescent="0.25">
      <c r="M561"/>
    </row>
    <row r="562" spans="13:13" x14ac:dyDescent="0.25">
      <c r="M562"/>
    </row>
    <row r="563" spans="13:13" x14ac:dyDescent="0.25">
      <c r="M563"/>
    </row>
    <row r="564" spans="13:13" x14ac:dyDescent="0.25">
      <c r="M564"/>
    </row>
    <row r="565" spans="13:13" x14ac:dyDescent="0.25">
      <c r="M565"/>
    </row>
    <row r="566" spans="13:13" x14ac:dyDescent="0.25">
      <c r="M566"/>
    </row>
    <row r="567" spans="13:13" x14ac:dyDescent="0.25">
      <c r="M567"/>
    </row>
    <row r="568" spans="13:13" x14ac:dyDescent="0.25">
      <c r="M568"/>
    </row>
    <row r="569" spans="13:13" x14ac:dyDescent="0.25">
      <c r="M569"/>
    </row>
    <row r="570" spans="13:13" x14ac:dyDescent="0.25">
      <c r="M570"/>
    </row>
    <row r="571" spans="13:13" x14ac:dyDescent="0.25">
      <c r="M571"/>
    </row>
    <row r="572" spans="13:13" x14ac:dyDescent="0.25">
      <c r="M572"/>
    </row>
    <row r="573" spans="13:13" x14ac:dyDescent="0.25">
      <c r="M573"/>
    </row>
    <row r="574" spans="13:13" x14ac:dyDescent="0.25">
      <c r="M574"/>
    </row>
    <row r="575" spans="13:13" x14ac:dyDescent="0.25">
      <c r="M575"/>
    </row>
    <row r="576" spans="13:13" x14ac:dyDescent="0.25">
      <c r="M576"/>
    </row>
    <row r="577" spans="13:13" x14ac:dyDescent="0.25">
      <c r="M577"/>
    </row>
    <row r="578" spans="13:13" x14ac:dyDescent="0.25">
      <c r="M578"/>
    </row>
    <row r="579" spans="13:13" x14ac:dyDescent="0.25">
      <c r="M579"/>
    </row>
    <row r="580" spans="13:13" x14ac:dyDescent="0.25">
      <c r="M580"/>
    </row>
    <row r="581" spans="13:13" x14ac:dyDescent="0.25">
      <c r="M581"/>
    </row>
    <row r="582" spans="13:13" x14ac:dyDescent="0.25">
      <c r="M582"/>
    </row>
    <row r="583" spans="13:13" x14ac:dyDescent="0.25">
      <c r="M583"/>
    </row>
    <row r="584" spans="13:13" x14ac:dyDescent="0.25">
      <c r="M584"/>
    </row>
    <row r="585" spans="13:13" x14ac:dyDescent="0.25">
      <c r="M585"/>
    </row>
    <row r="586" spans="13:13" x14ac:dyDescent="0.25">
      <c r="M586"/>
    </row>
    <row r="587" spans="13:13" x14ac:dyDescent="0.25">
      <c r="M587"/>
    </row>
    <row r="588" spans="13:13" x14ac:dyDescent="0.25">
      <c r="M588"/>
    </row>
    <row r="589" spans="13:13" x14ac:dyDescent="0.25">
      <c r="M589"/>
    </row>
    <row r="590" spans="13:13" x14ac:dyDescent="0.25">
      <c r="M590"/>
    </row>
    <row r="591" spans="13:13" x14ac:dyDescent="0.25">
      <c r="M591"/>
    </row>
    <row r="592" spans="13:13" x14ac:dyDescent="0.25">
      <c r="M592"/>
    </row>
    <row r="593" spans="13:13" x14ac:dyDescent="0.25">
      <c r="M593"/>
    </row>
    <row r="594" spans="13:13" x14ac:dyDescent="0.25">
      <c r="M594"/>
    </row>
    <row r="595" spans="13:13" x14ac:dyDescent="0.25">
      <c r="M595"/>
    </row>
    <row r="596" spans="13:13" x14ac:dyDescent="0.25">
      <c r="M596"/>
    </row>
    <row r="597" spans="13:13" x14ac:dyDescent="0.25">
      <c r="M597"/>
    </row>
    <row r="598" spans="13:13" x14ac:dyDescent="0.25">
      <c r="M598"/>
    </row>
    <row r="599" spans="13:13" x14ac:dyDescent="0.25">
      <c r="M599"/>
    </row>
    <row r="600" spans="13:13" x14ac:dyDescent="0.25">
      <c r="M600"/>
    </row>
    <row r="601" spans="13:13" x14ac:dyDescent="0.25">
      <c r="M601"/>
    </row>
    <row r="602" spans="13:13" x14ac:dyDescent="0.25">
      <c r="M602"/>
    </row>
    <row r="603" spans="13:13" x14ac:dyDescent="0.25">
      <c r="M603"/>
    </row>
    <row r="604" spans="13:13" x14ac:dyDescent="0.25">
      <c r="M604"/>
    </row>
    <row r="605" spans="13:13" x14ac:dyDescent="0.25">
      <c r="M605"/>
    </row>
    <row r="606" spans="13:13" x14ac:dyDescent="0.25">
      <c r="M606"/>
    </row>
    <row r="607" spans="13:13" x14ac:dyDescent="0.25">
      <c r="M607"/>
    </row>
    <row r="608" spans="13:13" x14ac:dyDescent="0.25">
      <c r="M608"/>
    </row>
    <row r="609" spans="13:13" x14ac:dyDescent="0.25">
      <c r="M609"/>
    </row>
    <row r="610" spans="13:13" x14ac:dyDescent="0.25">
      <c r="M610"/>
    </row>
    <row r="611" spans="13:13" x14ac:dyDescent="0.25">
      <c r="M611"/>
    </row>
    <row r="612" spans="13:13" x14ac:dyDescent="0.25">
      <c r="M612"/>
    </row>
    <row r="613" spans="13:13" x14ac:dyDescent="0.25">
      <c r="M613"/>
    </row>
    <row r="614" spans="13:13" x14ac:dyDescent="0.25">
      <c r="M614"/>
    </row>
    <row r="615" spans="13:13" x14ac:dyDescent="0.25">
      <c r="M615"/>
    </row>
    <row r="616" spans="13:13" x14ac:dyDescent="0.25">
      <c r="M616"/>
    </row>
    <row r="617" spans="13:13" x14ac:dyDescent="0.25">
      <c r="M617"/>
    </row>
    <row r="618" spans="13:13" x14ac:dyDescent="0.25">
      <c r="M618"/>
    </row>
    <row r="619" spans="13:13" x14ac:dyDescent="0.25">
      <c r="M619"/>
    </row>
    <row r="620" spans="13:13" x14ac:dyDescent="0.25">
      <c r="M620"/>
    </row>
    <row r="621" spans="13:13" x14ac:dyDescent="0.25">
      <c r="M621"/>
    </row>
    <row r="622" spans="13:13" x14ac:dyDescent="0.25">
      <c r="M622"/>
    </row>
    <row r="623" spans="13:13" x14ac:dyDescent="0.25">
      <c r="M623"/>
    </row>
    <row r="624" spans="13:13" x14ac:dyDescent="0.25">
      <c r="M624"/>
    </row>
    <row r="625" spans="13:13" x14ac:dyDescent="0.25">
      <c r="M625"/>
    </row>
    <row r="626" spans="13:13" x14ac:dyDescent="0.25">
      <c r="M626"/>
    </row>
    <row r="627" spans="13:13" x14ac:dyDescent="0.25">
      <c r="M627"/>
    </row>
    <row r="628" spans="13:13" x14ac:dyDescent="0.25">
      <c r="M628"/>
    </row>
    <row r="629" spans="13:13" x14ac:dyDescent="0.25">
      <c r="M629"/>
    </row>
    <row r="630" spans="13:13" x14ac:dyDescent="0.25">
      <c r="M630"/>
    </row>
    <row r="631" spans="13:13" x14ac:dyDescent="0.25">
      <c r="M631"/>
    </row>
    <row r="632" spans="13:13" x14ac:dyDescent="0.25">
      <c r="M632"/>
    </row>
    <row r="633" spans="13:13" x14ac:dyDescent="0.25">
      <c r="M633"/>
    </row>
    <row r="634" spans="13:13" x14ac:dyDescent="0.25">
      <c r="M634"/>
    </row>
    <row r="635" spans="13:13" x14ac:dyDescent="0.25">
      <c r="M635"/>
    </row>
    <row r="636" spans="13:13" x14ac:dyDescent="0.25">
      <c r="M636"/>
    </row>
    <row r="637" spans="13:13" x14ac:dyDescent="0.25">
      <c r="M637"/>
    </row>
    <row r="638" spans="13:13" x14ac:dyDescent="0.25">
      <c r="M638"/>
    </row>
    <row r="639" spans="13:13" x14ac:dyDescent="0.25">
      <c r="M639"/>
    </row>
    <row r="640" spans="13:13" x14ac:dyDescent="0.25">
      <c r="M640"/>
    </row>
    <row r="641" spans="13:13" x14ac:dyDescent="0.25">
      <c r="M641"/>
    </row>
    <row r="642" spans="13:13" x14ac:dyDescent="0.25">
      <c r="M642"/>
    </row>
    <row r="643" spans="13:13" x14ac:dyDescent="0.25">
      <c r="M643"/>
    </row>
    <row r="644" spans="13:13" x14ac:dyDescent="0.25">
      <c r="M644"/>
    </row>
    <row r="645" spans="13:13" x14ac:dyDescent="0.25">
      <c r="M645"/>
    </row>
    <row r="646" spans="13:13" x14ac:dyDescent="0.25">
      <c r="M646"/>
    </row>
    <row r="647" spans="13:13" x14ac:dyDescent="0.25">
      <c r="M647"/>
    </row>
    <row r="648" spans="13:13" x14ac:dyDescent="0.25">
      <c r="M648"/>
    </row>
    <row r="649" spans="13:13" x14ac:dyDescent="0.25">
      <c r="M649"/>
    </row>
    <row r="650" spans="13:13" x14ac:dyDescent="0.25">
      <c r="M650"/>
    </row>
    <row r="651" spans="13:13" x14ac:dyDescent="0.25">
      <c r="M651"/>
    </row>
    <row r="652" spans="13:13" x14ac:dyDescent="0.25">
      <c r="M652"/>
    </row>
    <row r="653" spans="13:13" x14ac:dyDescent="0.25">
      <c r="M653"/>
    </row>
    <row r="654" spans="13:13" x14ac:dyDescent="0.25">
      <c r="M654"/>
    </row>
    <row r="655" spans="13:13" x14ac:dyDescent="0.25">
      <c r="M655"/>
    </row>
    <row r="656" spans="13:13" x14ac:dyDescent="0.25">
      <c r="M656"/>
    </row>
    <row r="657" spans="13:13" x14ac:dyDescent="0.25">
      <c r="M657"/>
    </row>
    <row r="658" spans="13:13" x14ac:dyDescent="0.25">
      <c r="M658"/>
    </row>
    <row r="659" spans="13:13" x14ac:dyDescent="0.25">
      <c r="M659"/>
    </row>
    <row r="660" spans="13:13" x14ac:dyDescent="0.25">
      <c r="M660"/>
    </row>
    <row r="661" spans="13:13" x14ac:dyDescent="0.25">
      <c r="M661"/>
    </row>
    <row r="662" spans="13:13" x14ac:dyDescent="0.25">
      <c r="M662"/>
    </row>
    <row r="663" spans="13:13" x14ac:dyDescent="0.25">
      <c r="M663"/>
    </row>
    <row r="664" spans="13:13" x14ac:dyDescent="0.25">
      <c r="M664"/>
    </row>
    <row r="665" spans="13:13" x14ac:dyDescent="0.25">
      <c r="M665"/>
    </row>
    <row r="666" spans="13:13" x14ac:dyDescent="0.25">
      <c r="M666"/>
    </row>
    <row r="667" spans="13:13" x14ac:dyDescent="0.25">
      <c r="M667"/>
    </row>
    <row r="668" spans="13:13" x14ac:dyDescent="0.25">
      <c r="M668"/>
    </row>
    <row r="669" spans="13:13" x14ac:dyDescent="0.25">
      <c r="M669"/>
    </row>
    <row r="670" spans="13:13" x14ac:dyDescent="0.25">
      <c r="M670"/>
    </row>
    <row r="671" spans="13:13" x14ac:dyDescent="0.25">
      <c r="M671"/>
    </row>
    <row r="672" spans="13:13" x14ac:dyDescent="0.25">
      <c r="M672"/>
    </row>
    <row r="673" spans="13:13" x14ac:dyDescent="0.25">
      <c r="M673"/>
    </row>
    <row r="674" spans="13:13" x14ac:dyDescent="0.25">
      <c r="M674"/>
    </row>
    <row r="675" spans="13:13" x14ac:dyDescent="0.25">
      <c r="M675"/>
    </row>
    <row r="676" spans="13:13" x14ac:dyDescent="0.25">
      <c r="M676"/>
    </row>
    <row r="677" spans="13:13" x14ac:dyDescent="0.25">
      <c r="M677"/>
    </row>
    <row r="678" spans="13:13" x14ac:dyDescent="0.25">
      <c r="M678"/>
    </row>
    <row r="679" spans="13:13" x14ac:dyDescent="0.25">
      <c r="M679"/>
    </row>
    <row r="680" spans="13:13" x14ac:dyDescent="0.25">
      <c r="M680"/>
    </row>
    <row r="681" spans="13:13" x14ac:dyDescent="0.25">
      <c r="M681"/>
    </row>
    <row r="682" spans="13:13" x14ac:dyDescent="0.25">
      <c r="M682"/>
    </row>
    <row r="683" spans="13:13" x14ac:dyDescent="0.25">
      <c r="M683"/>
    </row>
    <row r="684" spans="13:13" x14ac:dyDescent="0.25">
      <c r="M684"/>
    </row>
    <row r="685" spans="13:13" x14ac:dyDescent="0.25">
      <c r="M685"/>
    </row>
    <row r="686" spans="13:13" x14ac:dyDescent="0.25">
      <c r="M686"/>
    </row>
    <row r="687" spans="13:13" x14ac:dyDescent="0.25">
      <c r="M687"/>
    </row>
    <row r="688" spans="13:13" x14ac:dyDescent="0.25">
      <c r="M688"/>
    </row>
    <row r="689" spans="13:13" x14ac:dyDescent="0.25">
      <c r="M689"/>
    </row>
    <row r="690" spans="13:13" x14ac:dyDescent="0.25">
      <c r="M690"/>
    </row>
    <row r="691" spans="13:13" x14ac:dyDescent="0.25">
      <c r="M691"/>
    </row>
    <row r="692" spans="13:13" x14ac:dyDescent="0.25">
      <c r="M692"/>
    </row>
    <row r="693" spans="13:13" x14ac:dyDescent="0.25">
      <c r="M693"/>
    </row>
    <row r="694" spans="13:13" x14ac:dyDescent="0.25">
      <c r="M694"/>
    </row>
    <row r="695" spans="13:13" x14ac:dyDescent="0.25">
      <c r="M695"/>
    </row>
    <row r="696" spans="13:13" x14ac:dyDescent="0.25">
      <c r="M696"/>
    </row>
    <row r="697" spans="13:13" x14ac:dyDescent="0.25">
      <c r="M697"/>
    </row>
    <row r="698" spans="13:13" x14ac:dyDescent="0.25">
      <c r="M698"/>
    </row>
    <row r="699" spans="13:13" x14ac:dyDescent="0.25">
      <c r="M699"/>
    </row>
    <row r="700" spans="13:13" x14ac:dyDescent="0.25">
      <c r="M700"/>
    </row>
    <row r="701" spans="13:13" x14ac:dyDescent="0.25">
      <c r="M701"/>
    </row>
    <row r="702" spans="13:13" x14ac:dyDescent="0.25">
      <c r="M702"/>
    </row>
    <row r="703" spans="13:13" x14ac:dyDescent="0.25">
      <c r="M703"/>
    </row>
    <row r="704" spans="13:13" x14ac:dyDescent="0.25">
      <c r="M704"/>
    </row>
    <row r="705" spans="13:13" x14ac:dyDescent="0.25">
      <c r="M705"/>
    </row>
    <row r="706" spans="13:13" x14ac:dyDescent="0.25">
      <c r="M706"/>
    </row>
    <row r="707" spans="13:13" x14ac:dyDescent="0.25">
      <c r="M707"/>
    </row>
    <row r="708" spans="13:13" x14ac:dyDescent="0.25">
      <c r="M708"/>
    </row>
    <row r="709" spans="13:13" x14ac:dyDescent="0.25">
      <c r="M709"/>
    </row>
    <row r="710" spans="13:13" x14ac:dyDescent="0.25">
      <c r="M710"/>
    </row>
    <row r="711" spans="13:13" x14ac:dyDescent="0.25">
      <c r="M711"/>
    </row>
    <row r="712" spans="13:13" x14ac:dyDescent="0.25">
      <c r="M712"/>
    </row>
    <row r="713" spans="13:13" x14ac:dyDescent="0.25">
      <c r="M713"/>
    </row>
    <row r="714" spans="13:13" x14ac:dyDescent="0.25">
      <c r="M714"/>
    </row>
    <row r="715" spans="13:13" x14ac:dyDescent="0.25">
      <c r="M715"/>
    </row>
    <row r="716" spans="13:13" x14ac:dyDescent="0.25">
      <c r="M716"/>
    </row>
    <row r="717" spans="13:13" x14ac:dyDescent="0.25">
      <c r="M717"/>
    </row>
    <row r="718" spans="13:13" x14ac:dyDescent="0.25">
      <c r="M718"/>
    </row>
    <row r="719" spans="13:13" x14ac:dyDescent="0.25">
      <c r="M719"/>
    </row>
    <row r="720" spans="13:13" x14ac:dyDescent="0.25">
      <c r="M720"/>
    </row>
    <row r="721" spans="13:13" x14ac:dyDescent="0.25">
      <c r="M721"/>
    </row>
    <row r="722" spans="13:13" x14ac:dyDescent="0.25">
      <c r="M722"/>
    </row>
    <row r="723" spans="13:13" x14ac:dyDescent="0.25">
      <c r="M723"/>
    </row>
    <row r="724" spans="13:13" x14ac:dyDescent="0.25">
      <c r="M724"/>
    </row>
    <row r="725" spans="13:13" x14ac:dyDescent="0.25">
      <c r="M725"/>
    </row>
    <row r="726" spans="13:13" x14ac:dyDescent="0.25">
      <c r="M726"/>
    </row>
    <row r="727" spans="13:13" x14ac:dyDescent="0.25">
      <c r="M727"/>
    </row>
    <row r="728" spans="13:13" x14ac:dyDescent="0.25">
      <c r="M728"/>
    </row>
    <row r="729" spans="13:13" x14ac:dyDescent="0.25">
      <c r="M729"/>
    </row>
    <row r="730" spans="13:13" x14ac:dyDescent="0.25">
      <c r="M730"/>
    </row>
    <row r="731" spans="13:13" x14ac:dyDescent="0.25">
      <c r="M731"/>
    </row>
    <row r="732" spans="13:13" x14ac:dyDescent="0.25">
      <c r="M732"/>
    </row>
    <row r="733" spans="13:13" x14ac:dyDescent="0.25">
      <c r="M733"/>
    </row>
    <row r="734" spans="13:13" x14ac:dyDescent="0.25">
      <c r="M734"/>
    </row>
    <row r="735" spans="13:13" x14ac:dyDescent="0.25">
      <c r="M735"/>
    </row>
    <row r="736" spans="13:13" x14ac:dyDescent="0.25">
      <c r="M736"/>
    </row>
    <row r="737" spans="13:13" x14ac:dyDescent="0.25">
      <c r="M737"/>
    </row>
    <row r="738" spans="13:13" x14ac:dyDescent="0.25">
      <c r="M738"/>
    </row>
    <row r="739" spans="13:13" x14ac:dyDescent="0.25">
      <c r="M739"/>
    </row>
    <row r="740" spans="13:13" x14ac:dyDescent="0.25">
      <c r="M740"/>
    </row>
    <row r="741" spans="13:13" x14ac:dyDescent="0.25">
      <c r="M741"/>
    </row>
    <row r="742" spans="13:13" x14ac:dyDescent="0.25">
      <c r="M742"/>
    </row>
    <row r="743" spans="13:13" x14ac:dyDescent="0.25">
      <c r="M743"/>
    </row>
    <row r="744" spans="13:13" x14ac:dyDescent="0.25">
      <c r="M744"/>
    </row>
    <row r="745" spans="13:13" x14ac:dyDescent="0.25">
      <c r="M745"/>
    </row>
    <row r="746" spans="13:13" x14ac:dyDescent="0.25">
      <c r="M746"/>
    </row>
    <row r="747" spans="13:13" x14ac:dyDescent="0.25">
      <c r="M747"/>
    </row>
    <row r="748" spans="13:13" x14ac:dyDescent="0.25">
      <c r="M748"/>
    </row>
    <row r="749" spans="13:13" x14ac:dyDescent="0.25">
      <c r="M749"/>
    </row>
    <row r="750" spans="13:13" x14ac:dyDescent="0.25">
      <c r="M750"/>
    </row>
    <row r="751" spans="13:13" x14ac:dyDescent="0.25">
      <c r="M751"/>
    </row>
    <row r="752" spans="13:13" x14ac:dyDescent="0.25">
      <c r="M752"/>
    </row>
    <row r="753" spans="13:13" x14ac:dyDescent="0.25">
      <c r="M753"/>
    </row>
    <row r="754" spans="13:13" x14ac:dyDescent="0.25">
      <c r="M754"/>
    </row>
    <row r="755" spans="13:13" x14ac:dyDescent="0.25">
      <c r="M755"/>
    </row>
    <row r="756" spans="13:13" x14ac:dyDescent="0.25">
      <c r="M756"/>
    </row>
    <row r="757" spans="13:13" x14ac:dyDescent="0.25">
      <c r="M757"/>
    </row>
    <row r="758" spans="13:13" x14ac:dyDescent="0.25">
      <c r="M758"/>
    </row>
    <row r="759" spans="13:13" x14ac:dyDescent="0.25">
      <c r="M759"/>
    </row>
    <row r="760" spans="13:13" x14ac:dyDescent="0.25">
      <c r="M760"/>
    </row>
    <row r="761" spans="13:13" x14ac:dyDescent="0.25">
      <c r="M761"/>
    </row>
    <row r="762" spans="13:13" x14ac:dyDescent="0.25">
      <c r="M762"/>
    </row>
    <row r="763" spans="13:13" x14ac:dyDescent="0.25">
      <c r="M763"/>
    </row>
    <row r="764" spans="13:13" x14ac:dyDescent="0.25">
      <c r="M764"/>
    </row>
    <row r="765" spans="13:13" x14ac:dyDescent="0.25">
      <c r="M765"/>
    </row>
    <row r="766" spans="13:13" x14ac:dyDescent="0.25">
      <c r="M766"/>
    </row>
    <row r="767" spans="13:13" x14ac:dyDescent="0.25">
      <c r="M767"/>
    </row>
    <row r="768" spans="13:13" x14ac:dyDescent="0.25">
      <c r="M768"/>
    </row>
    <row r="769" spans="13:13" x14ac:dyDescent="0.25">
      <c r="M769"/>
    </row>
    <row r="770" spans="13:13" x14ac:dyDescent="0.25">
      <c r="M770"/>
    </row>
    <row r="771" spans="13:13" x14ac:dyDescent="0.25">
      <c r="M771"/>
    </row>
    <row r="772" spans="13:13" x14ac:dyDescent="0.25">
      <c r="M772"/>
    </row>
    <row r="773" spans="13:13" x14ac:dyDescent="0.25">
      <c r="M773"/>
    </row>
    <row r="774" spans="13:13" x14ac:dyDescent="0.25">
      <c r="M774"/>
    </row>
    <row r="775" spans="13:13" x14ac:dyDescent="0.25">
      <c r="M775"/>
    </row>
    <row r="776" spans="13:13" x14ac:dyDescent="0.25">
      <c r="M776"/>
    </row>
    <row r="777" spans="13:13" x14ac:dyDescent="0.25">
      <c r="M777"/>
    </row>
    <row r="778" spans="13:13" x14ac:dyDescent="0.25">
      <c r="M778"/>
    </row>
    <row r="779" spans="13:13" x14ac:dyDescent="0.25">
      <c r="M779"/>
    </row>
    <row r="780" spans="13:13" x14ac:dyDescent="0.25">
      <c r="M780"/>
    </row>
    <row r="781" spans="13:13" x14ac:dyDescent="0.25">
      <c r="M781"/>
    </row>
    <row r="782" spans="13:13" x14ac:dyDescent="0.25">
      <c r="M782"/>
    </row>
    <row r="783" spans="13:13" x14ac:dyDescent="0.25">
      <c r="M783"/>
    </row>
    <row r="784" spans="13:13" x14ac:dyDescent="0.25">
      <c r="M784"/>
    </row>
    <row r="785" spans="13:13" x14ac:dyDescent="0.25">
      <c r="M785"/>
    </row>
    <row r="786" spans="13:13" x14ac:dyDescent="0.25">
      <c r="M786"/>
    </row>
    <row r="787" spans="13:13" x14ac:dyDescent="0.25">
      <c r="M787"/>
    </row>
    <row r="788" spans="13:13" x14ac:dyDescent="0.25">
      <c r="M788"/>
    </row>
    <row r="789" spans="13:13" x14ac:dyDescent="0.25">
      <c r="M789"/>
    </row>
    <row r="790" spans="13:13" x14ac:dyDescent="0.25">
      <c r="M790"/>
    </row>
    <row r="791" spans="13:13" x14ac:dyDescent="0.25">
      <c r="M791"/>
    </row>
    <row r="792" spans="13:13" x14ac:dyDescent="0.25">
      <c r="M792"/>
    </row>
    <row r="793" spans="13:13" x14ac:dyDescent="0.25">
      <c r="M793"/>
    </row>
    <row r="794" spans="13:13" x14ac:dyDescent="0.25">
      <c r="M794"/>
    </row>
    <row r="795" spans="13:13" x14ac:dyDescent="0.25">
      <c r="M795"/>
    </row>
    <row r="796" spans="13:13" x14ac:dyDescent="0.25">
      <c r="M796"/>
    </row>
    <row r="797" spans="13:13" x14ac:dyDescent="0.25">
      <c r="M797"/>
    </row>
    <row r="798" spans="13:13" x14ac:dyDescent="0.25">
      <c r="M798"/>
    </row>
    <row r="799" spans="13:13" x14ac:dyDescent="0.25">
      <c r="M799"/>
    </row>
    <row r="800" spans="13:13" x14ac:dyDescent="0.25">
      <c r="M800"/>
    </row>
    <row r="801" spans="13:13" x14ac:dyDescent="0.25">
      <c r="M801"/>
    </row>
    <row r="802" spans="13:13" x14ac:dyDescent="0.25">
      <c r="M802"/>
    </row>
    <row r="803" spans="13:13" x14ac:dyDescent="0.25">
      <c r="M803"/>
    </row>
    <row r="804" spans="13:13" x14ac:dyDescent="0.25">
      <c r="M804"/>
    </row>
    <row r="805" spans="13:13" x14ac:dyDescent="0.25">
      <c r="M805"/>
    </row>
    <row r="806" spans="13:13" x14ac:dyDescent="0.25">
      <c r="M806"/>
    </row>
    <row r="807" spans="13:13" x14ac:dyDescent="0.25">
      <c r="M807"/>
    </row>
    <row r="808" spans="13:13" x14ac:dyDescent="0.25">
      <c r="M808"/>
    </row>
    <row r="809" spans="13:13" x14ac:dyDescent="0.25">
      <c r="M809"/>
    </row>
    <row r="810" spans="13:13" x14ac:dyDescent="0.25">
      <c r="M810"/>
    </row>
    <row r="811" spans="13:13" x14ac:dyDescent="0.25">
      <c r="M811"/>
    </row>
    <row r="812" spans="13:13" x14ac:dyDescent="0.25">
      <c r="M812"/>
    </row>
    <row r="813" spans="13:13" x14ac:dyDescent="0.25">
      <c r="M813"/>
    </row>
    <row r="814" spans="13:13" x14ac:dyDescent="0.25">
      <c r="M814"/>
    </row>
    <row r="815" spans="13:13" x14ac:dyDescent="0.25">
      <c r="M815"/>
    </row>
    <row r="816" spans="13:13" x14ac:dyDescent="0.25">
      <c r="M816"/>
    </row>
    <row r="817" spans="13:13" x14ac:dyDescent="0.25">
      <c r="M817"/>
    </row>
    <row r="818" spans="13:13" x14ac:dyDescent="0.25">
      <c r="M818"/>
    </row>
    <row r="819" spans="13:13" x14ac:dyDescent="0.25">
      <c r="M819"/>
    </row>
    <row r="820" spans="13:13" x14ac:dyDescent="0.25">
      <c r="M820"/>
    </row>
    <row r="821" spans="13:13" x14ac:dyDescent="0.25">
      <c r="M821"/>
    </row>
    <row r="822" spans="13:13" x14ac:dyDescent="0.25">
      <c r="M822"/>
    </row>
    <row r="823" spans="13:13" x14ac:dyDescent="0.25">
      <c r="M823"/>
    </row>
    <row r="824" spans="13:13" x14ac:dyDescent="0.25">
      <c r="M824"/>
    </row>
    <row r="825" spans="13:13" x14ac:dyDescent="0.25">
      <c r="M825"/>
    </row>
    <row r="826" spans="13:13" x14ac:dyDescent="0.25">
      <c r="M826"/>
    </row>
    <row r="827" spans="13:13" x14ac:dyDescent="0.25">
      <c r="M827"/>
    </row>
    <row r="828" spans="13:13" x14ac:dyDescent="0.25">
      <c r="M828"/>
    </row>
    <row r="829" spans="13:13" x14ac:dyDescent="0.25">
      <c r="M829"/>
    </row>
    <row r="830" spans="13:13" x14ac:dyDescent="0.25">
      <c r="M830"/>
    </row>
    <row r="831" spans="13:13" x14ac:dyDescent="0.25">
      <c r="M831"/>
    </row>
    <row r="832" spans="13:13" x14ac:dyDescent="0.25">
      <c r="M832"/>
    </row>
    <row r="833" spans="13:13" x14ac:dyDescent="0.25">
      <c r="M833"/>
    </row>
    <row r="834" spans="13:13" x14ac:dyDescent="0.25">
      <c r="M834"/>
    </row>
    <row r="835" spans="13:13" x14ac:dyDescent="0.25">
      <c r="M835"/>
    </row>
    <row r="836" spans="13:13" x14ac:dyDescent="0.25">
      <c r="M836"/>
    </row>
    <row r="837" spans="13:13" x14ac:dyDescent="0.25">
      <c r="M837"/>
    </row>
    <row r="838" spans="13:13" x14ac:dyDescent="0.25">
      <c r="M838"/>
    </row>
    <row r="839" spans="13:13" x14ac:dyDescent="0.25">
      <c r="M839"/>
    </row>
    <row r="840" spans="13:13" x14ac:dyDescent="0.25">
      <c r="M840"/>
    </row>
    <row r="841" spans="13:13" x14ac:dyDescent="0.25">
      <c r="M841"/>
    </row>
    <row r="842" spans="13:13" x14ac:dyDescent="0.25">
      <c r="M842"/>
    </row>
    <row r="843" spans="13:13" x14ac:dyDescent="0.25">
      <c r="M843"/>
    </row>
    <row r="844" spans="13:13" x14ac:dyDescent="0.25">
      <c r="M844"/>
    </row>
    <row r="845" spans="13:13" x14ac:dyDescent="0.25">
      <c r="M845"/>
    </row>
    <row r="846" spans="13:13" x14ac:dyDescent="0.25">
      <c r="M846"/>
    </row>
    <row r="847" spans="13:13" x14ac:dyDescent="0.25">
      <c r="M847"/>
    </row>
    <row r="848" spans="13:13" x14ac:dyDescent="0.25">
      <c r="M848"/>
    </row>
    <row r="849" spans="13:13" x14ac:dyDescent="0.25">
      <c r="M849"/>
    </row>
    <row r="850" spans="13:13" x14ac:dyDescent="0.25">
      <c r="M850"/>
    </row>
    <row r="851" spans="13:13" x14ac:dyDescent="0.25">
      <c r="M851"/>
    </row>
    <row r="852" spans="13:13" x14ac:dyDescent="0.25">
      <c r="M852"/>
    </row>
    <row r="853" spans="13:13" x14ac:dyDescent="0.25">
      <c r="M853"/>
    </row>
    <row r="854" spans="13:13" x14ac:dyDescent="0.25">
      <c r="M854"/>
    </row>
    <row r="855" spans="13:13" x14ac:dyDescent="0.25">
      <c r="M855"/>
    </row>
    <row r="856" spans="13:13" x14ac:dyDescent="0.25">
      <c r="M856"/>
    </row>
    <row r="857" spans="13:13" x14ac:dyDescent="0.25">
      <c r="M857"/>
    </row>
    <row r="858" spans="13:13" x14ac:dyDescent="0.25">
      <c r="M858"/>
    </row>
    <row r="859" spans="13:13" x14ac:dyDescent="0.25">
      <c r="M859"/>
    </row>
    <row r="860" spans="13:13" x14ac:dyDescent="0.25">
      <c r="M860"/>
    </row>
    <row r="861" spans="13:13" x14ac:dyDescent="0.25">
      <c r="M861"/>
    </row>
    <row r="862" spans="13:13" x14ac:dyDescent="0.25">
      <c r="M862"/>
    </row>
    <row r="863" spans="13:13" x14ac:dyDescent="0.25">
      <c r="M863"/>
    </row>
    <row r="864" spans="13:13" x14ac:dyDescent="0.25">
      <c r="M864"/>
    </row>
    <row r="865" spans="13:13" x14ac:dyDescent="0.25">
      <c r="M865"/>
    </row>
    <row r="866" spans="13:13" x14ac:dyDescent="0.25">
      <c r="M866"/>
    </row>
    <row r="867" spans="13:13" x14ac:dyDescent="0.25">
      <c r="M867"/>
    </row>
    <row r="868" spans="13:13" x14ac:dyDescent="0.25">
      <c r="M868"/>
    </row>
    <row r="869" spans="13:13" x14ac:dyDescent="0.25">
      <c r="M869"/>
    </row>
    <row r="870" spans="13:13" x14ac:dyDescent="0.25">
      <c r="M870"/>
    </row>
    <row r="871" spans="13:13" x14ac:dyDescent="0.25">
      <c r="M871"/>
    </row>
    <row r="872" spans="13:13" x14ac:dyDescent="0.25">
      <c r="M872"/>
    </row>
    <row r="873" spans="13:13" x14ac:dyDescent="0.25">
      <c r="M873"/>
    </row>
    <row r="874" spans="13:13" x14ac:dyDescent="0.25">
      <c r="M874"/>
    </row>
    <row r="875" spans="13:13" x14ac:dyDescent="0.25">
      <c r="M875"/>
    </row>
    <row r="876" spans="13:13" x14ac:dyDescent="0.25">
      <c r="M876"/>
    </row>
    <row r="877" spans="13:13" x14ac:dyDescent="0.25">
      <c r="M877"/>
    </row>
    <row r="878" spans="13:13" x14ac:dyDescent="0.25">
      <c r="M878"/>
    </row>
    <row r="879" spans="13:13" x14ac:dyDescent="0.25">
      <c r="M879"/>
    </row>
    <row r="880" spans="13:13" x14ac:dyDescent="0.25">
      <c r="M880"/>
    </row>
    <row r="881" spans="13:13" x14ac:dyDescent="0.25">
      <c r="M881"/>
    </row>
    <row r="882" spans="13:13" x14ac:dyDescent="0.25">
      <c r="M882"/>
    </row>
    <row r="883" spans="13:13" x14ac:dyDescent="0.25">
      <c r="M883"/>
    </row>
    <row r="884" spans="13:13" x14ac:dyDescent="0.25">
      <c r="M884"/>
    </row>
    <row r="885" spans="13:13" x14ac:dyDescent="0.25">
      <c r="M885"/>
    </row>
    <row r="886" spans="13:13" x14ac:dyDescent="0.25">
      <c r="M886"/>
    </row>
    <row r="887" spans="13:13" x14ac:dyDescent="0.25">
      <c r="M887"/>
    </row>
    <row r="888" spans="13:13" x14ac:dyDescent="0.25">
      <c r="M888"/>
    </row>
    <row r="889" spans="13:13" x14ac:dyDescent="0.25">
      <c r="M889"/>
    </row>
    <row r="890" spans="13:13" x14ac:dyDescent="0.25">
      <c r="M890"/>
    </row>
    <row r="891" spans="13:13" x14ac:dyDescent="0.25">
      <c r="M891"/>
    </row>
    <row r="892" spans="13:13" x14ac:dyDescent="0.25">
      <c r="M892"/>
    </row>
    <row r="893" spans="13:13" x14ac:dyDescent="0.25">
      <c r="M893"/>
    </row>
    <row r="894" spans="13:13" x14ac:dyDescent="0.25">
      <c r="M894"/>
    </row>
    <row r="895" spans="13:13" x14ac:dyDescent="0.25">
      <c r="M895"/>
    </row>
    <row r="896" spans="13:13" x14ac:dyDescent="0.25">
      <c r="M896"/>
    </row>
    <row r="897" spans="13:13" x14ac:dyDescent="0.25">
      <c r="M897"/>
    </row>
    <row r="898" spans="13:13" x14ac:dyDescent="0.25">
      <c r="M898"/>
    </row>
    <row r="899" spans="13:13" x14ac:dyDescent="0.25">
      <c r="M899"/>
    </row>
    <row r="900" spans="13:13" x14ac:dyDescent="0.25">
      <c r="M900"/>
    </row>
    <row r="901" spans="13:13" x14ac:dyDescent="0.25">
      <c r="M901"/>
    </row>
    <row r="902" spans="13:13" x14ac:dyDescent="0.25">
      <c r="M902"/>
    </row>
    <row r="903" spans="13:13" x14ac:dyDescent="0.25">
      <c r="M903"/>
    </row>
    <row r="904" spans="13:13" x14ac:dyDescent="0.25">
      <c r="M904"/>
    </row>
    <row r="905" spans="13:13" x14ac:dyDescent="0.25">
      <c r="M905"/>
    </row>
    <row r="906" spans="13:13" x14ac:dyDescent="0.25">
      <c r="M906"/>
    </row>
    <row r="907" spans="13:13" x14ac:dyDescent="0.25">
      <c r="M907"/>
    </row>
    <row r="908" spans="13:13" x14ac:dyDescent="0.25">
      <c r="M908"/>
    </row>
    <row r="909" spans="13:13" x14ac:dyDescent="0.25">
      <c r="M909"/>
    </row>
    <row r="910" spans="13:13" x14ac:dyDescent="0.25">
      <c r="M910"/>
    </row>
    <row r="911" spans="13:13" x14ac:dyDescent="0.25">
      <c r="M911"/>
    </row>
    <row r="912" spans="13:13" x14ac:dyDescent="0.25">
      <c r="M912"/>
    </row>
    <row r="913" spans="13:13" x14ac:dyDescent="0.25">
      <c r="M913"/>
    </row>
    <row r="914" spans="13:13" x14ac:dyDescent="0.25">
      <c r="M914"/>
    </row>
    <row r="915" spans="13:13" x14ac:dyDescent="0.25">
      <c r="M915"/>
    </row>
    <row r="916" spans="13:13" x14ac:dyDescent="0.25">
      <c r="M916"/>
    </row>
    <row r="917" spans="13:13" x14ac:dyDescent="0.25">
      <c r="M917"/>
    </row>
    <row r="918" spans="13:13" x14ac:dyDescent="0.25">
      <c r="M918"/>
    </row>
    <row r="919" spans="13:13" x14ac:dyDescent="0.25">
      <c r="M919"/>
    </row>
    <row r="920" spans="13:13" x14ac:dyDescent="0.25">
      <c r="M920"/>
    </row>
    <row r="921" spans="13:13" x14ac:dyDescent="0.25">
      <c r="M921"/>
    </row>
    <row r="922" spans="13:13" x14ac:dyDescent="0.25">
      <c r="M922"/>
    </row>
    <row r="923" spans="13:13" x14ac:dyDescent="0.25">
      <c r="M923"/>
    </row>
    <row r="924" spans="13:13" x14ac:dyDescent="0.25">
      <c r="M924"/>
    </row>
    <row r="925" spans="13:13" x14ac:dyDescent="0.25">
      <c r="M925"/>
    </row>
    <row r="926" spans="13:13" x14ac:dyDescent="0.25">
      <c r="M926"/>
    </row>
    <row r="927" spans="13:13" x14ac:dyDescent="0.25">
      <c r="M927"/>
    </row>
    <row r="928" spans="13:13" x14ac:dyDescent="0.25">
      <c r="M928"/>
    </row>
    <row r="929" spans="13:13" x14ac:dyDescent="0.25">
      <c r="M929"/>
    </row>
    <row r="930" spans="13:13" x14ac:dyDescent="0.25">
      <c r="M930"/>
    </row>
    <row r="931" spans="13:13" x14ac:dyDescent="0.25">
      <c r="M931"/>
    </row>
    <row r="932" spans="13:13" x14ac:dyDescent="0.25">
      <c r="M932"/>
    </row>
    <row r="933" spans="13:13" x14ac:dyDescent="0.25">
      <c r="M933"/>
    </row>
    <row r="934" spans="13:13" x14ac:dyDescent="0.25">
      <c r="M934"/>
    </row>
    <row r="935" spans="13:13" x14ac:dyDescent="0.25">
      <c r="M935"/>
    </row>
    <row r="936" spans="13:13" x14ac:dyDescent="0.25">
      <c r="M936"/>
    </row>
    <row r="937" spans="13:13" x14ac:dyDescent="0.25">
      <c r="M937"/>
    </row>
    <row r="938" spans="13:13" x14ac:dyDescent="0.25">
      <c r="M938"/>
    </row>
    <row r="939" spans="13:13" x14ac:dyDescent="0.25">
      <c r="M939"/>
    </row>
    <row r="940" spans="13:13" x14ac:dyDescent="0.25">
      <c r="M940"/>
    </row>
    <row r="941" spans="13:13" x14ac:dyDescent="0.25">
      <c r="M941"/>
    </row>
    <row r="942" spans="13:13" x14ac:dyDescent="0.25">
      <c r="M942"/>
    </row>
    <row r="943" spans="13:13" x14ac:dyDescent="0.25">
      <c r="M943"/>
    </row>
    <row r="944" spans="13:13" x14ac:dyDescent="0.25">
      <c r="M944"/>
    </row>
    <row r="945" spans="13:13" x14ac:dyDescent="0.25">
      <c r="M945"/>
    </row>
    <row r="946" spans="13:13" x14ac:dyDescent="0.25">
      <c r="M946"/>
    </row>
    <row r="947" spans="13:13" x14ac:dyDescent="0.25">
      <c r="M947"/>
    </row>
    <row r="948" spans="13:13" x14ac:dyDescent="0.25">
      <c r="M948"/>
    </row>
    <row r="949" spans="13:13" x14ac:dyDescent="0.25">
      <c r="M949"/>
    </row>
    <row r="950" spans="13:13" x14ac:dyDescent="0.25">
      <c r="M950"/>
    </row>
    <row r="951" spans="13:13" x14ac:dyDescent="0.25">
      <c r="M951"/>
    </row>
    <row r="952" spans="13:13" x14ac:dyDescent="0.25">
      <c r="M952"/>
    </row>
    <row r="953" spans="13:13" x14ac:dyDescent="0.25">
      <c r="M953"/>
    </row>
    <row r="954" spans="13:13" x14ac:dyDescent="0.25">
      <c r="M954"/>
    </row>
    <row r="955" spans="13:13" x14ac:dyDescent="0.25">
      <c r="M955"/>
    </row>
    <row r="956" spans="13:13" x14ac:dyDescent="0.25">
      <c r="M956"/>
    </row>
    <row r="957" spans="13:13" x14ac:dyDescent="0.25">
      <c r="M957"/>
    </row>
    <row r="958" spans="13:13" x14ac:dyDescent="0.25">
      <c r="M958"/>
    </row>
    <row r="959" spans="13:13" x14ac:dyDescent="0.25">
      <c r="M959"/>
    </row>
    <row r="960" spans="13:13" x14ac:dyDescent="0.25">
      <c r="M960"/>
    </row>
    <row r="961" spans="13:13" x14ac:dyDescent="0.25">
      <c r="M961"/>
    </row>
    <row r="962" spans="13:13" x14ac:dyDescent="0.25">
      <c r="M962"/>
    </row>
    <row r="963" spans="13:13" x14ac:dyDescent="0.25">
      <c r="M963"/>
    </row>
    <row r="964" spans="13:13" x14ac:dyDescent="0.25">
      <c r="M964"/>
    </row>
    <row r="965" spans="13:13" x14ac:dyDescent="0.25">
      <c r="M965"/>
    </row>
    <row r="966" spans="13:13" x14ac:dyDescent="0.25">
      <c r="M966"/>
    </row>
    <row r="967" spans="13:13" x14ac:dyDescent="0.25">
      <c r="M967"/>
    </row>
    <row r="968" spans="13:13" x14ac:dyDescent="0.25">
      <c r="M968"/>
    </row>
    <row r="969" spans="13:13" x14ac:dyDescent="0.25">
      <c r="M969"/>
    </row>
    <row r="970" spans="13:13" x14ac:dyDescent="0.25">
      <c r="M970"/>
    </row>
    <row r="971" spans="13:13" x14ac:dyDescent="0.25">
      <c r="M971"/>
    </row>
    <row r="972" spans="13:13" x14ac:dyDescent="0.25">
      <c r="M972"/>
    </row>
    <row r="973" spans="13:13" x14ac:dyDescent="0.25">
      <c r="M973"/>
    </row>
    <row r="974" spans="13:13" x14ac:dyDescent="0.25">
      <c r="M974"/>
    </row>
    <row r="975" spans="13:13" x14ac:dyDescent="0.25">
      <c r="M975"/>
    </row>
    <row r="976" spans="13:13" x14ac:dyDescent="0.25">
      <c r="M976"/>
    </row>
    <row r="977" spans="13:13" x14ac:dyDescent="0.25">
      <c r="M977"/>
    </row>
    <row r="978" spans="13:13" x14ac:dyDescent="0.25">
      <c r="M978"/>
    </row>
    <row r="979" spans="13:13" x14ac:dyDescent="0.25">
      <c r="M979"/>
    </row>
    <row r="980" spans="13:13" x14ac:dyDescent="0.25">
      <c r="M980"/>
    </row>
    <row r="981" spans="13:13" x14ac:dyDescent="0.25">
      <c r="M981"/>
    </row>
    <row r="982" spans="13:13" x14ac:dyDescent="0.25">
      <c r="M982"/>
    </row>
    <row r="983" spans="13:13" x14ac:dyDescent="0.25">
      <c r="M983"/>
    </row>
    <row r="984" spans="13:13" x14ac:dyDescent="0.25">
      <c r="M984"/>
    </row>
    <row r="985" spans="13:13" x14ac:dyDescent="0.25">
      <c r="M985"/>
    </row>
    <row r="986" spans="13:13" x14ac:dyDescent="0.25">
      <c r="M986"/>
    </row>
    <row r="987" spans="13:13" x14ac:dyDescent="0.25">
      <c r="M987"/>
    </row>
    <row r="988" spans="13:13" x14ac:dyDescent="0.25">
      <c r="M988"/>
    </row>
    <row r="989" spans="13:13" x14ac:dyDescent="0.25">
      <c r="M989"/>
    </row>
    <row r="990" spans="13:13" x14ac:dyDescent="0.25">
      <c r="M990"/>
    </row>
    <row r="991" spans="13:13" x14ac:dyDescent="0.25">
      <c r="M991"/>
    </row>
    <row r="992" spans="13:13" x14ac:dyDescent="0.25">
      <c r="M992"/>
    </row>
    <row r="993" spans="13:13" x14ac:dyDescent="0.25">
      <c r="M993"/>
    </row>
    <row r="994" spans="13:13" x14ac:dyDescent="0.25">
      <c r="M994"/>
    </row>
    <row r="995" spans="13:13" x14ac:dyDescent="0.25">
      <c r="M995"/>
    </row>
    <row r="996" spans="13:13" x14ac:dyDescent="0.25">
      <c r="M996"/>
    </row>
    <row r="997" spans="13:13" x14ac:dyDescent="0.25">
      <c r="M997"/>
    </row>
    <row r="998" spans="13:13" x14ac:dyDescent="0.25">
      <c r="M998"/>
    </row>
    <row r="999" spans="13:13" x14ac:dyDescent="0.25">
      <c r="M999"/>
    </row>
    <row r="1000" spans="13:13" x14ac:dyDescent="0.25">
      <c r="M1000"/>
    </row>
    <row r="1001" spans="13:13" x14ac:dyDescent="0.25">
      <c r="M1001"/>
    </row>
    <row r="1002" spans="13:13" x14ac:dyDescent="0.25">
      <c r="M1002"/>
    </row>
    <row r="1003" spans="13:13" x14ac:dyDescent="0.25">
      <c r="M1003"/>
    </row>
    <row r="1004" spans="13:13" x14ac:dyDescent="0.25">
      <c r="M1004"/>
    </row>
    <row r="1005" spans="13:13" x14ac:dyDescent="0.25">
      <c r="M1005"/>
    </row>
    <row r="1006" spans="13:13" x14ac:dyDescent="0.25">
      <c r="M1006"/>
    </row>
    <row r="1007" spans="13:13" x14ac:dyDescent="0.25">
      <c r="M1007"/>
    </row>
    <row r="1008" spans="13:13" x14ac:dyDescent="0.25">
      <c r="M1008"/>
    </row>
    <row r="1009" spans="13:13" x14ac:dyDescent="0.25">
      <c r="M1009"/>
    </row>
    <row r="1010" spans="13:13" x14ac:dyDescent="0.25">
      <c r="M1010"/>
    </row>
    <row r="1011" spans="13:13" x14ac:dyDescent="0.25">
      <c r="M1011"/>
    </row>
    <row r="1012" spans="13:13" x14ac:dyDescent="0.25">
      <c r="M1012"/>
    </row>
    <row r="1013" spans="13:13" x14ac:dyDescent="0.25">
      <c r="M1013"/>
    </row>
    <row r="1014" spans="13:13" x14ac:dyDescent="0.25">
      <c r="M1014"/>
    </row>
    <row r="1015" spans="13:13" x14ac:dyDescent="0.25">
      <c r="M1015"/>
    </row>
    <row r="1016" spans="13:13" x14ac:dyDescent="0.25">
      <c r="M1016"/>
    </row>
    <row r="1017" spans="13:13" x14ac:dyDescent="0.25">
      <c r="M1017"/>
    </row>
    <row r="1018" spans="13:13" x14ac:dyDescent="0.25">
      <c r="M1018"/>
    </row>
    <row r="1019" spans="13:13" x14ac:dyDescent="0.25">
      <c r="M1019"/>
    </row>
    <row r="1020" spans="13:13" x14ac:dyDescent="0.25">
      <c r="M1020"/>
    </row>
    <row r="1021" spans="13:13" x14ac:dyDescent="0.25">
      <c r="M1021"/>
    </row>
    <row r="1022" spans="13:13" x14ac:dyDescent="0.25">
      <c r="M1022"/>
    </row>
    <row r="1023" spans="13:13" x14ac:dyDescent="0.25">
      <c r="M1023"/>
    </row>
    <row r="1024" spans="13:13" x14ac:dyDescent="0.25">
      <c r="M1024"/>
    </row>
    <row r="1025" spans="13:13" x14ac:dyDescent="0.25">
      <c r="M1025"/>
    </row>
    <row r="1026" spans="13:13" x14ac:dyDescent="0.25">
      <c r="M1026"/>
    </row>
    <row r="1027" spans="13:13" x14ac:dyDescent="0.25">
      <c r="M1027"/>
    </row>
    <row r="1028" spans="13:13" x14ac:dyDescent="0.25">
      <c r="M1028"/>
    </row>
    <row r="1029" spans="13:13" x14ac:dyDescent="0.25">
      <c r="M1029"/>
    </row>
    <row r="1030" spans="13:13" x14ac:dyDescent="0.25">
      <c r="M1030"/>
    </row>
    <row r="1031" spans="13:13" x14ac:dyDescent="0.25">
      <c r="M1031"/>
    </row>
    <row r="1032" spans="13:13" x14ac:dyDescent="0.25">
      <c r="M1032"/>
    </row>
    <row r="1033" spans="13:13" x14ac:dyDescent="0.25">
      <c r="M1033"/>
    </row>
    <row r="1034" spans="13:13" x14ac:dyDescent="0.25">
      <c r="M1034"/>
    </row>
    <row r="1035" spans="13:13" x14ac:dyDescent="0.25">
      <c r="M1035"/>
    </row>
    <row r="1036" spans="13:13" x14ac:dyDescent="0.25">
      <c r="M1036"/>
    </row>
    <row r="1037" spans="13:13" x14ac:dyDescent="0.25">
      <c r="M1037"/>
    </row>
    <row r="1038" spans="13:13" x14ac:dyDescent="0.25">
      <c r="M1038"/>
    </row>
    <row r="1039" spans="13:13" x14ac:dyDescent="0.25">
      <c r="M1039"/>
    </row>
    <row r="1040" spans="13:13" x14ac:dyDescent="0.25">
      <c r="M1040"/>
    </row>
    <row r="1041" spans="13:13" x14ac:dyDescent="0.25">
      <c r="M1041"/>
    </row>
    <row r="1042" spans="13:13" x14ac:dyDescent="0.25">
      <c r="M1042"/>
    </row>
    <row r="1043" spans="13:13" x14ac:dyDescent="0.25">
      <c r="M1043"/>
    </row>
    <row r="1044" spans="13:13" x14ac:dyDescent="0.25">
      <c r="M1044"/>
    </row>
    <row r="1045" spans="13:13" x14ac:dyDescent="0.25">
      <c r="M1045"/>
    </row>
    <row r="1046" spans="13:13" x14ac:dyDescent="0.25">
      <c r="M1046"/>
    </row>
    <row r="1047" spans="13:13" x14ac:dyDescent="0.25">
      <c r="M1047"/>
    </row>
    <row r="1048" spans="13:13" x14ac:dyDescent="0.25">
      <c r="M1048"/>
    </row>
    <row r="1049" spans="13:13" x14ac:dyDescent="0.25">
      <c r="M1049"/>
    </row>
    <row r="1050" spans="13:13" x14ac:dyDescent="0.25">
      <c r="M1050"/>
    </row>
    <row r="1051" spans="13:13" x14ac:dyDescent="0.25">
      <c r="M1051"/>
    </row>
    <row r="1052" spans="13:13" x14ac:dyDescent="0.25">
      <c r="M1052"/>
    </row>
    <row r="1053" spans="13:13" x14ac:dyDescent="0.25">
      <c r="M1053"/>
    </row>
    <row r="1054" spans="13:13" x14ac:dyDescent="0.25">
      <c r="M1054"/>
    </row>
    <row r="1055" spans="13:13" x14ac:dyDescent="0.25">
      <c r="M1055"/>
    </row>
    <row r="1056" spans="13:13" x14ac:dyDescent="0.25">
      <c r="M1056"/>
    </row>
    <row r="1057" spans="13:13" x14ac:dyDescent="0.25">
      <c r="M1057"/>
    </row>
    <row r="1058" spans="13:13" x14ac:dyDescent="0.25">
      <c r="M1058"/>
    </row>
    <row r="1059" spans="13:13" x14ac:dyDescent="0.25">
      <c r="M1059"/>
    </row>
    <row r="1060" spans="13:13" x14ac:dyDescent="0.25">
      <c r="M1060"/>
    </row>
    <row r="1061" spans="13:13" x14ac:dyDescent="0.25">
      <c r="M1061"/>
    </row>
    <row r="1062" spans="13:13" x14ac:dyDescent="0.25">
      <c r="M1062"/>
    </row>
    <row r="1063" spans="13:13" x14ac:dyDescent="0.25">
      <c r="M1063"/>
    </row>
    <row r="1064" spans="13:13" x14ac:dyDescent="0.25">
      <c r="M1064"/>
    </row>
    <row r="1065" spans="13:13" x14ac:dyDescent="0.25">
      <c r="M1065"/>
    </row>
    <row r="1066" spans="13:13" x14ac:dyDescent="0.25">
      <c r="M1066"/>
    </row>
    <row r="1067" spans="13:13" x14ac:dyDescent="0.25">
      <c r="M1067"/>
    </row>
    <row r="1068" spans="13:13" x14ac:dyDescent="0.25">
      <c r="M1068"/>
    </row>
    <row r="1069" spans="13:13" x14ac:dyDescent="0.25">
      <c r="M1069"/>
    </row>
    <row r="1070" spans="13:13" x14ac:dyDescent="0.25">
      <c r="M1070"/>
    </row>
    <row r="1071" spans="13:13" x14ac:dyDescent="0.25">
      <c r="M1071"/>
    </row>
    <row r="1072" spans="13:13" x14ac:dyDescent="0.25">
      <c r="M1072"/>
    </row>
    <row r="1073" spans="13:13" x14ac:dyDescent="0.25">
      <c r="M1073"/>
    </row>
    <row r="1074" spans="13:13" x14ac:dyDescent="0.25">
      <c r="M1074"/>
    </row>
    <row r="1075" spans="13:13" x14ac:dyDescent="0.25">
      <c r="M1075"/>
    </row>
    <row r="1076" spans="13:13" x14ac:dyDescent="0.25">
      <c r="M1076"/>
    </row>
    <row r="1077" spans="13:13" x14ac:dyDescent="0.25">
      <c r="M1077"/>
    </row>
    <row r="1078" spans="13:13" x14ac:dyDescent="0.25">
      <c r="M1078"/>
    </row>
    <row r="1079" spans="13:13" x14ac:dyDescent="0.25">
      <c r="M1079"/>
    </row>
    <row r="1080" spans="13:13" x14ac:dyDescent="0.25">
      <c r="M1080"/>
    </row>
    <row r="1081" spans="13:13" x14ac:dyDescent="0.25">
      <c r="M1081"/>
    </row>
    <row r="1082" spans="13:13" x14ac:dyDescent="0.25">
      <c r="M1082"/>
    </row>
    <row r="1083" spans="13:13" x14ac:dyDescent="0.25">
      <c r="M1083"/>
    </row>
    <row r="1084" spans="13:13" x14ac:dyDescent="0.25">
      <c r="M1084"/>
    </row>
    <row r="1085" spans="13:13" x14ac:dyDescent="0.25">
      <c r="M1085"/>
    </row>
    <row r="1086" spans="13:13" x14ac:dyDescent="0.25">
      <c r="M1086"/>
    </row>
    <row r="1087" spans="13:13" x14ac:dyDescent="0.25">
      <c r="M1087"/>
    </row>
    <row r="1088" spans="13:13" x14ac:dyDescent="0.25">
      <c r="M1088"/>
    </row>
    <row r="1089" spans="13:13" x14ac:dyDescent="0.25">
      <c r="M1089"/>
    </row>
    <row r="1090" spans="13:13" x14ac:dyDescent="0.25">
      <c r="M1090"/>
    </row>
    <row r="1091" spans="13:13" x14ac:dyDescent="0.25">
      <c r="M1091"/>
    </row>
    <row r="1092" spans="13:13" x14ac:dyDescent="0.25">
      <c r="M1092"/>
    </row>
    <row r="1093" spans="13:13" x14ac:dyDescent="0.25">
      <c r="M1093"/>
    </row>
    <row r="1094" spans="13:13" x14ac:dyDescent="0.25">
      <c r="M1094"/>
    </row>
    <row r="1095" spans="13:13" x14ac:dyDescent="0.25">
      <c r="M1095"/>
    </row>
    <row r="1096" spans="13:13" x14ac:dyDescent="0.25">
      <c r="M1096"/>
    </row>
    <row r="1097" spans="13:13" x14ac:dyDescent="0.25">
      <c r="M1097"/>
    </row>
    <row r="1098" spans="13:13" x14ac:dyDescent="0.25">
      <c r="M1098"/>
    </row>
    <row r="1099" spans="13:13" x14ac:dyDescent="0.25">
      <c r="M1099"/>
    </row>
    <row r="1100" spans="13:13" x14ac:dyDescent="0.25">
      <c r="M1100"/>
    </row>
    <row r="1101" spans="13:13" x14ac:dyDescent="0.25">
      <c r="M1101"/>
    </row>
    <row r="1102" spans="13:13" x14ac:dyDescent="0.25">
      <c r="M1102"/>
    </row>
    <row r="1103" spans="13:13" x14ac:dyDescent="0.25">
      <c r="M1103"/>
    </row>
    <row r="1104" spans="13:13" x14ac:dyDescent="0.25">
      <c r="M1104"/>
    </row>
    <row r="1105" spans="13:13" x14ac:dyDescent="0.25">
      <c r="M1105"/>
    </row>
    <row r="1106" spans="13:13" x14ac:dyDescent="0.25">
      <c r="M1106"/>
    </row>
    <row r="1107" spans="13:13" x14ac:dyDescent="0.25">
      <c r="M1107"/>
    </row>
    <row r="1108" spans="13:13" x14ac:dyDescent="0.25">
      <c r="M1108"/>
    </row>
    <row r="1109" spans="13:13" x14ac:dyDescent="0.25">
      <c r="M1109"/>
    </row>
    <row r="1110" spans="13:13" x14ac:dyDescent="0.25">
      <c r="M1110"/>
    </row>
    <row r="1111" spans="13:13" x14ac:dyDescent="0.25">
      <c r="M1111"/>
    </row>
    <row r="1112" spans="13:13" x14ac:dyDescent="0.25">
      <c r="M1112"/>
    </row>
    <row r="1113" spans="13:13" x14ac:dyDescent="0.25">
      <c r="M1113"/>
    </row>
    <row r="1114" spans="13:13" x14ac:dyDescent="0.25">
      <c r="M1114"/>
    </row>
    <row r="1115" spans="13:13" x14ac:dyDescent="0.25">
      <c r="M1115"/>
    </row>
    <row r="1116" spans="13:13" x14ac:dyDescent="0.25">
      <c r="M1116"/>
    </row>
    <row r="1117" spans="13:13" x14ac:dyDescent="0.25">
      <c r="M1117"/>
    </row>
    <row r="1118" spans="13:13" x14ac:dyDescent="0.25">
      <c r="M1118"/>
    </row>
    <row r="1119" spans="13:13" x14ac:dyDescent="0.25">
      <c r="M1119"/>
    </row>
    <row r="1120" spans="13:13" x14ac:dyDescent="0.25">
      <c r="M1120"/>
    </row>
    <row r="1121" spans="13:13" x14ac:dyDescent="0.25">
      <c r="M1121"/>
    </row>
    <row r="1122" spans="13:13" x14ac:dyDescent="0.25">
      <c r="M1122"/>
    </row>
    <row r="1123" spans="13:13" x14ac:dyDescent="0.25">
      <c r="M1123"/>
    </row>
    <row r="1124" spans="13:13" x14ac:dyDescent="0.25">
      <c r="M1124"/>
    </row>
    <row r="1125" spans="13:13" x14ac:dyDescent="0.25">
      <c r="M1125"/>
    </row>
    <row r="1126" spans="13:13" x14ac:dyDescent="0.25">
      <c r="M1126"/>
    </row>
    <row r="1127" spans="13:13" x14ac:dyDescent="0.25">
      <c r="M1127"/>
    </row>
    <row r="1128" spans="13:13" x14ac:dyDescent="0.25">
      <c r="M1128"/>
    </row>
    <row r="1129" spans="13:13" x14ac:dyDescent="0.25">
      <c r="M1129"/>
    </row>
    <row r="1130" spans="13:13" x14ac:dyDescent="0.25">
      <c r="M1130"/>
    </row>
    <row r="1131" spans="13:13" x14ac:dyDescent="0.25">
      <c r="M1131"/>
    </row>
    <row r="1132" spans="13:13" x14ac:dyDescent="0.25">
      <c r="M1132"/>
    </row>
    <row r="1133" spans="13:13" x14ac:dyDescent="0.25">
      <c r="M1133"/>
    </row>
    <row r="1134" spans="13:13" x14ac:dyDescent="0.25">
      <c r="M1134"/>
    </row>
    <row r="1135" spans="13:13" x14ac:dyDescent="0.25">
      <c r="M1135"/>
    </row>
    <row r="1136" spans="13:13" x14ac:dyDescent="0.25">
      <c r="M1136"/>
    </row>
    <row r="1137" spans="13:13" x14ac:dyDescent="0.25">
      <c r="M1137"/>
    </row>
    <row r="1138" spans="13:13" x14ac:dyDescent="0.25">
      <c r="M1138"/>
    </row>
    <row r="1139" spans="13:13" x14ac:dyDescent="0.25">
      <c r="M1139"/>
    </row>
    <row r="1140" spans="13:13" x14ac:dyDescent="0.25">
      <c r="M1140"/>
    </row>
    <row r="1141" spans="13:13" x14ac:dyDescent="0.25">
      <c r="M1141"/>
    </row>
    <row r="1142" spans="13:13" x14ac:dyDescent="0.25">
      <c r="M1142"/>
    </row>
    <row r="1143" spans="13:13" x14ac:dyDescent="0.25">
      <c r="M1143"/>
    </row>
    <row r="1144" spans="13:13" x14ac:dyDescent="0.25">
      <c r="M1144"/>
    </row>
    <row r="1145" spans="13:13" x14ac:dyDescent="0.25">
      <c r="M1145"/>
    </row>
    <row r="1146" spans="13:13" x14ac:dyDescent="0.25">
      <c r="M1146"/>
    </row>
    <row r="1147" spans="13:13" x14ac:dyDescent="0.25">
      <c r="M1147"/>
    </row>
    <row r="1148" spans="13:13" x14ac:dyDescent="0.25">
      <c r="M1148"/>
    </row>
    <row r="1149" spans="13:13" x14ac:dyDescent="0.25">
      <c r="M1149"/>
    </row>
    <row r="1150" spans="13:13" x14ac:dyDescent="0.25">
      <c r="M1150"/>
    </row>
    <row r="1151" spans="13:13" x14ac:dyDescent="0.25">
      <c r="M1151"/>
    </row>
    <row r="1152" spans="13:13" x14ac:dyDescent="0.25">
      <c r="M1152"/>
    </row>
    <row r="1153" spans="13:13" x14ac:dyDescent="0.25">
      <c r="M1153"/>
    </row>
    <row r="1154" spans="13:13" x14ac:dyDescent="0.25">
      <c r="M1154"/>
    </row>
    <row r="1155" spans="13:13" x14ac:dyDescent="0.25">
      <c r="M1155"/>
    </row>
    <row r="1156" spans="13:13" x14ac:dyDescent="0.25">
      <c r="M1156"/>
    </row>
    <row r="1157" spans="13:13" x14ac:dyDescent="0.25">
      <c r="M1157"/>
    </row>
    <row r="1158" spans="13:13" x14ac:dyDescent="0.25">
      <c r="M1158"/>
    </row>
    <row r="1159" spans="13:13" x14ac:dyDescent="0.25">
      <c r="M1159"/>
    </row>
    <row r="1160" spans="13:13" x14ac:dyDescent="0.25">
      <c r="M1160"/>
    </row>
    <row r="1161" spans="13:13" x14ac:dyDescent="0.25">
      <c r="M1161"/>
    </row>
    <row r="1162" spans="13:13" x14ac:dyDescent="0.25">
      <c r="M1162"/>
    </row>
    <row r="1163" spans="13:13" x14ac:dyDescent="0.25">
      <c r="M1163"/>
    </row>
    <row r="1164" spans="13:13" x14ac:dyDescent="0.25">
      <c r="M1164"/>
    </row>
    <row r="1165" spans="13:13" x14ac:dyDescent="0.25">
      <c r="M1165"/>
    </row>
    <row r="1166" spans="13:13" x14ac:dyDescent="0.25">
      <c r="M1166"/>
    </row>
    <row r="1167" spans="13:13" x14ac:dyDescent="0.25">
      <c r="M1167"/>
    </row>
    <row r="1168" spans="13:13" x14ac:dyDescent="0.25">
      <c r="M1168"/>
    </row>
    <row r="1169" spans="13:13" x14ac:dyDescent="0.25">
      <c r="M1169"/>
    </row>
    <row r="1170" spans="13:13" x14ac:dyDescent="0.25">
      <c r="M1170"/>
    </row>
    <row r="1171" spans="13:13" x14ac:dyDescent="0.25">
      <c r="M1171"/>
    </row>
    <row r="1172" spans="13:13" x14ac:dyDescent="0.25">
      <c r="M1172"/>
    </row>
    <row r="1173" spans="13:13" x14ac:dyDescent="0.25">
      <c r="M1173"/>
    </row>
    <row r="1174" spans="13:13" x14ac:dyDescent="0.25">
      <c r="M1174"/>
    </row>
    <row r="1175" spans="13:13" x14ac:dyDescent="0.25">
      <c r="M1175"/>
    </row>
    <row r="1176" spans="13:13" x14ac:dyDescent="0.25">
      <c r="M1176"/>
    </row>
    <row r="1177" spans="13:13" x14ac:dyDescent="0.25">
      <c r="M1177"/>
    </row>
    <row r="1178" spans="13:13" x14ac:dyDescent="0.25">
      <c r="M1178"/>
    </row>
    <row r="1179" spans="13:13" x14ac:dyDescent="0.25">
      <c r="M1179"/>
    </row>
    <row r="1180" spans="13:13" x14ac:dyDescent="0.25">
      <c r="M1180"/>
    </row>
    <row r="1181" spans="13:13" x14ac:dyDescent="0.25">
      <c r="M1181"/>
    </row>
    <row r="1182" spans="13:13" x14ac:dyDescent="0.25">
      <c r="M1182"/>
    </row>
    <row r="1183" spans="13:13" x14ac:dyDescent="0.25">
      <c r="M1183"/>
    </row>
    <row r="1184" spans="13:13" x14ac:dyDescent="0.25">
      <c r="M1184"/>
    </row>
    <row r="1185" spans="13:13" x14ac:dyDescent="0.25">
      <c r="M1185"/>
    </row>
    <row r="1186" spans="13:13" x14ac:dyDescent="0.25">
      <c r="M1186"/>
    </row>
    <row r="1187" spans="13:13" x14ac:dyDescent="0.25">
      <c r="M1187"/>
    </row>
    <row r="1188" spans="13:13" x14ac:dyDescent="0.25">
      <c r="M1188"/>
    </row>
    <row r="1189" spans="13:13" x14ac:dyDescent="0.25">
      <c r="M1189"/>
    </row>
    <row r="1190" spans="13:13" x14ac:dyDescent="0.25">
      <c r="M1190"/>
    </row>
    <row r="1191" spans="13:13" x14ac:dyDescent="0.25">
      <c r="M1191"/>
    </row>
    <row r="1192" spans="13:13" x14ac:dyDescent="0.25">
      <c r="M1192"/>
    </row>
    <row r="1193" spans="13:13" x14ac:dyDescent="0.25">
      <c r="M1193"/>
    </row>
    <row r="1194" spans="13:13" x14ac:dyDescent="0.25">
      <c r="M1194"/>
    </row>
    <row r="1195" spans="13:13" x14ac:dyDescent="0.25">
      <c r="M1195"/>
    </row>
    <row r="1196" spans="13:13" x14ac:dyDescent="0.25">
      <c r="M1196"/>
    </row>
    <row r="1197" spans="13:13" x14ac:dyDescent="0.25">
      <c r="M1197"/>
    </row>
    <row r="1198" spans="13:13" x14ac:dyDescent="0.25">
      <c r="M1198"/>
    </row>
    <row r="1199" spans="13:13" x14ac:dyDescent="0.25">
      <c r="M1199"/>
    </row>
    <row r="1200" spans="13:13" x14ac:dyDescent="0.25">
      <c r="M1200"/>
    </row>
    <row r="1201" spans="13:13" x14ac:dyDescent="0.25">
      <c r="M1201"/>
    </row>
    <row r="1202" spans="13:13" x14ac:dyDescent="0.25">
      <c r="M1202"/>
    </row>
    <row r="1203" spans="13:13" x14ac:dyDescent="0.25">
      <c r="M1203"/>
    </row>
    <row r="1204" spans="13:13" x14ac:dyDescent="0.25">
      <c r="M1204"/>
    </row>
    <row r="1205" spans="13:13" x14ac:dyDescent="0.25">
      <c r="M1205"/>
    </row>
    <row r="1206" spans="13:13" x14ac:dyDescent="0.25">
      <c r="M1206"/>
    </row>
    <row r="1207" spans="13:13" x14ac:dyDescent="0.25">
      <c r="M1207"/>
    </row>
    <row r="1208" spans="13:13" x14ac:dyDescent="0.25">
      <c r="M1208"/>
    </row>
    <row r="1209" spans="13:13" x14ac:dyDescent="0.25">
      <c r="M1209"/>
    </row>
    <row r="1210" spans="13:13" x14ac:dyDescent="0.25">
      <c r="M1210"/>
    </row>
    <row r="1211" spans="13:13" x14ac:dyDescent="0.25">
      <c r="M1211"/>
    </row>
    <row r="1212" spans="13:13" x14ac:dyDescent="0.25">
      <c r="M1212"/>
    </row>
    <row r="1213" spans="13:13" x14ac:dyDescent="0.25">
      <c r="M1213"/>
    </row>
    <row r="1214" spans="13:13" x14ac:dyDescent="0.25">
      <c r="M1214"/>
    </row>
    <row r="1215" spans="13:13" x14ac:dyDescent="0.25">
      <c r="M1215"/>
    </row>
    <row r="1216" spans="13:13" x14ac:dyDescent="0.25">
      <c r="M1216"/>
    </row>
    <row r="1217" spans="13:13" x14ac:dyDescent="0.25">
      <c r="M1217"/>
    </row>
    <row r="1218" spans="13:13" x14ac:dyDescent="0.25">
      <c r="M1218"/>
    </row>
    <row r="1219" spans="13:13" x14ac:dyDescent="0.25">
      <c r="M1219"/>
    </row>
    <row r="1220" spans="13:13" x14ac:dyDescent="0.25">
      <c r="M1220"/>
    </row>
    <row r="1221" spans="13:13" x14ac:dyDescent="0.25">
      <c r="M1221"/>
    </row>
    <row r="1222" spans="13:13" x14ac:dyDescent="0.25">
      <c r="M1222"/>
    </row>
    <row r="1223" spans="13:13" x14ac:dyDescent="0.25">
      <c r="M1223"/>
    </row>
    <row r="1224" spans="13:13" x14ac:dyDescent="0.25">
      <c r="M1224"/>
    </row>
    <row r="1225" spans="13:13" x14ac:dyDescent="0.25">
      <c r="M1225"/>
    </row>
    <row r="1226" spans="13:13" x14ac:dyDescent="0.25">
      <c r="M1226"/>
    </row>
    <row r="1227" spans="13:13" x14ac:dyDescent="0.25">
      <c r="M1227"/>
    </row>
    <row r="1228" spans="13:13" x14ac:dyDescent="0.25">
      <c r="M1228"/>
    </row>
    <row r="1229" spans="13:13" x14ac:dyDescent="0.25">
      <c r="M1229"/>
    </row>
    <row r="1230" spans="13:13" x14ac:dyDescent="0.25">
      <c r="M1230"/>
    </row>
    <row r="1231" spans="13:13" x14ac:dyDescent="0.25">
      <c r="M1231"/>
    </row>
    <row r="1232" spans="13:13" x14ac:dyDescent="0.25">
      <c r="M1232"/>
    </row>
    <row r="1233" spans="13:13" x14ac:dyDescent="0.25">
      <c r="M1233"/>
    </row>
    <row r="1234" spans="13:13" x14ac:dyDescent="0.25">
      <c r="M1234"/>
    </row>
    <row r="1235" spans="13:13" x14ac:dyDescent="0.25">
      <c r="M1235"/>
    </row>
    <row r="1236" spans="13:13" x14ac:dyDescent="0.25">
      <c r="M1236"/>
    </row>
    <row r="1237" spans="13:13" x14ac:dyDescent="0.25">
      <c r="M1237"/>
    </row>
    <row r="1238" spans="13:13" x14ac:dyDescent="0.25">
      <c r="M1238"/>
    </row>
    <row r="1239" spans="13:13" x14ac:dyDescent="0.25">
      <c r="M1239"/>
    </row>
    <row r="1240" spans="13:13" x14ac:dyDescent="0.25">
      <c r="M1240"/>
    </row>
    <row r="1241" spans="13:13" x14ac:dyDescent="0.25">
      <c r="M1241"/>
    </row>
    <row r="1242" spans="13:13" x14ac:dyDescent="0.25">
      <c r="M1242"/>
    </row>
    <row r="1243" spans="13:13" x14ac:dyDescent="0.25">
      <c r="M1243"/>
    </row>
    <row r="1244" spans="13:13" x14ac:dyDescent="0.25">
      <c r="M1244"/>
    </row>
    <row r="1245" spans="13:13" x14ac:dyDescent="0.25">
      <c r="M1245"/>
    </row>
    <row r="1246" spans="13:13" x14ac:dyDescent="0.25">
      <c r="M1246"/>
    </row>
    <row r="1247" spans="13:13" x14ac:dyDescent="0.25">
      <c r="M1247"/>
    </row>
    <row r="1248" spans="13:13" x14ac:dyDescent="0.25">
      <c r="M1248"/>
    </row>
    <row r="1249" spans="13:13" x14ac:dyDescent="0.25">
      <c r="M1249"/>
    </row>
    <row r="1250" spans="13:13" x14ac:dyDescent="0.25">
      <c r="M1250"/>
    </row>
    <row r="1251" spans="13:13" x14ac:dyDescent="0.25">
      <c r="M1251"/>
    </row>
    <row r="1252" spans="13:13" x14ac:dyDescent="0.25">
      <c r="M1252"/>
    </row>
    <row r="1253" spans="13:13" x14ac:dyDescent="0.25">
      <c r="M1253"/>
    </row>
    <row r="1254" spans="13:13" x14ac:dyDescent="0.25">
      <c r="M1254"/>
    </row>
    <row r="1255" spans="13:13" x14ac:dyDescent="0.25">
      <c r="M1255"/>
    </row>
    <row r="1256" spans="13:13" x14ac:dyDescent="0.25">
      <c r="M1256"/>
    </row>
    <row r="1257" spans="13:13" x14ac:dyDescent="0.25">
      <c r="M1257"/>
    </row>
    <row r="1258" spans="13:13" x14ac:dyDescent="0.25">
      <c r="M1258"/>
    </row>
    <row r="1259" spans="13:13" x14ac:dyDescent="0.25">
      <c r="M1259"/>
    </row>
    <row r="1260" spans="13:13" x14ac:dyDescent="0.25">
      <c r="M1260"/>
    </row>
    <row r="1261" spans="13:13" x14ac:dyDescent="0.25">
      <c r="M1261"/>
    </row>
    <row r="1262" spans="13:13" x14ac:dyDescent="0.25">
      <c r="M1262"/>
    </row>
    <row r="1263" spans="13:13" x14ac:dyDescent="0.25">
      <c r="M1263"/>
    </row>
    <row r="1264" spans="13:13" x14ac:dyDescent="0.25">
      <c r="M1264"/>
    </row>
    <row r="1265" spans="13:13" x14ac:dyDescent="0.25">
      <c r="M1265"/>
    </row>
    <row r="1266" spans="13:13" x14ac:dyDescent="0.25">
      <c r="M1266"/>
    </row>
    <row r="1267" spans="13:13" x14ac:dyDescent="0.25">
      <c r="M1267"/>
    </row>
    <row r="1268" spans="13:13" x14ac:dyDescent="0.25">
      <c r="M1268"/>
    </row>
    <row r="1269" spans="13:13" x14ac:dyDescent="0.25">
      <c r="M1269"/>
    </row>
    <row r="1270" spans="13:13" x14ac:dyDescent="0.25">
      <c r="M1270"/>
    </row>
    <row r="1271" spans="13:13" x14ac:dyDescent="0.25">
      <c r="M1271"/>
    </row>
    <row r="1272" spans="13:13" x14ac:dyDescent="0.25">
      <c r="M1272"/>
    </row>
    <row r="1273" spans="13:13" x14ac:dyDescent="0.25">
      <c r="M1273"/>
    </row>
    <row r="1274" spans="13:13" x14ac:dyDescent="0.25">
      <c r="M1274"/>
    </row>
    <row r="1275" spans="13:13" x14ac:dyDescent="0.25">
      <c r="M1275"/>
    </row>
    <row r="1276" spans="13:13" x14ac:dyDescent="0.25">
      <c r="M1276"/>
    </row>
    <row r="1277" spans="13:13" x14ac:dyDescent="0.25">
      <c r="M1277"/>
    </row>
    <row r="1278" spans="13:13" x14ac:dyDescent="0.25">
      <c r="M1278"/>
    </row>
    <row r="1279" spans="13:13" x14ac:dyDescent="0.25">
      <c r="M1279"/>
    </row>
    <row r="1280" spans="13:13" x14ac:dyDescent="0.25">
      <c r="M1280"/>
    </row>
    <row r="1281" spans="13:13" x14ac:dyDescent="0.25">
      <c r="M1281"/>
    </row>
    <row r="1282" spans="13:13" x14ac:dyDescent="0.25">
      <c r="M1282"/>
    </row>
    <row r="1283" spans="13:13" x14ac:dyDescent="0.25">
      <c r="M1283"/>
    </row>
    <row r="1284" spans="13:13" x14ac:dyDescent="0.25">
      <c r="M1284"/>
    </row>
    <row r="1285" spans="13:13" x14ac:dyDescent="0.25">
      <c r="M1285"/>
    </row>
    <row r="1286" spans="13:13" x14ac:dyDescent="0.25">
      <c r="M1286"/>
    </row>
    <row r="1287" spans="13:13" x14ac:dyDescent="0.25">
      <c r="M1287"/>
    </row>
    <row r="1288" spans="13:13" x14ac:dyDescent="0.25">
      <c r="M1288"/>
    </row>
    <row r="1289" spans="13:13" x14ac:dyDescent="0.25">
      <c r="M1289"/>
    </row>
    <row r="1290" spans="13:13" x14ac:dyDescent="0.25">
      <c r="M1290"/>
    </row>
    <row r="1291" spans="13:13" x14ac:dyDescent="0.25">
      <c r="M1291"/>
    </row>
    <row r="1292" spans="13:13" x14ac:dyDescent="0.25">
      <c r="M1292"/>
    </row>
    <row r="1293" spans="13:13" x14ac:dyDescent="0.25">
      <c r="M1293"/>
    </row>
    <row r="1294" spans="13:13" x14ac:dyDescent="0.25">
      <c r="M1294"/>
    </row>
    <row r="1295" spans="13:13" x14ac:dyDescent="0.25">
      <c r="M1295"/>
    </row>
    <row r="1296" spans="13:13" x14ac:dyDescent="0.25">
      <c r="M1296"/>
    </row>
    <row r="1297" spans="13:13" x14ac:dyDescent="0.25">
      <c r="M1297"/>
    </row>
    <row r="1298" spans="13:13" x14ac:dyDescent="0.25">
      <c r="M1298"/>
    </row>
    <row r="1299" spans="13:13" x14ac:dyDescent="0.25">
      <c r="M1299"/>
    </row>
    <row r="1300" spans="13:13" x14ac:dyDescent="0.25">
      <c r="M1300"/>
    </row>
    <row r="1301" spans="13:13" x14ac:dyDescent="0.25">
      <c r="M1301"/>
    </row>
    <row r="1302" spans="13:13" x14ac:dyDescent="0.25">
      <c r="M1302"/>
    </row>
    <row r="1303" spans="13:13" x14ac:dyDescent="0.25">
      <c r="M1303"/>
    </row>
    <row r="1304" spans="13:13" x14ac:dyDescent="0.25">
      <c r="M1304"/>
    </row>
    <row r="1305" spans="13:13" x14ac:dyDescent="0.25">
      <c r="M1305"/>
    </row>
    <row r="1306" spans="13:13" x14ac:dyDescent="0.25">
      <c r="M1306"/>
    </row>
    <row r="1307" spans="13:13" x14ac:dyDescent="0.25">
      <c r="M1307"/>
    </row>
    <row r="1308" spans="13:13" x14ac:dyDescent="0.25">
      <c r="M1308"/>
    </row>
    <row r="1309" spans="13:13" x14ac:dyDescent="0.25">
      <c r="M1309"/>
    </row>
    <row r="1310" spans="13:13" x14ac:dyDescent="0.25">
      <c r="M1310"/>
    </row>
    <row r="1311" spans="13:13" x14ac:dyDescent="0.25">
      <c r="M1311"/>
    </row>
    <row r="1312" spans="13:13" x14ac:dyDescent="0.25">
      <c r="M1312"/>
    </row>
    <row r="1313" spans="13:13" x14ac:dyDescent="0.25">
      <c r="M1313"/>
    </row>
    <row r="1314" spans="13:13" x14ac:dyDescent="0.25">
      <c r="M1314"/>
    </row>
    <row r="1315" spans="13:13" x14ac:dyDescent="0.25">
      <c r="M1315"/>
    </row>
    <row r="1316" spans="13:13" x14ac:dyDescent="0.25">
      <c r="M1316"/>
    </row>
    <row r="1317" spans="13:13" x14ac:dyDescent="0.25">
      <c r="M1317"/>
    </row>
    <row r="1318" spans="13:13" x14ac:dyDescent="0.25">
      <c r="M1318"/>
    </row>
    <row r="1319" spans="13:13" x14ac:dyDescent="0.25">
      <c r="M1319"/>
    </row>
    <row r="1320" spans="13:13" x14ac:dyDescent="0.25">
      <c r="M1320"/>
    </row>
    <row r="1321" spans="13:13" x14ac:dyDescent="0.25">
      <c r="M1321"/>
    </row>
    <row r="1322" spans="13:13" x14ac:dyDescent="0.25">
      <c r="M1322"/>
    </row>
    <row r="1323" spans="13:13" x14ac:dyDescent="0.25">
      <c r="M1323"/>
    </row>
    <row r="1324" spans="13:13" x14ac:dyDescent="0.25">
      <c r="M1324"/>
    </row>
    <row r="1325" spans="13:13" x14ac:dyDescent="0.25">
      <c r="M1325"/>
    </row>
    <row r="1326" spans="13:13" x14ac:dyDescent="0.25">
      <c r="M1326"/>
    </row>
    <row r="1327" spans="13:13" x14ac:dyDescent="0.25">
      <c r="M1327"/>
    </row>
    <row r="1328" spans="13:13" x14ac:dyDescent="0.25">
      <c r="M1328"/>
    </row>
    <row r="1329" spans="13:13" x14ac:dyDescent="0.25">
      <c r="M1329"/>
    </row>
    <row r="1330" spans="13:13" x14ac:dyDescent="0.25">
      <c r="M1330"/>
    </row>
    <row r="1331" spans="13:13" x14ac:dyDescent="0.25">
      <c r="M1331"/>
    </row>
    <row r="1332" spans="13:13" x14ac:dyDescent="0.25">
      <c r="M1332"/>
    </row>
    <row r="1333" spans="13:13" x14ac:dyDescent="0.25">
      <c r="M1333"/>
    </row>
    <row r="1334" spans="13:13" x14ac:dyDescent="0.25">
      <c r="M1334"/>
    </row>
    <row r="1335" spans="13:13" x14ac:dyDescent="0.25">
      <c r="M1335"/>
    </row>
    <row r="1336" spans="13:13" x14ac:dyDescent="0.25">
      <c r="M1336"/>
    </row>
    <row r="1337" spans="13:13" x14ac:dyDescent="0.25">
      <c r="M1337"/>
    </row>
    <row r="1338" spans="13:13" x14ac:dyDescent="0.25">
      <c r="M1338"/>
    </row>
    <row r="1339" spans="13:13" x14ac:dyDescent="0.25">
      <c r="M1339"/>
    </row>
    <row r="1340" spans="13:13" x14ac:dyDescent="0.25">
      <c r="M1340"/>
    </row>
    <row r="1341" spans="13:13" x14ac:dyDescent="0.25">
      <c r="M1341"/>
    </row>
    <row r="1342" spans="13:13" x14ac:dyDescent="0.25">
      <c r="M1342"/>
    </row>
    <row r="1343" spans="13:13" x14ac:dyDescent="0.25">
      <c r="M1343"/>
    </row>
    <row r="1344" spans="13:13" x14ac:dyDescent="0.25">
      <c r="M1344"/>
    </row>
    <row r="1345" spans="13:13" x14ac:dyDescent="0.25">
      <c r="M1345"/>
    </row>
    <row r="1346" spans="13:13" x14ac:dyDescent="0.25">
      <c r="M1346"/>
    </row>
    <row r="1347" spans="13:13" x14ac:dyDescent="0.25">
      <c r="M1347"/>
    </row>
    <row r="1348" spans="13:13" x14ac:dyDescent="0.25">
      <c r="M1348"/>
    </row>
    <row r="1349" spans="13:13" x14ac:dyDescent="0.25">
      <c r="M1349"/>
    </row>
    <row r="1350" spans="13:13" x14ac:dyDescent="0.25">
      <c r="M1350"/>
    </row>
    <row r="1351" spans="13:13" x14ac:dyDescent="0.25">
      <c r="M1351"/>
    </row>
    <row r="1352" spans="13:13" x14ac:dyDescent="0.25">
      <c r="M1352"/>
    </row>
    <row r="1353" spans="13:13" x14ac:dyDescent="0.25">
      <c r="M1353"/>
    </row>
    <row r="1354" spans="13:13" x14ac:dyDescent="0.25">
      <c r="M1354"/>
    </row>
    <row r="1355" spans="13:13" x14ac:dyDescent="0.25">
      <c r="M1355"/>
    </row>
    <row r="1356" spans="13:13" x14ac:dyDescent="0.25">
      <c r="M1356"/>
    </row>
    <row r="1357" spans="13:13" x14ac:dyDescent="0.25">
      <c r="M1357"/>
    </row>
    <row r="1358" spans="13:13" x14ac:dyDescent="0.25">
      <c r="M1358"/>
    </row>
    <row r="1359" spans="13:13" x14ac:dyDescent="0.25">
      <c r="M1359"/>
    </row>
    <row r="1360" spans="13:13" x14ac:dyDescent="0.25">
      <c r="M1360"/>
    </row>
    <row r="1361" spans="13:13" x14ac:dyDescent="0.25">
      <c r="M1361"/>
    </row>
    <row r="1362" spans="13:13" x14ac:dyDescent="0.25">
      <c r="M1362"/>
    </row>
    <row r="1363" spans="13:13" x14ac:dyDescent="0.25">
      <c r="M1363"/>
    </row>
    <row r="1364" spans="13:13" x14ac:dyDescent="0.25">
      <c r="M1364"/>
    </row>
    <row r="1365" spans="13:13" x14ac:dyDescent="0.25">
      <c r="M1365"/>
    </row>
    <row r="1366" spans="13:13" x14ac:dyDescent="0.25">
      <c r="M1366"/>
    </row>
    <row r="1367" spans="13:13" x14ac:dyDescent="0.25">
      <c r="M1367"/>
    </row>
    <row r="1368" spans="13:13" x14ac:dyDescent="0.25">
      <c r="M1368"/>
    </row>
    <row r="1369" spans="13:13" x14ac:dyDescent="0.25">
      <c r="M1369"/>
    </row>
    <row r="1370" spans="13:13" x14ac:dyDescent="0.25">
      <c r="M1370"/>
    </row>
    <row r="1371" spans="13:13" x14ac:dyDescent="0.25">
      <c r="M1371"/>
    </row>
    <row r="1372" spans="13:13" x14ac:dyDescent="0.25">
      <c r="M1372"/>
    </row>
    <row r="1373" spans="13:13" x14ac:dyDescent="0.25">
      <c r="M1373"/>
    </row>
    <row r="1374" spans="13:13" x14ac:dyDescent="0.25">
      <c r="M1374"/>
    </row>
    <row r="1375" spans="13:13" x14ac:dyDescent="0.25">
      <c r="M1375"/>
    </row>
    <row r="1376" spans="13:13" x14ac:dyDescent="0.25">
      <c r="M1376"/>
    </row>
    <row r="1377" spans="13:13" x14ac:dyDescent="0.25">
      <c r="M1377"/>
    </row>
    <row r="1378" spans="13:13" x14ac:dyDescent="0.25">
      <c r="M1378"/>
    </row>
    <row r="1379" spans="13:13" x14ac:dyDescent="0.25">
      <c r="M1379"/>
    </row>
    <row r="1380" spans="13:13" x14ac:dyDescent="0.25">
      <c r="M1380"/>
    </row>
    <row r="1381" spans="13:13" x14ac:dyDescent="0.25">
      <c r="M1381"/>
    </row>
    <row r="1382" spans="13:13" x14ac:dyDescent="0.25">
      <c r="M1382"/>
    </row>
    <row r="1383" spans="13:13" x14ac:dyDescent="0.25">
      <c r="M1383"/>
    </row>
    <row r="1384" spans="13:13" x14ac:dyDescent="0.25">
      <c r="M1384"/>
    </row>
    <row r="1385" spans="13:13" x14ac:dyDescent="0.25">
      <c r="M1385"/>
    </row>
    <row r="1386" spans="13:13" x14ac:dyDescent="0.25">
      <c r="M1386"/>
    </row>
    <row r="1387" spans="13:13" x14ac:dyDescent="0.25">
      <c r="M1387"/>
    </row>
    <row r="1388" spans="13:13" x14ac:dyDescent="0.25">
      <c r="M1388"/>
    </row>
    <row r="1389" spans="13:13" x14ac:dyDescent="0.25">
      <c r="M1389"/>
    </row>
    <row r="1390" spans="13:13" x14ac:dyDescent="0.25">
      <c r="M1390"/>
    </row>
    <row r="1391" spans="13:13" x14ac:dyDescent="0.25">
      <c r="M1391"/>
    </row>
    <row r="1392" spans="13:13" x14ac:dyDescent="0.25">
      <c r="M1392"/>
    </row>
    <row r="1393" spans="13:13" x14ac:dyDescent="0.25">
      <c r="M1393"/>
    </row>
    <row r="1394" spans="13:13" x14ac:dyDescent="0.25">
      <c r="M1394"/>
    </row>
    <row r="1395" spans="13:13" x14ac:dyDescent="0.25">
      <c r="M1395"/>
    </row>
    <row r="1396" spans="13:13" x14ac:dyDescent="0.25">
      <c r="M1396"/>
    </row>
    <row r="1397" spans="13:13" x14ac:dyDescent="0.25">
      <c r="M1397"/>
    </row>
    <row r="1398" spans="13:13" x14ac:dyDescent="0.25">
      <c r="M1398"/>
    </row>
    <row r="1399" spans="13:13" x14ac:dyDescent="0.25">
      <c r="M1399"/>
    </row>
    <row r="1400" spans="13:13" x14ac:dyDescent="0.25">
      <c r="M1400"/>
    </row>
    <row r="1401" spans="13:13" x14ac:dyDescent="0.25">
      <c r="M1401"/>
    </row>
    <row r="1402" spans="13:13" x14ac:dyDescent="0.25">
      <c r="M1402"/>
    </row>
    <row r="1403" spans="13:13" x14ac:dyDescent="0.25">
      <c r="M1403"/>
    </row>
    <row r="1404" spans="13:13" x14ac:dyDescent="0.25">
      <c r="M1404"/>
    </row>
    <row r="1405" spans="13:13" x14ac:dyDescent="0.25">
      <c r="M1405"/>
    </row>
    <row r="1406" spans="13:13" x14ac:dyDescent="0.25">
      <c r="M1406"/>
    </row>
    <row r="1407" spans="13:13" x14ac:dyDescent="0.25">
      <c r="M1407"/>
    </row>
    <row r="1408" spans="13:13" x14ac:dyDescent="0.25">
      <c r="M1408"/>
    </row>
    <row r="1409" spans="13:13" x14ac:dyDescent="0.25">
      <c r="M1409"/>
    </row>
    <row r="1410" spans="13:13" x14ac:dyDescent="0.25">
      <c r="M1410"/>
    </row>
    <row r="1411" spans="13:13" x14ac:dyDescent="0.25">
      <c r="M1411"/>
    </row>
    <row r="1412" spans="13:13" x14ac:dyDescent="0.25">
      <c r="M1412"/>
    </row>
    <row r="1413" spans="13:13" x14ac:dyDescent="0.25">
      <c r="M1413"/>
    </row>
    <row r="1414" spans="13:13" x14ac:dyDescent="0.25">
      <c r="M1414"/>
    </row>
    <row r="1415" spans="13:13" x14ac:dyDescent="0.25">
      <c r="M1415"/>
    </row>
    <row r="1416" spans="13:13" x14ac:dyDescent="0.25">
      <c r="M1416"/>
    </row>
    <row r="1417" spans="13:13" x14ac:dyDescent="0.25">
      <c r="M1417"/>
    </row>
    <row r="1418" spans="13:13" x14ac:dyDescent="0.25">
      <c r="M1418"/>
    </row>
    <row r="1419" spans="13:13" x14ac:dyDescent="0.25">
      <c r="M1419"/>
    </row>
    <row r="1420" spans="13:13" x14ac:dyDescent="0.25">
      <c r="M1420"/>
    </row>
    <row r="1421" spans="13:13" x14ac:dyDescent="0.25">
      <c r="M1421"/>
    </row>
    <row r="1422" spans="13:13" x14ac:dyDescent="0.25">
      <c r="M1422"/>
    </row>
    <row r="1423" spans="13:13" x14ac:dyDescent="0.25">
      <c r="M1423"/>
    </row>
    <row r="1424" spans="13:13" x14ac:dyDescent="0.25">
      <c r="M1424"/>
    </row>
    <row r="1425" spans="13:13" x14ac:dyDescent="0.25">
      <c r="M1425"/>
    </row>
    <row r="1426" spans="13:13" x14ac:dyDescent="0.25">
      <c r="M1426"/>
    </row>
    <row r="1427" spans="13:13" x14ac:dyDescent="0.25">
      <c r="M1427"/>
    </row>
    <row r="1428" spans="13:13" x14ac:dyDescent="0.25">
      <c r="M1428"/>
    </row>
    <row r="1429" spans="13:13" x14ac:dyDescent="0.25">
      <c r="M1429"/>
    </row>
    <row r="1430" spans="13:13" x14ac:dyDescent="0.25">
      <c r="M1430"/>
    </row>
    <row r="1431" spans="13:13" x14ac:dyDescent="0.25">
      <c r="M1431"/>
    </row>
    <row r="1432" spans="13:13" x14ac:dyDescent="0.25">
      <c r="M1432"/>
    </row>
    <row r="1433" spans="13:13" x14ac:dyDescent="0.25">
      <c r="M1433"/>
    </row>
    <row r="1434" spans="13:13" x14ac:dyDescent="0.25">
      <c r="M1434"/>
    </row>
    <row r="1435" spans="13:13" x14ac:dyDescent="0.25">
      <c r="M1435"/>
    </row>
    <row r="1436" spans="13:13" x14ac:dyDescent="0.25">
      <c r="M1436"/>
    </row>
    <row r="1437" spans="13:13" x14ac:dyDescent="0.25">
      <c r="M1437"/>
    </row>
    <row r="1438" spans="13:13" x14ac:dyDescent="0.25">
      <c r="M1438"/>
    </row>
    <row r="1439" spans="13:13" x14ac:dyDescent="0.25">
      <c r="M1439"/>
    </row>
    <row r="1440" spans="13:13" x14ac:dyDescent="0.25">
      <c r="M1440"/>
    </row>
    <row r="1441" spans="13:13" x14ac:dyDescent="0.25">
      <c r="M1441"/>
    </row>
    <row r="1442" spans="13:13" x14ac:dyDescent="0.25">
      <c r="M1442"/>
    </row>
    <row r="1443" spans="13:13" x14ac:dyDescent="0.25">
      <c r="M1443"/>
    </row>
    <row r="1444" spans="13:13" x14ac:dyDescent="0.25">
      <c r="M1444"/>
    </row>
    <row r="1445" spans="13:13" x14ac:dyDescent="0.25">
      <c r="M1445"/>
    </row>
    <row r="1446" spans="13:13" x14ac:dyDescent="0.25">
      <c r="M1446"/>
    </row>
    <row r="1447" spans="13:13" x14ac:dyDescent="0.25">
      <c r="M1447"/>
    </row>
    <row r="1448" spans="13:13" x14ac:dyDescent="0.25">
      <c r="M1448"/>
    </row>
    <row r="1449" spans="13:13" x14ac:dyDescent="0.25">
      <c r="M1449"/>
    </row>
    <row r="1450" spans="13:13" x14ac:dyDescent="0.25">
      <c r="M1450"/>
    </row>
    <row r="1451" spans="13:13" x14ac:dyDescent="0.25">
      <c r="M1451"/>
    </row>
    <row r="1452" spans="13:13" x14ac:dyDescent="0.25">
      <c r="M1452"/>
    </row>
    <row r="1453" spans="13:13" x14ac:dyDescent="0.25">
      <c r="M1453"/>
    </row>
    <row r="1454" spans="13:13" x14ac:dyDescent="0.25">
      <c r="M1454"/>
    </row>
    <row r="1455" spans="13:13" x14ac:dyDescent="0.25">
      <c r="M1455"/>
    </row>
    <row r="1456" spans="13:13" x14ac:dyDescent="0.25">
      <c r="M1456"/>
    </row>
    <row r="1457" spans="13:13" x14ac:dyDescent="0.25">
      <c r="M1457"/>
    </row>
    <row r="1458" spans="13:13" x14ac:dyDescent="0.25">
      <c r="M1458"/>
    </row>
    <row r="1459" spans="13:13" x14ac:dyDescent="0.25">
      <c r="M1459"/>
    </row>
    <row r="1460" spans="13:13" x14ac:dyDescent="0.25">
      <c r="M1460"/>
    </row>
    <row r="1461" spans="13:13" x14ac:dyDescent="0.25">
      <c r="M1461"/>
    </row>
    <row r="1462" spans="13:13" x14ac:dyDescent="0.25">
      <c r="M1462"/>
    </row>
    <row r="1463" spans="13:13" x14ac:dyDescent="0.25">
      <c r="M1463"/>
    </row>
    <row r="1464" spans="13:13" x14ac:dyDescent="0.25">
      <c r="M1464"/>
    </row>
    <row r="1465" spans="13:13" x14ac:dyDescent="0.25">
      <c r="M1465"/>
    </row>
    <row r="1466" spans="13:13" x14ac:dyDescent="0.25">
      <c r="M1466"/>
    </row>
    <row r="1467" spans="13:13" x14ac:dyDescent="0.25">
      <c r="M1467"/>
    </row>
    <row r="1468" spans="13:13" x14ac:dyDescent="0.25">
      <c r="M1468"/>
    </row>
    <row r="1469" spans="13:13" x14ac:dyDescent="0.25">
      <c r="M1469"/>
    </row>
    <row r="1470" spans="13:13" x14ac:dyDescent="0.25">
      <c r="M1470"/>
    </row>
    <row r="1471" spans="13:13" x14ac:dyDescent="0.25">
      <c r="M1471"/>
    </row>
    <row r="1472" spans="13:13" x14ac:dyDescent="0.25">
      <c r="M1472"/>
    </row>
    <row r="1473" spans="13:13" x14ac:dyDescent="0.25">
      <c r="M1473"/>
    </row>
    <row r="1474" spans="13:13" x14ac:dyDescent="0.25">
      <c r="M1474"/>
    </row>
    <row r="1475" spans="13:13" x14ac:dyDescent="0.25">
      <c r="M1475"/>
    </row>
    <row r="1476" spans="13:13" x14ac:dyDescent="0.25">
      <c r="M1476"/>
    </row>
    <row r="1477" spans="13:13" x14ac:dyDescent="0.25">
      <c r="M1477"/>
    </row>
    <row r="1478" spans="13:13" x14ac:dyDescent="0.25">
      <c r="M1478"/>
    </row>
    <row r="1479" spans="13:13" x14ac:dyDescent="0.25">
      <c r="M1479"/>
    </row>
    <row r="1480" spans="13:13" x14ac:dyDescent="0.25">
      <c r="M1480"/>
    </row>
    <row r="1481" spans="13:13" x14ac:dyDescent="0.25">
      <c r="M1481"/>
    </row>
    <row r="1482" spans="13:13" x14ac:dyDescent="0.25">
      <c r="M1482"/>
    </row>
    <row r="1483" spans="13:13" x14ac:dyDescent="0.25">
      <c r="M1483"/>
    </row>
    <row r="1484" spans="13:13" x14ac:dyDescent="0.25">
      <c r="M1484"/>
    </row>
    <row r="1485" spans="13:13" x14ac:dyDescent="0.25">
      <c r="M1485"/>
    </row>
    <row r="1486" spans="13:13" x14ac:dyDescent="0.25">
      <c r="M1486"/>
    </row>
    <row r="1487" spans="13:13" x14ac:dyDescent="0.25">
      <c r="M1487"/>
    </row>
    <row r="1488" spans="13:13" x14ac:dyDescent="0.25">
      <c r="M1488"/>
    </row>
    <row r="1489" spans="13:13" x14ac:dyDescent="0.25">
      <c r="M1489"/>
    </row>
    <row r="1490" spans="13:13" x14ac:dyDescent="0.25">
      <c r="M1490"/>
    </row>
    <row r="1491" spans="13:13" x14ac:dyDescent="0.25">
      <c r="M1491"/>
    </row>
    <row r="1492" spans="13:13" x14ac:dyDescent="0.25">
      <c r="M1492"/>
    </row>
    <row r="1493" spans="13:13" x14ac:dyDescent="0.25">
      <c r="M1493"/>
    </row>
    <row r="1494" spans="13:13" x14ac:dyDescent="0.25">
      <c r="M1494"/>
    </row>
    <row r="1495" spans="13:13" x14ac:dyDescent="0.25">
      <c r="M1495"/>
    </row>
    <row r="1496" spans="13:13" x14ac:dyDescent="0.25">
      <c r="M1496"/>
    </row>
    <row r="1497" spans="13:13" x14ac:dyDescent="0.25">
      <c r="M1497"/>
    </row>
    <row r="1498" spans="13:13" x14ac:dyDescent="0.25">
      <c r="M1498"/>
    </row>
    <row r="1499" spans="13:13" x14ac:dyDescent="0.25">
      <c r="M1499"/>
    </row>
    <row r="1500" spans="13:13" x14ac:dyDescent="0.25">
      <c r="M1500"/>
    </row>
    <row r="1501" spans="13:13" x14ac:dyDescent="0.25">
      <c r="M1501"/>
    </row>
    <row r="1502" spans="13:13" x14ac:dyDescent="0.25">
      <c r="M1502"/>
    </row>
    <row r="1503" spans="13:13" x14ac:dyDescent="0.25">
      <c r="M1503"/>
    </row>
    <row r="1504" spans="13:13" x14ac:dyDescent="0.25">
      <c r="M1504"/>
    </row>
    <row r="1505" spans="13:13" x14ac:dyDescent="0.25">
      <c r="M1505"/>
    </row>
    <row r="1506" spans="13:13" x14ac:dyDescent="0.25">
      <c r="M1506"/>
    </row>
    <row r="1507" spans="13:13" x14ac:dyDescent="0.25">
      <c r="M1507"/>
    </row>
    <row r="1508" spans="13:13" x14ac:dyDescent="0.25">
      <c r="M1508"/>
    </row>
    <row r="1509" spans="13:13" x14ac:dyDescent="0.25">
      <c r="M1509"/>
    </row>
    <row r="1510" spans="13:13" x14ac:dyDescent="0.25">
      <c r="M1510"/>
    </row>
    <row r="1511" spans="13:13" x14ac:dyDescent="0.25">
      <c r="M1511"/>
    </row>
    <row r="1512" spans="13:13" x14ac:dyDescent="0.25">
      <c r="M1512"/>
    </row>
    <row r="1513" spans="13:13" x14ac:dyDescent="0.25">
      <c r="M1513"/>
    </row>
    <row r="1514" spans="13:13" x14ac:dyDescent="0.25">
      <c r="M1514"/>
    </row>
    <row r="1515" spans="13:13" x14ac:dyDescent="0.25">
      <c r="M1515"/>
    </row>
    <row r="1516" spans="13:13" x14ac:dyDescent="0.25">
      <c r="M1516"/>
    </row>
    <row r="1517" spans="13:13" x14ac:dyDescent="0.25">
      <c r="M1517"/>
    </row>
    <row r="1518" spans="13:13" x14ac:dyDescent="0.25">
      <c r="M1518"/>
    </row>
    <row r="1519" spans="13:13" x14ac:dyDescent="0.25">
      <c r="M1519"/>
    </row>
    <row r="1520" spans="13:13" x14ac:dyDescent="0.25">
      <c r="M1520"/>
    </row>
    <row r="1521" spans="13:13" x14ac:dyDescent="0.25">
      <c r="M1521"/>
    </row>
    <row r="1522" spans="13:13" x14ac:dyDescent="0.25">
      <c r="M1522"/>
    </row>
    <row r="1523" spans="13:13" x14ac:dyDescent="0.25">
      <c r="M1523"/>
    </row>
    <row r="1524" spans="13:13" x14ac:dyDescent="0.25">
      <c r="M1524"/>
    </row>
    <row r="1525" spans="13:13" x14ac:dyDescent="0.25">
      <c r="M1525"/>
    </row>
    <row r="1526" spans="13:13" x14ac:dyDescent="0.25">
      <c r="M1526"/>
    </row>
    <row r="1527" spans="13:13" x14ac:dyDescent="0.25">
      <c r="M1527"/>
    </row>
    <row r="1528" spans="13:13" x14ac:dyDescent="0.25">
      <c r="M1528"/>
    </row>
    <row r="1529" spans="13:13" x14ac:dyDescent="0.25">
      <c r="M1529"/>
    </row>
    <row r="1530" spans="13:13" x14ac:dyDescent="0.25">
      <c r="M1530"/>
    </row>
    <row r="1531" spans="13:13" x14ac:dyDescent="0.25">
      <c r="M1531"/>
    </row>
    <row r="1532" spans="13:13" x14ac:dyDescent="0.25">
      <c r="M1532"/>
    </row>
    <row r="1533" spans="13:13" x14ac:dyDescent="0.25">
      <c r="M1533"/>
    </row>
    <row r="1534" spans="13:13" x14ac:dyDescent="0.25">
      <c r="M1534"/>
    </row>
    <row r="1535" spans="13:13" x14ac:dyDescent="0.25">
      <c r="M1535"/>
    </row>
    <row r="1536" spans="13:13" x14ac:dyDescent="0.25">
      <c r="M1536"/>
    </row>
    <row r="1537" spans="13:13" x14ac:dyDescent="0.25">
      <c r="M1537"/>
    </row>
    <row r="1538" spans="13:13" x14ac:dyDescent="0.25">
      <c r="M1538"/>
    </row>
    <row r="1539" spans="13:13" x14ac:dyDescent="0.25">
      <c r="M1539"/>
    </row>
    <row r="1540" spans="13:13" x14ac:dyDescent="0.25">
      <c r="M1540"/>
    </row>
    <row r="1541" spans="13:13" x14ac:dyDescent="0.25">
      <c r="M1541"/>
    </row>
    <row r="1542" spans="13:13" x14ac:dyDescent="0.25">
      <c r="M1542"/>
    </row>
    <row r="1543" spans="13:13" x14ac:dyDescent="0.25">
      <c r="M1543"/>
    </row>
    <row r="1544" spans="13:13" x14ac:dyDescent="0.25">
      <c r="M1544"/>
    </row>
    <row r="1545" spans="13:13" x14ac:dyDescent="0.25">
      <c r="M1545"/>
    </row>
    <row r="1546" spans="13:13" x14ac:dyDescent="0.25">
      <c r="M1546"/>
    </row>
    <row r="1547" spans="13:13" x14ac:dyDescent="0.25">
      <c r="M1547"/>
    </row>
    <row r="1548" spans="13:13" x14ac:dyDescent="0.25">
      <c r="M1548"/>
    </row>
    <row r="1549" spans="13:13" x14ac:dyDescent="0.25">
      <c r="M1549"/>
    </row>
    <row r="1550" spans="13:13" x14ac:dyDescent="0.25">
      <c r="M1550"/>
    </row>
    <row r="1551" spans="13:13" x14ac:dyDescent="0.25">
      <c r="M1551"/>
    </row>
    <row r="1552" spans="13:13" x14ac:dyDescent="0.25">
      <c r="M1552"/>
    </row>
    <row r="1553" spans="13:13" x14ac:dyDescent="0.25">
      <c r="M1553"/>
    </row>
    <row r="1554" spans="13:13" x14ac:dyDescent="0.25">
      <c r="M1554"/>
    </row>
    <row r="1555" spans="13:13" x14ac:dyDescent="0.25">
      <c r="M1555"/>
    </row>
    <row r="1556" spans="13:13" x14ac:dyDescent="0.25">
      <c r="M1556"/>
    </row>
    <row r="1557" spans="13:13" x14ac:dyDescent="0.25">
      <c r="M1557"/>
    </row>
    <row r="1558" spans="13:13" x14ac:dyDescent="0.25">
      <c r="M1558"/>
    </row>
    <row r="1559" spans="13:13" x14ac:dyDescent="0.25">
      <c r="M1559"/>
    </row>
    <row r="1560" spans="13:13" x14ac:dyDescent="0.25">
      <c r="M1560"/>
    </row>
    <row r="1561" spans="13:13" x14ac:dyDescent="0.25">
      <c r="M1561"/>
    </row>
    <row r="1562" spans="13:13" x14ac:dyDescent="0.25">
      <c r="M1562"/>
    </row>
    <row r="1563" spans="13:13" x14ac:dyDescent="0.25">
      <c r="M1563"/>
    </row>
    <row r="1564" spans="13:13" x14ac:dyDescent="0.25">
      <c r="M1564"/>
    </row>
    <row r="1565" spans="13:13" x14ac:dyDescent="0.25">
      <c r="M1565"/>
    </row>
    <row r="1566" spans="13:13" x14ac:dyDescent="0.25">
      <c r="M1566"/>
    </row>
    <row r="1567" spans="13:13" x14ac:dyDescent="0.25">
      <c r="M1567"/>
    </row>
    <row r="1568" spans="13:13" x14ac:dyDescent="0.25">
      <c r="M1568"/>
    </row>
    <row r="1569" spans="13:13" x14ac:dyDescent="0.25">
      <c r="M1569"/>
    </row>
    <row r="1570" spans="13:13" x14ac:dyDescent="0.25">
      <c r="M1570"/>
    </row>
    <row r="1571" spans="13:13" x14ac:dyDescent="0.25">
      <c r="M1571"/>
    </row>
    <row r="1572" spans="13:13" x14ac:dyDescent="0.25">
      <c r="M1572"/>
    </row>
    <row r="1573" spans="13:13" x14ac:dyDescent="0.25">
      <c r="M1573"/>
    </row>
    <row r="1574" spans="13:13" x14ac:dyDescent="0.25">
      <c r="M1574"/>
    </row>
    <row r="1575" spans="13:13" x14ac:dyDescent="0.25">
      <c r="M1575"/>
    </row>
    <row r="1576" spans="13:13" x14ac:dyDescent="0.25">
      <c r="M1576"/>
    </row>
    <row r="1577" spans="13:13" x14ac:dyDescent="0.25">
      <c r="M1577"/>
    </row>
    <row r="1578" spans="13:13" x14ac:dyDescent="0.25">
      <c r="M1578"/>
    </row>
    <row r="1579" spans="13:13" x14ac:dyDescent="0.25">
      <c r="M1579"/>
    </row>
    <row r="1580" spans="13:13" x14ac:dyDescent="0.25">
      <c r="M1580"/>
    </row>
    <row r="1581" spans="13:13" x14ac:dyDescent="0.25">
      <c r="M1581"/>
    </row>
    <row r="1582" spans="13:13" x14ac:dyDescent="0.25">
      <c r="M1582"/>
    </row>
    <row r="1583" spans="13:13" x14ac:dyDescent="0.25">
      <c r="M1583"/>
    </row>
    <row r="1584" spans="13:13" x14ac:dyDescent="0.25">
      <c r="M1584"/>
    </row>
    <row r="1585" spans="13:13" x14ac:dyDescent="0.25">
      <c r="M1585"/>
    </row>
    <row r="1586" spans="13:13" x14ac:dyDescent="0.25">
      <c r="M1586"/>
    </row>
    <row r="1587" spans="13:13" x14ac:dyDescent="0.25">
      <c r="M1587"/>
    </row>
    <row r="1588" spans="13:13" x14ac:dyDescent="0.25">
      <c r="M1588"/>
    </row>
    <row r="1589" spans="13:13" x14ac:dyDescent="0.25">
      <c r="M1589"/>
    </row>
    <row r="1590" spans="13:13" x14ac:dyDescent="0.25">
      <c r="M1590"/>
    </row>
    <row r="1591" spans="13:13" x14ac:dyDescent="0.25">
      <c r="M1591"/>
    </row>
    <row r="1592" spans="13:13" x14ac:dyDescent="0.25">
      <c r="M1592"/>
    </row>
    <row r="1593" spans="13:13" x14ac:dyDescent="0.25">
      <c r="M1593"/>
    </row>
    <row r="1594" spans="13:13" x14ac:dyDescent="0.25">
      <c r="M1594"/>
    </row>
    <row r="1595" spans="13:13" x14ac:dyDescent="0.25">
      <c r="M1595"/>
    </row>
    <row r="1596" spans="13:13" x14ac:dyDescent="0.25">
      <c r="M1596"/>
    </row>
    <row r="1597" spans="13:13" x14ac:dyDescent="0.25">
      <c r="M1597"/>
    </row>
    <row r="1598" spans="13:13" x14ac:dyDescent="0.25">
      <c r="M1598"/>
    </row>
    <row r="1599" spans="13:13" x14ac:dyDescent="0.25">
      <c r="M1599"/>
    </row>
    <row r="1600" spans="13:13" x14ac:dyDescent="0.25">
      <c r="M1600"/>
    </row>
    <row r="1601" spans="13:13" x14ac:dyDescent="0.25">
      <c r="M1601"/>
    </row>
    <row r="1602" spans="13:13" x14ac:dyDescent="0.25">
      <c r="M1602"/>
    </row>
    <row r="1603" spans="13:13" x14ac:dyDescent="0.25">
      <c r="M1603"/>
    </row>
    <row r="1604" spans="13:13" x14ac:dyDescent="0.25">
      <c r="M1604"/>
    </row>
    <row r="1605" spans="13:13" x14ac:dyDescent="0.25">
      <c r="M1605"/>
    </row>
    <row r="1606" spans="13:13" x14ac:dyDescent="0.25">
      <c r="M1606"/>
    </row>
    <row r="1607" spans="13:13" x14ac:dyDescent="0.25">
      <c r="M1607"/>
    </row>
    <row r="1608" spans="13:13" x14ac:dyDescent="0.25">
      <c r="M1608"/>
    </row>
    <row r="1609" spans="13:13" x14ac:dyDescent="0.25">
      <c r="M1609"/>
    </row>
    <row r="1610" spans="13:13" x14ac:dyDescent="0.25">
      <c r="M1610"/>
    </row>
    <row r="1611" spans="13:13" x14ac:dyDescent="0.25">
      <c r="M1611"/>
    </row>
    <row r="1612" spans="13:13" x14ac:dyDescent="0.25">
      <c r="M1612"/>
    </row>
    <row r="1613" spans="13:13" x14ac:dyDescent="0.25">
      <c r="M1613"/>
    </row>
    <row r="1614" spans="13:13" x14ac:dyDescent="0.25">
      <c r="M1614"/>
    </row>
    <row r="1615" spans="13:13" x14ac:dyDescent="0.25">
      <c r="M1615"/>
    </row>
    <row r="1616" spans="13:13" x14ac:dyDescent="0.25">
      <c r="M1616"/>
    </row>
    <row r="1617" spans="13:13" x14ac:dyDescent="0.25">
      <c r="M1617"/>
    </row>
    <row r="1618" spans="13:13" x14ac:dyDescent="0.25">
      <c r="M1618"/>
    </row>
    <row r="1619" spans="13:13" x14ac:dyDescent="0.25">
      <c r="M1619"/>
    </row>
    <row r="1620" spans="13:13" x14ac:dyDescent="0.25">
      <c r="M1620"/>
    </row>
    <row r="1621" spans="13:13" x14ac:dyDescent="0.25">
      <c r="M1621"/>
    </row>
    <row r="1622" spans="13:13" x14ac:dyDescent="0.25">
      <c r="M1622"/>
    </row>
    <row r="1623" spans="13:13" x14ac:dyDescent="0.25">
      <c r="M1623"/>
    </row>
    <row r="1624" spans="13:13" x14ac:dyDescent="0.25">
      <c r="M1624"/>
    </row>
    <row r="1625" spans="13:13" x14ac:dyDescent="0.25">
      <c r="M1625"/>
    </row>
    <row r="1626" spans="13:13" x14ac:dyDescent="0.25">
      <c r="M1626"/>
    </row>
    <row r="1627" spans="13:13" x14ac:dyDescent="0.25">
      <c r="M1627"/>
    </row>
    <row r="1628" spans="13:13" x14ac:dyDescent="0.25">
      <c r="M1628"/>
    </row>
    <row r="1629" spans="13:13" x14ac:dyDescent="0.25">
      <c r="M1629"/>
    </row>
    <row r="1630" spans="13:13" x14ac:dyDescent="0.25">
      <c r="M1630"/>
    </row>
    <row r="1631" spans="13:13" x14ac:dyDescent="0.25">
      <c r="M1631"/>
    </row>
    <row r="1632" spans="13:13" x14ac:dyDescent="0.25">
      <c r="M1632"/>
    </row>
    <row r="1633" spans="13:13" x14ac:dyDescent="0.25">
      <c r="M1633"/>
    </row>
    <row r="1634" spans="13:13" x14ac:dyDescent="0.25">
      <c r="M1634"/>
    </row>
    <row r="1635" spans="13:13" x14ac:dyDescent="0.25">
      <c r="M1635"/>
    </row>
    <row r="1636" spans="13:13" x14ac:dyDescent="0.25">
      <c r="M1636"/>
    </row>
    <row r="1637" spans="13:13" x14ac:dyDescent="0.25">
      <c r="M1637"/>
    </row>
    <row r="1638" spans="13:13" x14ac:dyDescent="0.25">
      <c r="M1638"/>
    </row>
    <row r="1639" spans="13:13" x14ac:dyDescent="0.25">
      <c r="M1639"/>
    </row>
    <row r="1640" spans="13:13" x14ac:dyDescent="0.25">
      <c r="M1640"/>
    </row>
    <row r="1641" spans="13:13" x14ac:dyDescent="0.25">
      <c r="M1641"/>
    </row>
    <row r="1642" spans="13:13" x14ac:dyDescent="0.25">
      <c r="M1642"/>
    </row>
    <row r="1643" spans="13:13" x14ac:dyDescent="0.25">
      <c r="M1643"/>
    </row>
    <row r="1644" spans="13:13" x14ac:dyDescent="0.25">
      <c r="M1644"/>
    </row>
    <row r="1645" spans="13:13" x14ac:dyDescent="0.25">
      <c r="M1645"/>
    </row>
    <row r="1646" spans="13:13" x14ac:dyDescent="0.25">
      <c r="M1646"/>
    </row>
    <row r="1647" spans="13:13" x14ac:dyDescent="0.25">
      <c r="M1647"/>
    </row>
    <row r="1648" spans="13:13" x14ac:dyDescent="0.25">
      <c r="M1648"/>
    </row>
    <row r="1649" spans="13:13" x14ac:dyDescent="0.25">
      <c r="M1649"/>
    </row>
    <row r="1650" spans="13:13" x14ac:dyDescent="0.25">
      <c r="M1650"/>
    </row>
    <row r="1651" spans="13:13" x14ac:dyDescent="0.25">
      <c r="M1651"/>
    </row>
    <row r="1652" spans="13:13" x14ac:dyDescent="0.25">
      <c r="M1652"/>
    </row>
    <row r="1653" spans="13:13" x14ac:dyDescent="0.25">
      <c r="M1653"/>
    </row>
    <row r="1654" spans="13:13" x14ac:dyDescent="0.25">
      <c r="M1654"/>
    </row>
    <row r="1655" spans="13:13" x14ac:dyDescent="0.25">
      <c r="M1655"/>
    </row>
    <row r="1656" spans="13:13" x14ac:dyDescent="0.25">
      <c r="M1656"/>
    </row>
    <row r="1657" spans="13:13" x14ac:dyDescent="0.25">
      <c r="M1657"/>
    </row>
    <row r="1658" spans="13:13" x14ac:dyDescent="0.25">
      <c r="M1658"/>
    </row>
    <row r="1659" spans="13:13" x14ac:dyDescent="0.25">
      <c r="M1659"/>
    </row>
    <row r="1660" spans="13:13" x14ac:dyDescent="0.25">
      <c r="M1660"/>
    </row>
    <row r="1661" spans="13:13" x14ac:dyDescent="0.25">
      <c r="M1661"/>
    </row>
    <row r="1662" spans="13:13" x14ac:dyDescent="0.25">
      <c r="M1662"/>
    </row>
    <row r="1663" spans="13:13" x14ac:dyDescent="0.25">
      <c r="M1663"/>
    </row>
    <row r="1664" spans="13:13" x14ac:dyDescent="0.25">
      <c r="M1664"/>
    </row>
    <row r="1665" spans="13:13" x14ac:dyDescent="0.25">
      <c r="M1665"/>
    </row>
    <row r="1666" spans="13:13" x14ac:dyDescent="0.25">
      <c r="M1666"/>
    </row>
    <row r="1667" spans="13:13" x14ac:dyDescent="0.25">
      <c r="M1667"/>
    </row>
    <row r="1668" spans="13:13" x14ac:dyDescent="0.25">
      <c r="M1668"/>
    </row>
    <row r="1669" spans="13:13" x14ac:dyDescent="0.25">
      <c r="M1669"/>
    </row>
    <row r="1670" spans="13:13" x14ac:dyDescent="0.25">
      <c r="M1670"/>
    </row>
    <row r="1671" spans="13:13" x14ac:dyDescent="0.25">
      <c r="M1671"/>
    </row>
    <row r="1672" spans="13:13" x14ac:dyDescent="0.25">
      <c r="M1672"/>
    </row>
    <row r="1673" spans="13:13" x14ac:dyDescent="0.25">
      <c r="M1673"/>
    </row>
    <row r="1674" spans="13:13" x14ac:dyDescent="0.25">
      <c r="M1674"/>
    </row>
    <row r="1675" spans="13:13" x14ac:dyDescent="0.25">
      <c r="M1675"/>
    </row>
    <row r="1676" spans="13:13" x14ac:dyDescent="0.25">
      <c r="M1676"/>
    </row>
    <row r="1677" spans="13:13" x14ac:dyDescent="0.25">
      <c r="M1677"/>
    </row>
    <row r="1678" spans="13:13" x14ac:dyDescent="0.25">
      <c r="M1678"/>
    </row>
    <row r="1679" spans="13:13" x14ac:dyDescent="0.25">
      <c r="M1679"/>
    </row>
    <row r="1680" spans="13:13" x14ac:dyDescent="0.25">
      <c r="M1680"/>
    </row>
    <row r="1681" spans="13:13" x14ac:dyDescent="0.25">
      <c r="M1681"/>
    </row>
    <row r="1682" spans="13:13" x14ac:dyDescent="0.25">
      <c r="M1682"/>
    </row>
    <row r="1683" spans="13:13" x14ac:dyDescent="0.25">
      <c r="M1683"/>
    </row>
    <row r="1684" spans="13:13" x14ac:dyDescent="0.25">
      <c r="M1684"/>
    </row>
    <row r="1685" spans="13:13" x14ac:dyDescent="0.25">
      <c r="M1685"/>
    </row>
    <row r="1686" spans="13:13" x14ac:dyDescent="0.25">
      <c r="M1686"/>
    </row>
    <row r="1687" spans="13:13" x14ac:dyDescent="0.25">
      <c r="M1687"/>
    </row>
    <row r="1688" spans="13:13" x14ac:dyDescent="0.25">
      <c r="M1688"/>
    </row>
    <row r="1689" spans="13:13" x14ac:dyDescent="0.25">
      <c r="M1689"/>
    </row>
    <row r="1690" spans="13:13" x14ac:dyDescent="0.25">
      <c r="M1690"/>
    </row>
    <row r="1691" spans="13:13" x14ac:dyDescent="0.25">
      <c r="M1691"/>
    </row>
    <row r="1692" spans="13:13" x14ac:dyDescent="0.25">
      <c r="M1692"/>
    </row>
    <row r="1693" spans="13:13" x14ac:dyDescent="0.25">
      <c r="M1693"/>
    </row>
    <row r="1694" spans="13:13" x14ac:dyDescent="0.25">
      <c r="M1694"/>
    </row>
    <row r="1695" spans="13:13" x14ac:dyDescent="0.25">
      <c r="M1695"/>
    </row>
    <row r="1696" spans="13:13" x14ac:dyDescent="0.25">
      <c r="M1696"/>
    </row>
    <row r="1697" spans="13:13" x14ac:dyDescent="0.25">
      <c r="M1697"/>
    </row>
    <row r="1698" spans="13:13" x14ac:dyDescent="0.25">
      <c r="M1698"/>
    </row>
    <row r="1699" spans="13:13" x14ac:dyDescent="0.25">
      <c r="M1699"/>
    </row>
    <row r="1700" spans="13:13" x14ac:dyDescent="0.25">
      <c r="M1700"/>
    </row>
    <row r="1701" spans="13:13" x14ac:dyDescent="0.25">
      <c r="M1701"/>
    </row>
    <row r="1702" spans="13:13" x14ac:dyDescent="0.25">
      <c r="M1702"/>
    </row>
    <row r="1703" spans="13:13" x14ac:dyDescent="0.25">
      <c r="M1703"/>
    </row>
    <row r="1704" spans="13:13" x14ac:dyDescent="0.25">
      <c r="M1704"/>
    </row>
    <row r="1705" spans="13:13" x14ac:dyDescent="0.25">
      <c r="M1705"/>
    </row>
    <row r="1706" spans="13:13" x14ac:dyDescent="0.25">
      <c r="M1706"/>
    </row>
    <row r="1707" spans="13:13" x14ac:dyDescent="0.25">
      <c r="M1707"/>
    </row>
    <row r="1708" spans="13:13" x14ac:dyDescent="0.25">
      <c r="M1708"/>
    </row>
    <row r="1709" spans="13:13" x14ac:dyDescent="0.25">
      <c r="M1709"/>
    </row>
    <row r="1710" spans="13:13" x14ac:dyDescent="0.25">
      <c r="M1710"/>
    </row>
    <row r="1711" spans="13:13" x14ac:dyDescent="0.25">
      <c r="M1711"/>
    </row>
    <row r="1712" spans="13:13" x14ac:dyDescent="0.25">
      <c r="M1712"/>
    </row>
    <row r="1713" spans="13:13" x14ac:dyDescent="0.25">
      <c r="M1713"/>
    </row>
    <row r="1714" spans="13:13" x14ac:dyDescent="0.25">
      <c r="M1714"/>
    </row>
    <row r="1715" spans="13:13" x14ac:dyDescent="0.25">
      <c r="M1715"/>
    </row>
    <row r="1716" spans="13:13" x14ac:dyDescent="0.25">
      <c r="M1716"/>
    </row>
    <row r="1717" spans="13:13" x14ac:dyDescent="0.25">
      <c r="M1717"/>
    </row>
    <row r="1718" spans="13:13" x14ac:dyDescent="0.25">
      <c r="M1718"/>
    </row>
    <row r="1719" spans="13:13" x14ac:dyDescent="0.25">
      <c r="M1719"/>
    </row>
    <row r="1720" spans="13:13" x14ac:dyDescent="0.25">
      <c r="M1720"/>
    </row>
    <row r="1721" spans="13:13" x14ac:dyDescent="0.25">
      <c r="M1721"/>
    </row>
    <row r="1722" spans="13:13" x14ac:dyDescent="0.25">
      <c r="M1722"/>
    </row>
    <row r="1723" spans="13:13" x14ac:dyDescent="0.25">
      <c r="M1723"/>
    </row>
    <row r="1724" spans="13:13" x14ac:dyDescent="0.25">
      <c r="M1724"/>
    </row>
    <row r="1725" spans="13:13" x14ac:dyDescent="0.25">
      <c r="M1725"/>
    </row>
    <row r="1726" spans="13:13" x14ac:dyDescent="0.25">
      <c r="M1726"/>
    </row>
    <row r="1727" spans="13:13" x14ac:dyDescent="0.25">
      <c r="M1727"/>
    </row>
    <row r="1728" spans="13:13" x14ac:dyDescent="0.25">
      <c r="M1728"/>
    </row>
    <row r="1729" spans="13:13" x14ac:dyDescent="0.25">
      <c r="M1729"/>
    </row>
    <row r="1730" spans="13:13" x14ac:dyDescent="0.25">
      <c r="M1730"/>
    </row>
    <row r="1731" spans="13:13" x14ac:dyDescent="0.25">
      <c r="M1731"/>
    </row>
    <row r="1732" spans="13:13" x14ac:dyDescent="0.25">
      <c r="M1732"/>
    </row>
    <row r="1733" spans="13:13" x14ac:dyDescent="0.25">
      <c r="M1733"/>
    </row>
    <row r="1734" spans="13:13" x14ac:dyDescent="0.25">
      <c r="M1734"/>
    </row>
    <row r="1735" spans="13:13" x14ac:dyDescent="0.25">
      <c r="M1735"/>
    </row>
    <row r="1736" spans="13:13" x14ac:dyDescent="0.25">
      <c r="M1736"/>
    </row>
    <row r="1737" spans="13:13" x14ac:dyDescent="0.25">
      <c r="M1737"/>
    </row>
    <row r="1738" spans="13:13" x14ac:dyDescent="0.25">
      <c r="M1738"/>
    </row>
    <row r="1739" spans="13:13" x14ac:dyDescent="0.25">
      <c r="M1739"/>
    </row>
    <row r="1740" spans="13:13" x14ac:dyDescent="0.25">
      <c r="M1740"/>
    </row>
    <row r="1741" spans="13:13" x14ac:dyDescent="0.25">
      <c r="M1741"/>
    </row>
    <row r="1742" spans="13:13" x14ac:dyDescent="0.25">
      <c r="M1742"/>
    </row>
    <row r="1743" spans="13:13" x14ac:dyDescent="0.25">
      <c r="M1743"/>
    </row>
    <row r="1744" spans="13:13" x14ac:dyDescent="0.25">
      <c r="M1744"/>
    </row>
    <row r="1745" spans="13:13" x14ac:dyDescent="0.25">
      <c r="M1745"/>
    </row>
    <row r="1746" spans="13:13" x14ac:dyDescent="0.25">
      <c r="M1746"/>
    </row>
    <row r="1747" spans="13:13" x14ac:dyDescent="0.25">
      <c r="M1747"/>
    </row>
    <row r="1748" spans="13:13" x14ac:dyDescent="0.25">
      <c r="M1748"/>
    </row>
    <row r="1749" spans="13:13" x14ac:dyDescent="0.25">
      <c r="M1749"/>
    </row>
    <row r="1750" spans="13:13" x14ac:dyDescent="0.25">
      <c r="M1750"/>
    </row>
    <row r="1751" spans="13:13" x14ac:dyDescent="0.25">
      <c r="M1751"/>
    </row>
    <row r="1752" spans="13:13" x14ac:dyDescent="0.25">
      <c r="M1752"/>
    </row>
    <row r="1753" spans="13:13" x14ac:dyDescent="0.25">
      <c r="M1753"/>
    </row>
    <row r="1754" spans="13:13" x14ac:dyDescent="0.25">
      <c r="M1754"/>
    </row>
    <row r="1755" spans="13:13" x14ac:dyDescent="0.25">
      <c r="M1755"/>
    </row>
    <row r="1756" spans="13:13" x14ac:dyDescent="0.25">
      <c r="M1756"/>
    </row>
    <row r="1757" spans="13:13" x14ac:dyDescent="0.25">
      <c r="M1757"/>
    </row>
    <row r="1758" spans="13:13" x14ac:dyDescent="0.25">
      <c r="M1758"/>
    </row>
    <row r="1759" spans="13:13" x14ac:dyDescent="0.25">
      <c r="M1759"/>
    </row>
    <row r="1760" spans="13:13" x14ac:dyDescent="0.25">
      <c r="M1760"/>
    </row>
    <row r="1761" spans="13:13" x14ac:dyDescent="0.25">
      <c r="M1761"/>
    </row>
    <row r="1762" spans="13:13" x14ac:dyDescent="0.25">
      <c r="M1762"/>
    </row>
    <row r="1763" spans="13:13" x14ac:dyDescent="0.25">
      <c r="M1763"/>
    </row>
    <row r="1764" spans="13:13" x14ac:dyDescent="0.25">
      <c r="M1764"/>
    </row>
    <row r="1765" spans="13:13" x14ac:dyDescent="0.25">
      <c r="M1765"/>
    </row>
    <row r="1766" spans="13:13" x14ac:dyDescent="0.25">
      <c r="M1766"/>
    </row>
    <row r="1767" spans="13:13" x14ac:dyDescent="0.25">
      <c r="M1767"/>
    </row>
    <row r="1768" spans="13:13" x14ac:dyDescent="0.25">
      <c r="M1768"/>
    </row>
    <row r="1769" spans="13:13" x14ac:dyDescent="0.25">
      <c r="M1769"/>
    </row>
    <row r="1770" spans="13:13" x14ac:dyDescent="0.25">
      <c r="M1770"/>
    </row>
    <row r="1771" spans="13:13" x14ac:dyDescent="0.25">
      <c r="M1771"/>
    </row>
    <row r="1772" spans="13:13" x14ac:dyDescent="0.25">
      <c r="M1772"/>
    </row>
    <row r="1773" spans="13:13" x14ac:dyDescent="0.25">
      <c r="M1773"/>
    </row>
    <row r="1774" spans="13:13" x14ac:dyDescent="0.25">
      <c r="M1774"/>
    </row>
    <row r="1775" spans="13:13" x14ac:dyDescent="0.25">
      <c r="M1775"/>
    </row>
    <row r="1776" spans="13:13" x14ac:dyDescent="0.25">
      <c r="M1776"/>
    </row>
    <row r="1777" spans="13:13" x14ac:dyDescent="0.25">
      <c r="M1777"/>
    </row>
    <row r="1778" spans="13:13" x14ac:dyDescent="0.25">
      <c r="M1778"/>
    </row>
    <row r="1779" spans="13:13" x14ac:dyDescent="0.25">
      <c r="M1779"/>
    </row>
    <row r="1780" spans="13:13" x14ac:dyDescent="0.25">
      <c r="M1780"/>
    </row>
    <row r="1781" spans="13:13" x14ac:dyDescent="0.25">
      <c r="M1781"/>
    </row>
    <row r="1782" spans="13:13" x14ac:dyDescent="0.25">
      <c r="M1782"/>
    </row>
    <row r="1783" spans="13:13" x14ac:dyDescent="0.25">
      <c r="M1783"/>
    </row>
    <row r="1784" spans="13:13" x14ac:dyDescent="0.25">
      <c r="M1784"/>
    </row>
    <row r="1785" spans="13:13" x14ac:dyDescent="0.25">
      <c r="M1785"/>
    </row>
    <row r="1786" spans="13:13" x14ac:dyDescent="0.25">
      <c r="M1786"/>
    </row>
    <row r="1787" spans="13:13" x14ac:dyDescent="0.25">
      <c r="M1787"/>
    </row>
    <row r="1788" spans="13:13" x14ac:dyDescent="0.25">
      <c r="M1788"/>
    </row>
    <row r="1789" spans="13:13" x14ac:dyDescent="0.25">
      <c r="M1789"/>
    </row>
    <row r="1790" spans="13:13" x14ac:dyDescent="0.25">
      <c r="M1790"/>
    </row>
    <row r="1791" spans="13:13" x14ac:dyDescent="0.25">
      <c r="M1791"/>
    </row>
    <row r="1792" spans="13:13" x14ac:dyDescent="0.25">
      <c r="M1792"/>
    </row>
    <row r="1793" spans="13:13" x14ac:dyDescent="0.25">
      <c r="M1793"/>
    </row>
    <row r="1794" spans="13:13" x14ac:dyDescent="0.25">
      <c r="M1794"/>
    </row>
    <row r="1795" spans="13:13" x14ac:dyDescent="0.25">
      <c r="M1795"/>
    </row>
    <row r="1796" spans="13:13" x14ac:dyDescent="0.25">
      <c r="M1796"/>
    </row>
    <row r="1797" spans="13:13" x14ac:dyDescent="0.25">
      <c r="M1797"/>
    </row>
    <row r="1798" spans="13:13" x14ac:dyDescent="0.25">
      <c r="M1798"/>
    </row>
    <row r="1799" spans="13:13" x14ac:dyDescent="0.25">
      <c r="M1799"/>
    </row>
    <row r="1800" spans="13:13" x14ac:dyDescent="0.25">
      <c r="M1800"/>
    </row>
    <row r="1801" spans="13:13" x14ac:dyDescent="0.25">
      <c r="M1801"/>
    </row>
    <row r="1802" spans="13:13" x14ac:dyDescent="0.25">
      <c r="M1802"/>
    </row>
    <row r="1803" spans="13:13" x14ac:dyDescent="0.25">
      <c r="M1803"/>
    </row>
    <row r="1804" spans="13:13" x14ac:dyDescent="0.25">
      <c r="M1804"/>
    </row>
    <row r="1805" spans="13:13" x14ac:dyDescent="0.25">
      <c r="M1805"/>
    </row>
    <row r="1806" spans="13:13" x14ac:dyDescent="0.25">
      <c r="M1806"/>
    </row>
    <row r="1807" spans="13:13" x14ac:dyDescent="0.25">
      <c r="M1807"/>
    </row>
    <row r="1808" spans="13:13" x14ac:dyDescent="0.25">
      <c r="M1808"/>
    </row>
    <row r="1809" spans="13:13" x14ac:dyDescent="0.25">
      <c r="M1809"/>
    </row>
    <row r="1810" spans="13:13" x14ac:dyDescent="0.25">
      <c r="M1810"/>
    </row>
    <row r="1811" spans="13:13" x14ac:dyDescent="0.25">
      <c r="M1811"/>
    </row>
    <row r="1812" spans="13:13" x14ac:dyDescent="0.25">
      <c r="M1812"/>
    </row>
    <row r="1813" spans="13:13" x14ac:dyDescent="0.25">
      <c r="M1813"/>
    </row>
    <row r="1814" spans="13:13" x14ac:dyDescent="0.25">
      <c r="M1814"/>
    </row>
    <row r="1815" spans="13:13" x14ac:dyDescent="0.25">
      <c r="M1815"/>
    </row>
    <row r="1816" spans="13:13" x14ac:dyDescent="0.25">
      <c r="M1816"/>
    </row>
    <row r="1817" spans="13:13" x14ac:dyDescent="0.25">
      <c r="M1817"/>
    </row>
    <row r="1818" spans="13:13" x14ac:dyDescent="0.25">
      <c r="M1818"/>
    </row>
    <row r="1819" spans="13:13" x14ac:dyDescent="0.25">
      <c r="M1819"/>
    </row>
    <row r="1820" spans="13:13" x14ac:dyDescent="0.25">
      <c r="M1820"/>
    </row>
    <row r="1821" spans="13:13" x14ac:dyDescent="0.25">
      <c r="M1821"/>
    </row>
    <row r="1822" spans="13:13" x14ac:dyDescent="0.25">
      <c r="M1822"/>
    </row>
    <row r="1823" spans="13:13" x14ac:dyDescent="0.25">
      <c r="M1823"/>
    </row>
    <row r="1824" spans="13:13" x14ac:dyDescent="0.25">
      <c r="M1824"/>
    </row>
    <row r="1825" spans="13:13" x14ac:dyDescent="0.25">
      <c r="M1825"/>
    </row>
    <row r="1826" spans="13:13" x14ac:dyDescent="0.25">
      <c r="M1826"/>
    </row>
    <row r="1827" spans="13:13" x14ac:dyDescent="0.25">
      <c r="M1827"/>
    </row>
    <row r="1828" spans="13:13" x14ac:dyDescent="0.25">
      <c r="M1828"/>
    </row>
    <row r="1829" spans="13:13" x14ac:dyDescent="0.25">
      <c r="M1829"/>
    </row>
    <row r="1830" spans="13:13" x14ac:dyDescent="0.25">
      <c r="M1830"/>
    </row>
    <row r="1831" spans="13:13" x14ac:dyDescent="0.25">
      <c r="M1831"/>
    </row>
    <row r="1832" spans="13:13" x14ac:dyDescent="0.25">
      <c r="M1832"/>
    </row>
    <row r="1833" spans="13:13" x14ac:dyDescent="0.25">
      <c r="M1833"/>
    </row>
    <row r="1834" spans="13:13" x14ac:dyDescent="0.25">
      <c r="M1834"/>
    </row>
    <row r="1835" spans="13:13" x14ac:dyDescent="0.25">
      <c r="M1835"/>
    </row>
    <row r="1836" spans="13:13" x14ac:dyDescent="0.25">
      <c r="M1836"/>
    </row>
    <row r="1837" spans="13:13" x14ac:dyDescent="0.25">
      <c r="M1837"/>
    </row>
    <row r="1838" spans="13:13" x14ac:dyDescent="0.25">
      <c r="M1838"/>
    </row>
    <row r="1839" spans="13:13" x14ac:dyDescent="0.25">
      <c r="M1839"/>
    </row>
    <row r="1840" spans="13:13" x14ac:dyDescent="0.25">
      <c r="M1840"/>
    </row>
    <row r="1841" spans="13:13" x14ac:dyDescent="0.25">
      <c r="M1841"/>
    </row>
    <row r="1842" spans="13:13" x14ac:dyDescent="0.25">
      <c r="M1842"/>
    </row>
    <row r="1843" spans="13:13" x14ac:dyDescent="0.25">
      <c r="M1843"/>
    </row>
    <row r="1844" spans="13:13" x14ac:dyDescent="0.25">
      <c r="M1844"/>
    </row>
    <row r="1845" spans="13:13" x14ac:dyDescent="0.25">
      <c r="M1845"/>
    </row>
    <row r="1846" spans="13:13" x14ac:dyDescent="0.25">
      <c r="M1846"/>
    </row>
    <row r="1847" spans="13:13" x14ac:dyDescent="0.25">
      <c r="M1847"/>
    </row>
    <row r="1848" spans="13:13" x14ac:dyDescent="0.25">
      <c r="M1848"/>
    </row>
    <row r="1849" spans="13:13" x14ac:dyDescent="0.25">
      <c r="M1849"/>
    </row>
    <row r="1850" spans="13:13" x14ac:dyDescent="0.25">
      <c r="M1850"/>
    </row>
    <row r="1851" spans="13:13" x14ac:dyDescent="0.25">
      <c r="M1851"/>
    </row>
    <row r="1852" spans="13:13" x14ac:dyDescent="0.25">
      <c r="M1852"/>
    </row>
    <row r="1853" spans="13:13" x14ac:dyDescent="0.25">
      <c r="M1853"/>
    </row>
    <row r="1854" spans="13:13" x14ac:dyDescent="0.25">
      <c r="M1854"/>
    </row>
    <row r="1855" spans="13:13" x14ac:dyDescent="0.25">
      <c r="M1855"/>
    </row>
    <row r="1856" spans="13:13" x14ac:dyDescent="0.25">
      <c r="M1856"/>
    </row>
    <row r="1857" spans="13:13" x14ac:dyDescent="0.25">
      <c r="M1857"/>
    </row>
    <row r="1858" spans="13:13" x14ac:dyDescent="0.25">
      <c r="M1858"/>
    </row>
    <row r="1859" spans="13:13" x14ac:dyDescent="0.25">
      <c r="M1859"/>
    </row>
    <row r="1860" spans="13:13" x14ac:dyDescent="0.25">
      <c r="M1860"/>
    </row>
    <row r="1861" spans="13:13" x14ac:dyDescent="0.25">
      <c r="M1861"/>
    </row>
    <row r="1862" spans="13:13" x14ac:dyDescent="0.25">
      <c r="M1862"/>
    </row>
    <row r="1863" spans="13:13" x14ac:dyDescent="0.25">
      <c r="M1863"/>
    </row>
    <row r="1864" spans="13:13" x14ac:dyDescent="0.25">
      <c r="M1864"/>
    </row>
    <row r="1865" spans="13:13" x14ac:dyDescent="0.25">
      <c r="M1865"/>
    </row>
    <row r="1866" spans="13:13" x14ac:dyDescent="0.25">
      <c r="M1866"/>
    </row>
    <row r="1867" spans="13:13" x14ac:dyDescent="0.25">
      <c r="M1867"/>
    </row>
    <row r="1868" spans="13:13" x14ac:dyDescent="0.25">
      <c r="M1868"/>
    </row>
    <row r="1869" spans="13:13" x14ac:dyDescent="0.25">
      <c r="M1869"/>
    </row>
    <row r="1870" spans="13:13" x14ac:dyDescent="0.25">
      <c r="M1870"/>
    </row>
    <row r="1871" spans="13:13" x14ac:dyDescent="0.25">
      <c r="M1871"/>
    </row>
    <row r="1872" spans="13:13" x14ac:dyDescent="0.25">
      <c r="M1872"/>
    </row>
    <row r="1873" spans="13:13" x14ac:dyDescent="0.25">
      <c r="M1873"/>
    </row>
    <row r="1874" spans="13:13" x14ac:dyDescent="0.25">
      <c r="M1874"/>
    </row>
    <row r="1875" spans="13:13" x14ac:dyDescent="0.25">
      <c r="M1875"/>
    </row>
    <row r="1876" spans="13:13" x14ac:dyDescent="0.25">
      <c r="M1876"/>
    </row>
    <row r="1877" spans="13:13" x14ac:dyDescent="0.25">
      <c r="M1877"/>
    </row>
    <row r="1878" spans="13:13" x14ac:dyDescent="0.25">
      <c r="M1878"/>
    </row>
    <row r="1879" spans="13:13" x14ac:dyDescent="0.25">
      <c r="M1879"/>
    </row>
    <row r="1880" spans="13:13" x14ac:dyDescent="0.25">
      <c r="M1880"/>
    </row>
    <row r="1881" spans="13:13" x14ac:dyDescent="0.25">
      <c r="M1881"/>
    </row>
    <row r="1882" spans="13:13" x14ac:dyDescent="0.25">
      <c r="M1882"/>
    </row>
    <row r="1883" spans="13:13" x14ac:dyDescent="0.25">
      <c r="M1883"/>
    </row>
    <row r="1884" spans="13:13" x14ac:dyDescent="0.25">
      <c r="M1884"/>
    </row>
    <row r="1885" spans="13:13" x14ac:dyDescent="0.25">
      <c r="M1885"/>
    </row>
    <row r="1886" spans="13:13" x14ac:dyDescent="0.25">
      <c r="M1886"/>
    </row>
    <row r="1887" spans="13:13" x14ac:dyDescent="0.25">
      <c r="M1887"/>
    </row>
    <row r="1888" spans="13:13" x14ac:dyDescent="0.25">
      <c r="M1888"/>
    </row>
    <row r="1889" spans="13:13" x14ac:dyDescent="0.25">
      <c r="M1889"/>
    </row>
    <row r="1890" spans="13:13" x14ac:dyDescent="0.25">
      <c r="M1890"/>
    </row>
    <row r="1891" spans="13:13" x14ac:dyDescent="0.25">
      <c r="M1891"/>
    </row>
    <row r="1892" spans="13:13" x14ac:dyDescent="0.25">
      <c r="M1892"/>
    </row>
    <row r="1893" spans="13:13" x14ac:dyDescent="0.25">
      <c r="M1893"/>
    </row>
    <row r="1894" spans="13:13" x14ac:dyDescent="0.25">
      <c r="M1894"/>
    </row>
    <row r="1895" spans="13:13" x14ac:dyDescent="0.25">
      <c r="M1895"/>
    </row>
    <row r="1896" spans="13:13" x14ac:dyDescent="0.25">
      <c r="M1896"/>
    </row>
    <row r="1897" spans="13:13" x14ac:dyDescent="0.25">
      <c r="M1897"/>
    </row>
    <row r="1898" spans="13:13" x14ac:dyDescent="0.25">
      <c r="M1898"/>
    </row>
    <row r="1899" spans="13:13" x14ac:dyDescent="0.25">
      <c r="M1899"/>
    </row>
    <row r="1900" spans="13:13" x14ac:dyDescent="0.25">
      <c r="M1900"/>
    </row>
    <row r="1901" spans="13:13" x14ac:dyDescent="0.25">
      <c r="M1901"/>
    </row>
    <row r="1902" spans="13:13" x14ac:dyDescent="0.25">
      <c r="M1902"/>
    </row>
    <row r="1903" spans="13:13" x14ac:dyDescent="0.25">
      <c r="M1903"/>
    </row>
    <row r="1904" spans="13:13" x14ac:dyDescent="0.25">
      <c r="M1904"/>
    </row>
    <row r="1905" spans="13:13" x14ac:dyDescent="0.25">
      <c r="M1905"/>
    </row>
    <row r="1906" spans="13:13" x14ac:dyDescent="0.25">
      <c r="M1906"/>
    </row>
    <row r="1907" spans="13:13" x14ac:dyDescent="0.25">
      <c r="M1907"/>
    </row>
    <row r="1908" spans="13:13" x14ac:dyDescent="0.25">
      <c r="M1908"/>
    </row>
    <row r="1909" spans="13:13" x14ac:dyDescent="0.25">
      <c r="M1909"/>
    </row>
    <row r="1910" spans="13:13" x14ac:dyDescent="0.25">
      <c r="M1910"/>
    </row>
    <row r="1911" spans="13:13" x14ac:dyDescent="0.25">
      <c r="M1911"/>
    </row>
    <row r="1912" spans="13:13" x14ac:dyDescent="0.25">
      <c r="M1912"/>
    </row>
    <row r="1913" spans="13:13" x14ac:dyDescent="0.25">
      <c r="M1913"/>
    </row>
    <row r="1914" spans="13:13" x14ac:dyDescent="0.25">
      <c r="M1914"/>
    </row>
    <row r="1915" spans="13:13" x14ac:dyDescent="0.25">
      <c r="M1915"/>
    </row>
    <row r="1916" spans="13:13" x14ac:dyDescent="0.25">
      <c r="M1916"/>
    </row>
    <row r="1917" spans="13:13" x14ac:dyDescent="0.25">
      <c r="M1917"/>
    </row>
    <row r="1918" spans="13:13" x14ac:dyDescent="0.25">
      <c r="M1918"/>
    </row>
    <row r="1919" spans="13:13" x14ac:dyDescent="0.25">
      <c r="M1919"/>
    </row>
    <row r="1920" spans="13:13" x14ac:dyDescent="0.25">
      <c r="M1920"/>
    </row>
    <row r="1921" spans="13:13" x14ac:dyDescent="0.25">
      <c r="M1921"/>
    </row>
    <row r="1922" spans="13:13" x14ac:dyDescent="0.25">
      <c r="M1922"/>
    </row>
    <row r="1923" spans="13:13" x14ac:dyDescent="0.25">
      <c r="M1923"/>
    </row>
    <row r="1924" spans="13:13" x14ac:dyDescent="0.25">
      <c r="M1924"/>
    </row>
    <row r="1925" spans="13:13" x14ac:dyDescent="0.25">
      <c r="M1925"/>
    </row>
    <row r="1926" spans="13:13" x14ac:dyDescent="0.25">
      <c r="M1926"/>
    </row>
    <row r="1927" spans="13:13" x14ac:dyDescent="0.25">
      <c r="M1927"/>
    </row>
    <row r="1928" spans="13:13" x14ac:dyDescent="0.25">
      <c r="M1928"/>
    </row>
    <row r="1929" spans="13:13" x14ac:dyDescent="0.25">
      <c r="M1929"/>
    </row>
    <row r="1930" spans="13:13" x14ac:dyDescent="0.25">
      <c r="M1930"/>
    </row>
    <row r="1931" spans="13:13" x14ac:dyDescent="0.25">
      <c r="M1931"/>
    </row>
    <row r="1932" spans="13:13" x14ac:dyDescent="0.25">
      <c r="M1932"/>
    </row>
    <row r="1933" spans="13:13" x14ac:dyDescent="0.25">
      <c r="M1933"/>
    </row>
    <row r="1934" spans="13:13" x14ac:dyDescent="0.25">
      <c r="M1934"/>
    </row>
    <row r="1935" spans="13:13" x14ac:dyDescent="0.25">
      <c r="M1935"/>
    </row>
    <row r="1936" spans="13:13" x14ac:dyDescent="0.25">
      <c r="M1936"/>
    </row>
    <row r="1937" spans="13:13" x14ac:dyDescent="0.25">
      <c r="M1937"/>
    </row>
    <row r="1938" spans="13:13" x14ac:dyDescent="0.25">
      <c r="M1938"/>
    </row>
    <row r="1939" spans="13:13" x14ac:dyDescent="0.25">
      <c r="M1939"/>
    </row>
    <row r="1940" spans="13:13" x14ac:dyDescent="0.25">
      <c r="M1940"/>
    </row>
    <row r="1941" spans="13:13" x14ac:dyDescent="0.25">
      <c r="M1941"/>
    </row>
    <row r="1942" spans="13:13" x14ac:dyDescent="0.25">
      <c r="M1942"/>
    </row>
    <row r="1943" spans="13:13" x14ac:dyDescent="0.25">
      <c r="M1943"/>
    </row>
    <row r="1944" spans="13:13" x14ac:dyDescent="0.25">
      <c r="M1944"/>
    </row>
    <row r="1945" spans="13:13" x14ac:dyDescent="0.25">
      <c r="M1945"/>
    </row>
    <row r="1946" spans="13:13" x14ac:dyDescent="0.25">
      <c r="M1946"/>
    </row>
    <row r="1947" spans="13:13" x14ac:dyDescent="0.25">
      <c r="M1947"/>
    </row>
    <row r="1948" spans="13:13" x14ac:dyDescent="0.25">
      <c r="M1948"/>
    </row>
    <row r="1949" spans="13:13" x14ac:dyDescent="0.25">
      <c r="M1949"/>
    </row>
    <row r="1950" spans="13:13" x14ac:dyDescent="0.25">
      <c r="M1950"/>
    </row>
    <row r="1951" spans="13:13" x14ac:dyDescent="0.25">
      <c r="M1951"/>
    </row>
    <row r="1952" spans="13:13" x14ac:dyDescent="0.25">
      <c r="M1952"/>
    </row>
    <row r="1953" spans="13:13" x14ac:dyDescent="0.25">
      <c r="M1953"/>
    </row>
    <row r="1954" spans="13:13" x14ac:dyDescent="0.25">
      <c r="M1954"/>
    </row>
    <row r="1955" spans="13:13" x14ac:dyDescent="0.25">
      <c r="M1955"/>
    </row>
    <row r="1956" spans="13:13" x14ac:dyDescent="0.25">
      <c r="M1956"/>
    </row>
    <row r="1957" spans="13:13" x14ac:dyDescent="0.25">
      <c r="M1957"/>
    </row>
    <row r="1958" spans="13:13" x14ac:dyDescent="0.25">
      <c r="M1958"/>
    </row>
    <row r="1959" spans="13:13" x14ac:dyDescent="0.25">
      <c r="M1959"/>
    </row>
    <row r="1960" spans="13:13" x14ac:dyDescent="0.25">
      <c r="M1960"/>
    </row>
    <row r="1961" spans="13:13" x14ac:dyDescent="0.25">
      <c r="M1961"/>
    </row>
    <row r="1962" spans="13:13" x14ac:dyDescent="0.25">
      <c r="M1962"/>
    </row>
    <row r="1963" spans="13:13" x14ac:dyDescent="0.25">
      <c r="M1963"/>
    </row>
    <row r="1964" spans="13:13" x14ac:dyDescent="0.25">
      <c r="M1964"/>
    </row>
    <row r="1965" spans="13:13" x14ac:dyDescent="0.25">
      <c r="M1965"/>
    </row>
    <row r="1966" spans="13:13" x14ac:dyDescent="0.25">
      <c r="M1966"/>
    </row>
    <row r="1967" spans="13:13" x14ac:dyDescent="0.25">
      <c r="M1967"/>
    </row>
    <row r="1968" spans="13:13" x14ac:dyDescent="0.25">
      <c r="M1968"/>
    </row>
    <row r="1969" spans="13:13" x14ac:dyDescent="0.25">
      <c r="M1969"/>
    </row>
    <row r="1970" spans="13:13" x14ac:dyDescent="0.25">
      <c r="M1970"/>
    </row>
    <row r="1971" spans="13:13" x14ac:dyDescent="0.25">
      <c r="M1971"/>
    </row>
    <row r="1972" spans="13:13" x14ac:dyDescent="0.25">
      <c r="M1972"/>
    </row>
    <row r="1973" spans="13:13" x14ac:dyDescent="0.25">
      <c r="M1973"/>
    </row>
    <row r="1974" spans="13:13" x14ac:dyDescent="0.25">
      <c r="M1974"/>
    </row>
    <row r="1975" spans="13:13" x14ac:dyDescent="0.25">
      <c r="M1975"/>
    </row>
    <row r="1976" spans="13:13" x14ac:dyDescent="0.25">
      <c r="M1976"/>
    </row>
    <row r="1977" spans="13:13" x14ac:dyDescent="0.25">
      <c r="M1977"/>
    </row>
    <row r="1978" spans="13:13" x14ac:dyDescent="0.25">
      <c r="M1978"/>
    </row>
    <row r="1979" spans="13:13" x14ac:dyDescent="0.25">
      <c r="M1979"/>
    </row>
    <row r="1980" spans="13:13" x14ac:dyDescent="0.25">
      <c r="M1980"/>
    </row>
    <row r="1981" spans="13:13" x14ac:dyDescent="0.25">
      <c r="M1981"/>
    </row>
    <row r="1982" spans="13:13" x14ac:dyDescent="0.25">
      <c r="M1982"/>
    </row>
    <row r="1983" spans="13:13" x14ac:dyDescent="0.25">
      <c r="M1983"/>
    </row>
    <row r="1984" spans="13:13" x14ac:dyDescent="0.25">
      <c r="M1984"/>
    </row>
    <row r="1985" spans="13:13" x14ac:dyDescent="0.25">
      <c r="M1985"/>
    </row>
    <row r="1986" spans="13:13" x14ac:dyDescent="0.25">
      <c r="M1986"/>
    </row>
    <row r="1987" spans="13:13" x14ac:dyDescent="0.25">
      <c r="M1987"/>
    </row>
    <row r="1988" spans="13:13" x14ac:dyDescent="0.25">
      <c r="M1988"/>
    </row>
    <row r="1989" spans="13:13" x14ac:dyDescent="0.25">
      <c r="M1989"/>
    </row>
    <row r="1990" spans="13:13" x14ac:dyDescent="0.25">
      <c r="M1990"/>
    </row>
    <row r="1991" spans="13:13" x14ac:dyDescent="0.25">
      <c r="M1991"/>
    </row>
    <row r="1992" spans="13:13" x14ac:dyDescent="0.25">
      <c r="M1992"/>
    </row>
    <row r="1993" spans="13:13" x14ac:dyDescent="0.25">
      <c r="M1993"/>
    </row>
    <row r="1994" spans="13:13" x14ac:dyDescent="0.25">
      <c r="M1994"/>
    </row>
    <row r="1995" spans="13:13" x14ac:dyDescent="0.25">
      <c r="M1995"/>
    </row>
    <row r="1996" spans="13:13" x14ac:dyDescent="0.25">
      <c r="M1996"/>
    </row>
    <row r="1997" spans="13:13" x14ac:dyDescent="0.25">
      <c r="M1997"/>
    </row>
    <row r="1998" spans="13:13" x14ac:dyDescent="0.25">
      <c r="M1998"/>
    </row>
    <row r="1999" spans="13:13" x14ac:dyDescent="0.25">
      <c r="M1999"/>
    </row>
    <row r="2000" spans="13:13" x14ac:dyDescent="0.25">
      <c r="M2000"/>
    </row>
    <row r="2001" spans="13:13" x14ac:dyDescent="0.25">
      <c r="M2001"/>
    </row>
    <row r="2002" spans="13:13" x14ac:dyDescent="0.25">
      <c r="M2002"/>
    </row>
    <row r="2003" spans="13:13" x14ac:dyDescent="0.25">
      <c r="M2003"/>
    </row>
    <row r="2004" spans="13:13" x14ac:dyDescent="0.25">
      <c r="M2004"/>
    </row>
    <row r="2005" spans="13:13" x14ac:dyDescent="0.25">
      <c r="M2005"/>
    </row>
    <row r="2006" spans="13:13" x14ac:dyDescent="0.25">
      <c r="M2006"/>
    </row>
    <row r="2007" spans="13:13" x14ac:dyDescent="0.25">
      <c r="M2007"/>
    </row>
    <row r="2008" spans="13:13" x14ac:dyDescent="0.25">
      <c r="M2008"/>
    </row>
    <row r="2009" spans="13:13" x14ac:dyDescent="0.25">
      <c r="M2009"/>
    </row>
    <row r="2010" spans="13:13" x14ac:dyDescent="0.25">
      <c r="M2010"/>
    </row>
    <row r="2011" spans="13:13" x14ac:dyDescent="0.25">
      <c r="M2011"/>
    </row>
    <row r="2012" spans="13:13" x14ac:dyDescent="0.25">
      <c r="M2012"/>
    </row>
    <row r="2013" spans="13:13" x14ac:dyDescent="0.25">
      <c r="M2013"/>
    </row>
    <row r="2014" spans="13:13" x14ac:dyDescent="0.25">
      <c r="M2014"/>
    </row>
    <row r="2015" spans="13:13" x14ac:dyDescent="0.25">
      <c r="M2015"/>
    </row>
    <row r="2016" spans="13:13" x14ac:dyDescent="0.25">
      <c r="M2016"/>
    </row>
    <row r="2017" spans="13:13" x14ac:dyDescent="0.25">
      <c r="M2017"/>
    </row>
    <row r="2018" spans="13:13" x14ac:dyDescent="0.25">
      <c r="M2018"/>
    </row>
    <row r="2019" spans="13:13" x14ac:dyDescent="0.25">
      <c r="M2019"/>
    </row>
    <row r="2020" spans="13:13" x14ac:dyDescent="0.25">
      <c r="M2020"/>
    </row>
    <row r="2021" spans="13:13" x14ac:dyDescent="0.25">
      <c r="M2021"/>
    </row>
    <row r="2022" spans="13:13" x14ac:dyDescent="0.25">
      <c r="M2022"/>
    </row>
    <row r="2023" spans="13:13" x14ac:dyDescent="0.25">
      <c r="M2023"/>
    </row>
    <row r="2024" spans="13:13" x14ac:dyDescent="0.25">
      <c r="M2024"/>
    </row>
    <row r="2025" spans="13:13" x14ac:dyDescent="0.25">
      <c r="M2025"/>
    </row>
    <row r="2026" spans="13:13" x14ac:dyDescent="0.25">
      <c r="M2026"/>
    </row>
    <row r="2027" spans="13:13" x14ac:dyDescent="0.25">
      <c r="M2027"/>
    </row>
    <row r="2028" spans="13:13" x14ac:dyDescent="0.25">
      <c r="M2028"/>
    </row>
    <row r="2029" spans="13:13" x14ac:dyDescent="0.25">
      <c r="M2029"/>
    </row>
    <row r="2030" spans="13:13" x14ac:dyDescent="0.25">
      <c r="M2030"/>
    </row>
    <row r="2031" spans="13:13" x14ac:dyDescent="0.25">
      <c r="M2031"/>
    </row>
    <row r="2032" spans="13:13" x14ac:dyDescent="0.25">
      <c r="M2032"/>
    </row>
    <row r="2033" spans="13:13" x14ac:dyDescent="0.25">
      <c r="M2033"/>
    </row>
    <row r="2034" spans="13:13" x14ac:dyDescent="0.25">
      <c r="M2034"/>
    </row>
    <row r="2035" spans="13:13" x14ac:dyDescent="0.25">
      <c r="M2035"/>
    </row>
    <row r="2036" spans="13:13" x14ac:dyDescent="0.25">
      <c r="M2036"/>
    </row>
    <row r="2037" spans="13:13" x14ac:dyDescent="0.25">
      <c r="M2037"/>
    </row>
    <row r="2038" spans="13:13" x14ac:dyDescent="0.25">
      <c r="M2038"/>
    </row>
    <row r="2039" spans="13:13" x14ac:dyDescent="0.25">
      <c r="M2039"/>
    </row>
    <row r="2040" spans="13:13" x14ac:dyDescent="0.25">
      <c r="M2040"/>
    </row>
    <row r="2041" spans="13:13" x14ac:dyDescent="0.25">
      <c r="M2041"/>
    </row>
    <row r="2042" spans="13:13" x14ac:dyDescent="0.25">
      <c r="M2042"/>
    </row>
    <row r="2043" spans="13:13" x14ac:dyDescent="0.25">
      <c r="M2043"/>
    </row>
    <row r="2044" spans="13:13" x14ac:dyDescent="0.25">
      <c r="M2044"/>
    </row>
    <row r="2045" spans="13:13" x14ac:dyDescent="0.25">
      <c r="M2045"/>
    </row>
    <row r="2046" spans="13:13" x14ac:dyDescent="0.25">
      <c r="M2046"/>
    </row>
    <row r="2047" spans="13:13" x14ac:dyDescent="0.25">
      <c r="M2047"/>
    </row>
    <row r="2048" spans="13:13" x14ac:dyDescent="0.25">
      <c r="M2048"/>
    </row>
    <row r="2049" spans="13:13" x14ac:dyDescent="0.25">
      <c r="M2049"/>
    </row>
    <row r="2050" spans="13:13" x14ac:dyDescent="0.25">
      <c r="M2050"/>
    </row>
    <row r="2051" spans="13:13" x14ac:dyDescent="0.25">
      <c r="M2051"/>
    </row>
    <row r="2052" spans="13:13" x14ac:dyDescent="0.25">
      <c r="M2052"/>
    </row>
    <row r="2053" spans="13:13" x14ac:dyDescent="0.25">
      <c r="M2053"/>
    </row>
    <row r="2054" spans="13:13" x14ac:dyDescent="0.25">
      <c r="M2054"/>
    </row>
    <row r="2055" spans="13:13" x14ac:dyDescent="0.25">
      <c r="M2055"/>
    </row>
    <row r="2056" spans="13:13" x14ac:dyDescent="0.25">
      <c r="M2056"/>
    </row>
    <row r="2057" spans="13:13" x14ac:dyDescent="0.25">
      <c r="M2057"/>
    </row>
    <row r="2058" spans="13:13" x14ac:dyDescent="0.25">
      <c r="M2058"/>
    </row>
    <row r="2059" spans="13:13" x14ac:dyDescent="0.25">
      <c r="M2059"/>
    </row>
    <row r="2060" spans="13:13" x14ac:dyDescent="0.25">
      <c r="M2060"/>
    </row>
    <row r="2061" spans="13:13" x14ac:dyDescent="0.25">
      <c r="M2061"/>
    </row>
    <row r="2062" spans="13:13" x14ac:dyDescent="0.25">
      <c r="M2062"/>
    </row>
    <row r="2063" spans="13:13" x14ac:dyDescent="0.25">
      <c r="M2063"/>
    </row>
    <row r="2064" spans="13:13" x14ac:dyDescent="0.25">
      <c r="M2064"/>
    </row>
    <row r="2065" spans="13:13" x14ac:dyDescent="0.25">
      <c r="M2065"/>
    </row>
    <row r="2066" spans="13:13" x14ac:dyDescent="0.25">
      <c r="M2066"/>
    </row>
    <row r="2067" spans="13:13" x14ac:dyDescent="0.25">
      <c r="M2067"/>
    </row>
    <row r="2068" spans="13:13" x14ac:dyDescent="0.25">
      <c r="M2068"/>
    </row>
    <row r="2069" spans="13:13" x14ac:dyDescent="0.25">
      <c r="M2069"/>
    </row>
    <row r="2070" spans="13:13" x14ac:dyDescent="0.25">
      <c r="M2070"/>
    </row>
    <row r="2071" spans="13:13" x14ac:dyDescent="0.25">
      <c r="M2071"/>
    </row>
    <row r="2072" spans="13:13" x14ac:dyDescent="0.25">
      <c r="M2072"/>
    </row>
    <row r="2073" spans="13:13" x14ac:dyDescent="0.25">
      <c r="M2073"/>
    </row>
    <row r="2074" spans="13:13" x14ac:dyDescent="0.25">
      <c r="M2074"/>
    </row>
    <row r="2075" spans="13:13" x14ac:dyDescent="0.25">
      <c r="M2075"/>
    </row>
    <row r="2076" spans="13:13" x14ac:dyDescent="0.25">
      <c r="M2076"/>
    </row>
    <row r="2077" spans="13:13" x14ac:dyDescent="0.25">
      <c r="M2077"/>
    </row>
    <row r="2078" spans="13:13" x14ac:dyDescent="0.25">
      <c r="M2078"/>
    </row>
    <row r="2079" spans="13:13" x14ac:dyDescent="0.25">
      <c r="M2079"/>
    </row>
    <row r="2080" spans="13:13" x14ac:dyDescent="0.25">
      <c r="M2080"/>
    </row>
    <row r="2081" spans="13:13" x14ac:dyDescent="0.25">
      <c r="M2081"/>
    </row>
    <row r="2082" spans="13:13" x14ac:dyDescent="0.25">
      <c r="M2082"/>
    </row>
    <row r="2083" spans="13:13" x14ac:dyDescent="0.25">
      <c r="M2083"/>
    </row>
    <row r="2084" spans="13:13" x14ac:dyDescent="0.25">
      <c r="M2084"/>
    </row>
    <row r="2085" spans="13:13" x14ac:dyDescent="0.25">
      <c r="M2085"/>
    </row>
    <row r="2086" spans="13:13" x14ac:dyDescent="0.25">
      <c r="M2086"/>
    </row>
    <row r="2087" spans="13:13" x14ac:dyDescent="0.25">
      <c r="M2087"/>
    </row>
    <row r="2088" spans="13:13" x14ac:dyDescent="0.25">
      <c r="M2088"/>
    </row>
    <row r="2089" spans="13:13" x14ac:dyDescent="0.25">
      <c r="M2089"/>
    </row>
    <row r="2090" spans="13:13" x14ac:dyDescent="0.25">
      <c r="M2090"/>
    </row>
    <row r="2091" spans="13:13" x14ac:dyDescent="0.25">
      <c r="M2091"/>
    </row>
    <row r="2092" spans="13:13" x14ac:dyDescent="0.25">
      <c r="M2092"/>
    </row>
    <row r="2093" spans="13:13" x14ac:dyDescent="0.25">
      <c r="M2093"/>
    </row>
    <row r="2094" spans="13:13" x14ac:dyDescent="0.25">
      <c r="M2094"/>
    </row>
    <row r="2095" spans="13:13" x14ac:dyDescent="0.25">
      <c r="M2095"/>
    </row>
    <row r="2096" spans="13:13" x14ac:dyDescent="0.25">
      <c r="M2096"/>
    </row>
    <row r="2097" spans="13:13" x14ac:dyDescent="0.25">
      <c r="M2097"/>
    </row>
    <row r="2098" spans="13:13" x14ac:dyDescent="0.25">
      <c r="M2098"/>
    </row>
    <row r="2099" spans="13:13" x14ac:dyDescent="0.25">
      <c r="M2099"/>
    </row>
    <row r="2100" spans="13:13" x14ac:dyDescent="0.25">
      <c r="M2100"/>
    </row>
    <row r="2101" spans="13:13" x14ac:dyDescent="0.25">
      <c r="M2101"/>
    </row>
    <row r="2102" spans="13:13" x14ac:dyDescent="0.25">
      <c r="M2102"/>
    </row>
    <row r="2103" spans="13:13" x14ac:dyDescent="0.25">
      <c r="M2103"/>
    </row>
    <row r="2104" spans="13:13" x14ac:dyDescent="0.25">
      <c r="M2104"/>
    </row>
    <row r="2105" spans="13:13" x14ac:dyDescent="0.25">
      <c r="M2105"/>
    </row>
    <row r="2106" spans="13:13" x14ac:dyDescent="0.25">
      <c r="M2106"/>
    </row>
    <row r="2107" spans="13:13" x14ac:dyDescent="0.25">
      <c r="M2107"/>
    </row>
    <row r="2108" spans="13:13" x14ac:dyDescent="0.25">
      <c r="M2108"/>
    </row>
    <row r="2109" spans="13:13" x14ac:dyDescent="0.25">
      <c r="M2109"/>
    </row>
    <row r="2110" spans="13:13" x14ac:dyDescent="0.25">
      <c r="M2110"/>
    </row>
    <row r="2111" spans="13:13" x14ac:dyDescent="0.25">
      <c r="M2111"/>
    </row>
    <row r="2112" spans="13:13" x14ac:dyDescent="0.25">
      <c r="M2112"/>
    </row>
    <row r="2113" spans="13:13" x14ac:dyDescent="0.25">
      <c r="M2113"/>
    </row>
    <row r="2114" spans="13:13" x14ac:dyDescent="0.25">
      <c r="M2114"/>
    </row>
    <row r="2115" spans="13:13" x14ac:dyDescent="0.25">
      <c r="M2115"/>
    </row>
    <row r="2116" spans="13:13" x14ac:dyDescent="0.25">
      <c r="M2116"/>
    </row>
    <row r="2117" spans="13:13" x14ac:dyDescent="0.25">
      <c r="M2117"/>
    </row>
    <row r="2118" spans="13:13" x14ac:dyDescent="0.25">
      <c r="M2118"/>
    </row>
    <row r="2119" spans="13:13" x14ac:dyDescent="0.25">
      <c r="M2119"/>
    </row>
    <row r="2120" spans="13:13" x14ac:dyDescent="0.25">
      <c r="M2120"/>
    </row>
    <row r="2121" spans="13:13" x14ac:dyDescent="0.25">
      <c r="M2121"/>
    </row>
    <row r="2122" spans="13:13" x14ac:dyDescent="0.25">
      <c r="M2122"/>
    </row>
    <row r="2123" spans="13:13" x14ac:dyDescent="0.25">
      <c r="M2123"/>
    </row>
    <row r="2124" spans="13:13" x14ac:dyDescent="0.25">
      <c r="M2124"/>
    </row>
    <row r="2125" spans="13:13" x14ac:dyDescent="0.25">
      <c r="M2125"/>
    </row>
    <row r="2126" spans="13:13" x14ac:dyDescent="0.25">
      <c r="M2126"/>
    </row>
    <row r="2127" spans="13:13" x14ac:dyDescent="0.25">
      <c r="M2127"/>
    </row>
    <row r="2128" spans="13:13" x14ac:dyDescent="0.25">
      <c r="M2128"/>
    </row>
    <row r="2129" spans="13:13" x14ac:dyDescent="0.25">
      <c r="M2129"/>
    </row>
    <row r="2130" spans="13:13" x14ac:dyDescent="0.25">
      <c r="M2130"/>
    </row>
    <row r="2131" spans="13:13" x14ac:dyDescent="0.25">
      <c r="M2131"/>
    </row>
    <row r="2132" spans="13:13" x14ac:dyDescent="0.25">
      <c r="M2132"/>
    </row>
    <row r="2133" spans="13:13" x14ac:dyDescent="0.25">
      <c r="M2133"/>
    </row>
    <row r="2134" spans="13:13" x14ac:dyDescent="0.25">
      <c r="M2134"/>
    </row>
    <row r="2135" spans="13:13" x14ac:dyDescent="0.25">
      <c r="M2135"/>
    </row>
    <row r="2136" spans="13:13" x14ac:dyDescent="0.25">
      <c r="M2136"/>
    </row>
    <row r="2137" spans="13:13" x14ac:dyDescent="0.25">
      <c r="M2137"/>
    </row>
    <row r="2138" spans="13:13" x14ac:dyDescent="0.25">
      <c r="M2138"/>
    </row>
    <row r="2139" spans="13:13" x14ac:dyDescent="0.25">
      <c r="M2139"/>
    </row>
    <row r="2140" spans="13:13" x14ac:dyDescent="0.25">
      <c r="M2140"/>
    </row>
    <row r="2141" spans="13:13" x14ac:dyDescent="0.25">
      <c r="M2141"/>
    </row>
    <row r="2142" spans="13:13" x14ac:dyDescent="0.25">
      <c r="M2142"/>
    </row>
    <row r="2143" spans="13:13" x14ac:dyDescent="0.25">
      <c r="M2143"/>
    </row>
    <row r="2144" spans="13:13" x14ac:dyDescent="0.25">
      <c r="M2144"/>
    </row>
    <row r="2145" spans="13:13" x14ac:dyDescent="0.25">
      <c r="M2145"/>
    </row>
    <row r="2146" spans="13:13" x14ac:dyDescent="0.25">
      <c r="M2146"/>
    </row>
    <row r="2147" spans="13:13" x14ac:dyDescent="0.25">
      <c r="M2147"/>
    </row>
    <row r="2148" spans="13:13" x14ac:dyDescent="0.25">
      <c r="M2148"/>
    </row>
    <row r="2149" spans="13:13" x14ac:dyDescent="0.25">
      <c r="M2149"/>
    </row>
    <row r="2150" spans="13:13" x14ac:dyDescent="0.25">
      <c r="M2150"/>
    </row>
    <row r="2151" spans="13:13" x14ac:dyDescent="0.25">
      <c r="M2151"/>
    </row>
    <row r="2152" spans="13:13" x14ac:dyDescent="0.25">
      <c r="M2152"/>
    </row>
    <row r="2153" spans="13:13" x14ac:dyDescent="0.25">
      <c r="M2153"/>
    </row>
    <row r="2154" spans="13:13" x14ac:dyDescent="0.25">
      <c r="M2154"/>
    </row>
    <row r="2155" spans="13:13" x14ac:dyDescent="0.25">
      <c r="M2155"/>
    </row>
    <row r="2156" spans="13:13" x14ac:dyDescent="0.25">
      <c r="M2156"/>
    </row>
    <row r="2157" spans="13:13" x14ac:dyDescent="0.25">
      <c r="M2157"/>
    </row>
    <row r="2158" spans="13:13" x14ac:dyDescent="0.25">
      <c r="M2158"/>
    </row>
    <row r="2159" spans="13:13" x14ac:dyDescent="0.25">
      <c r="M2159"/>
    </row>
    <row r="2160" spans="13:13" x14ac:dyDescent="0.25">
      <c r="M2160"/>
    </row>
    <row r="2161" spans="13:13" x14ac:dyDescent="0.25">
      <c r="M2161"/>
    </row>
    <row r="2162" spans="13:13" x14ac:dyDescent="0.25">
      <c r="M2162"/>
    </row>
    <row r="2163" spans="13:13" x14ac:dyDescent="0.25">
      <c r="M2163"/>
    </row>
    <row r="2164" spans="13:13" x14ac:dyDescent="0.25">
      <c r="M2164"/>
    </row>
    <row r="2165" spans="13:13" x14ac:dyDescent="0.25">
      <c r="M2165"/>
    </row>
    <row r="2166" spans="13:13" x14ac:dyDescent="0.25">
      <c r="M2166"/>
    </row>
    <row r="2167" spans="13:13" x14ac:dyDescent="0.25">
      <c r="M2167"/>
    </row>
    <row r="2168" spans="13:13" x14ac:dyDescent="0.25">
      <c r="M2168"/>
    </row>
    <row r="2169" spans="13:13" x14ac:dyDescent="0.25">
      <c r="M2169"/>
    </row>
    <row r="2170" spans="13:13" x14ac:dyDescent="0.25">
      <c r="M2170"/>
    </row>
    <row r="2171" spans="13:13" x14ac:dyDescent="0.25">
      <c r="M2171"/>
    </row>
    <row r="2172" spans="13:13" x14ac:dyDescent="0.25">
      <c r="M2172"/>
    </row>
    <row r="2173" spans="13:13" x14ac:dyDescent="0.25">
      <c r="M2173"/>
    </row>
    <row r="2174" spans="13:13" x14ac:dyDescent="0.25">
      <c r="M2174"/>
    </row>
    <row r="2175" spans="13:13" x14ac:dyDescent="0.25">
      <c r="M2175"/>
    </row>
    <row r="2176" spans="13:13" x14ac:dyDescent="0.25">
      <c r="M2176"/>
    </row>
    <row r="2177" spans="13:13" x14ac:dyDescent="0.25">
      <c r="M2177"/>
    </row>
    <row r="2178" spans="13:13" x14ac:dyDescent="0.25">
      <c r="M2178"/>
    </row>
    <row r="2179" spans="13:13" x14ac:dyDescent="0.25">
      <c r="M2179"/>
    </row>
    <row r="2180" spans="13:13" x14ac:dyDescent="0.25">
      <c r="M2180"/>
    </row>
    <row r="2181" spans="13:13" x14ac:dyDescent="0.25">
      <c r="M2181"/>
    </row>
    <row r="2182" spans="13:13" x14ac:dyDescent="0.25">
      <c r="M2182"/>
    </row>
    <row r="2183" spans="13:13" x14ac:dyDescent="0.25">
      <c r="M2183"/>
    </row>
    <row r="2184" spans="13:13" x14ac:dyDescent="0.25">
      <c r="M2184"/>
    </row>
    <row r="2185" spans="13:13" x14ac:dyDescent="0.25">
      <c r="M2185"/>
    </row>
    <row r="2186" spans="13:13" x14ac:dyDescent="0.25">
      <c r="M2186"/>
    </row>
    <row r="2187" spans="13:13" x14ac:dyDescent="0.25">
      <c r="M2187"/>
    </row>
    <row r="2188" spans="13:13" x14ac:dyDescent="0.25">
      <c r="M2188"/>
    </row>
    <row r="2189" spans="13:13" x14ac:dyDescent="0.25">
      <c r="M2189"/>
    </row>
    <row r="2190" spans="13:13" x14ac:dyDescent="0.25">
      <c r="M2190"/>
    </row>
    <row r="2191" spans="13:13" x14ac:dyDescent="0.25">
      <c r="M2191"/>
    </row>
    <row r="2192" spans="13:13" x14ac:dyDescent="0.25">
      <c r="M2192"/>
    </row>
    <row r="2193" spans="13:13" x14ac:dyDescent="0.25">
      <c r="M2193"/>
    </row>
    <row r="2194" spans="13:13" x14ac:dyDescent="0.25">
      <c r="M2194"/>
    </row>
    <row r="2195" spans="13:13" x14ac:dyDescent="0.25">
      <c r="M2195"/>
    </row>
    <row r="2196" spans="13:13" x14ac:dyDescent="0.25">
      <c r="M2196"/>
    </row>
    <row r="2197" spans="13:13" x14ac:dyDescent="0.25">
      <c r="M2197"/>
    </row>
    <row r="2198" spans="13:13" x14ac:dyDescent="0.25">
      <c r="M2198"/>
    </row>
    <row r="2199" spans="13:13" x14ac:dyDescent="0.25">
      <c r="M2199"/>
    </row>
    <row r="2200" spans="13:13" x14ac:dyDescent="0.25">
      <c r="M2200"/>
    </row>
    <row r="2201" spans="13:13" x14ac:dyDescent="0.25">
      <c r="M2201"/>
    </row>
    <row r="2202" spans="13:13" x14ac:dyDescent="0.25">
      <c r="M2202"/>
    </row>
    <row r="2203" spans="13:13" x14ac:dyDescent="0.25">
      <c r="M2203"/>
    </row>
    <row r="2204" spans="13:13" x14ac:dyDescent="0.25">
      <c r="M2204"/>
    </row>
    <row r="2205" spans="13:13" x14ac:dyDescent="0.25">
      <c r="M2205"/>
    </row>
    <row r="2206" spans="13:13" x14ac:dyDescent="0.25">
      <c r="M2206"/>
    </row>
    <row r="2207" spans="13:13" x14ac:dyDescent="0.25">
      <c r="M2207"/>
    </row>
    <row r="2208" spans="13:13" x14ac:dyDescent="0.25">
      <c r="M2208"/>
    </row>
    <row r="2209" spans="13:13" x14ac:dyDescent="0.25">
      <c r="M2209"/>
    </row>
    <row r="2210" spans="13:13" x14ac:dyDescent="0.25">
      <c r="M2210"/>
    </row>
    <row r="2211" spans="13:13" x14ac:dyDescent="0.25">
      <c r="M2211"/>
    </row>
    <row r="2212" spans="13:13" x14ac:dyDescent="0.25">
      <c r="M2212"/>
    </row>
    <row r="2213" spans="13:13" x14ac:dyDescent="0.25">
      <c r="M2213"/>
    </row>
    <row r="2214" spans="13:13" x14ac:dyDescent="0.25">
      <c r="M2214"/>
    </row>
    <row r="2215" spans="13:13" x14ac:dyDescent="0.25">
      <c r="M2215"/>
    </row>
    <row r="2216" spans="13:13" x14ac:dyDescent="0.25">
      <c r="M2216"/>
    </row>
    <row r="2217" spans="13:13" x14ac:dyDescent="0.25">
      <c r="M2217"/>
    </row>
    <row r="2218" spans="13:13" x14ac:dyDescent="0.25">
      <c r="M2218"/>
    </row>
    <row r="2219" spans="13:13" x14ac:dyDescent="0.25">
      <c r="M2219"/>
    </row>
    <row r="2220" spans="13:13" x14ac:dyDescent="0.25">
      <c r="M2220"/>
    </row>
    <row r="2221" spans="13:13" x14ac:dyDescent="0.25">
      <c r="M2221"/>
    </row>
    <row r="2222" spans="13:13" x14ac:dyDescent="0.25">
      <c r="M2222"/>
    </row>
    <row r="2223" spans="13:13" x14ac:dyDescent="0.25">
      <c r="M2223"/>
    </row>
    <row r="2224" spans="13:13" x14ac:dyDescent="0.25">
      <c r="M2224"/>
    </row>
    <row r="2225" spans="13:13" x14ac:dyDescent="0.25">
      <c r="M2225"/>
    </row>
    <row r="2226" spans="13:13" x14ac:dyDescent="0.25">
      <c r="M2226"/>
    </row>
    <row r="2227" spans="13:13" x14ac:dyDescent="0.25">
      <c r="M2227"/>
    </row>
    <row r="2228" spans="13:13" x14ac:dyDescent="0.25">
      <c r="M2228"/>
    </row>
    <row r="2229" spans="13:13" x14ac:dyDescent="0.25">
      <c r="M2229"/>
    </row>
    <row r="2230" spans="13:13" x14ac:dyDescent="0.25">
      <c r="M2230"/>
    </row>
    <row r="2231" spans="13:13" x14ac:dyDescent="0.25">
      <c r="M2231"/>
    </row>
    <row r="2232" spans="13:13" x14ac:dyDescent="0.25">
      <c r="M2232"/>
    </row>
    <row r="2233" spans="13:13" x14ac:dyDescent="0.25">
      <c r="M2233"/>
    </row>
    <row r="2234" spans="13:13" x14ac:dyDescent="0.25">
      <c r="M2234"/>
    </row>
    <row r="2235" spans="13:13" x14ac:dyDescent="0.25">
      <c r="M2235"/>
    </row>
    <row r="2236" spans="13:13" x14ac:dyDescent="0.25">
      <c r="M2236"/>
    </row>
    <row r="2237" spans="13:13" x14ac:dyDescent="0.25">
      <c r="M2237"/>
    </row>
    <row r="2238" spans="13:13" x14ac:dyDescent="0.25">
      <c r="M2238"/>
    </row>
    <row r="2239" spans="13:13" x14ac:dyDescent="0.25">
      <c r="M2239"/>
    </row>
    <row r="2240" spans="13:13" x14ac:dyDescent="0.25">
      <c r="M2240"/>
    </row>
    <row r="2241" spans="13:13" x14ac:dyDescent="0.25">
      <c r="M2241"/>
    </row>
    <row r="2242" spans="13:13" x14ac:dyDescent="0.25">
      <c r="M2242"/>
    </row>
    <row r="2243" spans="13:13" x14ac:dyDescent="0.25">
      <c r="M2243"/>
    </row>
    <row r="2244" spans="13:13" x14ac:dyDescent="0.25">
      <c r="M2244"/>
    </row>
    <row r="2245" spans="13:13" x14ac:dyDescent="0.25">
      <c r="M2245"/>
    </row>
    <row r="2246" spans="13:13" x14ac:dyDescent="0.25">
      <c r="M2246"/>
    </row>
    <row r="2247" spans="13:13" x14ac:dyDescent="0.25">
      <c r="M2247"/>
    </row>
    <row r="2248" spans="13:13" x14ac:dyDescent="0.25">
      <c r="M2248"/>
    </row>
    <row r="2249" spans="13:13" x14ac:dyDescent="0.25">
      <c r="M2249"/>
    </row>
    <row r="2250" spans="13:13" x14ac:dyDescent="0.25">
      <c r="M2250"/>
    </row>
    <row r="2251" spans="13:13" x14ac:dyDescent="0.25">
      <c r="M2251"/>
    </row>
    <row r="2252" spans="13:13" x14ac:dyDescent="0.25">
      <c r="M2252"/>
    </row>
    <row r="2253" spans="13:13" x14ac:dyDescent="0.25">
      <c r="M2253"/>
    </row>
    <row r="2254" spans="13:13" x14ac:dyDescent="0.25">
      <c r="M2254"/>
    </row>
    <row r="2255" spans="13:13" x14ac:dyDescent="0.25">
      <c r="M2255"/>
    </row>
    <row r="2256" spans="13:13" x14ac:dyDescent="0.25">
      <c r="M2256"/>
    </row>
    <row r="2257" spans="13:13" x14ac:dyDescent="0.25">
      <c r="M2257"/>
    </row>
    <row r="2258" spans="13:13" x14ac:dyDescent="0.25">
      <c r="M2258"/>
    </row>
    <row r="2259" spans="13:13" x14ac:dyDescent="0.25">
      <c r="M2259"/>
    </row>
    <row r="2260" spans="13:13" x14ac:dyDescent="0.25">
      <c r="M2260"/>
    </row>
    <row r="2261" spans="13:13" x14ac:dyDescent="0.25">
      <c r="M2261"/>
    </row>
    <row r="2262" spans="13:13" x14ac:dyDescent="0.25">
      <c r="M2262"/>
    </row>
    <row r="2263" spans="13:13" x14ac:dyDescent="0.25">
      <c r="M2263"/>
    </row>
    <row r="2264" spans="13:13" x14ac:dyDescent="0.25">
      <c r="M2264"/>
    </row>
    <row r="2265" spans="13:13" x14ac:dyDescent="0.25">
      <c r="M2265"/>
    </row>
    <row r="2266" spans="13:13" x14ac:dyDescent="0.25">
      <c r="M2266"/>
    </row>
    <row r="2267" spans="13:13" x14ac:dyDescent="0.25">
      <c r="M2267"/>
    </row>
    <row r="2268" spans="13:13" x14ac:dyDescent="0.25">
      <c r="M2268"/>
    </row>
    <row r="2269" spans="13:13" x14ac:dyDescent="0.25">
      <c r="M2269"/>
    </row>
    <row r="2270" spans="13:13" x14ac:dyDescent="0.25">
      <c r="M2270"/>
    </row>
    <row r="2271" spans="13:13" x14ac:dyDescent="0.25">
      <c r="M2271"/>
    </row>
    <row r="2272" spans="13:13" x14ac:dyDescent="0.25">
      <c r="M2272"/>
    </row>
    <row r="2273" spans="13:13" x14ac:dyDescent="0.25">
      <c r="M2273"/>
    </row>
    <row r="2274" spans="13:13" x14ac:dyDescent="0.25">
      <c r="M2274"/>
    </row>
    <row r="2275" spans="13:13" x14ac:dyDescent="0.25">
      <c r="M2275"/>
    </row>
    <row r="2276" spans="13:13" x14ac:dyDescent="0.25">
      <c r="M2276"/>
    </row>
    <row r="2277" spans="13:13" x14ac:dyDescent="0.25">
      <c r="M2277"/>
    </row>
    <row r="2278" spans="13:13" x14ac:dyDescent="0.25">
      <c r="M2278"/>
    </row>
    <row r="2279" spans="13:13" x14ac:dyDescent="0.25">
      <c r="M2279"/>
    </row>
    <row r="2280" spans="13:13" x14ac:dyDescent="0.25">
      <c r="M2280"/>
    </row>
    <row r="2281" spans="13:13" x14ac:dyDescent="0.25">
      <c r="M2281"/>
    </row>
    <row r="2282" spans="13:13" x14ac:dyDescent="0.25">
      <c r="M2282"/>
    </row>
    <row r="2283" spans="13:13" x14ac:dyDescent="0.25">
      <c r="M2283"/>
    </row>
    <row r="2284" spans="13:13" x14ac:dyDescent="0.25">
      <c r="M2284"/>
    </row>
    <row r="2285" spans="13:13" x14ac:dyDescent="0.25">
      <c r="M2285"/>
    </row>
    <row r="2286" spans="13:13" x14ac:dyDescent="0.25">
      <c r="M2286"/>
    </row>
    <row r="2287" spans="13:13" x14ac:dyDescent="0.25">
      <c r="M2287"/>
    </row>
    <row r="2288" spans="13:13" x14ac:dyDescent="0.25">
      <c r="M2288"/>
    </row>
    <row r="2289" spans="13:13" x14ac:dyDescent="0.25">
      <c r="M2289"/>
    </row>
    <row r="2290" spans="13:13" x14ac:dyDescent="0.25">
      <c r="M2290"/>
    </row>
    <row r="2291" spans="13:13" x14ac:dyDescent="0.25">
      <c r="M2291"/>
    </row>
    <row r="2292" spans="13:13" x14ac:dyDescent="0.25">
      <c r="M2292"/>
    </row>
    <row r="2293" spans="13:13" x14ac:dyDescent="0.25">
      <c r="M2293"/>
    </row>
    <row r="2294" spans="13:13" x14ac:dyDescent="0.25">
      <c r="M2294"/>
    </row>
    <row r="2295" spans="13:13" x14ac:dyDescent="0.25">
      <c r="M2295"/>
    </row>
    <row r="2296" spans="13:13" x14ac:dyDescent="0.25">
      <c r="M2296"/>
    </row>
    <row r="2297" spans="13:13" x14ac:dyDescent="0.25">
      <c r="M2297"/>
    </row>
    <row r="2298" spans="13:13" x14ac:dyDescent="0.25">
      <c r="M2298"/>
    </row>
    <row r="2299" spans="13:13" x14ac:dyDescent="0.25">
      <c r="M2299"/>
    </row>
    <row r="2300" spans="13:13" x14ac:dyDescent="0.25">
      <c r="M2300"/>
    </row>
    <row r="2301" spans="13:13" x14ac:dyDescent="0.25">
      <c r="M2301"/>
    </row>
    <row r="2302" spans="13:13" x14ac:dyDescent="0.25">
      <c r="M2302"/>
    </row>
    <row r="2303" spans="13:13" x14ac:dyDescent="0.25">
      <c r="M2303"/>
    </row>
    <row r="2304" spans="13:13" x14ac:dyDescent="0.25">
      <c r="M2304"/>
    </row>
    <row r="2305" spans="13:13" x14ac:dyDescent="0.25">
      <c r="M2305"/>
    </row>
    <row r="2306" spans="13:13" x14ac:dyDescent="0.25">
      <c r="M2306"/>
    </row>
    <row r="2307" spans="13:13" x14ac:dyDescent="0.25">
      <c r="M2307"/>
    </row>
    <row r="2308" spans="13:13" x14ac:dyDescent="0.25">
      <c r="M2308"/>
    </row>
    <row r="2309" spans="13:13" x14ac:dyDescent="0.25">
      <c r="M2309"/>
    </row>
    <row r="2310" spans="13:13" x14ac:dyDescent="0.25">
      <c r="M2310"/>
    </row>
    <row r="2311" spans="13:13" x14ac:dyDescent="0.25">
      <c r="M2311"/>
    </row>
    <row r="2312" spans="13:13" x14ac:dyDescent="0.25">
      <c r="M2312"/>
    </row>
    <row r="2313" spans="13:13" x14ac:dyDescent="0.25">
      <c r="M2313"/>
    </row>
    <row r="2314" spans="13:13" x14ac:dyDescent="0.25">
      <c r="M2314"/>
    </row>
    <row r="2315" spans="13:13" x14ac:dyDescent="0.25">
      <c r="M2315"/>
    </row>
    <row r="2316" spans="13:13" x14ac:dyDescent="0.25">
      <c r="M2316"/>
    </row>
    <row r="2317" spans="13:13" x14ac:dyDescent="0.25">
      <c r="M2317"/>
    </row>
    <row r="2318" spans="13:13" x14ac:dyDescent="0.25">
      <c r="M2318"/>
    </row>
    <row r="2319" spans="13:13" x14ac:dyDescent="0.25">
      <c r="M2319"/>
    </row>
    <row r="2320" spans="13:13" x14ac:dyDescent="0.25">
      <c r="M2320"/>
    </row>
    <row r="2321" spans="13:13" x14ac:dyDescent="0.25">
      <c r="M2321"/>
    </row>
    <row r="2322" spans="13:13" x14ac:dyDescent="0.25">
      <c r="M2322"/>
    </row>
    <row r="2323" spans="13:13" x14ac:dyDescent="0.25">
      <c r="M2323"/>
    </row>
    <row r="2324" spans="13:13" x14ac:dyDescent="0.25">
      <c r="M2324"/>
    </row>
    <row r="2325" spans="13:13" x14ac:dyDescent="0.25">
      <c r="M2325"/>
    </row>
    <row r="2326" spans="13:13" x14ac:dyDescent="0.25">
      <c r="M2326"/>
    </row>
    <row r="2327" spans="13:13" x14ac:dyDescent="0.25">
      <c r="M2327"/>
    </row>
    <row r="2328" spans="13:13" x14ac:dyDescent="0.25">
      <c r="M2328"/>
    </row>
    <row r="2329" spans="13:13" x14ac:dyDescent="0.25">
      <c r="M2329"/>
    </row>
    <row r="2330" spans="13:13" x14ac:dyDescent="0.25">
      <c r="M2330"/>
    </row>
    <row r="2331" spans="13:13" x14ac:dyDescent="0.25">
      <c r="M2331"/>
    </row>
    <row r="2332" spans="13:13" x14ac:dyDescent="0.25">
      <c r="M2332"/>
    </row>
    <row r="2333" spans="13:13" x14ac:dyDescent="0.25">
      <c r="M2333"/>
    </row>
    <row r="2334" spans="13:13" x14ac:dyDescent="0.25">
      <c r="M2334"/>
    </row>
    <row r="2335" spans="13:13" x14ac:dyDescent="0.25">
      <c r="M2335"/>
    </row>
    <row r="2336" spans="13:13" x14ac:dyDescent="0.25">
      <c r="M2336"/>
    </row>
    <row r="2337" spans="13:13" x14ac:dyDescent="0.25">
      <c r="M2337"/>
    </row>
    <row r="2338" spans="13:13" x14ac:dyDescent="0.25">
      <c r="M2338"/>
    </row>
    <row r="2339" spans="13:13" x14ac:dyDescent="0.25">
      <c r="M2339"/>
    </row>
    <row r="2340" spans="13:13" x14ac:dyDescent="0.25">
      <c r="M2340"/>
    </row>
    <row r="2341" spans="13:13" x14ac:dyDescent="0.25">
      <c r="M2341"/>
    </row>
    <row r="2342" spans="13:13" x14ac:dyDescent="0.25">
      <c r="M2342"/>
    </row>
    <row r="2343" spans="13:13" x14ac:dyDescent="0.25">
      <c r="M2343"/>
    </row>
    <row r="2344" spans="13:13" x14ac:dyDescent="0.25">
      <c r="M2344"/>
    </row>
    <row r="2345" spans="13:13" x14ac:dyDescent="0.25">
      <c r="M2345"/>
    </row>
    <row r="2346" spans="13:13" x14ac:dyDescent="0.25">
      <c r="M2346"/>
    </row>
    <row r="2347" spans="13:13" x14ac:dyDescent="0.25">
      <c r="M2347"/>
    </row>
    <row r="2348" spans="13:13" x14ac:dyDescent="0.25">
      <c r="M2348"/>
    </row>
    <row r="2349" spans="13:13" x14ac:dyDescent="0.25">
      <c r="M2349"/>
    </row>
    <row r="2350" spans="13:13" x14ac:dyDescent="0.25">
      <c r="M2350"/>
    </row>
    <row r="2351" spans="13:13" x14ac:dyDescent="0.25">
      <c r="M2351"/>
    </row>
    <row r="2352" spans="13:13" x14ac:dyDescent="0.25">
      <c r="M2352"/>
    </row>
    <row r="2353" spans="13:13" x14ac:dyDescent="0.25">
      <c r="M2353"/>
    </row>
    <row r="2354" spans="13:13" x14ac:dyDescent="0.25">
      <c r="M2354"/>
    </row>
    <row r="2355" spans="13:13" x14ac:dyDescent="0.25">
      <c r="M2355"/>
    </row>
    <row r="2356" spans="13:13" x14ac:dyDescent="0.25">
      <c r="M2356"/>
    </row>
    <row r="2357" spans="13:13" x14ac:dyDescent="0.25">
      <c r="M2357"/>
    </row>
    <row r="2358" spans="13:13" x14ac:dyDescent="0.25">
      <c r="M2358"/>
    </row>
    <row r="2359" spans="13:13" x14ac:dyDescent="0.25">
      <c r="M2359"/>
    </row>
    <row r="2360" spans="13:13" x14ac:dyDescent="0.25">
      <c r="M2360"/>
    </row>
    <row r="2361" spans="13:13" x14ac:dyDescent="0.25">
      <c r="M2361"/>
    </row>
    <row r="2362" spans="13:13" x14ac:dyDescent="0.25">
      <c r="M2362"/>
    </row>
    <row r="2363" spans="13:13" x14ac:dyDescent="0.25">
      <c r="M2363"/>
    </row>
    <row r="2364" spans="13:13" x14ac:dyDescent="0.25">
      <c r="M2364"/>
    </row>
    <row r="2365" spans="13:13" x14ac:dyDescent="0.25">
      <c r="M2365"/>
    </row>
    <row r="2366" spans="13:13" x14ac:dyDescent="0.25">
      <c r="M2366"/>
    </row>
    <row r="2367" spans="13:13" x14ac:dyDescent="0.25">
      <c r="M2367"/>
    </row>
    <row r="2368" spans="13:13" x14ac:dyDescent="0.25">
      <c r="M2368"/>
    </row>
    <row r="2369" spans="13:13" x14ac:dyDescent="0.25">
      <c r="M2369"/>
    </row>
    <row r="2370" spans="13:13" x14ac:dyDescent="0.25">
      <c r="M2370"/>
    </row>
    <row r="2371" spans="13:13" x14ac:dyDescent="0.25">
      <c r="M2371"/>
    </row>
    <row r="2372" spans="13:13" x14ac:dyDescent="0.25">
      <c r="M2372"/>
    </row>
    <row r="2373" spans="13:13" x14ac:dyDescent="0.25">
      <c r="M2373"/>
    </row>
    <row r="2374" spans="13:13" x14ac:dyDescent="0.25">
      <c r="M2374"/>
    </row>
    <row r="2375" spans="13:13" x14ac:dyDescent="0.25">
      <c r="M2375"/>
    </row>
    <row r="2376" spans="13:13" x14ac:dyDescent="0.25">
      <c r="M2376"/>
    </row>
    <row r="2377" spans="13:13" x14ac:dyDescent="0.25">
      <c r="M2377"/>
    </row>
    <row r="2378" spans="13:13" x14ac:dyDescent="0.25">
      <c r="M2378"/>
    </row>
    <row r="2379" spans="13:13" x14ac:dyDescent="0.25">
      <c r="M2379"/>
    </row>
    <row r="2380" spans="13:13" x14ac:dyDescent="0.25">
      <c r="M2380"/>
    </row>
    <row r="2381" spans="13:13" x14ac:dyDescent="0.25">
      <c r="M2381"/>
    </row>
    <row r="2382" spans="13:13" x14ac:dyDescent="0.25">
      <c r="M2382"/>
    </row>
    <row r="2383" spans="13:13" x14ac:dyDescent="0.25">
      <c r="M2383"/>
    </row>
    <row r="2384" spans="13:13" x14ac:dyDescent="0.25">
      <c r="M2384"/>
    </row>
    <row r="2385" spans="13:13" x14ac:dyDescent="0.25">
      <c r="M2385"/>
    </row>
    <row r="2386" spans="13:13" x14ac:dyDescent="0.25">
      <c r="M2386"/>
    </row>
    <row r="2387" spans="13:13" x14ac:dyDescent="0.25">
      <c r="M2387"/>
    </row>
    <row r="2388" spans="13:13" x14ac:dyDescent="0.25">
      <c r="M2388"/>
    </row>
    <row r="2389" spans="13:13" x14ac:dyDescent="0.25">
      <c r="M2389"/>
    </row>
    <row r="2390" spans="13:13" x14ac:dyDescent="0.25">
      <c r="M2390"/>
    </row>
    <row r="2391" spans="13:13" x14ac:dyDescent="0.25">
      <c r="M2391"/>
    </row>
    <row r="2392" spans="13:13" x14ac:dyDescent="0.25">
      <c r="M2392"/>
    </row>
    <row r="2393" spans="13:13" x14ac:dyDescent="0.25">
      <c r="M2393"/>
    </row>
    <row r="2394" spans="13:13" x14ac:dyDescent="0.25">
      <c r="M2394"/>
    </row>
    <row r="2395" spans="13:13" x14ac:dyDescent="0.25">
      <c r="M2395"/>
    </row>
    <row r="2396" spans="13:13" x14ac:dyDescent="0.25">
      <c r="M2396"/>
    </row>
    <row r="2397" spans="13:13" x14ac:dyDescent="0.25">
      <c r="M2397"/>
    </row>
    <row r="2398" spans="13:13" x14ac:dyDescent="0.25">
      <c r="M2398"/>
    </row>
    <row r="2399" spans="13:13" x14ac:dyDescent="0.25">
      <c r="M2399"/>
    </row>
    <row r="2400" spans="13:13" x14ac:dyDescent="0.25">
      <c r="M2400"/>
    </row>
    <row r="2401" spans="13:13" x14ac:dyDescent="0.25">
      <c r="M2401"/>
    </row>
    <row r="2402" spans="13:13" x14ac:dyDescent="0.25">
      <c r="M2402"/>
    </row>
    <row r="2403" spans="13:13" x14ac:dyDescent="0.25">
      <c r="M2403"/>
    </row>
    <row r="2404" spans="13:13" x14ac:dyDescent="0.25">
      <c r="M2404"/>
    </row>
    <row r="2405" spans="13:13" x14ac:dyDescent="0.25">
      <c r="M2405"/>
    </row>
    <row r="2406" spans="13:13" x14ac:dyDescent="0.25">
      <c r="M2406"/>
    </row>
    <row r="2407" spans="13:13" x14ac:dyDescent="0.25">
      <c r="M2407"/>
    </row>
    <row r="2408" spans="13:13" x14ac:dyDescent="0.25">
      <c r="M2408"/>
    </row>
    <row r="2409" spans="13:13" x14ac:dyDescent="0.25">
      <c r="M2409"/>
    </row>
    <row r="2410" spans="13:13" x14ac:dyDescent="0.25">
      <c r="M2410"/>
    </row>
    <row r="2411" spans="13:13" x14ac:dyDescent="0.25">
      <c r="M2411"/>
    </row>
    <row r="2412" spans="13:13" x14ac:dyDescent="0.25">
      <c r="M2412"/>
    </row>
    <row r="2413" spans="13:13" x14ac:dyDescent="0.25">
      <c r="M2413"/>
    </row>
    <row r="2414" spans="13:13" x14ac:dyDescent="0.25">
      <c r="M2414"/>
    </row>
    <row r="2415" spans="13:13" x14ac:dyDescent="0.25">
      <c r="M2415"/>
    </row>
    <row r="2416" spans="13:13" x14ac:dyDescent="0.25">
      <c r="M2416"/>
    </row>
    <row r="2417" spans="13:13" x14ac:dyDescent="0.25">
      <c r="M2417"/>
    </row>
    <row r="2418" spans="13:13" x14ac:dyDescent="0.25">
      <c r="M2418"/>
    </row>
    <row r="2419" spans="13:13" x14ac:dyDescent="0.25">
      <c r="M2419"/>
    </row>
    <row r="2420" spans="13:13" x14ac:dyDescent="0.25">
      <c r="M2420"/>
    </row>
    <row r="2421" spans="13:13" x14ac:dyDescent="0.25">
      <c r="M2421"/>
    </row>
    <row r="2422" spans="13:13" x14ac:dyDescent="0.25">
      <c r="M2422"/>
    </row>
    <row r="2423" spans="13:13" x14ac:dyDescent="0.25">
      <c r="M2423"/>
    </row>
    <row r="2424" spans="13:13" x14ac:dyDescent="0.25">
      <c r="M2424"/>
    </row>
    <row r="2425" spans="13:13" x14ac:dyDescent="0.25">
      <c r="M2425"/>
    </row>
    <row r="2426" spans="13:13" x14ac:dyDescent="0.25">
      <c r="M2426"/>
    </row>
    <row r="2427" spans="13:13" x14ac:dyDescent="0.25">
      <c r="M2427"/>
    </row>
    <row r="2428" spans="13:13" x14ac:dyDescent="0.25">
      <c r="M2428"/>
    </row>
    <row r="2429" spans="13:13" x14ac:dyDescent="0.25">
      <c r="M2429"/>
    </row>
    <row r="2430" spans="13:13" x14ac:dyDescent="0.25">
      <c r="M2430"/>
    </row>
    <row r="2431" spans="13:13" x14ac:dyDescent="0.25">
      <c r="M2431"/>
    </row>
    <row r="2432" spans="13:13" x14ac:dyDescent="0.25">
      <c r="M2432"/>
    </row>
    <row r="2433" spans="13:13" x14ac:dyDescent="0.25">
      <c r="M2433"/>
    </row>
    <row r="2434" spans="13:13" x14ac:dyDescent="0.25">
      <c r="M2434"/>
    </row>
    <row r="2435" spans="13:13" x14ac:dyDescent="0.25">
      <c r="M2435"/>
    </row>
    <row r="2436" spans="13:13" x14ac:dyDescent="0.25">
      <c r="M2436"/>
    </row>
    <row r="2437" spans="13:13" x14ac:dyDescent="0.25">
      <c r="M2437"/>
    </row>
    <row r="2438" spans="13:13" x14ac:dyDescent="0.25">
      <c r="M2438"/>
    </row>
    <row r="2439" spans="13:13" x14ac:dyDescent="0.25">
      <c r="M2439"/>
    </row>
    <row r="2440" spans="13:13" x14ac:dyDescent="0.25">
      <c r="M2440"/>
    </row>
    <row r="2441" spans="13:13" x14ac:dyDescent="0.25">
      <c r="M2441"/>
    </row>
    <row r="2442" spans="13:13" x14ac:dyDescent="0.25">
      <c r="M2442"/>
    </row>
    <row r="2443" spans="13:13" x14ac:dyDescent="0.25">
      <c r="M2443"/>
    </row>
    <row r="2444" spans="13:13" x14ac:dyDescent="0.25">
      <c r="M2444"/>
    </row>
    <row r="2445" spans="13:13" x14ac:dyDescent="0.25">
      <c r="M2445"/>
    </row>
    <row r="2446" spans="13:13" x14ac:dyDescent="0.25">
      <c r="M2446"/>
    </row>
    <row r="2447" spans="13:13" x14ac:dyDescent="0.25">
      <c r="M2447"/>
    </row>
    <row r="2448" spans="13:13" x14ac:dyDescent="0.25">
      <c r="M2448"/>
    </row>
    <row r="2449" spans="13:13" x14ac:dyDescent="0.25">
      <c r="M2449"/>
    </row>
    <row r="2450" spans="13:13" x14ac:dyDescent="0.25">
      <c r="M2450"/>
    </row>
    <row r="2451" spans="13:13" x14ac:dyDescent="0.25">
      <c r="M2451"/>
    </row>
    <row r="2452" spans="13:13" x14ac:dyDescent="0.25">
      <c r="M2452"/>
    </row>
    <row r="2453" spans="13:13" x14ac:dyDescent="0.25">
      <c r="M2453"/>
    </row>
    <row r="2454" spans="13:13" x14ac:dyDescent="0.25">
      <c r="M2454"/>
    </row>
    <row r="2455" spans="13:13" x14ac:dyDescent="0.25">
      <c r="M2455"/>
    </row>
    <row r="2456" spans="13:13" x14ac:dyDescent="0.25">
      <c r="M2456"/>
    </row>
    <row r="2457" spans="13:13" x14ac:dyDescent="0.25">
      <c r="M2457"/>
    </row>
    <row r="2458" spans="13:13" x14ac:dyDescent="0.25">
      <c r="M2458"/>
    </row>
    <row r="2459" spans="13:13" x14ac:dyDescent="0.25">
      <c r="M2459"/>
    </row>
    <row r="2460" spans="13:13" x14ac:dyDescent="0.25">
      <c r="M2460"/>
    </row>
    <row r="2461" spans="13:13" x14ac:dyDescent="0.25">
      <c r="M2461"/>
    </row>
    <row r="2462" spans="13:13" x14ac:dyDescent="0.25">
      <c r="M2462"/>
    </row>
    <row r="2463" spans="13:13" x14ac:dyDescent="0.25">
      <c r="M2463"/>
    </row>
    <row r="2464" spans="13:13" x14ac:dyDescent="0.25">
      <c r="M2464"/>
    </row>
    <row r="2465" spans="13:13" x14ac:dyDescent="0.25">
      <c r="M2465"/>
    </row>
    <row r="2466" spans="13:13" x14ac:dyDescent="0.25">
      <c r="M2466"/>
    </row>
    <row r="2467" spans="13:13" x14ac:dyDescent="0.25">
      <c r="M2467"/>
    </row>
    <row r="2468" spans="13:13" x14ac:dyDescent="0.25">
      <c r="M2468"/>
    </row>
    <row r="2469" spans="13:13" x14ac:dyDescent="0.25">
      <c r="M2469"/>
    </row>
    <row r="2470" spans="13:13" x14ac:dyDescent="0.25">
      <c r="M2470"/>
    </row>
    <row r="2471" spans="13:13" x14ac:dyDescent="0.25">
      <c r="M2471"/>
    </row>
    <row r="2472" spans="13:13" x14ac:dyDescent="0.25">
      <c r="M2472"/>
    </row>
    <row r="2473" spans="13:13" x14ac:dyDescent="0.25">
      <c r="M2473"/>
    </row>
    <row r="2474" spans="13:13" x14ac:dyDescent="0.25">
      <c r="M2474"/>
    </row>
    <row r="2475" spans="13:13" x14ac:dyDescent="0.25">
      <c r="M2475"/>
    </row>
    <row r="2476" spans="13:13" x14ac:dyDescent="0.25">
      <c r="M2476"/>
    </row>
    <row r="2477" spans="13:13" x14ac:dyDescent="0.25">
      <c r="M2477"/>
    </row>
    <row r="2478" spans="13:13" x14ac:dyDescent="0.25">
      <c r="M2478"/>
    </row>
    <row r="2479" spans="13:13" x14ac:dyDescent="0.25">
      <c r="M2479"/>
    </row>
    <row r="2480" spans="13:13" x14ac:dyDescent="0.25">
      <c r="M2480"/>
    </row>
    <row r="2481" spans="13:13" x14ac:dyDescent="0.25">
      <c r="M2481"/>
    </row>
    <row r="2482" spans="13:13" x14ac:dyDescent="0.25">
      <c r="M2482"/>
    </row>
    <row r="2483" spans="13:13" x14ac:dyDescent="0.25">
      <c r="M2483"/>
    </row>
    <row r="2484" spans="13:13" x14ac:dyDescent="0.25">
      <c r="M2484"/>
    </row>
    <row r="2485" spans="13:13" x14ac:dyDescent="0.25">
      <c r="M2485"/>
    </row>
    <row r="2486" spans="13:13" x14ac:dyDescent="0.25">
      <c r="M2486"/>
    </row>
    <row r="2487" spans="13:13" x14ac:dyDescent="0.25">
      <c r="M2487"/>
    </row>
    <row r="2488" spans="13:13" x14ac:dyDescent="0.25">
      <c r="M2488"/>
    </row>
    <row r="2489" spans="13:13" x14ac:dyDescent="0.25">
      <c r="M2489"/>
    </row>
    <row r="2490" spans="13:13" x14ac:dyDescent="0.25">
      <c r="M2490"/>
    </row>
    <row r="2491" spans="13:13" x14ac:dyDescent="0.25">
      <c r="M2491"/>
    </row>
    <row r="2492" spans="13:13" x14ac:dyDescent="0.25">
      <c r="M2492"/>
    </row>
    <row r="2493" spans="13:13" x14ac:dyDescent="0.25">
      <c r="M2493"/>
    </row>
    <row r="2494" spans="13:13" x14ac:dyDescent="0.25">
      <c r="M2494"/>
    </row>
    <row r="2495" spans="13:13" x14ac:dyDescent="0.25">
      <c r="M2495"/>
    </row>
    <row r="2496" spans="13:13" x14ac:dyDescent="0.25">
      <c r="M2496"/>
    </row>
    <row r="2497" spans="13:13" x14ac:dyDescent="0.25">
      <c r="M2497"/>
    </row>
    <row r="2498" spans="13:13" x14ac:dyDescent="0.25">
      <c r="M2498"/>
    </row>
    <row r="2499" spans="13:13" x14ac:dyDescent="0.25">
      <c r="M2499"/>
    </row>
    <row r="2500" spans="13:13" x14ac:dyDescent="0.25">
      <c r="M2500"/>
    </row>
    <row r="2501" spans="13:13" x14ac:dyDescent="0.25">
      <c r="M2501"/>
    </row>
    <row r="2502" spans="13:13" x14ac:dyDescent="0.25">
      <c r="M2502"/>
    </row>
    <row r="2503" spans="13:13" x14ac:dyDescent="0.25">
      <c r="M2503"/>
    </row>
    <row r="2504" spans="13:13" x14ac:dyDescent="0.25">
      <c r="M2504"/>
    </row>
    <row r="2505" spans="13:13" x14ac:dyDescent="0.25">
      <c r="M2505"/>
    </row>
    <row r="2506" spans="13:13" x14ac:dyDescent="0.25">
      <c r="M2506"/>
    </row>
    <row r="2507" spans="13:13" x14ac:dyDescent="0.25">
      <c r="M2507"/>
    </row>
    <row r="2508" spans="13:13" x14ac:dyDescent="0.25">
      <c r="M2508"/>
    </row>
    <row r="2509" spans="13:13" x14ac:dyDescent="0.25">
      <c r="M2509"/>
    </row>
    <row r="2510" spans="13:13" x14ac:dyDescent="0.25">
      <c r="M2510"/>
    </row>
    <row r="2511" spans="13:13" x14ac:dyDescent="0.25">
      <c r="M2511"/>
    </row>
    <row r="2512" spans="13:13" x14ac:dyDescent="0.25">
      <c r="M2512"/>
    </row>
    <row r="2513" spans="13:13" x14ac:dyDescent="0.25">
      <c r="M2513"/>
    </row>
    <row r="2514" spans="13:13" x14ac:dyDescent="0.25">
      <c r="M2514"/>
    </row>
    <row r="2515" spans="13:13" x14ac:dyDescent="0.25">
      <c r="M2515"/>
    </row>
    <row r="2516" spans="13:13" x14ac:dyDescent="0.25">
      <c r="M2516"/>
    </row>
    <row r="2517" spans="13:13" x14ac:dyDescent="0.25">
      <c r="M2517"/>
    </row>
    <row r="2518" spans="13:13" x14ac:dyDescent="0.25">
      <c r="M2518"/>
    </row>
    <row r="2519" spans="13:13" x14ac:dyDescent="0.25">
      <c r="M2519"/>
    </row>
    <row r="2520" spans="13:13" x14ac:dyDescent="0.25">
      <c r="M2520"/>
    </row>
    <row r="2521" spans="13:13" x14ac:dyDescent="0.25">
      <c r="M2521"/>
    </row>
    <row r="2522" spans="13:13" x14ac:dyDescent="0.25">
      <c r="M2522"/>
    </row>
    <row r="2523" spans="13:13" x14ac:dyDescent="0.25">
      <c r="M2523"/>
    </row>
    <row r="2524" spans="13:13" x14ac:dyDescent="0.25">
      <c r="M2524"/>
    </row>
    <row r="2525" spans="13:13" x14ac:dyDescent="0.25">
      <c r="M2525"/>
    </row>
    <row r="2526" spans="13:13" x14ac:dyDescent="0.25">
      <c r="M2526"/>
    </row>
    <row r="2527" spans="13:13" x14ac:dyDescent="0.25">
      <c r="M2527"/>
    </row>
    <row r="2528" spans="13:13" x14ac:dyDescent="0.25">
      <c r="M2528"/>
    </row>
    <row r="2529" spans="13:13" x14ac:dyDescent="0.25">
      <c r="M2529"/>
    </row>
    <row r="2530" spans="13:13" x14ac:dyDescent="0.25">
      <c r="M2530"/>
    </row>
    <row r="2531" spans="13:13" x14ac:dyDescent="0.25">
      <c r="M2531"/>
    </row>
    <row r="2532" spans="13:13" x14ac:dyDescent="0.25">
      <c r="M2532"/>
    </row>
    <row r="2533" spans="13:13" x14ac:dyDescent="0.25">
      <c r="M2533"/>
    </row>
    <row r="2534" spans="13:13" x14ac:dyDescent="0.25">
      <c r="M2534"/>
    </row>
    <row r="2535" spans="13:13" x14ac:dyDescent="0.25">
      <c r="M2535"/>
    </row>
    <row r="2536" spans="13:13" x14ac:dyDescent="0.25">
      <c r="M2536"/>
    </row>
    <row r="2537" spans="13:13" x14ac:dyDescent="0.25">
      <c r="M2537"/>
    </row>
    <row r="2538" spans="13:13" x14ac:dyDescent="0.25">
      <c r="M2538"/>
    </row>
    <row r="2539" spans="13:13" x14ac:dyDescent="0.25">
      <c r="M2539"/>
    </row>
    <row r="2540" spans="13:13" x14ac:dyDescent="0.25">
      <c r="M2540"/>
    </row>
    <row r="2541" spans="13:13" x14ac:dyDescent="0.25">
      <c r="M2541"/>
    </row>
    <row r="2542" spans="13:13" x14ac:dyDescent="0.25">
      <c r="M2542"/>
    </row>
    <row r="2543" spans="13:13" x14ac:dyDescent="0.25">
      <c r="M2543"/>
    </row>
    <row r="2544" spans="13:13" x14ac:dyDescent="0.25">
      <c r="M2544"/>
    </row>
    <row r="2545" spans="13:13" x14ac:dyDescent="0.25">
      <c r="M2545"/>
    </row>
    <row r="2546" spans="13:13" x14ac:dyDescent="0.25">
      <c r="M2546"/>
    </row>
    <row r="2547" spans="13:13" x14ac:dyDescent="0.25">
      <c r="M2547"/>
    </row>
    <row r="2548" spans="13:13" x14ac:dyDescent="0.25">
      <c r="M2548"/>
    </row>
    <row r="2549" spans="13:13" x14ac:dyDescent="0.25">
      <c r="M2549"/>
    </row>
    <row r="2550" spans="13:13" x14ac:dyDescent="0.25">
      <c r="M2550"/>
    </row>
    <row r="2551" spans="13:13" x14ac:dyDescent="0.25">
      <c r="M2551"/>
    </row>
    <row r="2552" spans="13:13" x14ac:dyDescent="0.25">
      <c r="M2552"/>
    </row>
    <row r="2553" spans="13:13" x14ac:dyDescent="0.25">
      <c r="M2553"/>
    </row>
    <row r="2554" spans="13:13" x14ac:dyDescent="0.25">
      <c r="M2554"/>
    </row>
    <row r="2555" spans="13:13" x14ac:dyDescent="0.25">
      <c r="M2555"/>
    </row>
    <row r="2556" spans="13:13" x14ac:dyDescent="0.25">
      <c r="M2556"/>
    </row>
    <row r="2557" spans="13:13" x14ac:dyDescent="0.25">
      <c r="M2557"/>
    </row>
    <row r="2558" spans="13:13" x14ac:dyDescent="0.25">
      <c r="M2558"/>
    </row>
    <row r="2559" spans="13:13" x14ac:dyDescent="0.25">
      <c r="M2559"/>
    </row>
    <row r="2560" spans="13:13" x14ac:dyDescent="0.25">
      <c r="M2560"/>
    </row>
    <row r="2561" spans="13:13" x14ac:dyDescent="0.25">
      <c r="M2561"/>
    </row>
    <row r="2562" spans="13:13" x14ac:dyDescent="0.25">
      <c r="M2562"/>
    </row>
    <row r="2563" spans="13:13" x14ac:dyDescent="0.25">
      <c r="M2563"/>
    </row>
    <row r="2564" spans="13:13" x14ac:dyDescent="0.25">
      <c r="M2564"/>
    </row>
    <row r="2565" spans="13:13" x14ac:dyDescent="0.25">
      <c r="M2565"/>
    </row>
    <row r="2566" spans="13:13" x14ac:dyDescent="0.25">
      <c r="M2566"/>
    </row>
    <row r="2567" spans="13:13" x14ac:dyDescent="0.25">
      <c r="M2567"/>
    </row>
    <row r="2568" spans="13:13" x14ac:dyDescent="0.25">
      <c r="M2568"/>
    </row>
    <row r="2569" spans="13:13" x14ac:dyDescent="0.25">
      <c r="M2569"/>
    </row>
    <row r="2570" spans="13:13" x14ac:dyDescent="0.25">
      <c r="M2570"/>
    </row>
    <row r="2571" spans="13:13" x14ac:dyDescent="0.25">
      <c r="M2571"/>
    </row>
    <row r="2572" spans="13:13" x14ac:dyDescent="0.25">
      <c r="M2572"/>
    </row>
    <row r="2573" spans="13:13" x14ac:dyDescent="0.25">
      <c r="M2573"/>
    </row>
    <row r="2574" spans="13:13" x14ac:dyDescent="0.25">
      <c r="M2574"/>
    </row>
    <row r="2575" spans="13:13" x14ac:dyDescent="0.25">
      <c r="M2575"/>
    </row>
    <row r="2576" spans="13:13" x14ac:dyDescent="0.25">
      <c r="M2576"/>
    </row>
    <row r="2577" spans="13:13" x14ac:dyDescent="0.25">
      <c r="M2577"/>
    </row>
    <row r="2578" spans="13:13" x14ac:dyDescent="0.25">
      <c r="M2578"/>
    </row>
    <row r="2579" spans="13:13" x14ac:dyDescent="0.25">
      <c r="M2579"/>
    </row>
    <row r="2580" spans="13:13" x14ac:dyDescent="0.25">
      <c r="M2580"/>
    </row>
    <row r="2581" spans="13:13" x14ac:dyDescent="0.25">
      <c r="M2581"/>
    </row>
    <row r="2582" spans="13:13" x14ac:dyDescent="0.25">
      <c r="M2582"/>
    </row>
    <row r="2583" spans="13:13" x14ac:dyDescent="0.25">
      <c r="M2583"/>
    </row>
    <row r="2584" spans="13:13" x14ac:dyDescent="0.25">
      <c r="M2584"/>
    </row>
    <row r="2585" spans="13:13" x14ac:dyDescent="0.25">
      <c r="M2585"/>
    </row>
    <row r="2586" spans="13:13" x14ac:dyDescent="0.25">
      <c r="M2586"/>
    </row>
    <row r="2587" spans="13:13" x14ac:dyDescent="0.25">
      <c r="M2587"/>
    </row>
    <row r="2588" spans="13:13" x14ac:dyDescent="0.25">
      <c r="M2588"/>
    </row>
    <row r="2589" spans="13:13" x14ac:dyDescent="0.25">
      <c r="M2589"/>
    </row>
    <row r="2590" spans="13:13" x14ac:dyDescent="0.25">
      <c r="M2590"/>
    </row>
    <row r="2591" spans="13:13" x14ac:dyDescent="0.25">
      <c r="M2591"/>
    </row>
    <row r="2592" spans="13:13" x14ac:dyDescent="0.25">
      <c r="M2592"/>
    </row>
    <row r="2593" spans="13:13" x14ac:dyDescent="0.25">
      <c r="M2593"/>
    </row>
    <row r="2594" spans="13:13" x14ac:dyDescent="0.25">
      <c r="M2594"/>
    </row>
    <row r="2595" spans="13:13" x14ac:dyDescent="0.25">
      <c r="M2595"/>
    </row>
    <row r="2596" spans="13:13" x14ac:dyDescent="0.25">
      <c r="M2596"/>
    </row>
    <row r="2597" spans="13:13" x14ac:dyDescent="0.25">
      <c r="M2597"/>
    </row>
    <row r="2598" spans="13:13" x14ac:dyDescent="0.25">
      <c r="M2598"/>
    </row>
    <row r="2599" spans="13:13" x14ac:dyDescent="0.25">
      <c r="M2599"/>
    </row>
    <row r="2600" spans="13:13" x14ac:dyDescent="0.25">
      <c r="M2600"/>
    </row>
    <row r="2601" spans="13:13" x14ac:dyDescent="0.25">
      <c r="M2601"/>
    </row>
    <row r="2602" spans="13:13" x14ac:dyDescent="0.25">
      <c r="M2602"/>
    </row>
    <row r="2603" spans="13:13" x14ac:dyDescent="0.25">
      <c r="M2603"/>
    </row>
    <row r="2604" spans="13:13" x14ac:dyDescent="0.25">
      <c r="M2604"/>
    </row>
    <row r="2605" spans="13:13" x14ac:dyDescent="0.25">
      <c r="M2605"/>
    </row>
    <row r="2606" spans="13:13" x14ac:dyDescent="0.25">
      <c r="M2606"/>
    </row>
    <row r="2607" spans="13:13" x14ac:dyDescent="0.25">
      <c r="M2607"/>
    </row>
    <row r="2608" spans="13:13" x14ac:dyDescent="0.25">
      <c r="M2608"/>
    </row>
    <row r="2609" spans="13:13" x14ac:dyDescent="0.25">
      <c r="M2609"/>
    </row>
    <row r="2610" spans="13:13" x14ac:dyDescent="0.25">
      <c r="M2610"/>
    </row>
    <row r="2611" spans="13:13" x14ac:dyDescent="0.25">
      <c r="M2611"/>
    </row>
    <row r="2612" spans="13:13" x14ac:dyDescent="0.25">
      <c r="M2612"/>
    </row>
    <row r="2613" spans="13:13" x14ac:dyDescent="0.25">
      <c r="M2613"/>
    </row>
    <row r="2614" spans="13:13" x14ac:dyDescent="0.25">
      <c r="M2614"/>
    </row>
    <row r="2615" spans="13:13" x14ac:dyDescent="0.25">
      <c r="M2615"/>
    </row>
    <row r="2616" spans="13:13" x14ac:dyDescent="0.25">
      <c r="M2616"/>
    </row>
    <row r="2617" spans="13:13" x14ac:dyDescent="0.25">
      <c r="M2617"/>
    </row>
    <row r="2618" spans="13:13" x14ac:dyDescent="0.25">
      <c r="M2618"/>
    </row>
    <row r="2619" spans="13:13" x14ac:dyDescent="0.25">
      <c r="M2619"/>
    </row>
    <row r="2620" spans="13:13" x14ac:dyDescent="0.25">
      <c r="M2620"/>
    </row>
    <row r="2621" spans="13:13" x14ac:dyDescent="0.25">
      <c r="M2621"/>
    </row>
    <row r="2622" spans="13:13" x14ac:dyDescent="0.25">
      <c r="M2622"/>
    </row>
    <row r="2623" spans="13:13" x14ac:dyDescent="0.25">
      <c r="M2623"/>
    </row>
    <row r="2624" spans="13:13" x14ac:dyDescent="0.25">
      <c r="M2624"/>
    </row>
    <row r="2625" spans="13:13" x14ac:dyDescent="0.25">
      <c r="M2625"/>
    </row>
    <row r="2626" spans="13:13" x14ac:dyDescent="0.25">
      <c r="M2626"/>
    </row>
    <row r="2627" spans="13:13" x14ac:dyDescent="0.25">
      <c r="M2627"/>
    </row>
    <row r="2628" spans="13:13" x14ac:dyDescent="0.25">
      <c r="M2628"/>
    </row>
    <row r="2629" spans="13:13" x14ac:dyDescent="0.25">
      <c r="M2629"/>
    </row>
    <row r="2630" spans="13:13" x14ac:dyDescent="0.25">
      <c r="M2630"/>
    </row>
    <row r="2631" spans="13:13" x14ac:dyDescent="0.25">
      <c r="M2631"/>
    </row>
    <row r="2632" spans="13:13" x14ac:dyDescent="0.25">
      <c r="M2632"/>
    </row>
    <row r="2633" spans="13:13" x14ac:dyDescent="0.25">
      <c r="M2633"/>
    </row>
    <row r="2634" spans="13:13" x14ac:dyDescent="0.25">
      <c r="M2634"/>
    </row>
    <row r="2635" spans="13:13" x14ac:dyDescent="0.25">
      <c r="M2635"/>
    </row>
    <row r="2636" spans="13:13" x14ac:dyDescent="0.25">
      <c r="M2636"/>
    </row>
    <row r="2637" spans="13:13" x14ac:dyDescent="0.25">
      <c r="M2637"/>
    </row>
    <row r="2638" spans="13:13" x14ac:dyDescent="0.25">
      <c r="M2638"/>
    </row>
    <row r="2639" spans="13:13" x14ac:dyDescent="0.25">
      <c r="M2639"/>
    </row>
    <row r="2640" spans="13:13" x14ac:dyDescent="0.25">
      <c r="M2640"/>
    </row>
    <row r="2641" spans="13:13" x14ac:dyDescent="0.25">
      <c r="M2641"/>
    </row>
    <row r="2642" spans="13:13" x14ac:dyDescent="0.25">
      <c r="M2642"/>
    </row>
    <row r="2643" spans="13:13" x14ac:dyDescent="0.25">
      <c r="M2643"/>
    </row>
    <row r="2644" spans="13:13" x14ac:dyDescent="0.25">
      <c r="M2644"/>
    </row>
    <row r="2645" spans="13:13" x14ac:dyDescent="0.25">
      <c r="M2645"/>
    </row>
    <row r="2646" spans="13:13" x14ac:dyDescent="0.25">
      <c r="M2646"/>
    </row>
    <row r="2647" spans="13:13" x14ac:dyDescent="0.25">
      <c r="M2647"/>
    </row>
    <row r="2648" spans="13:13" x14ac:dyDescent="0.25">
      <c r="M2648"/>
    </row>
    <row r="2649" spans="13:13" x14ac:dyDescent="0.25">
      <c r="M2649"/>
    </row>
    <row r="2650" spans="13:13" x14ac:dyDescent="0.25">
      <c r="M2650"/>
    </row>
    <row r="2651" spans="13:13" x14ac:dyDescent="0.25">
      <c r="M2651"/>
    </row>
    <row r="2652" spans="13:13" x14ac:dyDescent="0.25">
      <c r="M2652"/>
    </row>
    <row r="2653" spans="13:13" x14ac:dyDescent="0.25">
      <c r="M2653"/>
    </row>
    <row r="2654" spans="13:13" x14ac:dyDescent="0.25">
      <c r="M2654"/>
    </row>
    <row r="2655" spans="13:13" x14ac:dyDescent="0.25">
      <c r="M2655"/>
    </row>
    <row r="2656" spans="13:13" x14ac:dyDescent="0.25">
      <c r="M2656"/>
    </row>
    <row r="2657" spans="13:13" x14ac:dyDescent="0.25">
      <c r="M2657"/>
    </row>
    <row r="2658" spans="13:13" x14ac:dyDescent="0.25">
      <c r="M2658"/>
    </row>
    <row r="2659" spans="13:13" x14ac:dyDescent="0.25">
      <c r="M2659"/>
    </row>
    <row r="2660" spans="13:13" x14ac:dyDescent="0.25">
      <c r="M2660"/>
    </row>
    <row r="2661" spans="13:13" x14ac:dyDescent="0.25">
      <c r="M2661"/>
    </row>
    <row r="2662" spans="13:13" x14ac:dyDescent="0.25">
      <c r="M2662"/>
    </row>
    <row r="2663" spans="13:13" x14ac:dyDescent="0.25">
      <c r="M2663"/>
    </row>
    <row r="2664" spans="13:13" x14ac:dyDescent="0.25">
      <c r="M2664"/>
    </row>
    <row r="2665" spans="13:13" x14ac:dyDescent="0.25">
      <c r="M2665"/>
    </row>
    <row r="2666" spans="13:13" x14ac:dyDescent="0.25">
      <c r="M2666"/>
    </row>
    <row r="2667" spans="13:13" x14ac:dyDescent="0.25">
      <c r="M2667"/>
    </row>
    <row r="2668" spans="13:13" x14ac:dyDescent="0.25">
      <c r="M2668"/>
    </row>
    <row r="2669" spans="13:13" x14ac:dyDescent="0.25">
      <c r="M2669"/>
    </row>
    <row r="2670" spans="13:13" x14ac:dyDescent="0.25">
      <c r="M2670"/>
    </row>
    <row r="2671" spans="13:13" x14ac:dyDescent="0.25">
      <c r="M2671"/>
    </row>
    <row r="2672" spans="13:13" x14ac:dyDescent="0.25">
      <c r="M2672"/>
    </row>
    <row r="2673" spans="13:13" x14ac:dyDescent="0.25">
      <c r="M2673"/>
    </row>
    <row r="2674" spans="13:13" x14ac:dyDescent="0.25">
      <c r="M2674"/>
    </row>
    <row r="2675" spans="13:13" x14ac:dyDescent="0.25">
      <c r="M2675"/>
    </row>
    <row r="2676" spans="13:13" x14ac:dyDescent="0.25">
      <c r="M2676"/>
    </row>
    <row r="2677" spans="13:13" x14ac:dyDescent="0.25">
      <c r="M2677"/>
    </row>
    <row r="2678" spans="13:13" x14ac:dyDescent="0.25">
      <c r="M2678"/>
    </row>
    <row r="2679" spans="13:13" x14ac:dyDescent="0.25">
      <c r="M2679"/>
    </row>
    <row r="2680" spans="13:13" x14ac:dyDescent="0.25">
      <c r="M2680"/>
    </row>
    <row r="2681" spans="13:13" x14ac:dyDescent="0.25">
      <c r="M2681"/>
    </row>
    <row r="2682" spans="13:13" x14ac:dyDescent="0.25">
      <c r="M2682"/>
    </row>
    <row r="2683" spans="13:13" x14ac:dyDescent="0.25">
      <c r="M2683"/>
    </row>
    <row r="2684" spans="13:13" x14ac:dyDescent="0.25">
      <c r="M2684"/>
    </row>
    <row r="2685" spans="13:13" x14ac:dyDescent="0.25">
      <c r="M2685"/>
    </row>
    <row r="2686" spans="13:13" x14ac:dyDescent="0.25">
      <c r="M2686"/>
    </row>
    <row r="2687" spans="13:13" x14ac:dyDescent="0.25">
      <c r="M2687"/>
    </row>
    <row r="2688" spans="13:13" x14ac:dyDescent="0.25">
      <c r="M2688"/>
    </row>
    <row r="2689" spans="13:13" x14ac:dyDescent="0.25">
      <c r="M2689"/>
    </row>
    <row r="2690" spans="13:13" x14ac:dyDescent="0.25">
      <c r="M2690"/>
    </row>
    <row r="2691" spans="13:13" x14ac:dyDescent="0.25">
      <c r="M2691"/>
    </row>
    <row r="2692" spans="13:13" x14ac:dyDescent="0.25">
      <c r="M2692"/>
    </row>
    <row r="2693" spans="13:13" x14ac:dyDescent="0.25">
      <c r="M2693"/>
    </row>
    <row r="2694" spans="13:13" x14ac:dyDescent="0.25">
      <c r="M2694"/>
    </row>
    <row r="2695" spans="13:13" x14ac:dyDescent="0.25">
      <c r="M2695"/>
    </row>
    <row r="2696" spans="13:13" x14ac:dyDescent="0.25">
      <c r="M2696"/>
    </row>
    <row r="2697" spans="13:13" x14ac:dyDescent="0.25">
      <c r="M2697"/>
    </row>
    <row r="2698" spans="13:13" x14ac:dyDescent="0.25">
      <c r="M2698"/>
    </row>
    <row r="2699" spans="13:13" x14ac:dyDescent="0.25">
      <c r="M2699"/>
    </row>
    <row r="2700" spans="13:13" x14ac:dyDescent="0.25">
      <c r="M2700"/>
    </row>
    <row r="2701" spans="13:13" x14ac:dyDescent="0.25">
      <c r="M2701"/>
    </row>
    <row r="2702" spans="13:13" x14ac:dyDescent="0.25">
      <c r="M2702"/>
    </row>
    <row r="2703" spans="13:13" x14ac:dyDescent="0.25">
      <c r="M2703"/>
    </row>
    <row r="2704" spans="13:13" x14ac:dyDescent="0.25">
      <c r="M2704"/>
    </row>
    <row r="2705" spans="13:13" x14ac:dyDescent="0.25">
      <c r="M2705"/>
    </row>
    <row r="2706" spans="13:13" x14ac:dyDescent="0.25">
      <c r="M2706"/>
    </row>
    <row r="2707" spans="13:13" x14ac:dyDescent="0.25">
      <c r="M2707"/>
    </row>
    <row r="2708" spans="13:13" x14ac:dyDescent="0.25">
      <c r="M2708"/>
    </row>
    <row r="2709" spans="13:13" x14ac:dyDescent="0.25">
      <c r="M2709"/>
    </row>
    <row r="2710" spans="13:13" x14ac:dyDescent="0.25">
      <c r="M2710"/>
    </row>
    <row r="2711" spans="13:13" x14ac:dyDescent="0.25">
      <c r="M2711"/>
    </row>
    <row r="2712" spans="13:13" x14ac:dyDescent="0.25">
      <c r="M2712"/>
    </row>
    <row r="2713" spans="13:13" x14ac:dyDescent="0.25">
      <c r="M2713"/>
    </row>
    <row r="2714" spans="13:13" x14ac:dyDescent="0.25">
      <c r="M2714"/>
    </row>
    <row r="2715" spans="13:13" x14ac:dyDescent="0.25">
      <c r="M2715"/>
    </row>
    <row r="2716" spans="13:13" x14ac:dyDescent="0.25">
      <c r="M2716"/>
    </row>
    <row r="2717" spans="13:13" x14ac:dyDescent="0.25">
      <c r="M2717"/>
    </row>
    <row r="2718" spans="13:13" x14ac:dyDescent="0.25">
      <c r="M2718"/>
    </row>
    <row r="2719" spans="13:13" x14ac:dyDescent="0.25">
      <c r="M2719"/>
    </row>
    <row r="2720" spans="13:13" x14ac:dyDescent="0.25">
      <c r="M2720"/>
    </row>
    <row r="2721" spans="13:13" x14ac:dyDescent="0.25">
      <c r="M2721"/>
    </row>
    <row r="2722" spans="13:13" x14ac:dyDescent="0.25">
      <c r="M2722"/>
    </row>
    <row r="2723" spans="13:13" x14ac:dyDescent="0.25">
      <c r="M2723"/>
    </row>
    <row r="2724" spans="13:13" x14ac:dyDescent="0.25">
      <c r="M2724"/>
    </row>
    <row r="2725" spans="13:13" x14ac:dyDescent="0.25">
      <c r="M2725"/>
    </row>
    <row r="2726" spans="13:13" x14ac:dyDescent="0.25">
      <c r="M2726"/>
    </row>
    <row r="2727" spans="13:13" x14ac:dyDescent="0.25">
      <c r="M2727"/>
    </row>
    <row r="2728" spans="13:13" x14ac:dyDescent="0.25">
      <c r="M2728"/>
    </row>
    <row r="2729" spans="13:13" x14ac:dyDescent="0.25">
      <c r="M2729"/>
    </row>
    <row r="2730" spans="13:13" x14ac:dyDescent="0.25">
      <c r="M2730"/>
    </row>
    <row r="2731" spans="13:13" x14ac:dyDescent="0.25">
      <c r="M2731"/>
    </row>
    <row r="2732" spans="13:13" x14ac:dyDescent="0.25">
      <c r="M2732"/>
    </row>
    <row r="2733" spans="13:13" x14ac:dyDescent="0.25">
      <c r="M2733"/>
    </row>
    <row r="2734" spans="13:13" x14ac:dyDescent="0.25">
      <c r="M2734"/>
    </row>
    <row r="2735" spans="13:13" x14ac:dyDescent="0.25">
      <c r="M2735"/>
    </row>
    <row r="2736" spans="13:13" x14ac:dyDescent="0.25">
      <c r="M2736"/>
    </row>
    <row r="2737" spans="13:13" x14ac:dyDescent="0.25">
      <c r="M2737"/>
    </row>
    <row r="2738" spans="13:13" x14ac:dyDescent="0.25">
      <c r="M2738"/>
    </row>
    <row r="2739" spans="13:13" x14ac:dyDescent="0.25">
      <c r="M2739"/>
    </row>
    <row r="2740" spans="13:13" x14ac:dyDescent="0.25">
      <c r="M2740"/>
    </row>
    <row r="2741" spans="13:13" x14ac:dyDescent="0.25">
      <c r="M2741"/>
    </row>
    <row r="2742" spans="13:13" x14ac:dyDescent="0.25">
      <c r="M2742"/>
    </row>
    <row r="2743" spans="13:13" x14ac:dyDescent="0.25">
      <c r="M2743"/>
    </row>
    <row r="2744" spans="13:13" x14ac:dyDescent="0.25">
      <c r="M2744"/>
    </row>
    <row r="2745" spans="13:13" x14ac:dyDescent="0.25">
      <c r="M2745"/>
    </row>
    <row r="2746" spans="13:13" x14ac:dyDescent="0.25">
      <c r="M2746"/>
    </row>
    <row r="2747" spans="13:13" x14ac:dyDescent="0.25">
      <c r="M2747"/>
    </row>
    <row r="2748" spans="13:13" x14ac:dyDescent="0.25">
      <c r="M2748"/>
    </row>
    <row r="2749" spans="13:13" x14ac:dyDescent="0.25">
      <c r="M2749"/>
    </row>
    <row r="2750" spans="13:13" x14ac:dyDescent="0.25">
      <c r="M2750"/>
    </row>
    <row r="2751" spans="13:13" x14ac:dyDescent="0.25">
      <c r="M2751"/>
    </row>
    <row r="2752" spans="13:13" x14ac:dyDescent="0.25">
      <c r="M2752"/>
    </row>
    <row r="2753" spans="13:13" x14ac:dyDescent="0.25">
      <c r="M2753"/>
    </row>
    <row r="2754" spans="13:13" x14ac:dyDescent="0.25">
      <c r="M2754"/>
    </row>
    <row r="2755" spans="13:13" x14ac:dyDescent="0.25">
      <c r="M2755"/>
    </row>
    <row r="2756" spans="13:13" x14ac:dyDescent="0.25">
      <c r="M2756"/>
    </row>
    <row r="2757" spans="13:13" x14ac:dyDescent="0.25">
      <c r="M2757"/>
    </row>
    <row r="2758" spans="13:13" x14ac:dyDescent="0.25">
      <c r="M2758"/>
    </row>
    <row r="2759" spans="13:13" x14ac:dyDescent="0.25">
      <c r="M2759"/>
    </row>
    <row r="2760" spans="13:13" x14ac:dyDescent="0.25">
      <c r="M2760"/>
    </row>
    <row r="2761" spans="13:13" x14ac:dyDescent="0.25">
      <c r="M2761"/>
    </row>
    <row r="2762" spans="13:13" x14ac:dyDescent="0.25">
      <c r="M2762"/>
    </row>
    <row r="2763" spans="13:13" x14ac:dyDescent="0.25">
      <c r="M2763"/>
    </row>
    <row r="2764" spans="13:13" x14ac:dyDescent="0.25">
      <c r="M2764"/>
    </row>
    <row r="2765" spans="13:13" x14ac:dyDescent="0.25">
      <c r="M2765"/>
    </row>
    <row r="2766" spans="13:13" x14ac:dyDescent="0.25">
      <c r="M2766"/>
    </row>
    <row r="2767" spans="13:13" x14ac:dyDescent="0.25">
      <c r="M2767"/>
    </row>
    <row r="2768" spans="13:13" x14ac:dyDescent="0.25">
      <c r="M2768"/>
    </row>
    <row r="2769" spans="13:13" x14ac:dyDescent="0.25">
      <c r="M2769"/>
    </row>
    <row r="2770" spans="13:13" x14ac:dyDescent="0.25">
      <c r="M2770"/>
    </row>
    <row r="2771" spans="13:13" x14ac:dyDescent="0.25">
      <c r="M2771"/>
    </row>
    <row r="2772" spans="13:13" x14ac:dyDescent="0.25">
      <c r="M2772"/>
    </row>
    <row r="2773" spans="13:13" x14ac:dyDescent="0.25">
      <c r="M2773"/>
    </row>
    <row r="2774" spans="13:13" x14ac:dyDescent="0.25">
      <c r="M2774"/>
    </row>
    <row r="2775" spans="13:13" x14ac:dyDescent="0.25">
      <c r="M2775"/>
    </row>
    <row r="2776" spans="13:13" x14ac:dyDescent="0.25">
      <c r="M2776"/>
    </row>
    <row r="2777" spans="13:13" x14ac:dyDescent="0.25">
      <c r="M2777"/>
    </row>
    <row r="2778" spans="13:13" x14ac:dyDescent="0.25">
      <c r="M2778"/>
    </row>
    <row r="2779" spans="13:13" x14ac:dyDescent="0.25">
      <c r="M2779"/>
    </row>
    <row r="2780" spans="13:13" x14ac:dyDescent="0.25">
      <c r="M2780"/>
    </row>
    <row r="2781" spans="13:13" x14ac:dyDescent="0.25">
      <c r="M2781"/>
    </row>
    <row r="2782" spans="13:13" x14ac:dyDescent="0.25">
      <c r="M2782"/>
    </row>
    <row r="2783" spans="13:13" x14ac:dyDescent="0.25">
      <c r="M2783"/>
    </row>
    <row r="2784" spans="13:13" x14ac:dyDescent="0.25">
      <c r="M2784"/>
    </row>
    <row r="2785" spans="13:13" x14ac:dyDescent="0.25">
      <c r="M2785"/>
    </row>
    <row r="2786" spans="13:13" x14ac:dyDescent="0.25">
      <c r="M2786"/>
    </row>
    <row r="2787" spans="13:13" x14ac:dyDescent="0.25">
      <c r="M2787"/>
    </row>
    <row r="2788" spans="13:13" x14ac:dyDescent="0.25">
      <c r="M2788"/>
    </row>
    <row r="2789" spans="13:13" x14ac:dyDescent="0.25">
      <c r="M2789"/>
    </row>
    <row r="2790" spans="13:13" x14ac:dyDescent="0.25">
      <c r="M2790"/>
    </row>
    <row r="2791" spans="13:13" x14ac:dyDescent="0.25">
      <c r="M2791"/>
    </row>
    <row r="2792" spans="13:13" x14ac:dyDescent="0.25">
      <c r="M2792"/>
    </row>
    <row r="2793" spans="13:13" x14ac:dyDescent="0.25">
      <c r="M2793"/>
    </row>
    <row r="2794" spans="13:13" x14ac:dyDescent="0.25">
      <c r="M2794"/>
    </row>
    <row r="2795" spans="13:13" x14ac:dyDescent="0.25">
      <c r="M2795"/>
    </row>
    <row r="2796" spans="13:13" x14ac:dyDescent="0.25">
      <c r="M2796"/>
    </row>
    <row r="2797" spans="13:13" x14ac:dyDescent="0.25">
      <c r="M2797"/>
    </row>
    <row r="2798" spans="13:13" x14ac:dyDescent="0.25">
      <c r="M2798"/>
    </row>
    <row r="2799" spans="13:13" x14ac:dyDescent="0.25">
      <c r="M2799"/>
    </row>
    <row r="2800" spans="13:13" x14ac:dyDescent="0.25">
      <c r="M2800"/>
    </row>
    <row r="2801" spans="13:13" x14ac:dyDescent="0.25">
      <c r="M2801"/>
    </row>
    <row r="2802" spans="13:13" x14ac:dyDescent="0.25">
      <c r="M2802"/>
    </row>
    <row r="2803" spans="13:13" x14ac:dyDescent="0.25">
      <c r="M2803"/>
    </row>
    <row r="2804" spans="13:13" x14ac:dyDescent="0.25">
      <c r="M2804"/>
    </row>
    <row r="2805" spans="13:13" x14ac:dyDescent="0.25">
      <c r="M2805"/>
    </row>
    <row r="2806" spans="13:13" x14ac:dyDescent="0.25">
      <c r="M2806"/>
    </row>
    <row r="2807" spans="13:13" x14ac:dyDescent="0.25">
      <c r="M2807"/>
    </row>
    <row r="2808" spans="13:13" x14ac:dyDescent="0.25">
      <c r="M2808"/>
    </row>
    <row r="2809" spans="13:13" x14ac:dyDescent="0.25">
      <c r="M2809"/>
    </row>
    <row r="2810" spans="13:13" x14ac:dyDescent="0.25">
      <c r="M2810"/>
    </row>
    <row r="2811" spans="13:13" x14ac:dyDescent="0.25">
      <c r="M2811"/>
    </row>
    <row r="2812" spans="13:13" x14ac:dyDescent="0.25">
      <c r="M2812"/>
    </row>
    <row r="2813" spans="13:13" x14ac:dyDescent="0.25">
      <c r="M2813"/>
    </row>
    <row r="2814" spans="13:13" x14ac:dyDescent="0.25">
      <c r="M2814"/>
    </row>
    <row r="2815" spans="13:13" x14ac:dyDescent="0.25">
      <c r="M2815"/>
    </row>
    <row r="2816" spans="13:13" x14ac:dyDescent="0.25">
      <c r="M2816"/>
    </row>
    <row r="2817" spans="13:13" x14ac:dyDescent="0.25">
      <c r="M2817"/>
    </row>
    <row r="2818" spans="13:13" x14ac:dyDescent="0.25">
      <c r="M2818"/>
    </row>
    <row r="2819" spans="13:13" x14ac:dyDescent="0.25">
      <c r="M2819"/>
    </row>
    <row r="2820" spans="13:13" x14ac:dyDescent="0.25">
      <c r="M2820"/>
    </row>
    <row r="2821" spans="13:13" x14ac:dyDescent="0.25">
      <c r="M2821"/>
    </row>
    <row r="2822" spans="13:13" x14ac:dyDescent="0.25">
      <c r="M2822"/>
    </row>
    <row r="2823" spans="13:13" x14ac:dyDescent="0.25">
      <c r="M2823"/>
    </row>
    <row r="2824" spans="13:13" x14ac:dyDescent="0.25">
      <c r="M2824"/>
    </row>
    <row r="2825" spans="13:13" x14ac:dyDescent="0.25">
      <c r="M2825"/>
    </row>
    <row r="2826" spans="13:13" x14ac:dyDescent="0.25">
      <c r="M2826"/>
    </row>
    <row r="2827" spans="13:13" x14ac:dyDescent="0.25">
      <c r="M2827"/>
    </row>
    <row r="2828" spans="13:13" x14ac:dyDescent="0.25">
      <c r="M2828"/>
    </row>
    <row r="2829" spans="13:13" x14ac:dyDescent="0.25">
      <c r="M2829"/>
    </row>
    <row r="2830" spans="13:13" x14ac:dyDescent="0.25">
      <c r="M2830"/>
    </row>
    <row r="2831" spans="13:13" x14ac:dyDescent="0.25">
      <c r="M2831"/>
    </row>
    <row r="2832" spans="13:13" x14ac:dyDescent="0.25">
      <c r="M2832"/>
    </row>
    <row r="2833" spans="13:13" x14ac:dyDescent="0.25">
      <c r="M2833"/>
    </row>
    <row r="2834" spans="13:13" x14ac:dyDescent="0.25">
      <c r="M2834"/>
    </row>
    <row r="2835" spans="13:13" x14ac:dyDescent="0.25">
      <c r="M2835"/>
    </row>
    <row r="2836" spans="13:13" x14ac:dyDescent="0.25">
      <c r="M2836"/>
    </row>
    <row r="2837" spans="13:13" x14ac:dyDescent="0.25">
      <c r="M2837"/>
    </row>
    <row r="2838" spans="13:13" x14ac:dyDescent="0.25">
      <c r="M2838"/>
    </row>
    <row r="2839" spans="13:13" x14ac:dyDescent="0.25">
      <c r="M2839"/>
    </row>
    <row r="2840" spans="13:13" x14ac:dyDescent="0.25">
      <c r="M2840"/>
    </row>
    <row r="2841" spans="13:13" x14ac:dyDescent="0.25">
      <c r="M2841"/>
    </row>
    <row r="2842" spans="13:13" x14ac:dyDescent="0.25">
      <c r="M2842"/>
    </row>
    <row r="2843" spans="13:13" x14ac:dyDescent="0.25">
      <c r="M2843"/>
    </row>
    <row r="2844" spans="13:13" x14ac:dyDescent="0.25">
      <c r="M2844"/>
    </row>
    <row r="2845" spans="13:13" x14ac:dyDescent="0.25">
      <c r="M2845"/>
    </row>
    <row r="2846" spans="13:13" x14ac:dyDescent="0.25">
      <c r="M2846"/>
    </row>
    <row r="2847" spans="13:13" x14ac:dyDescent="0.25">
      <c r="M2847"/>
    </row>
    <row r="2848" spans="13:13" x14ac:dyDescent="0.25">
      <c r="M2848"/>
    </row>
    <row r="2849" spans="13:13" x14ac:dyDescent="0.25">
      <c r="M2849"/>
    </row>
    <row r="2850" spans="13:13" x14ac:dyDescent="0.25">
      <c r="M2850"/>
    </row>
    <row r="2851" spans="13:13" x14ac:dyDescent="0.25">
      <c r="M2851"/>
    </row>
    <row r="2852" spans="13:13" x14ac:dyDescent="0.25">
      <c r="M2852"/>
    </row>
    <row r="2853" spans="13:13" x14ac:dyDescent="0.25">
      <c r="M2853"/>
    </row>
    <row r="2854" spans="13:13" x14ac:dyDescent="0.25">
      <c r="M2854"/>
    </row>
    <row r="2855" spans="13:13" x14ac:dyDescent="0.25">
      <c r="M2855"/>
    </row>
    <row r="2856" spans="13:13" x14ac:dyDescent="0.25">
      <c r="M2856"/>
    </row>
    <row r="2857" spans="13:13" x14ac:dyDescent="0.25">
      <c r="M2857"/>
    </row>
    <row r="2858" spans="13:13" x14ac:dyDescent="0.25">
      <c r="M2858"/>
    </row>
    <row r="2859" spans="13:13" x14ac:dyDescent="0.25">
      <c r="M2859"/>
    </row>
    <row r="2860" spans="13:13" x14ac:dyDescent="0.25">
      <c r="M2860"/>
    </row>
    <row r="2861" spans="13:13" x14ac:dyDescent="0.25">
      <c r="M2861"/>
    </row>
    <row r="2862" spans="13:13" x14ac:dyDescent="0.25">
      <c r="M2862"/>
    </row>
    <row r="2863" spans="13:13" x14ac:dyDescent="0.25">
      <c r="M2863"/>
    </row>
    <row r="2864" spans="13:13" x14ac:dyDescent="0.25">
      <c r="M2864"/>
    </row>
    <row r="2865" spans="13:13" x14ac:dyDescent="0.25">
      <c r="M2865"/>
    </row>
    <row r="2866" spans="13:13" x14ac:dyDescent="0.25">
      <c r="M2866"/>
    </row>
    <row r="2867" spans="13:13" x14ac:dyDescent="0.25">
      <c r="M2867"/>
    </row>
    <row r="2868" spans="13:13" x14ac:dyDescent="0.25">
      <c r="M2868"/>
    </row>
    <row r="2869" spans="13:13" x14ac:dyDescent="0.25">
      <c r="M2869"/>
    </row>
    <row r="2870" spans="13:13" x14ac:dyDescent="0.25">
      <c r="M2870"/>
    </row>
    <row r="2871" spans="13:13" x14ac:dyDescent="0.25">
      <c r="M2871"/>
    </row>
    <row r="2872" spans="13:13" x14ac:dyDescent="0.25">
      <c r="M2872"/>
    </row>
    <row r="2873" spans="13:13" x14ac:dyDescent="0.25">
      <c r="M2873"/>
    </row>
    <row r="2874" spans="13:13" x14ac:dyDescent="0.25">
      <c r="M2874"/>
    </row>
    <row r="2875" spans="13:13" x14ac:dyDescent="0.25">
      <c r="M2875"/>
    </row>
    <row r="2876" spans="13:13" x14ac:dyDescent="0.25">
      <c r="M2876"/>
    </row>
    <row r="2877" spans="13:13" x14ac:dyDescent="0.25">
      <c r="M2877"/>
    </row>
    <row r="2878" spans="13:13" x14ac:dyDescent="0.25">
      <c r="M2878"/>
    </row>
    <row r="2879" spans="13:13" x14ac:dyDescent="0.25">
      <c r="M2879"/>
    </row>
    <row r="2880" spans="13:13" x14ac:dyDescent="0.25">
      <c r="M2880"/>
    </row>
    <row r="2881" spans="13:13" x14ac:dyDescent="0.25">
      <c r="M2881"/>
    </row>
    <row r="2882" spans="13:13" x14ac:dyDescent="0.25">
      <c r="M2882"/>
    </row>
    <row r="2883" spans="13:13" x14ac:dyDescent="0.25">
      <c r="M2883"/>
    </row>
    <row r="2884" spans="13:13" x14ac:dyDescent="0.25">
      <c r="M2884"/>
    </row>
    <row r="2885" spans="13:13" x14ac:dyDescent="0.25">
      <c r="M2885"/>
    </row>
    <row r="2886" spans="13:13" x14ac:dyDescent="0.25">
      <c r="M2886"/>
    </row>
    <row r="2887" spans="13:13" x14ac:dyDescent="0.25">
      <c r="M2887"/>
    </row>
    <row r="2888" spans="13:13" x14ac:dyDescent="0.25">
      <c r="M2888"/>
    </row>
    <row r="2889" spans="13:13" x14ac:dyDescent="0.25">
      <c r="M2889"/>
    </row>
    <row r="2890" spans="13:13" x14ac:dyDescent="0.25">
      <c r="M2890"/>
    </row>
    <row r="2891" spans="13:13" x14ac:dyDescent="0.25">
      <c r="M2891"/>
    </row>
    <row r="2892" spans="13:13" x14ac:dyDescent="0.25">
      <c r="M2892"/>
    </row>
    <row r="2893" spans="13:13" x14ac:dyDescent="0.25">
      <c r="M2893"/>
    </row>
    <row r="2894" spans="13:13" x14ac:dyDescent="0.25">
      <c r="M2894"/>
    </row>
    <row r="2895" spans="13:13" x14ac:dyDescent="0.25">
      <c r="M2895"/>
    </row>
    <row r="2896" spans="13:13" x14ac:dyDescent="0.25">
      <c r="M2896"/>
    </row>
    <row r="2897" spans="13:13" x14ac:dyDescent="0.25">
      <c r="M2897"/>
    </row>
    <row r="2898" spans="13:13" x14ac:dyDescent="0.25">
      <c r="M2898"/>
    </row>
    <row r="2899" spans="13:13" x14ac:dyDescent="0.25">
      <c r="M2899"/>
    </row>
    <row r="2900" spans="13:13" x14ac:dyDescent="0.25">
      <c r="M2900"/>
    </row>
    <row r="2901" spans="13:13" x14ac:dyDescent="0.25">
      <c r="M2901"/>
    </row>
    <row r="2902" spans="13:13" x14ac:dyDescent="0.25">
      <c r="M2902"/>
    </row>
    <row r="2903" spans="13:13" x14ac:dyDescent="0.25">
      <c r="M2903"/>
    </row>
    <row r="2904" spans="13:13" x14ac:dyDescent="0.25">
      <c r="M2904"/>
    </row>
    <row r="2905" spans="13:13" x14ac:dyDescent="0.25">
      <c r="M2905"/>
    </row>
    <row r="2906" spans="13:13" x14ac:dyDescent="0.25">
      <c r="M2906"/>
    </row>
    <row r="2907" spans="13:13" x14ac:dyDescent="0.25">
      <c r="M2907"/>
    </row>
    <row r="2908" spans="13:13" x14ac:dyDescent="0.25">
      <c r="M2908"/>
    </row>
    <row r="2909" spans="13:13" x14ac:dyDescent="0.25">
      <c r="M2909"/>
    </row>
    <row r="2910" spans="13:13" x14ac:dyDescent="0.25">
      <c r="M2910"/>
    </row>
    <row r="2911" spans="13:13" x14ac:dyDescent="0.25">
      <c r="M2911"/>
    </row>
    <row r="2912" spans="13:13" x14ac:dyDescent="0.25">
      <c r="M2912"/>
    </row>
    <row r="2913" spans="13:13" x14ac:dyDescent="0.25">
      <c r="M2913"/>
    </row>
    <row r="2914" spans="13:13" x14ac:dyDescent="0.25">
      <c r="M2914"/>
    </row>
    <row r="2915" spans="13:13" x14ac:dyDescent="0.25">
      <c r="M2915"/>
    </row>
    <row r="2916" spans="13:13" x14ac:dyDescent="0.25">
      <c r="M2916"/>
    </row>
    <row r="2917" spans="13:13" x14ac:dyDescent="0.25">
      <c r="M2917"/>
    </row>
    <row r="2918" spans="13:13" x14ac:dyDescent="0.25">
      <c r="M2918"/>
    </row>
    <row r="2919" spans="13:13" x14ac:dyDescent="0.25">
      <c r="M2919"/>
    </row>
    <row r="2920" spans="13:13" x14ac:dyDescent="0.25">
      <c r="M2920"/>
    </row>
    <row r="2921" spans="13:13" x14ac:dyDescent="0.25">
      <c r="M2921"/>
    </row>
    <row r="2922" spans="13:13" x14ac:dyDescent="0.25">
      <c r="M2922"/>
    </row>
    <row r="2923" spans="13:13" x14ac:dyDescent="0.25">
      <c r="M2923"/>
    </row>
    <row r="2924" spans="13:13" x14ac:dyDescent="0.25">
      <c r="M2924"/>
    </row>
    <row r="2925" spans="13:13" x14ac:dyDescent="0.25">
      <c r="M2925"/>
    </row>
    <row r="2926" spans="13:13" x14ac:dyDescent="0.25">
      <c r="M2926"/>
    </row>
    <row r="2927" spans="13:13" x14ac:dyDescent="0.25">
      <c r="M2927"/>
    </row>
    <row r="2928" spans="13:13" x14ac:dyDescent="0.25">
      <c r="M2928"/>
    </row>
    <row r="2929" spans="13:13" x14ac:dyDescent="0.25">
      <c r="M2929"/>
    </row>
    <row r="2930" spans="13:13" x14ac:dyDescent="0.25">
      <c r="M2930"/>
    </row>
    <row r="2931" spans="13:13" x14ac:dyDescent="0.25">
      <c r="M2931"/>
    </row>
    <row r="2932" spans="13:13" x14ac:dyDescent="0.25">
      <c r="M2932"/>
    </row>
    <row r="2933" spans="13:13" x14ac:dyDescent="0.25">
      <c r="M2933"/>
    </row>
    <row r="2934" spans="13:13" x14ac:dyDescent="0.25">
      <c r="M2934"/>
    </row>
    <row r="2935" spans="13:13" x14ac:dyDescent="0.25">
      <c r="M2935"/>
    </row>
    <row r="2936" spans="13:13" x14ac:dyDescent="0.25">
      <c r="M2936"/>
    </row>
    <row r="2937" spans="13:13" x14ac:dyDescent="0.25">
      <c r="M2937"/>
    </row>
    <row r="2938" spans="13:13" x14ac:dyDescent="0.25">
      <c r="M2938"/>
    </row>
    <row r="2939" spans="13:13" x14ac:dyDescent="0.25">
      <c r="M2939"/>
    </row>
    <row r="2940" spans="13:13" x14ac:dyDescent="0.25">
      <c r="M2940"/>
    </row>
    <row r="2941" spans="13:13" x14ac:dyDescent="0.25">
      <c r="M2941"/>
    </row>
    <row r="2942" spans="13:13" x14ac:dyDescent="0.25">
      <c r="M2942"/>
    </row>
    <row r="2943" spans="13:13" x14ac:dyDescent="0.25">
      <c r="M2943"/>
    </row>
    <row r="2944" spans="13:13" x14ac:dyDescent="0.25">
      <c r="M2944"/>
    </row>
    <row r="2945" spans="13:13" x14ac:dyDescent="0.25">
      <c r="M2945"/>
    </row>
    <row r="2946" spans="13:13" x14ac:dyDescent="0.25">
      <c r="M2946"/>
    </row>
    <row r="2947" spans="13:13" x14ac:dyDescent="0.25">
      <c r="M2947"/>
    </row>
    <row r="2948" spans="13:13" x14ac:dyDescent="0.25">
      <c r="M2948"/>
    </row>
    <row r="2949" spans="13:13" x14ac:dyDescent="0.25">
      <c r="M2949"/>
    </row>
    <row r="2950" spans="13:13" x14ac:dyDescent="0.25">
      <c r="M2950"/>
    </row>
    <row r="2951" spans="13:13" x14ac:dyDescent="0.25">
      <c r="M2951"/>
    </row>
    <row r="2952" spans="13:13" x14ac:dyDescent="0.25">
      <c r="M2952"/>
    </row>
    <row r="2953" spans="13:13" x14ac:dyDescent="0.25">
      <c r="M2953"/>
    </row>
    <row r="2954" spans="13:13" x14ac:dyDescent="0.25">
      <c r="M2954"/>
    </row>
    <row r="2955" spans="13:13" x14ac:dyDescent="0.25">
      <c r="M2955"/>
    </row>
    <row r="2956" spans="13:13" x14ac:dyDescent="0.25">
      <c r="M2956"/>
    </row>
    <row r="2957" spans="13:13" x14ac:dyDescent="0.25">
      <c r="M2957"/>
    </row>
    <row r="2958" spans="13:13" x14ac:dyDescent="0.25">
      <c r="M2958"/>
    </row>
    <row r="2959" spans="13:13" x14ac:dyDescent="0.25">
      <c r="M2959"/>
    </row>
    <row r="2960" spans="13:13" x14ac:dyDescent="0.25">
      <c r="M2960"/>
    </row>
    <row r="2961" spans="13:13" x14ac:dyDescent="0.25">
      <c r="M2961"/>
    </row>
    <row r="2962" spans="13:13" x14ac:dyDescent="0.25">
      <c r="M2962"/>
    </row>
    <row r="2963" spans="13:13" x14ac:dyDescent="0.25">
      <c r="M2963"/>
    </row>
    <row r="2964" spans="13:13" x14ac:dyDescent="0.25">
      <c r="M2964"/>
    </row>
    <row r="2965" spans="13:13" x14ac:dyDescent="0.25">
      <c r="M2965"/>
    </row>
    <row r="2966" spans="13:13" x14ac:dyDescent="0.25">
      <c r="M2966"/>
    </row>
    <row r="2967" spans="13:13" x14ac:dyDescent="0.25">
      <c r="M2967"/>
    </row>
    <row r="2968" spans="13:13" x14ac:dyDescent="0.25">
      <c r="M2968"/>
    </row>
    <row r="2969" spans="13:13" x14ac:dyDescent="0.25">
      <c r="M2969"/>
    </row>
    <row r="2970" spans="13:13" x14ac:dyDescent="0.25">
      <c r="M2970"/>
    </row>
    <row r="2971" spans="13:13" x14ac:dyDescent="0.25">
      <c r="M2971"/>
    </row>
    <row r="2972" spans="13:13" x14ac:dyDescent="0.25">
      <c r="M2972"/>
    </row>
    <row r="2973" spans="13:13" x14ac:dyDescent="0.25">
      <c r="M2973"/>
    </row>
    <row r="2974" spans="13:13" x14ac:dyDescent="0.25">
      <c r="M2974"/>
    </row>
    <row r="2975" spans="13:13" x14ac:dyDescent="0.25">
      <c r="M2975"/>
    </row>
    <row r="2976" spans="13:13" x14ac:dyDescent="0.25">
      <c r="M2976"/>
    </row>
    <row r="2977" spans="13:13" x14ac:dyDescent="0.25">
      <c r="M2977"/>
    </row>
    <row r="2978" spans="13:13" x14ac:dyDescent="0.25">
      <c r="M2978"/>
    </row>
    <row r="2979" spans="13:13" x14ac:dyDescent="0.25">
      <c r="M2979"/>
    </row>
    <row r="2980" spans="13:13" x14ac:dyDescent="0.25">
      <c r="M2980"/>
    </row>
    <row r="2981" spans="13:13" x14ac:dyDescent="0.25">
      <c r="M2981"/>
    </row>
    <row r="2982" spans="13:13" x14ac:dyDescent="0.25">
      <c r="M2982"/>
    </row>
    <row r="2983" spans="13:13" x14ac:dyDescent="0.25">
      <c r="M2983"/>
    </row>
    <row r="2984" spans="13:13" x14ac:dyDescent="0.25">
      <c r="M2984"/>
    </row>
    <row r="2985" spans="13:13" x14ac:dyDescent="0.25">
      <c r="M2985"/>
    </row>
    <row r="2986" spans="13:13" x14ac:dyDescent="0.25">
      <c r="M2986"/>
    </row>
    <row r="2987" spans="13:13" x14ac:dyDescent="0.25">
      <c r="M2987"/>
    </row>
    <row r="2988" spans="13:13" x14ac:dyDescent="0.25">
      <c r="M2988"/>
    </row>
    <row r="2989" spans="13:13" x14ac:dyDescent="0.25">
      <c r="M2989"/>
    </row>
    <row r="2990" spans="13:13" x14ac:dyDescent="0.25">
      <c r="M2990"/>
    </row>
    <row r="2991" spans="13:13" x14ac:dyDescent="0.25">
      <c r="M2991"/>
    </row>
    <row r="2992" spans="13:13" x14ac:dyDescent="0.25">
      <c r="M2992"/>
    </row>
    <row r="2993" spans="13:13" x14ac:dyDescent="0.25">
      <c r="M2993"/>
    </row>
    <row r="2994" spans="13:13" x14ac:dyDescent="0.25">
      <c r="M2994"/>
    </row>
    <row r="2995" spans="13:13" x14ac:dyDescent="0.25">
      <c r="M2995"/>
    </row>
    <row r="2996" spans="13:13" x14ac:dyDescent="0.25">
      <c r="M2996"/>
    </row>
    <row r="2997" spans="13:13" x14ac:dyDescent="0.25">
      <c r="M2997"/>
    </row>
    <row r="2998" spans="13:13" x14ac:dyDescent="0.25">
      <c r="M2998"/>
    </row>
    <row r="2999" spans="13:13" x14ac:dyDescent="0.25">
      <c r="M2999"/>
    </row>
    <row r="3000" spans="13:13" x14ac:dyDescent="0.25">
      <c r="M3000"/>
    </row>
    <row r="3001" spans="13:13" x14ac:dyDescent="0.25">
      <c r="M3001"/>
    </row>
    <row r="3002" spans="13:13" x14ac:dyDescent="0.25">
      <c r="M3002"/>
    </row>
    <row r="3003" spans="13:13" x14ac:dyDescent="0.25">
      <c r="M3003"/>
    </row>
    <row r="3004" spans="13:13" x14ac:dyDescent="0.25">
      <c r="M3004"/>
    </row>
    <row r="3005" spans="13:13" x14ac:dyDescent="0.25">
      <c r="M3005"/>
    </row>
    <row r="3006" spans="13:13" x14ac:dyDescent="0.25">
      <c r="M3006"/>
    </row>
    <row r="3007" spans="13:13" x14ac:dyDescent="0.25">
      <c r="M3007"/>
    </row>
    <row r="3008" spans="13:13" x14ac:dyDescent="0.25">
      <c r="M3008"/>
    </row>
    <row r="3009" spans="13:13" x14ac:dyDescent="0.25">
      <c r="M3009"/>
    </row>
    <row r="3010" spans="13:13" x14ac:dyDescent="0.25">
      <c r="M3010"/>
    </row>
    <row r="3011" spans="13:13" x14ac:dyDescent="0.25">
      <c r="M3011"/>
    </row>
    <row r="3012" spans="13:13" x14ac:dyDescent="0.25">
      <c r="M3012"/>
    </row>
    <row r="3013" spans="13:13" x14ac:dyDescent="0.25">
      <c r="M3013"/>
    </row>
    <row r="3014" spans="13:13" x14ac:dyDescent="0.25">
      <c r="M3014"/>
    </row>
    <row r="3015" spans="13:13" x14ac:dyDescent="0.25">
      <c r="M3015"/>
    </row>
    <row r="3016" spans="13:13" x14ac:dyDescent="0.25">
      <c r="M3016"/>
    </row>
    <row r="3017" spans="13:13" x14ac:dyDescent="0.25">
      <c r="M3017"/>
    </row>
    <row r="3018" spans="13:13" x14ac:dyDescent="0.25">
      <c r="M3018"/>
    </row>
    <row r="3019" spans="13:13" x14ac:dyDescent="0.25">
      <c r="M3019"/>
    </row>
    <row r="3020" spans="13:13" x14ac:dyDescent="0.25">
      <c r="M3020"/>
    </row>
    <row r="3021" spans="13:13" x14ac:dyDescent="0.25">
      <c r="M3021"/>
    </row>
    <row r="3022" spans="13:13" x14ac:dyDescent="0.25">
      <c r="M3022"/>
    </row>
    <row r="3023" spans="13:13" x14ac:dyDescent="0.25">
      <c r="M3023"/>
    </row>
    <row r="3024" spans="13:13" x14ac:dyDescent="0.25">
      <c r="M3024"/>
    </row>
    <row r="3025" spans="13:13" x14ac:dyDescent="0.25">
      <c r="M3025"/>
    </row>
    <row r="3026" spans="13:13" x14ac:dyDescent="0.25">
      <c r="M3026"/>
    </row>
    <row r="3027" spans="13:13" x14ac:dyDescent="0.25">
      <c r="M3027"/>
    </row>
    <row r="3028" spans="13:13" x14ac:dyDescent="0.25">
      <c r="M3028"/>
    </row>
    <row r="3029" spans="13:13" x14ac:dyDescent="0.25">
      <c r="M3029"/>
    </row>
    <row r="3030" spans="13:13" x14ac:dyDescent="0.25">
      <c r="M3030"/>
    </row>
    <row r="3031" spans="13:13" x14ac:dyDescent="0.25">
      <c r="M3031"/>
    </row>
    <row r="3032" spans="13:13" x14ac:dyDescent="0.25">
      <c r="M3032"/>
    </row>
    <row r="3033" spans="13:13" x14ac:dyDescent="0.25">
      <c r="M3033"/>
    </row>
    <row r="3034" spans="13:13" x14ac:dyDescent="0.25">
      <c r="M3034"/>
    </row>
    <row r="3035" spans="13:13" x14ac:dyDescent="0.25">
      <c r="M3035"/>
    </row>
    <row r="3036" spans="13:13" x14ac:dyDescent="0.25">
      <c r="M3036"/>
    </row>
    <row r="3037" spans="13:13" x14ac:dyDescent="0.25">
      <c r="M3037"/>
    </row>
    <row r="3038" spans="13:13" x14ac:dyDescent="0.25">
      <c r="M3038"/>
    </row>
    <row r="3039" spans="13:13" x14ac:dyDescent="0.25">
      <c r="M3039"/>
    </row>
    <row r="3040" spans="13:13" x14ac:dyDescent="0.25">
      <c r="M3040"/>
    </row>
    <row r="3041" spans="13:13" x14ac:dyDescent="0.25">
      <c r="M3041"/>
    </row>
    <row r="3042" spans="13:13" x14ac:dyDescent="0.25">
      <c r="M3042"/>
    </row>
    <row r="3043" spans="13:13" x14ac:dyDescent="0.25">
      <c r="M3043"/>
    </row>
    <row r="3044" spans="13:13" x14ac:dyDescent="0.25">
      <c r="M3044"/>
    </row>
    <row r="3045" spans="13:13" x14ac:dyDescent="0.25">
      <c r="M3045"/>
    </row>
    <row r="3046" spans="13:13" x14ac:dyDescent="0.25">
      <c r="M3046"/>
    </row>
    <row r="3047" spans="13:13" x14ac:dyDescent="0.25">
      <c r="M3047"/>
    </row>
    <row r="3048" spans="13:13" x14ac:dyDescent="0.25">
      <c r="M3048"/>
    </row>
    <row r="3049" spans="13:13" x14ac:dyDescent="0.25">
      <c r="M3049"/>
    </row>
    <row r="3050" spans="13:13" x14ac:dyDescent="0.25">
      <c r="M3050"/>
    </row>
    <row r="3051" spans="13:13" x14ac:dyDescent="0.25">
      <c r="M3051"/>
    </row>
    <row r="3052" spans="13:13" x14ac:dyDescent="0.25">
      <c r="M3052"/>
    </row>
    <row r="3053" spans="13:13" x14ac:dyDescent="0.25">
      <c r="M3053"/>
    </row>
    <row r="3054" spans="13:13" x14ac:dyDescent="0.25">
      <c r="M3054"/>
    </row>
    <row r="3055" spans="13:13" x14ac:dyDescent="0.25">
      <c r="M3055"/>
    </row>
    <row r="3056" spans="13:13" x14ac:dyDescent="0.25">
      <c r="M3056"/>
    </row>
    <row r="3057" spans="13:13" x14ac:dyDescent="0.25">
      <c r="M3057"/>
    </row>
    <row r="3058" spans="13:13" x14ac:dyDescent="0.25">
      <c r="M3058"/>
    </row>
    <row r="3059" spans="13:13" x14ac:dyDescent="0.25">
      <c r="M3059"/>
    </row>
    <row r="3060" spans="13:13" x14ac:dyDescent="0.25">
      <c r="M3060"/>
    </row>
    <row r="3061" spans="13:13" x14ac:dyDescent="0.25">
      <c r="M3061"/>
    </row>
    <row r="3062" spans="13:13" x14ac:dyDescent="0.25">
      <c r="M3062"/>
    </row>
    <row r="3063" spans="13:13" x14ac:dyDescent="0.25">
      <c r="M3063"/>
    </row>
    <row r="3064" spans="13:13" x14ac:dyDescent="0.25">
      <c r="M3064"/>
    </row>
    <row r="3065" spans="13:13" x14ac:dyDescent="0.25">
      <c r="M3065"/>
    </row>
    <row r="3066" spans="13:13" x14ac:dyDescent="0.25">
      <c r="M3066"/>
    </row>
    <row r="3067" spans="13:13" x14ac:dyDescent="0.25">
      <c r="M3067"/>
    </row>
    <row r="3068" spans="13:13" x14ac:dyDescent="0.25">
      <c r="M3068"/>
    </row>
    <row r="3069" spans="13:13" x14ac:dyDescent="0.25">
      <c r="M3069"/>
    </row>
    <row r="3070" spans="13:13" x14ac:dyDescent="0.25">
      <c r="M3070"/>
    </row>
    <row r="3071" spans="13:13" x14ac:dyDescent="0.25">
      <c r="M3071"/>
    </row>
    <row r="3072" spans="13:13" x14ac:dyDescent="0.25">
      <c r="M3072"/>
    </row>
    <row r="3073" spans="13:13" x14ac:dyDescent="0.25">
      <c r="M3073"/>
    </row>
    <row r="3074" spans="13:13" x14ac:dyDescent="0.25">
      <c r="M3074"/>
    </row>
    <row r="3075" spans="13:13" x14ac:dyDescent="0.25">
      <c r="M3075"/>
    </row>
    <row r="3076" spans="13:13" x14ac:dyDescent="0.25">
      <c r="M3076"/>
    </row>
    <row r="3077" spans="13:13" x14ac:dyDescent="0.25">
      <c r="M3077"/>
    </row>
    <row r="3078" spans="13:13" x14ac:dyDescent="0.25">
      <c r="M3078"/>
    </row>
    <row r="3079" spans="13:13" x14ac:dyDescent="0.25">
      <c r="M3079"/>
    </row>
    <row r="3080" spans="13:13" x14ac:dyDescent="0.25">
      <c r="M3080"/>
    </row>
    <row r="3081" spans="13:13" x14ac:dyDescent="0.25">
      <c r="M3081"/>
    </row>
    <row r="3082" spans="13:13" x14ac:dyDescent="0.25">
      <c r="M3082"/>
    </row>
    <row r="3083" spans="13:13" x14ac:dyDescent="0.25">
      <c r="M3083"/>
    </row>
    <row r="3084" spans="13:13" x14ac:dyDescent="0.25">
      <c r="M3084"/>
    </row>
    <row r="3085" spans="13:13" x14ac:dyDescent="0.25">
      <c r="M3085"/>
    </row>
    <row r="3086" spans="13:13" x14ac:dyDescent="0.25">
      <c r="M3086"/>
    </row>
    <row r="3087" spans="13:13" x14ac:dyDescent="0.25">
      <c r="M3087"/>
    </row>
    <row r="3088" spans="13:13" x14ac:dyDescent="0.25">
      <c r="M3088"/>
    </row>
    <row r="3089" spans="13:13" x14ac:dyDescent="0.25">
      <c r="M3089"/>
    </row>
    <row r="3090" spans="13:13" x14ac:dyDescent="0.25">
      <c r="M3090"/>
    </row>
    <row r="3091" spans="13:13" x14ac:dyDescent="0.25">
      <c r="M3091"/>
    </row>
    <row r="3092" spans="13:13" x14ac:dyDescent="0.25">
      <c r="M3092"/>
    </row>
    <row r="3093" spans="13:13" x14ac:dyDescent="0.25">
      <c r="M3093"/>
    </row>
    <row r="3094" spans="13:13" x14ac:dyDescent="0.25">
      <c r="M3094"/>
    </row>
    <row r="3095" spans="13:13" x14ac:dyDescent="0.25">
      <c r="M3095"/>
    </row>
    <row r="3096" spans="13:13" x14ac:dyDescent="0.25">
      <c r="M3096"/>
    </row>
    <row r="3097" spans="13:13" x14ac:dyDescent="0.25">
      <c r="M3097"/>
    </row>
    <row r="3098" spans="13:13" x14ac:dyDescent="0.25">
      <c r="M3098"/>
    </row>
    <row r="3099" spans="13:13" x14ac:dyDescent="0.25">
      <c r="M3099"/>
    </row>
    <row r="3100" spans="13:13" x14ac:dyDescent="0.25">
      <c r="M3100"/>
    </row>
    <row r="3101" spans="13:13" x14ac:dyDescent="0.25">
      <c r="M3101"/>
    </row>
    <row r="3102" spans="13:13" x14ac:dyDescent="0.25">
      <c r="M3102"/>
    </row>
    <row r="3103" spans="13:13" x14ac:dyDescent="0.25">
      <c r="M3103"/>
    </row>
    <row r="3104" spans="13:13" x14ac:dyDescent="0.25">
      <c r="M3104"/>
    </row>
    <row r="3105" spans="13:13" x14ac:dyDescent="0.25">
      <c r="M3105"/>
    </row>
    <row r="3106" spans="13:13" x14ac:dyDescent="0.25">
      <c r="M3106"/>
    </row>
    <row r="3107" spans="13:13" x14ac:dyDescent="0.25">
      <c r="M3107"/>
    </row>
    <row r="3108" spans="13:13" x14ac:dyDescent="0.25">
      <c r="M3108"/>
    </row>
    <row r="3109" spans="13:13" x14ac:dyDescent="0.25">
      <c r="M3109"/>
    </row>
    <row r="3110" spans="13:13" x14ac:dyDescent="0.25">
      <c r="M3110"/>
    </row>
    <row r="3111" spans="13:13" x14ac:dyDescent="0.25">
      <c r="M3111"/>
    </row>
    <row r="3112" spans="13:13" x14ac:dyDescent="0.25">
      <c r="M3112"/>
    </row>
    <row r="3113" spans="13:13" x14ac:dyDescent="0.25">
      <c r="M3113"/>
    </row>
    <row r="3114" spans="13:13" x14ac:dyDescent="0.25">
      <c r="M3114"/>
    </row>
    <row r="3115" spans="13:13" x14ac:dyDescent="0.25">
      <c r="M3115"/>
    </row>
    <row r="3116" spans="13:13" x14ac:dyDescent="0.25">
      <c r="M3116"/>
    </row>
    <row r="3117" spans="13:13" x14ac:dyDescent="0.25">
      <c r="M3117"/>
    </row>
    <row r="3118" spans="13:13" x14ac:dyDescent="0.25">
      <c r="M3118"/>
    </row>
    <row r="3119" spans="13:13" x14ac:dyDescent="0.25">
      <c r="M3119"/>
    </row>
    <row r="3120" spans="13:13" x14ac:dyDescent="0.25">
      <c r="M3120"/>
    </row>
    <row r="3121" spans="13:13" x14ac:dyDescent="0.25">
      <c r="M3121"/>
    </row>
    <row r="3122" spans="13:13" x14ac:dyDescent="0.25">
      <c r="M3122"/>
    </row>
    <row r="3123" spans="13:13" x14ac:dyDescent="0.25">
      <c r="M3123"/>
    </row>
    <row r="3124" spans="13:13" x14ac:dyDescent="0.25">
      <c r="M3124"/>
    </row>
    <row r="3125" spans="13:13" x14ac:dyDescent="0.25">
      <c r="M3125"/>
    </row>
    <row r="3126" spans="13:13" x14ac:dyDescent="0.25">
      <c r="M3126"/>
    </row>
    <row r="3127" spans="13:13" x14ac:dyDescent="0.25">
      <c r="M3127"/>
    </row>
    <row r="3128" spans="13:13" x14ac:dyDescent="0.25">
      <c r="M3128"/>
    </row>
    <row r="3129" spans="13:13" x14ac:dyDescent="0.25">
      <c r="M3129"/>
    </row>
    <row r="3130" spans="13:13" x14ac:dyDescent="0.25">
      <c r="M3130"/>
    </row>
    <row r="3131" spans="13:13" x14ac:dyDescent="0.25">
      <c r="M3131"/>
    </row>
    <row r="3132" spans="13:13" x14ac:dyDescent="0.25">
      <c r="M3132"/>
    </row>
    <row r="3133" spans="13:13" x14ac:dyDescent="0.25">
      <c r="M3133"/>
    </row>
    <row r="3134" spans="13:13" x14ac:dyDescent="0.25">
      <c r="M3134"/>
    </row>
    <row r="3135" spans="13:13" x14ac:dyDescent="0.25">
      <c r="M3135"/>
    </row>
    <row r="3136" spans="13:13" x14ac:dyDescent="0.25">
      <c r="M3136"/>
    </row>
    <row r="3137" spans="13:13" x14ac:dyDescent="0.25">
      <c r="M3137"/>
    </row>
    <row r="3138" spans="13:13" x14ac:dyDescent="0.25">
      <c r="M3138"/>
    </row>
    <row r="3139" spans="13:13" x14ac:dyDescent="0.25">
      <c r="M3139"/>
    </row>
    <row r="3140" spans="13:13" x14ac:dyDescent="0.25">
      <c r="M3140"/>
    </row>
    <row r="3141" spans="13:13" x14ac:dyDescent="0.25">
      <c r="M3141"/>
    </row>
    <row r="3142" spans="13:13" x14ac:dyDescent="0.25">
      <c r="M3142"/>
    </row>
    <row r="3143" spans="13:13" x14ac:dyDescent="0.25">
      <c r="M3143"/>
    </row>
    <row r="3144" spans="13:13" x14ac:dyDescent="0.25">
      <c r="M3144"/>
    </row>
    <row r="3145" spans="13:13" x14ac:dyDescent="0.25">
      <c r="M3145"/>
    </row>
    <row r="3146" spans="13:13" x14ac:dyDescent="0.25">
      <c r="M3146"/>
    </row>
    <row r="3147" spans="13:13" x14ac:dyDescent="0.25">
      <c r="M3147"/>
    </row>
    <row r="3148" spans="13:13" x14ac:dyDescent="0.25">
      <c r="M3148"/>
    </row>
    <row r="3149" spans="13:13" x14ac:dyDescent="0.25">
      <c r="M3149"/>
    </row>
    <row r="3150" spans="13:13" x14ac:dyDescent="0.25">
      <c r="M3150"/>
    </row>
    <row r="3151" spans="13:13" x14ac:dyDescent="0.25">
      <c r="M3151"/>
    </row>
    <row r="3152" spans="13:13" x14ac:dyDescent="0.25">
      <c r="M3152"/>
    </row>
    <row r="3153" spans="13:13" x14ac:dyDescent="0.25">
      <c r="M3153"/>
    </row>
    <row r="3154" spans="13:13" x14ac:dyDescent="0.25">
      <c r="M3154"/>
    </row>
    <row r="3155" spans="13:13" x14ac:dyDescent="0.25">
      <c r="M3155"/>
    </row>
    <row r="3156" spans="13:13" x14ac:dyDescent="0.25">
      <c r="M3156"/>
    </row>
    <row r="3157" spans="13:13" x14ac:dyDescent="0.25">
      <c r="M3157"/>
    </row>
    <row r="3158" spans="13:13" x14ac:dyDescent="0.25">
      <c r="M3158"/>
    </row>
    <row r="3159" spans="13:13" x14ac:dyDescent="0.25">
      <c r="M3159"/>
    </row>
    <row r="3160" spans="13:13" x14ac:dyDescent="0.25">
      <c r="M3160"/>
    </row>
    <row r="3161" spans="13:13" x14ac:dyDescent="0.25">
      <c r="M3161"/>
    </row>
    <row r="3162" spans="13:13" x14ac:dyDescent="0.25">
      <c r="M3162"/>
    </row>
    <row r="3163" spans="13:13" x14ac:dyDescent="0.25">
      <c r="M3163"/>
    </row>
    <row r="3164" spans="13:13" x14ac:dyDescent="0.25">
      <c r="M3164"/>
    </row>
    <row r="3165" spans="13:13" x14ac:dyDescent="0.25">
      <c r="M3165"/>
    </row>
    <row r="3166" spans="13:13" x14ac:dyDescent="0.25">
      <c r="M3166"/>
    </row>
    <row r="3167" spans="13:13" x14ac:dyDescent="0.25">
      <c r="M3167"/>
    </row>
    <row r="3168" spans="13:13" x14ac:dyDescent="0.25">
      <c r="M3168"/>
    </row>
    <row r="3169" spans="13:13" x14ac:dyDescent="0.25">
      <c r="M3169"/>
    </row>
    <row r="3170" spans="13:13" x14ac:dyDescent="0.25">
      <c r="M3170"/>
    </row>
    <row r="3171" spans="13:13" x14ac:dyDescent="0.25">
      <c r="M3171"/>
    </row>
    <row r="3172" spans="13:13" x14ac:dyDescent="0.25">
      <c r="M3172"/>
    </row>
    <row r="3173" spans="13:13" x14ac:dyDescent="0.25">
      <c r="M3173"/>
    </row>
    <row r="3174" spans="13:13" x14ac:dyDescent="0.25">
      <c r="M3174"/>
    </row>
    <row r="3175" spans="13:13" x14ac:dyDescent="0.25">
      <c r="M3175"/>
    </row>
    <row r="3176" spans="13:13" x14ac:dyDescent="0.25">
      <c r="M3176"/>
    </row>
    <row r="3177" spans="13:13" x14ac:dyDescent="0.25">
      <c r="M3177"/>
    </row>
    <row r="3178" spans="13:13" x14ac:dyDescent="0.25">
      <c r="M3178"/>
    </row>
    <row r="3179" spans="13:13" x14ac:dyDescent="0.25">
      <c r="M3179"/>
    </row>
    <row r="3180" spans="13:13" x14ac:dyDescent="0.25">
      <c r="M3180"/>
    </row>
    <row r="3181" spans="13:13" x14ac:dyDescent="0.25">
      <c r="M3181"/>
    </row>
    <row r="3182" spans="13:13" x14ac:dyDescent="0.25">
      <c r="M3182"/>
    </row>
    <row r="3183" spans="13:13" x14ac:dyDescent="0.25">
      <c r="M3183"/>
    </row>
    <row r="3184" spans="13:13" x14ac:dyDescent="0.25">
      <c r="M3184"/>
    </row>
    <row r="3185" spans="13:13" x14ac:dyDescent="0.25">
      <c r="M3185"/>
    </row>
    <row r="3186" spans="13:13" x14ac:dyDescent="0.25">
      <c r="M3186"/>
    </row>
    <row r="3187" spans="13:13" x14ac:dyDescent="0.25">
      <c r="M3187"/>
    </row>
    <row r="3188" spans="13:13" x14ac:dyDescent="0.25">
      <c r="M3188"/>
    </row>
    <row r="3189" spans="13:13" x14ac:dyDescent="0.25">
      <c r="M3189"/>
    </row>
    <row r="3190" spans="13:13" x14ac:dyDescent="0.25">
      <c r="M3190"/>
    </row>
    <row r="3191" spans="13:13" x14ac:dyDescent="0.25">
      <c r="M3191"/>
    </row>
    <row r="3192" spans="13:13" x14ac:dyDescent="0.25">
      <c r="M3192"/>
    </row>
    <row r="3193" spans="13:13" x14ac:dyDescent="0.25">
      <c r="M3193"/>
    </row>
    <row r="3194" spans="13:13" x14ac:dyDescent="0.25">
      <c r="M3194"/>
    </row>
    <row r="3195" spans="13:13" x14ac:dyDescent="0.25">
      <c r="M3195"/>
    </row>
    <row r="3196" spans="13:13" x14ac:dyDescent="0.25">
      <c r="M3196"/>
    </row>
    <row r="3197" spans="13:13" x14ac:dyDescent="0.25">
      <c r="M3197"/>
    </row>
    <row r="3198" spans="13:13" x14ac:dyDescent="0.25">
      <c r="M3198"/>
    </row>
    <row r="3199" spans="13:13" x14ac:dyDescent="0.25">
      <c r="M3199"/>
    </row>
    <row r="3200" spans="13:13" x14ac:dyDescent="0.25">
      <c r="M3200"/>
    </row>
    <row r="3201" spans="13:13" x14ac:dyDescent="0.25">
      <c r="M3201"/>
    </row>
    <row r="3202" spans="13:13" x14ac:dyDescent="0.25">
      <c r="M3202"/>
    </row>
    <row r="3203" spans="13:13" x14ac:dyDescent="0.25">
      <c r="M3203"/>
    </row>
    <row r="3204" spans="13:13" x14ac:dyDescent="0.25">
      <c r="M3204"/>
    </row>
    <row r="3205" spans="13:13" x14ac:dyDescent="0.25">
      <c r="M3205"/>
    </row>
    <row r="3206" spans="13:13" x14ac:dyDescent="0.25">
      <c r="M3206"/>
    </row>
    <row r="3207" spans="13:13" x14ac:dyDescent="0.25">
      <c r="M3207"/>
    </row>
    <row r="3208" spans="13:13" x14ac:dyDescent="0.25">
      <c r="M3208"/>
    </row>
    <row r="3209" spans="13:13" x14ac:dyDescent="0.25">
      <c r="M3209"/>
    </row>
    <row r="3210" spans="13:13" x14ac:dyDescent="0.25">
      <c r="M3210"/>
    </row>
    <row r="3211" spans="13:13" x14ac:dyDescent="0.25">
      <c r="M3211"/>
    </row>
    <row r="3212" spans="13:13" x14ac:dyDescent="0.25">
      <c r="M3212"/>
    </row>
    <row r="3213" spans="13:13" x14ac:dyDescent="0.25">
      <c r="M3213"/>
    </row>
    <row r="3214" spans="13:13" x14ac:dyDescent="0.25">
      <c r="M3214"/>
    </row>
    <row r="3215" spans="13:13" x14ac:dyDescent="0.25">
      <c r="M3215"/>
    </row>
    <row r="3216" spans="13:13" x14ac:dyDescent="0.25">
      <c r="M3216"/>
    </row>
    <row r="3217" spans="13:13" x14ac:dyDescent="0.25">
      <c r="M3217"/>
    </row>
    <row r="3218" spans="13:13" x14ac:dyDescent="0.25">
      <c r="M3218"/>
    </row>
    <row r="3219" spans="13:13" x14ac:dyDescent="0.25">
      <c r="M3219"/>
    </row>
    <row r="3220" spans="13:13" x14ac:dyDescent="0.25">
      <c r="M3220"/>
    </row>
    <row r="3221" spans="13:13" x14ac:dyDescent="0.25">
      <c r="M3221"/>
    </row>
    <row r="3222" spans="13:13" x14ac:dyDescent="0.25">
      <c r="M3222"/>
    </row>
    <row r="3223" spans="13:13" x14ac:dyDescent="0.25">
      <c r="M3223"/>
    </row>
    <row r="3224" spans="13:13" x14ac:dyDescent="0.25">
      <c r="M3224"/>
    </row>
    <row r="3225" spans="13:13" x14ac:dyDescent="0.25">
      <c r="M3225"/>
    </row>
    <row r="3226" spans="13:13" x14ac:dyDescent="0.25">
      <c r="M3226"/>
    </row>
    <row r="3227" spans="13:13" x14ac:dyDescent="0.25">
      <c r="M3227"/>
    </row>
    <row r="3228" spans="13:13" x14ac:dyDescent="0.25">
      <c r="M3228"/>
    </row>
    <row r="3229" spans="13:13" x14ac:dyDescent="0.25">
      <c r="M3229"/>
    </row>
    <row r="3230" spans="13:13" x14ac:dyDescent="0.25">
      <c r="M3230"/>
    </row>
    <row r="3231" spans="13:13" x14ac:dyDescent="0.25">
      <c r="M3231"/>
    </row>
    <row r="3232" spans="13:13" x14ac:dyDescent="0.25">
      <c r="M3232"/>
    </row>
    <row r="3233" spans="13:13" x14ac:dyDescent="0.25">
      <c r="M3233"/>
    </row>
    <row r="3234" spans="13:13" x14ac:dyDescent="0.25">
      <c r="M3234"/>
    </row>
    <row r="3235" spans="13:13" x14ac:dyDescent="0.25">
      <c r="M3235"/>
    </row>
    <row r="3236" spans="13:13" x14ac:dyDescent="0.25">
      <c r="M3236"/>
    </row>
    <row r="3237" spans="13:13" x14ac:dyDescent="0.25">
      <c r="M3237"/>
    </row>
    <row r="3238" spans="13:13" x14ac:dyDescent="0.25">
      <c r="M3238"/>
    </row>
    <row r="3239" spans="13:13" x14ac:dyDescent="0.25">
      <c r="M3239"/>
    </row>
    <row r="3240" spans="13:13" x14ac:dyDescent="0.25">
      <c r="M3240"/>
    </row>
    <row r="3241" spans="13:13" x14ac:dyDescent="0.25">
      <c r="M3241"/>
    </row>
    <row r="3242" spans="13:13" x14ac:dyDescent="0.25">
      <c r="M3242"/>
    </row>
    <row r="3243" spans="13:13" x14ac:dyDescent="0.25">
      <c r="M3243"/>
    </row>
    <row r="3244" spans="13:13" x14ac:dyDescent="0.25">
      <c r="M3244"/>
    </row>
    <row r="3245" spans="13:13" x14ac:dyDescent="0.25">
      <c r="M3245"/>
    </row>
    <row r="3246" spans="13:13" x14ac:dyDescent="0.25">
      <c r="M3246"/>
    </row>
    <row r="3247" spans="13:13" x14ac:dyDescent="0.25">
      <c r="M3247"/>
    </row>
    <row r="3248" spans="13:13" x14ac:dyDescent="0.25">
      <c r="M3248"/>
    </row>
    <row r="3249" spans="13:13" x14ac:dyDescent="0.25">
      <c r="M3249"/>
    </row>
    <row r="3250" spans="13:13" x14ac:dyDescent="0.25">
      <c r="M3250"/>
    </row>
    <row r="3251" spans="13:13" x14ac:dyDescent="0.25">
      <c r="M3251"/>
    </row>
    <row r="3252" spans="13:13" x14ac:dyDescent="0.25">
      <c r="M3252"/>
    </row>
    <row r="3253" spans="13:13" x14ac:dyDescent="0.25">
      <c r="M3253"/>
    </row>
    <row r="3254" spans="13:13" x14ac:dyDescent="0.25">
      <c r="M3254"/>
    </row>
    <row r="3255" spans="13:13" x14ac:dyDescent="0.25">
      <c r="M3255"/>
    </row>
    <row r="3256" spans="13:13" x14ac:dyDescent="0.25">
      <c r="M3256"/>
    </row>
    <row r="3257" spans="13:13" x14ac:dyDescent="0.25">
      <c r="M3257"/>
    </row>
    <row r="3258" spans="13:13" x14ac:dyDescent="0.25">
      <c r="M3258"/>
    </row>
    <row r="3259" spans="13:13" x14ac:dyDescent="0.25">
      <c r="M3259"/>
    </row>
    <row r="3260" spans="13:13" x14ac:dyDescent="0.25">
      <c r="M3260"/>
    </row>
    <row r="3261" spans="13:13" x14ac:dyDescent="0.25">
      <c r="M3261"/>
    </row>
    <row r="3262" spans="13:13" x14ac:dyDescent="0.25">
      <c r="M3262"/>
    </row>
    <row r="3263" spans="13:13" x14ac:dyDescent="0.25">
      <c r="M3263"/>
    </row>
    <row r="3264" spans="13:13" x14ac:dyDescent="0.25">
      <c r="M3264"/>
    </row>
    <row r="3265" spans="13:13" x14ac:dyDescent="0.25">
      <c r="M3265"/>
    </row>
    <row r="3266" spans="13:13" x14ac:dyDescent="0.25">
      <c r="M3266"/>
    </row>
    <row r="3267" spans="13:13" x14ac:dyDescent="0.25">
      <c r="M3267"/>
    </row>
    <row r="3268" spans="13:13" x14ac:dyDescent="0.25">
      <c r="M3268"/>
    </row>
    <row r="3269" spans="13:13" x14ac:dyDescent="0.25">
      <c r="M3269"/>
    </row>
    <row r="3270" spans="13:13" x14ac:dyDescent="0.25">
      <c r="M3270"/>
    </row>
    <row r="3271" spans="13:13" x14ac:dyDescent="0.25">
      <c r="M3271"/>
    </row>
    <row r="3272" spans="13:13" x14ac:dyDescent="0.25">
      <c r="M3272"/>
    </row>
    <row r="3273" spans="13:13" x14ac:dyDescent="0.25">
      <c r="M3273"/>
    </row>
    <row r="3274" spans="13:13" x14ac:dyDescent="0.25">
      <c r="M3274"/>
    </row>
    <row r="3275" spans="13:13" x14ac:dyDescent="0.25">
      <c r="M3275"/>
    </row>
    <row r="3276" spans="13:13" x14ac:dyDescent="0.25">
      <c r="M3276"/>
    </row>
    <row r="3277" spans="13:13" x14ac:dyDescent="0.25">
      <c r="M3277"/>
    </row>
    <row r="3278" spans="13:13" x14ac:dyDescent="0.25">
      <c r="M3278"/>
    </row>
    <row r="3279" spans="13:13" x14ac:dyDescent="0.25">
      <c r="M3279"/>
    </row>
    <row r="3280" spans="13:13" x14ac:dyDescent="0.25">
      <c r="M3280"/>
    </row>
    <row r="3281" spans="13:13" x14ac:dyDescent="0.25">
      <c r="M3281"/>
    </row>
    <row r="3282" spans="13:13" x14ac:dyDescent="0.25">
      <c r="M3282"/>
    </row>
    <row r="3283" spans="13:13" x14ac:dyDescent="0.25">
      <c r="M3283"/>
    </row>
    <row r="3284" spans="13:13" x14ac:dyDescent="0.25">
      <c r="M3284"/>
    </row>
    <row r="3285" spans="13:13" x14ac:dyDescent="0.25">
      <c r="M3285"/>
    </row>
    <row r="3286" spans="13:13" x14ac:dyDescent="0.25">
      <c r="M3286"/>
    </row>
    <row r="3287" spans="13:13" x14ac:dyDescent="0.25">
      <c r="M3287"/>
    </row>
    <row r="3288" spans="13:13" x14ac:dyDescent="0.25">
      <c r="M3288"/>
    </row>
    <row r="3289" spans="13:13" x14ac:dyDescent="0.25">
      <c r="M3289"/>
    </row>
    <row r="3290" spans="13:13" x14ac:dyDescent="0.25">
      <c r="M3290"/>
    </row>
    <row r="3291" spans="13:13" x14ac:dyDescent="0.25">
      <c r="M3291"/>
    </row>
    <row r="3292" spans="13:13" x14ac:dyDescent="0.25">
      <c r="M3292"/>
    </row>
    <row r="3293" spans="13:13" x14ac:dyDescent="0.25">
      <c r="M3293"/>
    </row>
    <row r="3294" spans="13:13" x14ac:dyDescent="0.25">
      <c r="M3294"/>
    </row>
    <row r="3295" spans="13:13" x14ac:dyDescent="0.25">
      <c r="M3295"/>
    </row>
    <row r="3296" spans="13:13" x14ac:dyDescent="0.25">
      <c r="M3296"/>
    </row>
    <row r="3297" spans="13:13" x14ac:dyDescent="0.25">
      <c r="M3297"/>
    </row>
    <row r="3298" spans="13:13" x14ac:dyDescent="0.25">
      <c r="M3298"/>
    </row>
    <row r="3299" spans="13:13" x14ac:dyDescent="0.25">
      <c r="M3299"/>
    </row>
    <row r="3300" spans="13:13" x14ac:dyDescent="0.25">
      <c r="M3300"/>
    </row>
    <row r="3301" spans="13:13" x14ac:dyDescent="0.25">
      <c r="M3301"/>
    </row>
    <row r="3302" spans="13:13" x14ac:dyDescent="0.25">
      <c r="M3302"/>
    </row>
    <row r="3303" spans="13:13" x14ac:dyDescent="0.25">
      <c r="M3303"/>
    </row>
    <row r="3304" spans="13:13" x14ac:dyDescent="0.25">
      <c r="M3304"/>
    </row>
    <row r="3305" spans="13:13" x14ac:dyDescent="0.25">
      <c r="M3305"/>
    </row>
    <row r="3306" spans="13:13" x14ac:dyDescent="0.25">
      <c r="M3306"/>
    </row>
    <row r="3307" spans="13:13" x14ac:dyDescent="0.25">
      <c r="M3307"/>
    </row>
    <row r="3308" spans="13:13" x14ac:dyDescent="0.25">
      <c r="M3308"/>
    </row>
    <row r="3309" spans="13:13" x14ac:dyDescent="0.25">
      <c r="M3309"/>
    </row>
    <row r="3310" spans="13:13" x14ac:dyDescent="0.25">
      <c r="M3310"/>
    </row>
    <row r="3311" spans="13:13" x14ac:dyDescent="0.25">
      <c r="M3311"/>
    </row>
    <row r="3312" spans="13:13" x14ac:dyDescent="0.25">
      <c r="M3312"/>
    </row>
    <row r="3313" spans="13:13" x14ac:dyDescent="0.25">
      <c r="M3313"/>
    </row>
    <row r="3314" spans="13:13" x14ac:dyDescent="0.25">
      <c r="M3314"/>
    </row>
    <row r="3315" spans="13:13" x14ac:dyDescent="0.25">
      <c r="M3315"/>
    </row>
    <row r="3316" spans="13:13" x14ac:dyDescent="0.25">
      <c r="M3316"/>
    </row>
    <row r="3317" spans="13:13" x14ac:dyDescent="0.25">
      <c r="M3317"/>
    </row>
    <row r="3318" spans="13:13" x14ac:dyDescent="0.25">
      <c r="M3318"/>
    </row>
    <row r="3319" spans="13:13" x14ac:dyDescent="0.25">
      <c r="M3319"/>
    </row>
    <row r="3320" spans="13:13" x14ac:dyDescent="0.25">
      <c r="M3320"/>
    </row>
    <row r="3321" spans="13:13" x14ac:dyDescent="0.25">
      <c r="M3321"/>
    </row>
    <row r="3322" spans="13:13" x14ac:dyDescent="0.25">
      <c r="M3322"/>
    </row>
    <row r="3323" spans="13:13" x14ac:dyDescent="0.25">
      <c r="M3323"/>
    </row>
    <row r="3324" spans="13:13" x14ac:dyDescent="0.25">
      <c r="M3324"/>
    </row>
    <row r="3325" spans="13:13" x14ac:dyDescent="0.25">
      <c r="M3325"/>
    </row>
    <row r="3326" spans="13:13" x14ac:dyDescent="0.25">
      <c r="M3326"/>
    </row>
    <row r="3327" spans="13:13" x14ac:dyDescent="0.25">
      <c r="M3327"/>
    </row>
    <row r="3328" spans="13:13" x14ac:dyDescent="0.25">
      <c r="M3328"/>
    </row>
    <row r="3329" spans="13:13" x14ac:dyDescent="0.25">
      <c r="M3329"/>
    </row>
    <row r="3330" spans="13:13" x14ac:dyDescent="0.25">
      <c r="M3330"/>
    </row>
    <row r="3331" spans="13:13" x14ac:dyDescent="0.25">
      <c r="M3331"/>
    </row>
    <row r="3332" spans="13:13" x14ac:dyDescent="0.25">
      <c r="M3332"/>
    </row>
    <row r="3333" spans="13:13" x14ac:dyDescent="0.25">
      <c r="M3333"/>
    </row>
    <row r="3334" spans="13:13" x14ac:dyDescent="0.25">
      <c r="M3334"/>
    </row>
    <row r="3335" spans="13:13" x14ac:dyDescent="0.25">
      <c r="M3335"/>
    </row>
    <row r="3336" spans="13:13" x14ac:dyDescent="0.25">
      <c r="M3336"/>
    </row>
    <row r="3337" spans="13:13" x14ac:dyDescent="0.25">
      <c r="M3337"/>
    </row>
    <row r="3338" spans="13:13" x14ac:dyDescent="0.25">
      <c r="M3338"/>
    </row>
    <row r="3339" spans="13:13" x14ac:dyDescent="0.25">
      <c r="M3339"/>
    </row>
    <row r="3340" spans="13:13" x14ac:dyDescent="0.25">
      <c r="M3340"/>
    </row>
    <row r="3341" spans="13:13" x14ac:dyDescent="0.25">
      <c r="M3341"/>
    </row>
    <row r="3342" spans="13:13" x14ac:dyDescent="0.25">
      <c r="M3342"/>
    </row>
    <row r="3343" spans="13:13" x14ac:dyDescent="0.25">
      <c r="M3343"/>
    </row>
    <row r="3344" spans="13:13" x14ac:dyDescent="0.25">
      <c r="M3344"/>
    </row>
    <row r="3345" spans="13:13" x14ac:dyDescent="0.25">
      <c r="M3345"/>
    </row>
    <row r="3346" spans="13:13" x14ac:dyDescent="0.25">
      <c r="M3346"/>
    </row>
    <row r="3347" spans="13:13" x14ac:dyDescent="0.25">
      <c r="M3347"/>
    </row>
    <row r="3348" spans="13:13" x14ac:dyDescent="0.25">
      <c r="M3348"/>
    </row>
    <row r="3349" spans="13:13" x14ac:dyDescent="0.25">
      <c r="M3349"/>
    </row>
    <row r="3350" spans="13:13" x14ac:dyDescent="0.25">
      <c r="M3350"/>
    </row>
    <row r="3351" spans="13:13" x14ac:dyDescent="0.25">
      <c r="M3351"/>
    </row>
    <row r="3352" spans="13:13" x14ac:dyDescent="0.25">
      <c r="M3352"/>
    </row>
    <row r="3353" spans="13:13" x14ac:dyDescent="0.25">
      <c r="M3353"/>
    </row>
    <row r="3354" spans="13:13" x14ac:dyDescent="0.25">
      <c r="M3354"/>
    </row>
    <row r="3355" spans="13:13" x14ac:dyDescent="0.25">
      <c r="M3355"/>
    </row>
    <row r="3356" spans="13:13" x14ac:dyDescent="0.25">
      <c r="M3356"/>
    </row>
    <row r="3357" spans="13:13" x14ac:dyDescent="0.25">
      <c r="M3357"/>
    </row>
    <row r="3358" spans="13:13" x14ac:dyDescent="0.25">
      <c r="M3358"/>
    </row>
    <row r="3359" spans="13:13" x14ac:dyDescent="0.25">
      <c r="M3359"/>
    </row>
    <row r="3360" spans="13:13" x14ac:dyDescent="0.25">
      <c r="M3360"/>
    </row>
    <row r="3361" spans="13:13" x14ac:dyDescent="0.25">
      <c r="M3361"/>
    </row>
    <row r="3362" spans="13:13" x14ac:dyDescent="0.25">
      <c r="M3362"/>
    </row>
    <row r="3363" spans="13:13" x14ac:dyDescent="0.25">
      <c r="M3363"/>
    </row>
    <row r="3364" spans="13:13" x14ac:dyDescent="0.25">
      <c r="M3364"/>
    </row>
    <row r="3365" spans="13:13" x14ac:dyDescent="0.25">
      <c r="M3365"/>
    </row>
    <row r="3366" spans="13:13" x14ac:dyDescent="0.25">
      <c r="M3366"/>
    </row>
    <row r="3367" spans="13:13" x14ac:dyDescent="0.25">
      <c r="M3367"/>
    </row>
    <row r="3368" spans="13:13" x14ac:dyDescent="0.25">
      <c r="M3368"/>
    </row>
    <row r="3369" spans="13:13" x14ac:dyDescent="0.25">
      <c r="M3369"/>
    </row>
    <row r="3370" spans="13:13" x14ac:dyDescent="0.25">
      <c r="M3370"/>
    </row>
    <row r="3371" spans="13:13" x14ac:dyDescent="0.25">
      <c r="M3371"/>
    </row>
    <row r="3372" spans="13:13" x14ac:dyDescent="0.25">
      <c r="M3372"/>
    </row>
    <row r="3373" spans="13:13" x14ac:dyDescent="0.25">
      <c r="M3373"/>
    </row>
    <row r="3374" spans="13:13" x14ac:dyDescent="0.25">
      <c r="M3374"/>
    </row>
    <row r="3375" spans="13:13" x14ac:dyDescent="0.25">
      <c r="M3375"/>
    </row>
    <row r="3376" spans="13:13" x14ac:dyDescent="0.25">
      <c r="M3376"/>
    </row>
    <row r="3377" spans="13:13" x14ac:dyDescent="0.25">
      <c r="M3377"/>
    </row>
    <row r="3378" spans="13:13" x14ac:dyDescent="0.25">
      <c r="M3378"/>
    </row>
    <row r="3379" spans="13:13" x14ac:dyDescent="0.25">
      <c r="M3379"/>
    </row>
    <row r="3380" spans="13:13" x14ac:dyDescent="0.25">
      <c r="M3380"/>
    </row>
    <row r="3381" spans="13:13" x14ac:dyDescent="0.25">
      <c r="M3381"/>
    </row>
    <row r="3382" spans="13:13" x14ac:dyDescent="0.25">
      <c r="M3382"/>
    </row>
    <row r="3383" spans="13:13" x14ac:dyDescent="0.25">
      <c r="M3383"/>
    </row>
    <row r="3384" spans="13:13" x14ac:dyDescent="0.25">
      <c r="M3384"/>
    </row>
    <row r="3385" spans="13:13" x14ac:dyDescent="0.25">
      <c r="M3385"/>
    </row>
    <row r="3386" spans="13:13" x14ac:dyDescent="0.25">
      <c r="M3386"/>
    </row>
    <row r="3387" spans="13:13" x14ac:dyDescent="0.25">
      <c r="M3387"/>
    </row>
    <row r="3388" spans="13:13" x14ac:dyDescent="0.25">
      <c r="M3388"/>
    </row>
    <row r="3389" spans="13:13" x14ac:dyDescent="0.25">
      <c r="M3389"/>
    </row>
    <row r="3390" spans="13:13" x14ac:dyDescent="0.25">
      <c r="M3390"/>
    </row>
    <row r="3391" spans="13:13" x14ac:dyDescent="0.25">
      <c r="M3391"/>
    </row>
    <row r="3392" spans="13:13" x14ac:dyDescent="0.25">
      <c r="M3392"/>
    </row>
    <row r="3393" spans="13:13" x14ac:dyDescent="0.25">
      <c r="M3393"/>
    </row>
    <row r="3394" spans="13:13" x14ac:dyDescent="0.25">
      <c r="M3394"/>
    </row>
    <row r="3395" spans="13:13" x14ac:dyDescent="0.25">
      <c r="M3395"/>
    </row>
    <row r="3396" spans="13:13" x14ac:dyDescent="0.25">
      <c r="M3396"/>
    </row>
    <row r="3397" spans="13:13" x14ac:dyDescent="0.25">
      <c r="M3397"/>
    </row>
    <row r="3398" spans="13:13" x14ac:dyDescent="0.25">
      <c r="M3398"/>
    </row>
    <row r="3399" spans="13:13" x14ac:dyDescent="0.25">
      <c r="M3399"/>
    </row>
    <row r="3400" spans="13:13" x14ac:dyDescent="0.25">
      <c r="M3400"/>
    </row>
    <row r="3401" spans="13:13" x14ac:dyDescent="0.25">
      <c r="M3401"/>
    </row>
    <row r="3402" spans="13:13" x14ac:dyDescent="0.25">
      <c r="M3402"/>
    </row>
    <row r="3403" spans="13:13" x14ac:dyDescent="0.25">
      <c r="M3403"/>
    </row>
    <row r="3404" spans="13:13" x14ac:dyDescent="0.25">
      <c r="M3404"/>
    </row>
    <row r="3405" spans="13:13" x14ac:dyDescent="0.25">
      <c r="M3405"/>
    </row>
    <row r="3406" spans="13:13" x14ac:dyDescent="0.25">
      <c r="M3406"/>
    </row>
    <row r="3407" spans="13:13" x14ac:dyDescent="0.25">
      <c r="M3407"/>
    </row>
    <row r="3408" spans="13:13" x14ac:dyDescent="0.25">
      <c r="M3408"/>
    </row>
    <row r="3409" spans="13:13" x14ac:dyDescent="0.25">
      <c r="M3409"/>
    </row>
    <row r="3410" spans="13:13" x14ac:dyDescent="0.25">
      <c r="M3410"/>
    </row>
    <row r="3411" spans="13:13" x14ac:dyDescent="0.25">
      <c r="M3411"/>
    </row>
    <row r="3412" spans="13:13" x14ac:dyDescent="0.25">
      <c r="M3412"/>
    </row>
    <row r="3413" spans="13:13" x14ac:dyDescent="0.25">
      <c r="M3413"/>
    </row>
    <row r="3414" spans="13:13" x14ac:dyDescent="0.25">
      <c r="M3414"/>
    </row>
    <row r="3415" spans="13:13" x14ac:dyDescent="0.25">
      <c r="M3415"/>
    </row>
    <row r="3416" spans="13:13" x14ac:dyDescent="0.25">
      <c r="M3416"/>
    </row>
    <row r="3417" spans="13:13" x14ac:dyDescent="0.25">
      <c r="M3417"/>
    </row>
    <row r="3418" spans="13:13" x14ac:dyDescent="0.25">
      <c r="M3418"/>
    </row>
    <row r="3419" spans="13:13" x14ac:dyDescent="0.25">
      <c r="M3419"/>
    </row>
    <row r="3420" spans="13:13" x14ac:dyDescent="0.25">
      <c r="M3420"/>
    </row>
    <row r="3421" spans="13:13" x14ac:dyDescent="0.25">
      <c r="M3421"/>
    </row>
    <row r="3422" spans="13:13" x14ac:dyDescent="0.25">
      <c r="M3422"/>
    </row>
    <row r="3423" spans="13:13" x14ac:dyDescent="0.25">
      <c r="M3423"/>
    </row>
    <row r="3424" spans="13:13" x14ac:dyDescent="0.25">
      <c r="M3424"/>
    </row>
    <row r="3425" spans="13:13" x14ac:dyDescent="0.25">
      <c r="M3425"/>
    </row>
    <row r="3426" spans="13:13" x14ac:dyDescent="0.25">
      <c r="M3426"/>
    </row>
    <row r="3427" spans="13:13" x14ac:dyDescent="0.25">
      <c r="M3427"/>
    </row>
    <row r="3428" spans="13:13" x14ac:dyDescent="0.25">
      <c r="M3428"/>
    </row>
    <row r="3429" spans="13:13" x14ac:dyDescent="0.25">
      <c r="M3429"/>
    </row>
    <row r="3430" spans="13:13" x14ac:dyDescent="0.25">
      <c r="M3430"/>
    </row>
    <row r="3431" spans="13:13" x14ac:dyDescent="0.25">
      <c r="M3431"/>
    </row>
    <row r="3432" spans="13:13" x14ac:dyDescent="0.25">
      <c r="M3432"/>
    </row>
    <row r="3433" spans="13:13" x14ac:dyDescent="0.25">
      <c r="M3433"/>
    </row>
    <row r="3434" spans="13:13" x14ac:dyDescent="0.25">
      <c r="M3434"/>
    </row>
    <row r="3435" spans="13:13" x14ac:dyDescent="0.25">
      <c r="M3435"/>
    </row>
    <row r="3436" spans="13:13" x14ac:dyDescent="0.25">
      <c r="M3436"/>
    </row>
    <row r="3437" spans="13:13" x14ac:dyDescent="0.25">
      <c r="M3437"/>
    </row>
    <row r="3438" spans="13:13" x14ac:dyDescent="0.25">
      <c r="M3438"/>
    </row>
    <row r="3439" spans="13:13" x14ac:dyDescent="0.25">
      <c r="M3439"/>
    </row>
    <row r="3440" spans="13:13" x14ac:dyDescent="0.25">
      <c r="M3440"/>
    </row>
    <row r="3441" spans="13:13" x14ac:dyDescent="0.25">
      <c r="M3441"/>
    </row>
    <row r="3442" spans="13:13" x14ac:dyDescent="0.25">
      <c r="M3442"/>
    </row>
    <row r="3443" spans="13:13" x14ac:dyDescent="0.25">
      <c r="M3443"/>
    </row>
    <row r="3444" spans="13:13" x14ac:dyDescent="0.25">
      <c r="M3444"/>
    </row>
    <row r="3445" spans="13:13" x14ac:dyDescent="0.25">
      <c r="M3445"/>
    </row>
    <row r="3446" spans="13:13" x14ac:dyDescent="0.25">
      <c r="M3446"/>
    </row>
    <row r="3447" spans="13:13" x14ac:dyDescent="0.25">
      <c r="M3447"/>
    </row>
    <row r="3448" spans="13:13" x14ac:dyDescent="0.25">
      <c r="M3448"/>
    </row>
    <row r="3449" spans="13:13" x14ac:dyDescent="0.25">
      <c r="M3449"/>
    </row>
    <row r="3450" spans="13:13" x14ac:dyDescent="0.25">
      <c r="M3450"/>
    </row>
    <row r="3451" spans="13:13" x14ac:dyDescent="0.25">
      <c r="M3451"/>
    </row>
    <row r="3452" spans="13:13" x14ac:dyDescent="0.25">
      <c r="M3452"/>
    </row>
    <row r="3453" spans="13:13" x14ac:dyDescent="0.25">
      <c r="M3453"/>
    </row>
    <row r="3454" spans="13:13" x14ac:dyDescent="0.25">
      <c r="M3454"/>
    </row>
    <row r="3455" spans="13:13" x14ac:dyDescent="0.25">
      <c r="M3455"/>
    </row>
    <row r="3456" spans="13:13" x14ac:dyDescent="0.25">
      <c r="M3456"/>
    </row>
    <row r="3457" spans="13:13" x14ac:dyDescent="0.25">
      <c r="M3457"/>
    </row>
    <row r="3458" spans="13:13" x14ac:dyDescent="0.25">
      <c r="M3458"/>
    </row>
    <row r="3459" spans="13:13" x14ac:dyDescent="0.25">
      <c r="M3459"/>
    </row>
    <row r="3460" spans="13:13" x14ac:dyDescent="0.25">
      <c r="M3460"/>
    </row>
    <row r="3461" spans="13:13" x14ac:dyDescent="0.25">
      <c r="M3461"/>
    </row>
    <row r="3462" spans="13:13" x14ac:dyDescent="0.25">
      <c r="M3462"/>
    </row>
    <row r="3463" spans="13:13" x14ac:dyDescent="0.25">
      <c r="M3463"/>
    </row>
    <row r="3464" spans="13:13" x14ac:dyDescent="0.25">
      <c r="M3464"/>
    </row>
    <row r="3465" spans="13:13" x14ac:dyDescent="0.25">
      <c r="M3465"/>
    </row>
    <row r="3466" spans="13:13" x14ac:dyDescent="0.25">
      <c r="M3466"/>
    </row>
    <row r="3467" spans="13:13" x14ac:dyDescent="0.25">
      <c r="M3467"/>
    </row>
    <row r="3468" spans="13:13" x14ac:dyDescent="0.25">
      <c r="M3468"/>
    </row>
    <row r="3469" spans="13:13" x14ac:dyDescent="0.25">
      <c r="M3469"/>
    </row>
    <row r="3470" spans="13:13" x14ac:dyDescent="0.25">
      <c r="M3470"/>
    </row>
    <row r="3471" spans="13:13" x14ac:dyDescent="0.25">
      <c r="M3471"/>
    </row>
    <row r="3472" spans="13:13" x14ac:dyDescent="0.25">
      <c r="M3472"/>
    </row>
    <row r="3473" spans="13:13" x14ac:dyDescent="0.25">
      <c r="M3473"/>
    </row>
    <row r="3474" spans="13:13" x14ac:dyDescent="0.25">
      <c r="M3474"/>
    </row>
    <row r="3475" spans="13:13" x14ac:dyDescent="0.25">
      <c r="M3475"/>
    </row>
    <row r="3476" spans="13:13" x14ac:dyDescent="0.25">
      <c r="M3476"/>
    </row>
    <row r="3477" spans="13:13" x14ac:dyDescent="0.25">
      <c r="M3477"/>
    </row>
    <row r="3478" spans="13:13" x14ac:dyDescent="0.25">
      <c r="M3478"/>
    </row>
    <row r="3479" spans="13:13" x14ac:dyDescent="0.25">
      <c r="M3479"/>
    </row>
    <row r="3480" spans="13:13" x14ac:dyDescent="0.25">
      <c r="M3480"/>
    </row>
    <row r="3481" spans="13:13" x14ac:dyDescent="0.25">
      <c r="M3481"/>
    </row>
    <row r="3482" spans="13:13" x14ac:dyDescent="0.25">
      <c r="M3482"/>
    </row>
    <row r="3483" spans="13:13" x14ac:dyDescent="0.25">
      <c r="M3483"/>
    </row>
    <row r="3484" spans="13:13" x14ac:dyDescent="0.25">
      <c r="M3484"/>
    </row>
    <row r="3485" spans="13:13" x14ac:dyDescent="0.25">
      <c r="M3485"/>
    </row>
    <row r="3486" spans="13:13" x14ac:dyDescent="0.25">
      <c r="M3486"/>
    </row>
    <row r="3487" spans="13:13" x14ac:dyDescent="0.25">
      <c r="M3487"/>
    </row>
    <row r="3488" spans="13:13" x14ac:dyDescent="0.25">
      <c r="M3488"/>
    </row>
    <row r="3489" spans="13:13" x14ac:dyDescent="0.25">
      <c r="M3489"/>
    </row>
    <row r="3490" spans="13:13" x14ac:dyDescent="0.25">
      <c r="M3490"/>
    </row>
    <row r="3491" spans="13:13" x14ac:dyDescent="0.25">
      <c r="M3491"/>
    </row>
    <row r="3492" spans="13:13" x14ac:dyDescent="0.25">
      <c r="M3492"/>
    </row>
    <row r="3493" spans="13:13" x14ac:dyDescent="0.25">
      <c r="M3493"/>
    </row>
    <row r="3494" spans="13:13" x14ac:dyDescent="0.25">
      <c r="M3494"/>
    </row>
    <row r="3495" spans="13:13" x14ac:dyDescent="0.25">
      <c r="M3495"/>
    </row>
    <row r="3496" spans="13:13" x14ac:dyDescent="0.25">
      <c r="M3496"/>
    </row>
    <row r="3497" spans="13:13" x14ac:dyDescent="0.25">
      <c r="M3497"/>
    </row>
    <row r="3498" spans="13:13" x14ac:dyDescent="0.25">
      <c r="M3498"/>
    </row>
    <row r="3499" spans="13:13" x14ac:dyDescent="0.25">
      <c r="M3499"/>
    </row>
    <row r="3500" spans="13:13" x14ac:dyDescent="0.25">
      <c r="M3500"/>
    </row>
    <row r="3501" spans="13:13" x14ac:dyDescent="0.25">
      <c r="M3501"/>
    </row>
    <row r="3502" spans="13:13" x14ac:dyDescent="0.25">
      <c r="M3502"/>
    </row>
    <row r="3503" spans="13:13" x14ac:dyDescent="0.25">
      <c r="M3503"/>
    </row>
    <row r="3504" spans="13:13" x14ac:dyDescent="0.25">
      <c r="M3504"/>
    </row>
    <row r="3505" spans="13:13" x14ac:dyDescent="0.25">
      <c r="M3505"/>
    </row>
    <row r="3506" spans="13:13" x14ac:dyDescent="0.25">
      <c r="M3506"/>
    </row>
    <row r="3507" spans="13:13" x14ac:dyDescent="0.25">
      <c r="M3507"/>
    </row>
    <row r="3508" spans="13:13" x14ac:dyDescent="0.25">
      <c r="M3508"/>
    </row>
    <row r="3509" spans="13:13" x14ac:dyDescent="0.25">
      <c r="M3509"/>
    </row>
    <row r="3510" spans="13:13" x14ac:dyDescent="0.25">
      <c r="M3510"/>
    </row>
    <row r="3511" spans="13:13" x14ac:dyDescent="0.25">
      <c r="M3511"/>
    </row>
    <row r="3512" spans="13:13" x14ac:dyDescent="0.25">
      <c r="M3512"/>
    </row>
    <row r="3513" spans="13:13" x14ac:dyDescent="0.25">
      <c r="M3513"/>
    </row>
    <row r="3514" spans="13:13" x14ac:dyDescent="0.25">
      <c r="M3514"/>
    </row>
    <row r="3515" spans="13:13" x14ac:dyDescent="0.25">
      <c r="M3515"/>
    </row>
    <row r="3516" spans="13:13" x14ac:dyDescent="0.25">
      <c r="M3516"/>
    </row>
    <row r="3517" spans="13:13" x14ac:dyDescent="0.25">
      <c r="M3517"/>
    </row>
    <row r="3518" spans="13:13" x14ac:dyDescent="0.25">
      <c r="M3518"/>
    </row>
    <row r="3519" spans="13:13" x14ac:dyDescent="0.25">
      <c r="M3519"/>
    </row>
    <row r="3520" spans="13:13" x14ac:dyDescent="0.25">
      <c r="M3520"/>
    </row>
    <row r="3521" spans="13:13" x14ac:dyDescent="0.25">
      <c r="M3521"/>
    </row>
    <row r="3522" spans="13:13" x14ac:dyDescent="0.25">
      <c r="M3522"/>
    </row>
    <row r="3523" spans="13:13" x14ac:dyDescent="0.25">
      <c r="M3523"/>
    </row>
    <row r="3524" spans="13:13" x14ac:dyDescent="0.25">
      <c r="M3524"/>
    </row>
    <row r="3525" spans="13:13" x14ac:dyDescent="0.25">
      <c r="M3525"/>
    </row>
    <row r="3526" spans="13:13" x14ac:dyDescent="0.25">
      <c r="M3526"/>
    </row>
    <row r="3527" spans="13:13" x14ac:dyDescent="0.25">
      <c r="M3527"/>
    </row>
    <row r="3528" spans="13:13" x14ac:dyDescent="0.25">
      <c r="M3528"/>
    </row>
    <row r="3529" spans="13:13" x14ac:dyDescent="0.25">
      <c r="M3529"/>
    </row>
    <row r="3530" spans="13:13" x14ac:dyDescent="0.25">
      <c r="M3530"/>
    </row>
    <row r="3531" spans="13:13" x14ac:dyDescent="0.25">
      <c r="M3531"/>
    </row>
    <row r="3532" spans="13:13" x14ac:dyDescent="0.25">
      <c r="M3532"/>
    </row>
    <row r="3533" spans="13:13" x14ac:dyDescent="0.25">
      <c r="M3533"/>
    </row>
    <row r="3534" spans="13:13" x14ac:dyDescent="0.25">
      <c r="M3534"/>
    </row>
    <row r="3535" spans="13:13" x14ac:dyDescent="0.25">
      <c r="M3535"/>
    </row>
    <row r="3536" spans="13:13" x14ac:dyDescent="0.25">
      <c r="M3536"/>
    </row>
    <row r="3537" spans="13:13" x14ac:dyDescent="0.25">
      <c r="M3537"/>
    </row>
    <row r="3538" spans="13:13" x14ac:dyDescent="0.25">
      <c r="M3538"/>
    </row>
    <row r="3539" spans="13:13" x14ac:dyDescent="0.25">
      <c r="M3539"/>
    </row>
    <row r="3540" spans="13:13" x14ac:dyDescent="0.25">
      <c r="M3540"/>
    </row>
    <row r="3541" spans="13:13" x14ac:dyDescent="0.25">
      <c r="M3541"/>
    </row>
    <row r="3542" spans="13:13" x14ac:dyDescent="0.25">
      <c r="M3542"/>
    </row>
    <row r="3543" spans="13:13" x14ac:dyDescent="0.25">
      <c r="M3543"/>
    </row>
    <row r="3544" spans="13:13" x14ac:dyDescent="0.25">
      <c r="M3544"/>
    </row>
    <row r="3545" spans="13:13" x14ac:dyDescent="0.25">
      <c r="M3545"/>
    </row>
    <row r="3546" spans="13:13" x14ac:dyDescent="0.25">
      <c r="M3546"/>
    </row>
    <row r="3547" spans="13:13" x14ac:dyDescent="0.25">
      <c r="M3547"/>
    </row>
    <row r="3548" spans="13:13" x14ac:dyDescent="0.25">
      <c r="M3548"/>
    </row>
    <row r="3549" spans="13:13" x14ac:dyDescent="0.25">
      <c r="M3549"/>
    </row>
    <row r="3550" spans="13:13" x14ac:dyDescent="0.25">
      <c r="M3550"/>
    </row>
    <row r="3551" spans="13:13" x14ac:dyDescent="0.25">
      <c r="M3551"/>
    </row>
    <row r="3552" spans="13:13" x14ac:dyDescent="0.25">
      <c r="M3552"/>
    </row>
    <row r="3553" spans="13:13" x14ac:dyDescent="0.25">
      <c r="M3553"/>
    </row>
    <row r="3554" spans="13:13" x14ac:dyDescent="0.25">
      <c r="M3554"/>
    </row>
    <row r="3555" spans="13:13" x14ac:dyDescent="0.25">
      <c r="M3555"/>
    </row>
    <row r="3556" spans="13:13" x14ac:dyDescent="0.25">
      <c r="M3556"/>
    </row>
    <row r="3557" spans="13:13" x14ac:dyDescent="0.25">
      <c r="M3557"/>
    </row>
    <row r="3558" spans="13:13" x14ac:dyDescent="0.25">
      <c r="M3558"/>
    </row>
    <row r="3559" spans="13:13" x14ac:dyDescent="0.25">
      <c r="M3559"/>
    </row>
    <row r="3560" spans="13:13" x14ac:dyDescent="0.25">
      <c r="M3560"/>
    </row>
    <row r="3561" spans="13:13" x14ac:dyDescent="0.25">
      <c r="M3561"/>
    </row>
    <row r="3562" spans="13:13" x14ac:dyDescent="0.25">
      <c r="M3562"/>
    </row>
    <row r="3563" spans="13:13" x14ac:dyDescent="0.25">
      <c r="M3563"/>
    </row>
    <row r="3564" spans="13:13" x14ac:dyDescent="0.25">
      <c r="M3564"/>
    </row>
    <row r="3565" spans="13:13" x14ac:dyDescent="0.25">
      <c r="M3565"/>
    </row>
    <row r="3566" spans="13:13" x14ac:dyDescent="0.25">
      <c r="M3566"/>
    </row>
    <row r="3567" spans="13:13" x14ac:dyDescent="0.25">
      <c r="M3567"/>
    </row>
    <row r="3568" spans="13:13" x14ac:dyDescent="0.25">
      <c r="M3568"/>
    </row>
    <row r="3569" spans="13:13" x14ac:dyDescent="0.25">
      <c r="M3569"/>
    </row>
    <row r="3570" spans="13:13" x14ac:dyDescent="0.25">
      <c r="M3570"/>
    </row>
    <row r="3571" spans="13:13" x14ac:dyDescent="0.25">
      <c r="M3571"/>
    </row>
    <row r="3572" spans="13:13" x14ac:dyDescent="0.25">
      <c r="M3572"/>
    </row>
    <row r="3573" spans="13:13" x14ac:dyDescent="0.25">
      <c r="M3573"/>
    </row>
    <row r="3574" spans="13:13" x14ac:dyDescent="0.25">
      <c r="M3574"/>
    </row>
    <row r="3575" spans="13:13" x14ac:dyDescent="0.25">
      <c r="M3575"/>
    </row>
    <row r="3576" spans="13:13" x14ac:dyDescent="0.25">
      <c r="M3576"/>
    </row>
    <row r="3577" spans="13:13" x14ac:dyDescent="0.25">
      <c r="M3577"/>
    </row>
    <row r="3578" spans="13:13" x14ac:dyDescent="0.25">
      <c r="M3578"/>
    </row>
    <row r="3579" spans="13:13" x14ac:dyDescent="0.25">
      <c r="M3579"/>
    </row>
    <row r="3580" spans="13:13" x14ac:dyDescent="0.25">
      <c r="M3580"/>
    </row>
    <row r="3581" spans="13:13" x14ac:dyDescent="0.25">
      <c r="M3581"/>
    </row>
    <row r="3582" spans="13:13" x14ac:dyDescent="0.25">
      <c r="M3582"/>
    </row>
    <row r="3583" spans="13:13" x14ac:dyDescent="0.25">
      <c r="M3583"/>
    </row>
    <row r="3584" spans="13:13" x14ac:dyDescent="0.25">
      <c r="M3584"/>
    </row>
    <row r="3585" spans="13:13" x14ac:dyDescent="0.25">
      <c r="M3585"/>
    </row>
    <row r="3586" spans="13:13" x14ac:dyDescent="0.25">
      <c r="M3586"/>
    </row>
    <row r="3587" spans="13:13" x14ac:dyDescent="0.25">
      <c r="M3587"/>
    </row>
    <row r="3588" spans="13:13" x14ac:dyDescent="0.25">
      <c r="M3588"/>
    </row>
    <row r="3589" spans="13:13" x14ac:dyDescent="0.25">
      <c r="M3589"/>
    </row>
    <row r="3590" spans="13:13" x14ac:dyDescent="0.25">
      <c r="M3590"/>
    </row>
    <row r="3591" spans="13:13" x14ac:dyDescent="0.25">
      <c r="M3591"/>
    </row>
    <row r="3592" spans="13:13" x14ac:dyDescent="0.25">
      <c r="M3592"/>
    </row>
    <row r="3593" spans="13:13" x14ac:dyDescent="0.25">
      <c r="M3593"/>
    </row>
    <row r="3594" spans="13:13" x14ac:dyDescent="0.25">
      <c r="M3594"/>
    </row>
    <row r="3595" spans="13:13" x14ac:dyDescent="0.25">
      <c r="M3595"/>
    </row>
    <row r="3596" spans="13:13" x14ac:dyDescent="0.25">
      <c r="M3596"/>
    </row>
    <row r="3597" spans="13:13" x14ac:dyDescent="0.25">
      <c r="M3597"/>
    </row>
    <row r="3598" spans="13:13" x14ac:dyDescent="0.25">
      <c r="M3598"/>
    </row>
    <row r="3599" spans="13:13" x14ac:dyDescent="0.25">
      <c r="M3599"/>
    </row>
    <row r="3600" spans="13:13" x14ac:dyDescent="0.25">
      <c r="M3600"/>
    </row>
    <row r="3601" spans="13:13" x14ac:dyDescent="0.25">
      <c r="M3601"/>
    </row>
    <row r="3602" spans="13:13" x14ac:dyDescent="0.25">
      <c r="M3602"/>
    </row>
    <row r="3603" spans="13:13" x14ac:dyDescent="0.25">
      <c r="M3603"/>
    </row>
    <row r="3604" spans="13:13" x14ac:dyDescent="0.25">
      <c r="M3604"/>
    </row>
    <row r="3605" spans="13:13" x14ac:dyDescent="0.25">
      <c r="M3605"/>
    </row>
    <row r="3606" spans="13:13" x14ac:dyDescent="0.25">
      <c r="M3606"/>
    </row>
    <row r="3607" spans="13:13" x14ac:dyDescent="0.25">
      <c r="M3607"/>
    </row>
    <row r="3608" spans="13:13" x14ac:dyDescent="0.25">
      <c r="M3608"/>
    </row>
    <row r="3609" spans="13:13" x14ac:dyDescent="0.25">
      <c r="M3609"/>
    </row>
    <row r="3610" spans="13:13" x14ac:dyDescent="0.25">
      <c r="M3610"/>
    </row>
    <row r="3611" spans="13:13" x14ac:dyDescent="0.25">
      <c r="M3611"/>
    </row>
    <row r="3612" spans="13:13" x14ac:dyDescent="0.25">
      <c r="M3612"/>
    </row>
    <row r="3613" spans="13:13" x14ac:dyDescent="0.25">
      <c r="M3613"/>
    </row>
    <row r="3614" spans="13:13" x14ac:dyDescent="0.25">
      <c r="M3614"/>
    </row>
    <row r="3615" spans="13:13" x14ac:dyDescent="0.25">
      <c r="M3615"/>
    </row>
    <row r="3616" spans="13:13" x14ac:dyDescent="0.25">
      <c r="M3616"/>
    </row>
    <row r="3617" spans="13:13" x14ac:dyDescent="0.25">
      <c r="M3617"/>
    </row>
    <row r="3618" spans="13:13" x14ac:dyDescent="0.25">
      <c r="M3618"/>
    </row>
    <row r="3619" spans="13:13" x14ac:dyDescent="0.25">
      <c r="M3619"/>
    </row>
    <row r="3620" spans="13:13" x14ac:dyDescent="0.25">
      <c r="M3620"/>
    </row>
    <row r="3621" spans="13:13" x14ac:dyDescent="0.25">
      <c r="M3621"/>
    </row>
    <row r="3622" spans="13:13" x14ac:dyDescent="0.25">
      <c r="M3622"/>
    </row>
    <row r="3623" spans="13:13" x14ac:dyDescent="0.25">
      <c r="M3623"/>
    </row>
    <row r="3624" spans="13:13" x14ac:dyDescent="0.25">
      <c r="M3624"/>
    </row>
    <row r="3625" spans="13:13" x14ac:dyDescent="0.25">
      <c r="M3625"/>
    </row>
    <row r="3626" spans="13:13" x14ac:dyDescent="0.25">
      <c r="M3626"/>
    </row>
    <row r="3627" spans="13:13" x14ac:dyDescent="0.25">
      <c r="M3627"/>
    </row>
    <row r="3628" spans="13:13" x14ac:dyDescent="0.25">
      <c r="M3628"/>
    </row>
    <row r="3629" spans="13:13" x14ac:dyDescent="0.25">
      <c r="M3629"/>
    </row>
    <row r="3630" spans="13:13" x14ac:dyDescent="0.25">
      <c r="M3630"/>
    </row>
    <row r="3631" spans="13:13" x14ac:dyDescent="0.25">
      <c r="M3631"/>
    </row>
    <row r="3632" spans="13:13" x14ac:dyDescent="0.25">
      <c r="M3632"/>
    </row>
    <row r="3633" spans="13:13" x14ac:dyDescent="0.25">
      <c r="M3633"/>
    </row>
    <row r="3634" spans="13:13" x14ac:dyDescent="0.25">
      <c r="M3634"/>
    </row>
    <row r="3635" spans="13:13" x14ac:dyDescent="0.25">
      <c r="M3635"/>
    </row>
    <row r="3636" spans="13:13" x14ac:dyDescent="0.25">
      <c r="M3636"/>
    </row>
    <row r="3637" spans="13:13" x14ac:dyDescent="0.25">
      <c r="M3637"/>
    </row>
    <row r="3638" spans="13:13" x14ac:dyDescent="0.25">
      <c r="M3638"/>
    </row>
    <row r="3639" spans="13:13" x14ac:dyDescent="0.25">
      <c r="M3639"/>
    </row>
    <row r="3640" spans="13:13" x14ac:dyDescent="0.25">
      <c r="M3640"/>
    </row>
    <row r="3641" spans="13:13" x14ac:dyDescent="0.25">
      <c r="M3641"/>
    </row>
    <row r="3642" spans="13:13" x14ac:dyDescent="0.25">
      <c r="M3642"/>
    </row>
    <row r="3643" spans="13:13" x14ac:dyDescent="0.25">
      <c r="M3643"/>
    </row>
    <row r="3644" spans="13:13" x14ac:dyDescent="0.25">
      <c r="M3644"/>
    </row>
    <row r="3645" spans="13:13" x14ac:dyDescent="0.25">
      <c r="M3645"/>
    </row>
    <row r="3646" spans="13:13" x14ac:dyDescent="0.25">
      <c r="M3646"/>
    </row>
    <row r="3647" spans="13:13" x14ac:dyDescent="0.25">
      <c r="M3647"/>
    </row>
    <row r="3648" spans="13:13" x14ac:dyDescent="0.25">
      <c r="M3648"/>
    </row>
    <row r="3649" spans="13:13" x14ac:dyDescent="0.25">
      <c r="M3649"/>
    </row>
    <row r="3650" spans="13:13" x14ac:dyDescent="0.25">
      <c r="M3650"/>
    </row>
    <row r="3651" spans="13:13" x14ac:dyDescent="0.25">
      <c r="M3651"/>
    </row>
    <row r="3652" spans="13:13" x14ac:dyDescent="0.25">
      <c r="M3652"/>
    </row>
    <row r="3653" spans="13:13" x14ac:dyDescent="0.25">
      <c r="M3653"/>
    </row>
    <row r="3654" spans="13:13" x14ac:dyDescent="0.25">
      <c r="M3654"/>
    </row>
    <row r="3655" spans="13:13" x14ac:dyDescent="0.25">
      <c r="M3655"/>
    </row>
    <row r="3656" spans="13:13" x14ac:dyDescent="0.25">
      <c r="M3656"/>
    </row>
    <row r="3657" spans="13:13" x14ac:dyDescent="0.25">
      <c r="M3657"/>
    </row>
    <row r="3658" spans="13:13" x14ac:dyDescent="0.25">
      <c r="M3658"/>
    </row>
    <row r="3659" spans="13:13" x14ac:dyDescent="0.25">
      <c r="M3659"/>
    </row>
    <row r="3660" spans="13:13" x14ac:dyDescent="0.25">
      <c r="M3660"/>
    </row>
    <row r="3661" spans="13:13" x14ac:dyDescent="0.25">
      <c r="M3661"/>
    </row>
    <row r="3662" spans="13:13" x14ac:dyDescent="0.25">
      <c r="M3662"/>
    </row>
    <row r="3663" spans="13:13" x14ac:dyDescent="0.25">
      <c r="M3663"/>
    </row>
    <row r="3664" spans="13:13" x14ac:dyDescent="0.25">
      <c r="M3664"/>
    </row>
    <row r="3665" spans="13:13" x14ac:dyDescent="0.25">
      <c r="M3665"/>
    </row>
    <row r="3666" spans="13:13" x14ac:dyDescent="0.25">
      <c r="M3666"/>
    </row>
    <row r="3667" spans="13:13" x14ac:dyDescent="0.25">
      <c r="M3667"/>
    </row>
    <row r="3668" spans="13:13" x14ac:dyDescent="0.25">
      <c r="M3668"/>
    </row>
    <row r="3669" spans="13:13" x14ac:dyDescent="0.25">
      <c r="M3669"/>
    </row>
    <row r="3670" spans="13:13" x14ac:dyDescent="0.25">
      <c r="M3670"/>
    </row>
    <row r="3671" spans="13:13" x14ac:dyDescent="0.25">
      <c r="M3671"/>
    </row>
    <row r="3672" spans="13:13" x14ac:dyDescent="0.25">
      <c r="M3672"/>
    </row>
    <row r="3673" spans="13:13" x14ac:dyDescent="0.25">
      <c r="M3673"/>
    </row>
    <row r="3674" spans="13:13" x14ac:dyDescent="0.25">
      <c r="M3674"/>
    </row>
    <row r="3675" spans="13:13" x14ac:dyDescent="0.25">
      <c r="M3675"/>
    </row>
    <row r="3676" spans="13:13" x14ac:dyDescent="0.25">
      <c r="M3676"/>
    </row>
    <row r="3677" spans="13:13" x14ac:dyDescent="0.25">
      <c r="M3677"/>
    </row>
    <row r="3678" spans="13:13" x14ac:dyDescent="0.25">
      <c r="M3678"/>
    </row>
    <row r="3679" spans="13:13" x14ac:dyDescent="0.25">
      <c r="M3679"/>
    </row>
    <row r="3680" spans="13:13" x14ac:dyDescent="0.25">
      <c r="M3680"/>
    </row>
    <row r="3681" spans="13:13" x14ac:dyDescent="0.25">
      <c r="M3681"/>
    </row>
    <row r="3682" spans="13:13" x14ac:dyDescent="0.25">
      <c r="M3682"/>
    </row>
    <row r="3683" spans="13:13" x14ac:dyDescent="0.25">
      <c r="M3683"/>
    </row>
    <row r="3684" spans="13:13" x14ac:dyDescent="0.25">
      <c r="M3684"/>
    </row>
    <row r="3685" spans="13:13" x14ac:dyDescent="0.25">
      <c r="M3685"/>
    </row>
    <row r="3686" spans="13:13" x14ac:dyDescent="0.25">
      <c r="M3686"/>
    </row>
    <row r="3687" spans="13:13" x14ac:dyDescent="0.25">
      <c r="M3687"/>
    </row>
    <row r="3688" spans="13:13" x14ac:dyDescent="0.25">
      <c r="M3688"/>
    </row>
    <row r="3689" spans="13:13" x14ac:dyDescent="0.25">
      <c r="M3689"/>
    </row>
    <row r="3690" spans="13:13" x14ac:dyDescent="0.25">
      <c r="M3690"/>
    </row>
    <row r="3691" spans="13:13" x14ac:dyDescent="0.25">
      <c r="M3691"/>
    </row>
    <row r="3692" spans="13:13" x14ac:dyDescent="0.25">
      <c r="M3692"/>
    </row>
    <row r="3693" spans="13:13" x14ac:dyDescent="0.25">
      <c r="M3693"/>
    </row>
    <row r="3694" spans="13:13" x14ac:dyDescent="0.25">
      <c r="M3694"/>
    </row>
    <row r="3695" spans="13:13" x14ac:dyDescent="0.25">
      <c r="M3695"/>
    </row>
    <row r="3696" spans="13:13" x14ac:dyDescent="0.25">
      <c r="M3696"/>
    </row>
    <row r="3697" spans="13:13" x14ac:dyDescent="0.25">
      <c r="M3697"/>
    </row>
    <row r="3698" spans="13:13" x14ac:dyDescent="0.25">
      <c r="M3698"/>
    </row>
    <row r="3699" spans="13:13" x14ac:dyDescent="0.25">
      <c r="M3699"/>
    </row>
    <row r="3700" spans="13:13" x14ac:dyDescent="0.25">
      <c r="M3700"/>
    </row>
    <row r="3701" spans="13:13" x14ac:dyDescent="0.25">
      <c r="M3701"/>
    </row>
    <row r="3702" spans="13:13" x14ac:dyDescent="0.25">
      <c r="M3702"/>
    </row>
    <row r="3703" spans="13:13" x14ac:dyDescent="0.25">
      <c r="M3703"/>
    </row>
    <row r="3704" spans="13:13" x14ac:dyDescent="0.25">
      <c r="M3704"/>
    </row>
    <row r="3705" spans="13:13" x14ac:dyDescent="0.25">
      <c r="M3705"/>
    </row>
    <row r="3706" spans="13:13" x14ac:dyDescent="0.25">
      <c r="M3706"/>
    </row>
    <row r="3707" spans="13:13" x14ac:dyDescent="0.25">
      <c r="M3707"/>
    </row>
    <row r="3708" spans="13:13" x14ac:dyDescent="0.25">
      <c r="M3708"/>
    </row>
    <row r="3709" spans="13:13" x14ac:dyDescent="0.25">
      <c r="M3709"/>
    </row>
    <row r="3710" spans="13:13" x14ac:dyDescent="0.25">
      <c r="M3710"/>
    </row>
    <row r="3711" spans="13:13" x14ac:dyDescent="0.25">
      <c r="M3711"/>
    </row>
    <row r="3712" spans="13:13" x14ac:dyDescent="0.25">
      <c r="M3712"/>
    </row>
    <row r="3713" spans="13:13" x14ac:dyDescent="0.25">
      <c r="M3713"/>
    </row>
    <row r="3714" spans="13:13" x14ac:dyDescent="0.25">
      <c r="M3714"/>
    </row>
    <row r="3715" spans="13:13" x14ac:dyDescent="0.25">
      <c r="M3715"/>
    </row>
    <row r="3716" spans="13:13" x14ac:dyDescent="0.25">
      <c r="M3716"/>
    </row>
    <row r="3717" spans="13:13" x14ac:dyDescent="0.25">
      <c r="M3717"/>
    </row>
    <row r="3718" spans="13:13" x14ac:dyDescent="0.25">
      <c r="M3718"/>
    </row>
    <row r="3719" spans="13:13" x14ac:dyDescent="0.25">
      <c r="M3719"/>
    </row>
    <row r="3720" spans="13:13" x14ac:dyDescent="0.25">
      <c r="M3720"/>
    </row>
    <row r="3721" spans="13:13" x14ac:dyDescent="0.25">
      <c r="M3721"/>
    </row>
    <row r="3722" spans="13:13" x14ac:dyDescent="0.25">
      <c r="M3722"/>
    </row>
    <row r="3723" spans="13:13" x14ac:dyDescent="0.25">
      <c r="M3723"/>
    </row>
    <row r="3724" spans="13:13" x14ac:dyDescent="0.25">
      <c r="M3724"/>
    </row>
    <row r="3725" spans="13:13" x14ac:dyDescent="0.25">
      <c r="M3725"/>
    </row>
    <row r="3726" spans="13:13" x14ac:dyDescent="0.25">
      <c r="M3726"/>
    </row>
    <row r="3727" spans="13:13" x14ac:dyDescent="0.25">
      <c r="M3727"/>
    </row>
    <row r="3728" spans="13:13" x14ac:dyDescent="0.25">
      <c r="M3728"/>
    </row>
    <row r="3729" spans="13:13" x14ac:dyDescent="0.25">
      <c r="M3729"/>
    </row>
    <row r="3730" spans="13:13" x14ac:dyDescent="0.25">
      <c r="M3730"/>
    </row>
    <row r="3731" spans="13:13" x14ac:dyDescent="0.25">
      <c r="M3731"/>
    </row>
    <row r="3732" spans="13:13" x14ac:dyDescent="0.25">
      <c r="M3732"/>
    </row>
    <row r="3733" spans="13:13" x14ac:dyDescent="0.25">
      <c r="M3733"/>
    </row>
    <row r="3734" spans="13:13" x14ac:dyDescent="0.25">
      <c r="M3734"/>
    </row>
    <row r="3735" spans="13:13" x14ac:dyDescent="0.25">
      <c r="M3735"/>
    </row>
    <row r="3736" spans="13:13" x14ac:dyDescent="0.25">
      <c r="M3736"/>
    </row>
    <row r="3737" spans="13:13" x14ac:dyDescent="0.25">
      <c r="M3737"/>
    </row>
    <row r="3738" spans="13:13" x14ac:dyDescent="0.25">
      <c r="M3738"/>
    </row>
    <row r="3739" spans="13:13" x14ac:dyDescent="0.25">
      <c r="M3739"/>
    </row>
    <row r="3740" spans="13:13" x14ac:dyDescent="0.25">
      <c r="M3740"/>
    </row>
    <row r="3741" spans="13:13" x14ac:dyDescent="0.25">
      <c r="M3741"/>
    </row>
    <row r="3742" spans="13:13" x14ac:dyDescent="0.25">
      <c r="M3742"/>
    </row>
    <row r="3743" spans="13:13" x14ac:dyDescent="0.25">
      <c r="M3743"/>
    </row>
    <row r="3744" spans="13:13" x14ac:dyDescent="0.25">
      <c r="M3744"/>
    </row>
    <row r="3745" spans="13:13" x14ac:dyDescent="0.25">
      <c r="M3745"/>
    </row>
    <row r="3746" spans="13:13" x14ac:dyDescent="0.25">
      <c r="M3746"/>
    </row>
    <row r="3747" spans="13:13" x14ac:dyDescent="0.25">
      <c r="M3747"/>
    </row>
    <row r="3748" spans="13:13" x14ac:dyDescent="0.25">
      <c r="M3748"/>
    </row>
    <row r="3749" spans="13:13" x14ac:dyDescent="0.25">
      <c r="M3749"/>
    </row>
    <row r="3750" spans="13:13" x14ac:dyDescent="0.25">
      <c r="M3750"/>
    </row>
    <row r="3751" spans="13:13" x14ac:dyDescent="0.25">
      <c r="M3751"/>
    </row>
    <row r="3752" spans="13:13" x14ac:dyDescent="0.25">
      <c r="M3752"/>
    </row>
    <row r="3753" spans="13:13" x14ac:dyDescent="0.25">
      <c r="M3753"/>
    </row>
    <row r="3754" spans="13:13" x14ac:dyDescent="0.25">
      <c r="M3754"/>
    </row>
    <row r="3755" spans="13:13" x14ac:dyDescent="0.25">
      <c r="M3755"/>
    </row>
    <row r="3756" spans="13:13" x14ac:dyDescent="0.25">
      <c r="M3756"/>
    </row>
    <row r="3757" spans="13:13" x14ac:dyDescent="0.25">
      <c r="M3757"/>
    </row>
    <row r="3758" spans="13:13" x14ac:dyDescent="0.25">
      <c r="M3758"/>
    </row>
    <row r="3759" spans="13:13" x14ac:dyDescent="0.25">
      <c r="M3759"/>
    </row>
    <row r="3760" spans="13:13" x14ac:dyDescent="0.25">
      <c r="M3760"/>
    </row>
    <row r="3761" spans="13:13" x14ac:dyDescent="0.25">
      <c r="M3761"/>
    </row>
    <row r="3762" spans="13:13" x14ac:dyDescent="0.25">
      <c r="M3762"/>
    </row>
    <row r="3763" spans="13:13" x14ac:dyDescent="0.25">
      <c r="M3763"/>
    </row>
    <row r="3764" spans="13:13" x14ac:dyDescent="0.25">
      <c r="M3764"/>
    </row>
    <row r="3765" spans="13:13" x14ac:dyDescent="0.25">
      <c r="M3765"/>
    </row>
    <row r="3766" spans="13:13" x14ac:dyDescent="0.25">
      <c r="M3766"/>
    </row>
    <row r="3767" spans="13:13" x14ac:dyDescent="0.25">
      <c r="M3767"/>
    </row>
    <row r="3768" spans="13:13" x14ac:dyDescent="0.25">
      <c r="M3768"/>
    </row>
    <row r="3769" spans="13:13" x14ac:dyDescent="0.25">
      <c r="M3769"/>
    </row>
    <row r="3770" spans="13:13" x14ac:dyDescent="0.25">
      <c r="M3770"/>
    </row>
    <row r="3771" spans="13:13" x14ac:dyDescent="0.25">
      <c r="M3771"/>
    </row>
    <row r="3772" spans="13:13" x14ac:dyDescent="0.25">
      <c r="M3772"/>
    </row>
    <row r="3773" spans="13:13" x14ac:dyDescent="0.25">
      <c r="M3773"/>
    </row>
    <row r="3774" spans="13:13" x14ac:dyDescent="0.25">
      <c r="M3774"/>
    </row>
    <row r="3775" spans="13:13" x14ac:dyDescent="0.25">
      <c r="M3775"/>
    </row>
    <row r="3776" spans="13:13" x14ac:dyDescent="0.25">
      <c r="M3776"/>
    </row>
    <row r="3777" spans="13:13" x14ac:dyDescent="0.25">
      <c r="M3777"/>
    </row>
    <row r="3778" spans="13:13" x14ac:dyDescent="0.25">
      <c r="M3778"/>
    </row>
    <row r="3779" spans="13:13" x14ac:dyDescent="0.25">
      <c r="M3779"/>
    </row>
    <row r="3780" spans="13:13" x14ac:dyDescent="0.25">
      <c r="M3780"/>
    </row>
    <row r="3781" spans="13:13" x14ac:dyDescent="0.25">
      <c r="M3781"/>
    </row>
    <row r="3782" spans="13:13" x14ac:dyDescent="0.25">
      <c r="M3782"/>
    </row>
    <row r="3783" spans="13:13" x14ac:dyDescent="0.25">
      <c r="M3783"/>
    </row>
    <row r="3784" spans="13:13" x14ac:dyDescent="0.25">
      <c r="M3784"/>
    </row>
    <row r="3785" spans="13:13" x14ac:dyDescent="0.25">
      <c r="M3785"/>
    </row>
    <row r="3786" spans="13:13" x14ac:dyDescent="0.25">
      <c r="M3786"/>
    </row>
    <row r="3787" spans="13:13" x14ac:dyDescent="0.25">
      <c r="M3787"/>
    </row>
    <row r="3788" spans="13:13" x14ac:dyDescent="0.25">
      <c r="M3788"/>
    </row>
    <row r="3789" spans="13:13" x14ac:dyDescent="0.25">
      <c r="M3789"/>
    </row>
    <row r="3790" spans="13:13" x14ac:dyDescent="0.25">
      <c r="M3790"/>
    </row>
    <row r="3791" spans="13:13" x14ac:dyDescent="0.25">
      <c r="M3791"/>
    </row>
    <row r="3792" spans="13:13" x14ac:dyDescent="0.25">
      <c r="M3792"/>
    </row>
    <row r="3793" spans="13:13" x14ac:dyDescent="0.25">
      <c r="M3793"/>
    </row>
    <row r="3794" spans="13:13" x14ac:dyDescent="0.25">
      <c r="M3794"/>
    </row>
    <row r="3795" spans="13:13" x14ac:dyDescent="0.25">
      <c r="M3795"/>
    </row>
    <row r="3796" spans="13:13" x14ac:dyDescent="0.25">
      <c r="M3796"/>
    </row>
    <row r="3797" spans="13:13" x14ac:dyDescent="0.25">
      <c r="M3797"/>
    </row>
    <row r="3798" spans="13:13" x14ac:dyDescent="0.25">
      <c r="M3798"/>
    </row>
    <row r="3799" spans="13:13" x14ac:dyDescent="0.25">
      <c r="M3799"/>
    </row>
    <row r="3800" spans="13:13" x14ac:dyDescent="0.25">
      <c r="M3800"/>
    </row>
    <row r="3801" spans="13:13" x14ac:dyDescent="0.25">
      <c r="M3801"/>
    </row>
    <row r="3802" spans="13:13" x14ac:dyDescent="0.25">
      <c r="M3802"/>
    </row>
    <row r="3803" spans="13:13" x14ac:dyDescent="0.25">
      <c r="M3803"/>
    </row>
    <row r="3804" spans="13:13" x14ac:dyDescent="0.25">
      <c r="M3804"/>
    </row>
    <row r="3805" spans="13:13" x14ac:dyDescent="0.25">
      <c r="M3805"/>
    </row>
    <row r="3806" spans="13:13" x14ac:dyDescent="0.25">
      <c r="M3806"/>
    </row>
    <row r="3807" spans="13:13" x14ac:dyDescent="0.25">
      <c r="M3807"/>
    </row>
    <row r="3808" spans="13:13" x14ac:dyDescent="0.25">
      <c r="M3808"/>
    </row>
    <row r="3809" spans="13:13" x14ac:dyDescent="0.25">
      <c r="M3809"/>
    </row>
    <row r="3810" spans="13:13" x14ac:dyDescent="0.25">
      <c r="M3810"/>
    </row>
    <row r="3811" spans="13:13" x14ac:dyDescent="0.25">
      <c r="M3811"/>
    </row>
    <row r="3812" spans="13:13" x14ac:dyDescent="0.25">
      <c r="M3812"/>
    </row>
    <row r="3813" spans="13:13" x14ac:dyDescent="0.25">
      <c r="M3813"/>
    </row>
    <row r="3814" spans="13:13" x14ac:dyDescent="0.25">
      <c r="M3814"/>
    </row>
    <row r="3815" spans="13:13" x14ac:dyDescent="0.25">
      <c r="M3815"/>
    </row>
    <row r="3816" spans="13:13" x14ac:dyDescent="0.25">
      <c r="M3816"/>
    </row>
    <row r="3817" spans="13:13" x14ac:dyDescent="0.25">
      <c r="M3817"/>
    </row>
    <row r="3818" spans="13:13" x14ac:dyDescent="0.25">
      <c r="M3818"/>
    </row>
    <row r="3819" spans="13:13" x14ac:dyDescent="0.25">
      <c r="M3819"/>
    </row>
    <row r="3820" spans="13:13" x14ac:dyDescent="0.25">
      <c r="M3820"/>
    </row>
    <row r="3821" spans="13:13" x14ac:dyDescent="0.25">
      <c r="M3821"/>
    </row>
    <row r="3822" spans="13:13" x14ac:dyDescent="0.25">
      <c r="M3822"/>
    </row>
    <row r="3823" spans="13:13" x14ac:dyDescent="0.25">
      <c r="M3823"/>
    </row>
    <row r="3824" spans="13:13" x14ac:dyDescent="0.25">
      <c r="M3824"/>
    </row>
    <row r="3825" spans="13:13" x14ac:dyDescent="0.25">
      <c r="M3825"/>
    </row>
    <row r="3826" spans="13:13" x14ac:dyDescent="0.25">
      <c r="M3826"/>
    </row>
    <row r="3827" spans="13:13" x14ac:dyDescent="0.25">
      <c r="M3827"/>
    </row>
    <row r="3828" spans="13:13" x14ac:dyDescent="0.25">
      <c r="M3828"/>
    </row>
    <row r="3829" spans="13:13" x14ac:dyDescent="0.25">
      <c r="M3829"/>
    </row>
    <row r="3830" spans="13:13" x14ac:dyDescent="0.25">
      <c r="M3830"/>
    </row>
    <row r="3831" spans="13:13" x14ac:dyDescent="0.25">
      <c r="M3831"/>
    </row>
    <row r="3832" spans="13:13" x14ac:dyDescent="0.25">
      <c r="M3832"/>
    </row>
    <row r="3833" spans="13:13" x14ac:dyDescent="0.25">
      <c r="M3833"/>
    </row>
    <row r="3834" spans="13:13" x14ac:dyDescent="0.25">
      <c r="M3834"/>
    </row>
    <row r="3835" spans="13:13" x14ac:dyDescent="0.25">
      <c r="M3835"/>
    </row>
    <row r="3836" spans="13:13" x14ac:dyDescent="0.25">
      <c r="M3836"/>
    </row>
    <row r="3837" spans="13:13" x14ac:dyDescent="0.25">
      <c r="M3837"/>
    </row>
    <row r="3838" spans="13:13" x14ac:dyDescent="0.25">
      <c r="M3838"/>
    </row>
    <row r="3839" spans="13:13" x14ac:dyDescent="0.25">
      <c r="M3839"/>
    </row>
    <row r="3840" spans="13:13" x14ac:dyDescent="0.25">
      <c r="M3840"/>
    </row>
    <row r="3841" spans="13:13" x14ac:dyDescent="0.25">
      <c r="M3841"/>
    </row>
    <row r="3842" spans="13:13" x14ac:dyDescent="0.25">
      <c r="M3842"/>
    </row>
    <row r="3843" spans="13:13" x14ac:dyDescent="0.25">
      <c r="M3843"/>
    </row>
    <row r="3844" spans="13:13" x14ac:dyDescent="0.25">
      <c r="M3844"/>
    </row>
    <row r="3845" spans="13:13" x14ac:dyDescent="0.25">
      <c r="M3845"/>
    </row>
    <row r="3846" spans="13:13" x14ac:dyDescent="0.25">
      <c r="M3846"/>
    </row>
    <row r="3847" spans="13:13" x14ac:dyDescent="0.25">
      <c r="M3847"/>
    </row>
    <row r="3848" spans="13:13" x14ac:dyDescent="0.25">
      <c r="M3848"/>
    </row>
    <row r="3849" spans="13:13" x14ac:dyDescent="0.25">
      <c r="M3849"/>
    </row>
    <row r="3850" spans="13:13" x14ac:dyDescent="0.25">
      <c r="M3850"/>
    </row>
    <row r="3851" spans="13:13" x14ac:dyDescent="0.25">
      <c r="M3851"/>
    </row>
    <row r="3852" spans="13:13" x14ac:dyDescent="0.25">
      <c r="M3852"/>
    </row>
    <row r="3853" spans="13:13" x14ac:dyDescent="0.25">
      <c r="M3853"/>
    </row>
    <row r="3854" spans="13:13" x14ac:dyDescent="0.25">
      <c r="M3854"/>
    </row>
    <row r="3855" spans="13:13" x14ac:dyDescent="0.25">
      <c r="M3855"/>
    </row>
    <row r="3856" spans="13:13" x14ac:dyDescent="0.25">
      <c r="M3856"/>
    </row>
    <row r="3857" spans="13:13" x14ac:dyDescent="0.25">
      <c r="M3857"/>
    </row>
    <row r="3858" spans="13:13" x14ac:dyDescent="0.25">
      <c r="M3858"/>
    </row>
    <row r="3859" spans="13:13" x14ac:dyDescent="0.25">
      <c r="M3859"/>
    </row>
    <row r="3860" spans="13:13" x14ac:dyDescent="0.25">
      <c r="M3860"/>
    </row>
    <row r="3861" spans="13:13" x14ac:dyDescent="0.25">
      <c r="M3861"/>
    </row>
    <row r="3862" spans="13:13" x14ac:dyDescent="0.25">
      <c r="M3862"/>
    </row>
    <row r="3863" spans="13:13" x14ac:dyDescent="0.25">
      <c r="M3863"/>
    </row>
    <row r="3864" spans="13:13" x14ac:dyDescent="0.25">
      <c r="M3864"/>
    </row>
    <row r="3865" spans="13:13" x14ac:dyDescent="0.25">
      <c r="M3865"/>
    </row>
    <row r="3866" spans="13:13" x14ac:dyDescent="0.25">
      <c r="M3866"/>
    </row>
    <row r="3867" spans="13:13" x14ac:dyDescent="0.25">
      <c r="M3867"/>
    </row>
    <row r="3868" spans="13:13" x14ac:dyDescent="0.25">
      <c r="M3868"/>
    </row>
    <row r="3869" spans="13:13" x14ac:dyDescent="0.25">
      <c r="M3869"/>
    </row>
    <row r="3870" spans="13:13" x14ac:dyDescent="0.25">
      <c r="M3870"/>
    </row>
    <row r="3871" spans="13:13" x14ac:dyDescent="0.25">
      <c r="M3871"/>
    </row>
    <row r="3872" spans="13:13" x14ac:dyDescent="0.25">
      <c r="M3872"/>
    </row>
    <row r="3873" spans="13:13" x14ac:dyDescent="0.25">
      <c r="M3873"/>
    </row>
    <row r="3874" spans="13:13" x14ac:dyDescent="0.25">
      <c r="M3874"/>
    </row>
    <row r="3875" spans="13:13" x14ac:dyDescent="0.25">
      <c r="M3875"/>
    </row>
    <row r="3876" spans="13:13" x14ac:dyDescent="0.25">
      <c r="M3876"/>
    </row>
    <row r="3877" spans="13:13" x14ac:dyDescent="0.25">
      <c r="M3877"/>
    </row>
    <row r="3878" spans="13:13" x14ac:dyDescent="0.25">
      <c r="M3878"/>
    </row>
    <row r="3879" spans="13:13" x14ac:dyDescent="0.25">
      <c r="M3879"/>
    </row>
    <row r="3880" spans="13:13" x14ac:dyDescent="0.25">
      <c r="M3880"/>
    </row>
    <row r="3881" spans="13:13" x14ac:dyDescent="0.25">
      <c r="M3881"/>
    </row>
    <row r="3882" spans="13:13" x14ac:dyDescent="0.25">
      <c r="M3882"/>
    </row>
    <row r="3883" spans="13:13" x14ac:dyDescent="0.25">
      <c r="M3883"/>
    </row>
    <row r="3884" spans="13:13" x14ac:dyDescent="0.25">
      <c r="M3884"/>
    </row>
    <row r="3885" spans="13:13" x14ac:dyDescent="0.25">
      <c r="M3885"/>
    </row>
    <row r="3886" spans="13:13" x14ac:dyDescent="0.25">
      <c r="M3886"/>
    </row>
    <row r="3887" spans="13:13" x14ac:dyDescent="0.25">
      <c r="M3887"/>
    </row>
    <row r="3888" spans="13:13" x14ac:dyDescent="0.25">
      <c r="M3888"/>
    </row>
    <row r="3889" spans="13:13" x14ac:dyDescent="0.25">
      <c r="M3889"/>
    </row>
    <row r="3890" spans="13:13" x14ac:dyDescent="0.25">
      <c r="M3890"/>
    </row>
    <row r="3891" spans="13:13" x14ac:dyDescent="0.25">
      <c r="M3891"/>
    </row>
    <row r="3892" spans="13:13" x14ac:dyDescent="0.25">
      <c r="M3892"/>
    </row>
    <row r="3893" spans="13:13" x14ac:dyDescent="0.25">
      <c r="M3893"/>
    </row>
    <row r="3894" spans="13:13" x14ac:dyDescent="0.25">
      <c r="M3894"/>
    </row>
    <row r="3895" spans="13:13" x14ac:dyDescent="0.25">
      <c r="M3895"/>
    </row>
    <row r="3896" spans="13:13" x14ac:dyDescent="0.25">
      <c r="M3896"/>
    </row>
    <row r="3897" spans="13:13" x14ac:dyDescent="0.25">
      <c r="M3897"/>
    </row>
    <row r="3898" spans="13:13" x14ac:dyDescent="0.25">
      <c r="M3898"/>
    </row>
    <row r="3899" spans="13:13" x14ac:dyDescent="0.25">
      <c r="M3899"/>
    </row>
    <row r="3900" spans="13:13" x14ac:dyDescent="0.25">
      <c r="M3900"/>
    </row>
    <row r="3901" spans="13:13" x14ac:dyDescent="0.25">
      <c r="M3901"/>
    </row>
    <row r="3902" spans="13:13" x14ac:dyDescent="0.25">
      <c r="M3902"/>
    </row>
    <row r="3903" spans="13:13" x14ac:dyDescent="0.25">
      <c r="M3903"/>
    </row>
    <row r="3904" spans="13:13" x14ac:dyDescent="0.25">
      <c r="M3904"/>
    </row>
    <row r="3905" spans="13:13" x14ac:dyDescent="0.25">
      <c r="M3905"/>
    </row>
    <row r="3906" spans="13:13" x14ac:dyDescent="0.25">
      <c r="M3906"/>
    </row>
    <row r="3907" spans="13:13" x14ac:dyDescent="0.25">
      <c r="M3907"/>
    </row>
    <row r="3908" spans="13:13" x14ac:dyDescent="0.25">
      <c r="M3908"/>
    </row>
    <row r="3909" spans="13:13" x14ac:dyDescent="0.25">
      <c r="M3909"/>
    </row>
    <row r="3910" spans="13:13" x14ac:dyDescent="0.25">
      <c r="M3910"/>
    </row>
    <row r="3911" spans="13:13" x14ac:dyDescent="0.25">
      <c r="M3911"/>
    </row>
    <row r="3912" spans="13:13" x14ac:dyDescent="0.25">
      <c r="M3912"/>
    </row>
    <row r="3913" spans="13:13" x14ac:dyDescent="0.25">
      <c r="M3913"/>
    </row>
    <row r="3914" spans="13:13" x14ac:dyDescent="0.25">
      <c r="M3914"/>
    </row>
    <row r="3915" spans="13:13" x14ac:dyDescent="0.25">
      <c r="M3915"/>
    </row>
    <row r="3916" spans="13:13" x14ac:dyDescent="0.25">
      <c r="M3916"/>
    </row>
    <row r="3917" spans="13:13" x14ac:dyDescent="0.25">
      <c r="M3917"/>
    </row>
    <row r="3918" spans="13:13" x14ac:dyDescent="0.25">
      <c r="M3918"/>
    </row>
    <row r="3919" spans="13:13" x14ac:dyDescent="0.25">
      <c r="M3919"/>
    </row>
    <row r="3920" spans="13:13" x14ac:dyDescent="0.25">
      <c r="M3920"/>
    </row>
    <row r="3921" spans="13:13" x14ac:dyDescent="0.25">
      <c r="M3921"/>
    </row>
    <row r="3922" spans="13:13" x14ac:dyDescent="0.25">
      <c r="M3922"/>
    </row>
    <row r="3923" spans="13:13" x14ac:dyDescent="0.25">
      <c r="M3923"/>
    </row>
    <row r="3924" spans="13:13" x14ac:dyDescent="0.25">
      <c r="M3924"/>
    </row>
    <row r="3925" spans="13:13" x14ac:dyDescent="0.25">
      <c r="M3925"/>
    </row>
    <row r="3926" spans="13:13" x14ac:dyDescent="0.25">
      <c r="M3926"/>
    </row>
    <row r="3927" spans="13:13" x14ac:dyDescent="0.25">
      <c r="M3927"/>
    </row>
    <row r="3928" spans="13:13" x14ac:dyDescent="0.25">
      <c r="M3928"/>
    </row>
    <row r="3929" spans="13:13" x14ac:dyDescent="0.25">
      <c r="M3929"/>
    </row>
    <row r="3930" spans="13:13" x14ac:dyDescent="0.25">
      <c r="M3930"/>
    </row>
    <row r="3931" spans="13:13" x14ac:dyDescent="0.25">
      <c r="M3931"/>
    </row>
    <row r="3932" spans="13:13" x14ac:dyDescent="0.25">
      <c r="M3932"/>
    </row>
    <row r="3933" spans="13:13" x14ac:dyDescent="0.25">
      <c r="M3933"/>
    </row>
    <row r="3934" spans="13:13" x14ac:dyDescent="0.25">
      <c r="M3934"/>
    </row>
    <row r="3935" spans="13:13" x14ac:dyDescent="0.25">
      <c r="M3935"/>
    </row>
    <row r="3936" spans="13:13" x14ac:dyDescent="0.25">
      <c r="M3936"/>
    </row>
    <row r="3937" spans="13:13" x14ac:dyDescent="0.25">
      <c r="M3937"/>
    </row>
    <row r="3938" spans="13:13" x14ac:dyDescent="0.25">
      <c r="M3938"/>
    </row>
    <row r="3939" spans="13:13" x14ac:dyDescent="0.25">
      <c r="M3939"/>
    </row>
    <row r="3940" spans="13:13" x14ac:dyDescent="0.25">
      <c r="M3940"/>
    </row>
    <row r="3941" spans="13:13" x14ac:dyDescent="0.25">
      <c r="M3941"/>
    </row>
    <row r="3942" spans="13:13" x14ac:dyDescent="0.25">
      <c r="M3942"/>
    </row>
    <row r="3943" spans="13:13" x14ac:dyDescent="0.25">
      <c r="M3943"/>
    </row>
    <row r="3944" spans="13:13" x14ac:dyDescent="0.25">
      <c r="M3944"/>
    </row>
    <row r="3945" spans="13:13" x14ac:dyDescent="0.25">
      <c r="M3945"/>
    </row>
    <row r="3946" spans="13:13" x14ac:dyDescent="0.25">
      <c r="M3946"/>
    </row>
    <row r="3947" spans="13:13" x14ac:dyDescent="0.25">
      <c r="M3947"/>
    </row>
    <row r="3948" spans="13:13" x14ac:dyDescent="0.25">
      <c r="M3948"/>
    </row>
    <row r="3949" spans="13:13" x14ac:dyDescent="0.25">
      <c r="M3949"/>
    </row>
    <row r="3950" spans="13:13" x14ac:dyDescent="0.25">
      <c r="M3950"/>
    </row>
    <row r="3951" spans="13:13" x14ac:dyDescent="0.25">
      <c r="M3951"/>
    </row>
    <row r="3952" spans="13:13" x14ac:dyDescent="0.25">
      <c r="M3952"/>
    </row>
    <row r="3953" spans="13:13" x14ac:dyDescent="0.25">
      <c r="M3953"/>
    </row>
    <row r="3954" spans="13:13" x14ac:dyDescent="0.25">
      <c r="M3954"/>
    </row>
    <row r="3955" spans="13:13" x14ac:dyDescent="0.25">
      <c r="M3955"/>
    </row>
    <row r="3956" spans="13:13" x14ac:dyDescent="0.25">
      <c r="M3956"/>
    </row>
    <row r="3957" spans="13:13" x14ac:dyDescent="0.25">
      <c r="M3957"/>
    </row>
    <row r="3958" spans="13:13" x14ac:dyDescent="0.25">
      <c r="M3958"/>
    </row>
    <row r="3959" spans="13:13" x14ac:dyDescent="0.25">
      <c r="M3959"/>
    </row>
    <row r="3960" spans="13:13" x14ac:dyDescent="0.25">
      <c r="M3960"/>
    </row>
    <row r="3961" spans="13:13" x14ac:dyDescent="0.25">
      <c r="M3961"/>
    </row>
    <row r="3962" spans="13:13" x14ac:dyDescent="0.25">
      <c r="M3962"/>
    </row>
    <row r="3963" spans="13:13" x14ac:dyDescent="0.25">
      <c r="M3963"/>
    </row>
    <row r="3964" spans="13:13" x14ac:dyDescent="0.25">
      <c r="M3964"/>
    </row>
    <row r="3965" spans="13:13" x14ac:dyDescent="0.25">
      <c r="M3965"/>
    </row>
    <row r="3966" spans="13:13" x14ac:dyDescent="0.25">
      <c r="M3966"/>
    </row>
    <row r="3967" spans="13:13" x14ac:dyDescent="0.25">
      <c r="M3967"/>
    </row>
    <row r="3968" spans="13:13" x14ac:dyDescent="0.25">
      <c r="M3968"/>
    </row>
    <row r="3969" spans="13:13" x14ac:dyDescent="0.25">
      <c r="M3969"/>
    </row>
    <row r="3970" spans="13:13" x14ac:dyDescent="0.25">
      <c r="M3970"/>
    </row>
    <row r="3971" spans="13:13" x14ac:dyDescent="0.25">
      <c r="M3971"/>
    </row>
    <row r="3972" spans="13:13" x14ac:dyDescent="0.25">
      <c r="M3972"/>
    </row>
    <row r="3973" spans="13:13" x14ac:dyDescent="0.25">
      <c r="M3973"/>
    </row>
    <row r="3974" spans="13:13" x14ac:dyDescent="0.25">
      <c r="M3974"/>
    </row>
    <row r="3975" spans="13:13" x14ac:dyDescent="0.25">
      <c r="M3975"/>
    </row>
    <row r="3976" spans="13:13" x14ac:dyDescent="0.25">
      <c r="M3976"/>
    </row>
    <row r="3977" spans="13:13" x14ac:dyDescent="0.25">
      <c r="M3977"/>
    </row>
    <row r="3978" spans="13:13" x14ac:dyDescent="0.25">
      <c r="M3978"/>
    </row>
    <row r="3979" spans="13:13" x14ac:dyDescent="0.25">
      <c r="M3979"/>
    </row>
    <row r="3980" spans="13:13" x14ac:dyDescent="0.25">
      <c r="M3980"/>
    </row>
    <row r="3981" spans="13:13" x14ac:dyDescent="0.25">
      <c r="M3981"/>
    </row>
    <row r="3982" spans="13:13" x14ac:dyDescent="0.25">
      <c r="M3982"/>
    </row>
    <row r="3983" spans="13:13" x14ac:dyDescent="0.25">
      <c r="M3983"/>
    </row>
    <row r="3984" spans="13:13" x14ac:dyDescent="0.25">
      <c r="M3984"/>
    </row>
    <row r="3985" spans="13:13" x14ac:dyDescent="0.25">
      <c r="M3985"/>
    </row>
    <row r="3986" spans="13:13" x14ac:dyDescent="0.25">
      <c r="M3986"/>
    </row>
    <row r="3987" spans="13:13" x14ac:dyDescent="0.25">
      <c r="M3987"/>
    </row>
    <row r="3988" spans="13:13" x14ac:dyDescent="0.25">
      <c r="M3988"/>
    </row>
    <row r="3989" spans="13:13" x14ac:dyDescent="0.25">
      <c r="M3989"/>
    </row>
    <row r="3990" spans="13:13" x14ac:dyDescent="0.25">
      <c r="M3990"/>
    </row>
    <row r="3991" spans="13:13" x14ac:dyDescent="0.25">
      <c r="M3991"/>
    </row>
    <row r="3992" spans="13:13" x14ac:dyDescent="0.25">
      <c r="M3992"/>
    </row>
    <row r="3993" spans="13:13" x14ac:dyDescent="0.25">
      <c r="M3993"/>
    </row>
    <row r="3994" spans="13:13" x14ac:dyDescent="0.25">
      <c r="M3994"/>
    </row>
    <row r="3995" spans="13:13" x14ac:dyDescent="0.25">
      <c r="M3995"/>
    </row>
    <row r="3996" spans="13:13" x14ac:dyDescent="0.25">
      <c r="M3996"/>
    </row>
    <row r="3997" spans="13:13" x14ac:dyDescent="0.25">
      <c r="M3997"/>
    </row>
    <row r="3998" spans="13:13" x14ac:dyDescent="0.25">
      <c r="M3998"/>
    </row>
    <row r="3999" spans="13:13" x14ac:dyDescent="0.25">
      <c r="M3999"/>
    </row>
    <row r="4000" spans="13:13" x14ac:dyDescent="0.25">
      <c r="M4000"/>
    </row>
    <row r="4001" spans="13:13" x14ac:dyDescent="0.25">
      <c r="M4001"/>
    </row>
    <row r="4002" spans="13:13" x14ac:dyDescent="0.25">
      <c r="M4002"/>
    </row>
    <row r="4003" spans="13:13" x14ac:dyDescent="0.25">
      <c r="M4003"/>
    </row>
    <row r="4004" spans="13:13" x14ac:dyDescent="0.25">
      <c r="M4004"/>
    </row>
    <row r="4005" spans="13:13" x14ac:dyDescent="0.25">
      <c r="M4005"/>
    </row>
    <row r="4006" spans="13:13" x14ac:dyDescent="0.25">
      <c r="M4006"/>
    </row>
    <row r="4007" spans="13:13" x14ac:dyDescent="0.25">
      <c r="M4007"/>
    </row>
    <row r="4008" spans="13:13" x14ac:dyDescent="0.25">
      <c r="M4008"/>
    </row>
    <row r="4009" spans="13:13" x14ac:dyDescent="0.25">
      <c r="M4009"/>
    </row>
    <row r="4010" spans="13:13" x14ac:dyDescent="0.25">
      <c r="M4010"/>
    </row>
    <row r="4011" spans="13:13" x14ac:dyDescent="0.25">
      <c r="M4011"/>
    </row>
    <row r="4012" spans="13:13" x14ac:dyDescent="0.25">
      <c r="M4012"/>
    </row>
    <row r="4013" spans="13:13" x14ac:dyDescent="0.25">
      <c r="M4013"/>
    </row>
    <row r="4014" spans="13:13" x14ac:dyDescent="0.25">
      <c r="M4014"/>
    </row>
    <row r="4015" spans="13:13" x14ac:dyDescent="0.25">
      <c r="M4015"/>
    </row>
    <row r="4016" spans="13:13" x14ac:dyDescent="0.25">
      <c r="M4016"/>
    </row>
    <row r="4017" spans="13:13" x14ac:dyDescent="0.25">
      <c r="M4017"/>
    </row>
    <row r="4018" spans="13:13" x14ac:dyDescent="0.25">
      <c r="M4018"/>
    </row>
    <row r="4019" spans="13:13" x14ac:dyDescent="0.25">
      <c r="M4019"/>
    </row>
    <row r="4020" spans="13:13" x14ac:dyDescent="0.25">
      <c r="M4020"/>
    </row>
    <row r="4021" spans="13:13" x14ac:dyDescent="0.25">
      <c r="M4021"/>
    </row>
    <row r="4022" spans="13:13" x14ac:dyDescent="0.25">
      <c r="M4022"/>
    </row>
    <row r="4023" spans="13:13" x14ac:dyDescent="0.25">
      <c r="M4023"/>
    </row>
    <row r="4024" spans="13:13" x14ac:dyDescent="0.25">
      <c r="M4024"/>
    </row>
    <row r="4025" spans="13:13" x14ac:dyDescent="0.25">
      <c r="M4025"/>
    </row>
    <row r="4026" spans="13:13" x14ac:dyDescent="0.25">
      <c r="M4026"/>
    </row>
    <row r="4027" spans="13:13" x14ac:dyDescent="0.25">
      <c r="M4027"/>
    </row>
    <row r="4028" spans="13:13" x14ac:dyDescent="0.25">
      <c r="M4028"/>
    </row>
    <row r="4029" spans="13:13" x14ac:dyDescent="0.25">
      <c r="M4029"/>
    </row>
    <row r="4030" spans="13:13" x14ac:dyDescent="0.25">
      <c r="M4030"/>
    </row>
    <row r="4031" spans="13:13" x14ac:dyDescent="0.25">
      <c r="M4031"/>
    </row>
    <row r="4032" spans="13:13" x14ac:dyDescent="0.25">
      <c r="M4032"/>
    </row>
    <row r="4033" spans="13:13" x14ac:dyDescent="0.25">
      <c r="M4033"/>
    </row>
    <row r="4034" spans="13:13" x14ac:dyDescent="0.25">
      <c r="M4034"/>
    </row>
    <row r="4035" spans="13:13" x14ac:dyDescent="0.25">
      <c r="M4035"/>
    </row>
    <row r="4036" spans="13:13" x14ac:dyDescent="0.25">
      <c r="M4036"/>
    </row>
    <row r="4037" spans="13:13" x14ac:dyDescent="0.25">
      <c r="M4037"/>
    </row>
    <row r="4038" spans="13:13" x14ac:dyDescent="0.25">
      <c r="M4038"/>
    </row>
    <row r="4039" spans="13:13" x14ac:dyDescent="0.25">
      <c r="M4039"/>
    </row>
    <row r="4040" spans="13:13" x14ac:dyDescent="0.25">
      <c r="M4040"/>
    </row>
    <row r="4041" spans="13:13" x14ac:dyDescent="0.25">
      <c r="M4041"/>
    </row>
    <row r="4042" spans="13:13" x14ac:dyDescent="0.25">
      <c r="M4042"/>
    </row>
    <row r="4043" spans="13:13" x14ac:dyDescent="0.25">
      <c r="M4043"/>
    </row>
    <row r="4044" spans="13:13" x14ac:dyDescent="0.25">
      <c r="M4044"/>
    </row>
    <row r="4045" spans="13:13" x14ac:dyDescent="0.25">
      <c r="M4045"/>
    </row>
    <row r="4046" spans="13:13" x14ac:dyDescent="0.25">
      <c r="M4046"/>
    </row>
    <row r="4047" spans="13:13" x14ac:dyDescent="0.25">
      <c r="M4047"/>
    </row>
    <row r="4048" spans="13:13" x14ac:dyDescent="0.25">
      <c r="M4048"/>
    </row>
    <row r="4049" spans="13:13" x14ac:dyDescent="0.25">
      <c r="M4049"/>
    </row>
    <row r="4050" spans="13:13" x14ac:dyDescent="0.25">
      <c r="M4050"/>
    </row>
    <row r="4051" spans="13:13" x14ac:dyDescent="0.25">
      <c r="M4051"/>
    </row>
    <row r="4052" spans="13:13" x14ac:dyDescent="0.25">
      <c r="M4052"/>
    </row>
    <row r="4053" spans="13:13" x14ac:dyDescent="0.25">
      <c r="M4053"/>
    </row>
    <row r="4054" spans="13:13" x14ac:dyDescent="0.25">
      <c r="M4054"/>
    </row>
    <row r="4055" spans="13:13" x14ac:dyDescent="0.25">
      <c r="M4055"/>
    </row>
    <row r="4056" spans="13:13" x14ac:dyDescent="0.25">
      <c r="M4056"/>
    </row>
    <row r="4057" spans="13:13" x14ac:dyDescent="0.25">
      <c r="M4057"/>
    </row>
    <row r="4058" spans="13:13" x14ac:dyDescent="0.25">
      <c r="M4058"/>
    </row>
    <row r="4059" spans="13:13" x14ac:dyDescent="0.25">
      <c r="M4059"/>
    </row>
    <row r="4060" spans="13:13" x14ac:dyDescent="0.25">
      <c r="M4060"/>
    </row>
    <row r="4061" spans="13:13" x14ac:dyDescent="0.25">
      <c r="M4061"/>
    </row>
    <row r="4062" spans="13:13" x14ac:dyDescent="0.25">
      <c r="M4062"/>
    </row>
    <row r="4063" spans="13:13" x14ac:dyDescent="0.25">
      <c r="M4063"/>
    </row>
    <row r="4064" spans="13:13" x14ac:dyDescent="0.25">
      <c r="M4064"/>
    </row>
    <row r="4065" spans="13:13" x14ac:dyDescent="0.25">
      <c r="M4065"/>
    </row>
    <row r="4066" spans="13:13" x14ac:dyDescent="0.25">
      <c r="M4066"/>
    </row>
    <row r="4067" spans="13:13" x14ac:dyDescent="0.25">
      <c r="M4067"/>
    </row>
    <row r="4068" spans="13:13" x14ac:dyDescent="0.25">
      <c r="M4068"/>
    </row>
    <row r="4069" spans="13:13" x14ac:dyDescent="0.25">
      <c r="M4069"/>
    </row>
    <row r="4070" spans="13:13" x14ac:dyDescent="0.25">
      <c r="M4070"/>
    </row>
    <row r="4071" spans="13:13" x14ac:dyDescent="0.25">
      <c r="M4071"/>
    </row>
    <row r="4072" spans="13:13" x14ac:dyDescent="0.25">
      <c r="M4072"/>
    </row>
    <row r="4073" spans="13:13" x14ac:dyDescent="0.25">
      <c r="M4073"/>
    </row>
    <row r="4074" spans="13:13" x14ac:dyDescent="0.25">
      <c r="M4074"/>
    </row>
    <row r="4075" spans="13:13" x14ac:dyDescent="0.25">
      <c r="M4075"/>
    </row>
    <row r="4076" spans="13:13" x14ac:dyDescent="0.25">
      <c r="M4076"/>
    </row>
    <row r="4077" spans="13:13" x14ac:dyDescent="0.25">
      <c r="M4077"/>
    </row>
    <row r="4078" spans="13:13" x14ac:dyDescent="0.25">
      <c r="M4078"/>
    </row>
    <row r="4079" spans="13:13" x14ac:dyDescent="0.25">
      <c r="M4079"/>
    </row>
    <row r="4080" spans="13:13" x14ac:dyDescent="0.25">
      <c r="M4080"/>
    </row>
    <row r="4081" spans="13:13" x14ac:dyDescent="0.25">
      <c r="M4081"/>
    </row>
    <row r="4082" spans="13:13" x14ac:dyDescent="0.25">
      <c r="M4082"/>
    </row>
    <row r="4083" spans="13:13" x14ac:dyDescent="0.25">
      <c r="M4083"/>
    </row>
    <row r="4084" spans="13:13" x14ac:dyDescent="0.25">
      <c r="M4084"/>
    </row>
    <row r="4085" spans="13:13" x14ac:dyDescent="0.25">
      <c r="M4085"/>
    </row>
    <row r="4086" spans="13:13" x14ac:dyDescent="0.25">
      <c r="M4086"/>
    </row>
    <row r="4087" spans="13:13" x14ac:dyDescent="0.25">
      <c r="M4087"/>
    </row>
    <row r="4088" spans="13:13" x14ac:dyDescent="0.25">
      <c r="M4088"/>
    </row>
    <row r="4089" spans="13:13" x14ac:dyDescent="0.25">
      <c r="M4089"/>
    </row>
    <row r="4090" spans="13:13" x14ac:dyDescent="0.25">
      <c r="M4090"/>
    </row>
    <row r="4091" spans="13:13" x14ac:dyDescent="0.25">
      <c r="M4091"/>
    </row>
    <row r="4092" spans="13:13" x14ac:dyDescent="0.25">
      <c r="M4092"/>
    </row>
    <row r="4093" spans="13:13" x14ac:dyDescent="0.25">
      <c r="M4093"/>
    </row>
    <row r="4094" spans="13:13" x14ac:dyDescent="0.25">
      <c r="M4094"/>
    </row>
    <row r="4095" spans="13:13" x14ac:dyDescent="0.25">
      <c r="M4095"/>
    </row>
    <row r="4096" spans="13:13" x14ac:dyDescent="0.25">
      <c r="M4096"/>
    </row>
    <row r="4097" spans="13:13" x14ac:dyDescent="0.25">
      <c r="M4097"/>
    </row>
    <row r="4098" spans="13:13" x14ac:dyDescent="0.25">
      <c r="M4098"/>
    </row>
    <row r="4099" spans="13:13" x14ac:dyDescent="0.25">
      <c r="M4099"/>
    </row>
    <row r="4100" spans="13:13" x14ac:dyDescent="0.25">
      <c r="M4100"/>
    </row>
    <row r="4101" spans="13:13" x14ac:dyDescent="0.25">
      <c r="M4101"/>
    </row>
    <row r="4102" spans="13:13" x14ac:dyDescent="0.25">
      <c r="M4102"/>
    </row>
    <row r="4103" spans="13:13" x14ac:dyDescent="0.25">
      <c r="M4103"/>
    </row>
    <row r="4104" spans="13:13" x14ac:dyDescent="0.25">
      <c r="M4104"/>
    </row>
    <row r="4105" spans="13:13" x14ac:dyDescent="0.25">
      <c r="M4105"/>
    </row>
    <row r="4106" spans="13:13" x14ac:dyDescent="0.25">
      <c r="M4106"/>
    </row>
    <row r="4107" spans="13:13" x14ac:dyDescent="0.25">
      <c r="M4107"/>
    </row>
    <row r="4108" spans="13:13" x14ac:dyDescent="0.25">
      <c r="M4108"/>
    </row>
    <row r="4109" spans="13:13" x14ac:dyDescent="0.25">
      <c r="M4109"/>
    </row>
    <row r="4110" spans="13:13" x14ac:dyDescent="0.25">
      <c r="M4110"/>
    </row>
    <row r="4111" spans="13:13" x14ac:dyDescent="0.25">
      <c r="M4111"/>
    </row>
    <row r="4112" spans="13:13" x14ac:dyDescent="0.25">
      <c r="M4112"/>
    </row>
    <row r="4113" spans="13:13" x14ac:dyDescent="0.25">
      <c r="M4113"/>
    </row>
    <row r="4114" spans="13:13" x14ac:dyDescent="0.25">
      <c r="M4114"/>
    </row>
    <row r="4115" spans="13:13" x14ac:dyDescent="0.25">
      <c r="M4115"/>
    </row>
    <row r="4116" spans="13:13" x14ac:dyDescent="0.25">
      <c r="M4116"/>
    </row>
    <row r="4117" spans="13:13" x14ac:dyDescent="0.25">
      <c r="M4117"/>
    </row>
    <row r="4118" spans="13:13" x14ac:dyDescent="0.25">
      <c r="M4118"/>
    </row>
    <row r="4119" spans="13:13" x14ac:dyDescent="0.25">
      <c r="M4119"/>
    </row>
    <row r="4120" spans="13:13" x14ac:dyDescent="0.25">
      <c r="M4120"/>
    </row>
    <row r="4121" spans="13:13" x14ac:dyDescent="0.25">
      <c r="M4121"/>
    </row>
    <row r="4122" spans="13:13" x14ac:dyDescent="0.25">
      <c r="M4122"/>
    </row>
    <row r="4123" spans="13:13" x14ac:dyDescent="0.25">
      <c r="M4123"/>
    </row>
    <row r="4124" spans="13:13" x14ac:dyDescent="0.25">
      <c r="M4124"/>
    </row>
    <row r="4125" spans="13:13" x14ac:dyDescent="0.25">
      <c r="M4125"/>
    </row>
    <row r="4126" spans="13:13" x14ac:dyDescent="0.25">
      <c r="M4126"/>
    </row>
    <row r="4127" spans="13:13" x14ac:dyDescent="0.25">
      <c r="M4127"/>
    </row>
    <row r="4128" spans="13:13" x14ac:dyDescent="0.25">
      <c r="M4128"/>
    </row>
    <row r="4129" spans="13:13" x14ac:dyDescent="0.25">
      <c r="M4129"/>
    </row>
    <row r="4130" spans="13:13" x14ac:dyDescent="0.25">
      <c r="M4130"/>
    </row>
    <row r="4131" spans="13:13" x14ac:dyDescent="0.25">
      <c r="M4131"/>
    </row>
    <row r="4132" spans="13:13" x14ac:dyDescent="0.25">
      <c r="M4132"/>
    </row>
    <row r="4133" spans="13:13" x14ac:dyDescent="0.25">
      <c r="M4133"/>
    </row>
    <row r="4134" spans="13:13" x14ac:dyDescent="0.25">
      <c r="M4134"/>
    </row>
    <row r="4135" spans="13:13" x14ac:dyDescent="0.25">
      <c r="M4135"/>
    </row>
    <row r="4136" spans="13:13" x14ac:dyDescent="0.25">
      <c r="M4136"/>
    </row>
    <row r="4137" spans="13:13" x14ac:dyDescent="0.25">
      <c r="M4137"/>
    </row>
    <row r="4138" spans="13:13" x14ac:dyDescent="0.25">
      <c r="M4138"/>
    </row>
    <row r="4139" spans="13:13" x14ac:dyDescent="0.25">
      <c r="M4139"/>
    </row>
    <row r="4140" spans="13:13" x14ac:dyDescent="0.25">
      <c r="M4140"/>
    </row>
    <row r="4141" spans="13:13" x14ac:dyDescent="0.25">
      <c r="M4141"/>
    </row>
    <row r="4142" spans="13:13" x14ac:dyDescent="0.25">
      <c r="M4142"/>
    </row>
    <row r="4143" spans="13:13" x14ac:dyDescent="0.25">
      <c r="M4143"/>
    </row>
    <row r="4144" spans="13:13" x14ac:dyDescent="0.25">
      <c r="M4144"/>
    </row>
    <row r="4145" spans="13:13" x14ac:dyDescent="0.25">
      <c r="M4145"/>
    </row>
    <row r="4146" spans="13:13" x14ac:dyDescent="0.25">
      <c r="M4146"/>
    </row>
    <row r="4147" spans="13:13" x14ac:dyDescent="0.25">
      <c r="M4147"/>
    </row>
    <row r="4148" spans="13:13" x14ac:dyDescent="0.25">
      <c r="M4148"/>
    </row>
    <row r="4149" spans="13:13" x14ac:dyDescent="0.25">
      <c r="M4149"/>
    </row>
    <row r="4150" spans="13:13" x14ac:dyDescent="0.25">
      <c r="M4150"/>
    </row>
    <row r="4151" spans="13:13" x14ac:dyDescent="0.25">
      <c r="M4151"/>
    </row>
    <row r="4152" spans="13:13" x14ac:dyDescent="0.25">
      <c r="M4152"/>
    </row>
    <row r="4153" spans="13:13" x14ac:dyDescent="0.25">
      <c r="M4153"/>
    </row>
    <row r="4154" spans="13:13" x14ac:dyDescent="0.25">
      <c r="M4154"/>
    </row>
    <row r="4155" spans="13:13" x14ac:dyDescent="0.25">
      <c r="M4155"/>
    </row>
    <row r="4156" spans="13:13" x14ac:dyDescent="0.25">
      <c r="M4156"/>
    </row>
    <row r="4157" spans="13:13" x14ac:dyDescent="0.25">
      <c r="M4157"/>
    </row>
    <row r="4158" spans="13:13" x14ac:dyDescent="0.25">
      <c r="M4158"/>
    </row>
    <row r="4159" spans="13:13" x14ac:dyDescent="0.25">
      <c r="M4159"/>
    </row>
    <row r="4160" spans="13:13" x14ac:dyDescent="0.25">
      <c r="M4160"/>
    </row>
    <row r="4161" spans="13:13" x14ac:dyDescent="0.25">
      <c r="M4161"/>
    </row>
    <row r="4162" spans="13:13" x14ac:dyDescent="0.25">
      <c r="M4162"/>
    </row>
    <row r="4163" spans="13:13" x14ac:dyDescent="0.25">
      <c r="M4163"/>
    </row>
    <row r="4164" spans="13:13" x14ac:dyDescent="0.25">
      <c r="M4164"/>
    </row>
    <row r="4165" spans="13:13" x14ac:dyDescent="0.25">
      <c r="M4165"/>
    </row>
    <row r="4166" spans="13:13" x14ac:dyDescent="0.25">
      <c r="M4166"/>
    </row>
    <row r="4167" spans="13:13" x14ac:dyDescent="0.25">
      <c r="M4167"/>
    </row>
    <row r="4168" spans="13:13" x14ac:dyDescent="0.25">
      <c r="M4168"/>
    </row>
    <row r="4169" spans="13:13" x14ac:dyDescent="0.25">
      <c r="M4169"/>
    </row>
    <row r="4170" spans="13:13" x14ac:dyDescent="0.25">
      <c r="M4170"/>
    </row>
    <row r="4171" spans="13:13" x14ac:dyDescent="0.25">
      <c r="M4171"/>
    </row>
    <row r="4172" spans="13:13" x14ac:dyDescent="0.25">
      <c r="M4172"/>
    </row>
    <row r="4173" spans="13:13" x14ac:dyDescent="0.25">
      <c r="M4173"/>
    </row>
    <row r="4174" spans="13:13" x14ac:dyDescent="0.25">
      <c r="M4174"/>
    </row>
    <row r="4175" spans="13:13" x14ac:dyDescent="0.25">
      <c r="M4175"/>
    </row>
    <row r="4176" spans="13:13" x14ac:dyDescent="0.25">
      <c r="M4176"/>
    </row>
    <row r="4177" spans="13:13" x14ac:dyDescent="0.25">
      <c r="M4177"/>
    </row>
    <row r="4178" spans="13:13" x14ac:dyDescent="0.25">
      <c r="M4178"/>
    </row>
    <row r="4179" spans="13:13" x14ac:dyDescent="0.25">
      <c r="M4179"/>
    </row>
    <row r="4180" spans="13:13" x14ac:dyDescent="0.25">
      <c r="M4180"/>
    </row>
    <row r="4181" spans="13:13" x14ac:dyDescent="0.25">
      <c r="M4181"/>
    </row>
    <row r="4182" spans="13:13" x14ac:dyDescent="0.25">
      <c r="M4182"/>
    </row>
    <row r="4183" spans="13:13" x14ac:dyDescent="0.25">
      <c r="M4183"/>
    </row>
    <row r="4184" spans="13:13" x14ac:dyDescent="0.25">
      <c r="M4184"/>
    </row>
    <row r="4185" spans="13:13" x14ac:dyDescent="0.25">
      <c r="M4185"/>
    </row>
    <row r="4186" spans="13:13" x14ac:dyDescent="0.25">
      <c r="M4186"/>
    </row>
    <row r="4187" spans="13:13" x14ac:dyDescent="0.25">
      <c r="M4187"/>
    </row>
    <row r="4188" spans="13:13" x14ac:dyDescent="0.25">
      <c r="M4188"/>
    </row>
    <row r="4189" spans="13:13" x14ac:dyDescent="0.25">
      <c r="M4189"/>
    </row>
    <row r="4190" spans="13:13" x14ac:dyDescent="0.25">
      <c r="M4190"/>
    </row>
    <row r="4191" spans="13:13" x14ac:dyDescent="0.25">
      <c r="M4191"/>
    </row>
    <row r="4192" spans="13:13" x14ac:dyDescent="0.25">
      <c r="M4192"/>
    </row>
    <row r="4193" spans="13:13" x14ac:dyDescent="0.25">
      <c r="M4193"/>
    </row>
    <row r="4194" spans="13:13" x14ac:dyDescent="0.25">
      <c r="M4194"/>
    </row>
    <row r="4195" spans="13:13" x14ac:dyDescent="0.25">
      <c r="M4195"/>
    </row>
    <row r="4196" spans="13:13" x14ac:dyDescent="0.25">
      <c r="M4196"/>
    </row>
    <row r="4197" spans="13:13" x14ac:dyDescent="0.25">
      <c r="M4197"/>
    </row>
    <row r="4198" spans="13:13" x14ac:dyDescent="0.25">
      <c r="M4198"/>
    </row>
    <row r="4199" spans="13:13" x14ac:dyDescent="0.25">
      <c r="M4199"/>
    </row>
    <row r="4200" spans="13:13" x14ac:dyDescent="0.25">
      <c r="M4200"/>
    </row>
    <row r="4201" spans="13:13" x14ac:dyDescent="0.25">
      <c r="M4201"/>
    </row>
    <row r="4202" spans="13:13" x14ac:dyDescent="0.25">
      <c r="M4202"/>
    </row>
    <row r="4203" spans="13:13" x14ac:dyDescent="0.25">
      <c r="M4203"/>
    </row>
    <row r="4204" spans="13:13" x14ac:dyDescent="0.25">
      <c r="M4204"/>
    </row>
    <row r="4205" spans="13:13" x14ac:dyDescent="0.25">
      <c r="M4205"/>
    </row>
    <row r="4206" spans="13:13" x14ac:dyDescent="0.25">
      <c r="M4206"/>
    </row>
    <row r="4207" spans="13:13" x14ac:dyDescent="0.25">
      <c r="M4207"/>
    </row>
    <row r="4208" spans="13:13" x14ac:dyDescent="0.25">
      <c r="M4208"/>
    </row>
    <row r="4209" spans="13:13" x14ac:dyDescent="0.25">
      <c r="M4209"/>
    </row>
    <row r="4210" spans="13:13" x14ac:dyDescent="0.25">
      <c r="M4210"/>
    </row>
    <row r="4211" spans="13:13" x14ac:dyDescent="0.25">
      <c r="M4211"/>
    </row>
    <row r="4212" spans="13:13" x14ac:dyDescent="0.25">
      <c r="M4212"/>
    </row>
    <row r="4213" spans="13:13" x14ac:dyDescent="0.25">
      <c r="M4213"/>
    </row>
    <row r="4214" spans="13:13" x14ac:dyDescent="0.25">
      <c r="M4214"/>
    </row>
    <row r="4215" spans="13:13" x14ac:dyDescent="0.25">
      <c r="M4215"/>
    </row>
    <row r="4216" spans="13:13" x14ac:dyDescent="0.25">
      <c r="M4216"/>
    </row>
    <row r="4217" spans="13:13" x14ac:dyDescent="0.25">
      <c r="M4217"/>
    </row>
    <row r="4218" spans="13:13" x14ac:dyDescent="0.25">
      <c r="M4218"/>
    </row>
    <row r="4219" spans="13:13" x14ac:dyDescent="0.25">
      <c r="M4219"/>
    </row>
    <row r="4220" spans="13:13" x14ac:dyDescent="0.25">
      <c r="M4220"/>
    </row>
    <row r="4221" spans="13:13" x14ac:dyDescent="0.25">
      <c r="M4221"/>
    </row>
    <row r="4222" spans="13:13" x14ac:dyDescent="0.25">
      <c r="M4222"/>
    </row>
    <row r="4223" spans="13:13" x14ac:dyDescent="0.25">
      <c r="M4223"/>
    </row>
    <row r="4224" spans="13:13" x14ac:dyDescent="0.25">
      <c r="M4224"/>
    </row>
    <row r="4225" spans="13:13" x14ac:dyDescent="0.25">
      <c r="M4225"/>
    </row>
    <row r="4226" spans="13:13" x14ac:dyDescent="0.25">
      <c r="M4226"/>
    </row>
    <row r="4227" spans="13:13" x14ac:dyDescent="0.25">
      <c r="M4227"/>
    </row>
    <row r="4228" spans="13:13" x14ac:dyDescent="0.25">
      <c r="M4228"/>
    </row>
    <row r="4229" spans="13:13" x14ac:dyDescent="0.25">
      <c r="M4229"/>
    </row>
    <row r="4230" spans="13:13" x14ac:dyDescent="0.25">
      <c r="M4230"/>
    </row>
    <row r="4231" spans="13:13" x14ac:dyDescent="0.25">
      <c r="M4231"/>
    </row>
    <row r="4232" spans="13:13" x14ac:dyDescent="0.25">
      <c r="M4232"/>
    </row>
    <row r="4233" spans="13:13" x14ac:dyDescent="0.25">
      <c r="M4233"/>
    </row>
    <row r="4234" spans="13:13" x14ac:dyDescent="0.25">
      <c r="M4234"/>
    </row>
    <row r="4235" spans="13:13" x14ac:dyDescent="0.25">
      <c r="M4235"/>
    </row>
    <row r="4236" spans="13:13" x14ac:dyDescent="0.25">
      <c r="M4236"/>
    </row>
    <row r="4237" spans="13:13" x14ac:dyDescent="0.25">
      <c r="M4237"/>
    </row>
    <row r="4238" spans="13:13" x14ac:dyDescent="0.25">
      <c r="M4238"/>
    </row>
    <row r="4239" spans="13:13" x14ac:dyDescent="0.25">
      <c r="M4239"/>
    </row>
    <row r="4240" spans="13:13" x14ac:dyDescent="0.25">
      <c r="M4240"/>
    </row>
    <row r="4241" spans="13:13" x14ac:dyDescent="0.25">
      <c r="M4241"/>
    </row>
    <row r="4242" spans="13:13" x14ac:dyDescent="0.25">
      <c r="M4242"/>
    </row>
    <row r="4243" spans="13:13" x14ac:dyDescent="0.25">
      <c r="M4243"/>
    </row>
    <row r="4244" spans="13:13" x14ac:dyDescent="0.25">
      <c r="M4244"/>
    </row>
    <row r="4245" spans="13:13" x14ac:dyDescent="0.25">
      <c r="M4245"/>
    </row>
    <row r="4246" spans="13:13" x14ac:dyDescent="0.25">
      <c r="M4246"/>
    </row>
    <row r="4247" spans="13:13" x14ac:dyDescent="0.25">
      <c r="M4247"/>
    </row>
    <row r="4248" spans="13:13" x14ac:dyDescent="0.25">
      <c r="M4248"/>
    </row>
    <row r="4249" spans="13:13" x14ac:dyDescent="0.25">
      <c r="M4249"/>
    </row>
    <row r="4250" spans="13:13" x14ac:dyDescent="0.25">
      <c r="M4250"/>
    </row>
    <row r="4251" spans="13:13" x14ac:dyDescent="0.25">
      <c r="M4251"/>
    </row>
    <row r="4252" spans="13:13" x14ac:dyDescent="0.25">
      <c r="M4252"/>
    </row>
    <row r="4253" spans="13:13" x14ac:dyDescent="0.25">
      <c r="M4253"/>
    </row>
    <row r="4254" spans="13:13" x14ac:dyDescent="0.25">
      <c r="M4254"/>
    </row>
    <row r="4255" spans="13:13" x14ac:dyDescent="0.25">
      <c r="M4255"/>
    </row>
    <row r="4256" spans="13:13" x14ac:dyDescent="0.25">
      <c r="M4256"/>
    </row>
    <row r="4257" spans="13:13" x14ac:dyDescent="0.25">
      <c r="M4257"/>
    </row>
    <row r="4258" spans="13:13" x14ac:dyDescent="0.25">
      <c r="M4258"/>
    </row>
    <row r="4259" spans="13:13" x14ac:dyDescent="0.25">
      <c r="M4259"/>
    </row>
    <row r="4260" spans="13:13" x14ac:dyDescent="0.25">
      <c r="M4260"/>
    </row>
    <row r="4261" spans="13:13" x14ac:dyDescent="0.25">
      <c r="M4261"/>
    </row>
    <row r="4262" spans="13:13" x14ac:dyDescent="0.25">
      <c r="M4262"/>
    </row>
    <row r="4263" spans="13:13" x14ac:dyDescent="0.25">
      <c r="M4263"/>
    </row>
    <row r="4264" spans="13:13" x14ac:dyDescent="0.25">
      <c r="M4264"/>
    </row>
    <row r="4265" spans="13:13" x14ac:dyDescent="0.25">
      <c r="M4265"/>
    </row>
    <row r="4266" spans="13:13" x14ac:dyDescent="0.25">
      <c r="M4266"/>
    </row>
    <row r="4267" spans="13:13" x14ac:dyDescent="0.25">
      <c r="M4267"/>
    </row>
    <row r="4268" spans="13:13" x14ac:dyDescent="0.25">
      <c r="M4268"/>
    </row>
    <row r="4269" spans="13:13" x14ac:dyDescent="0.25">
      <c r="M4269"/>
    </row>
    <row r="4270" spans="13:13" x14ac:dyDescent="0.25">
      <c r="M4270"/>
    </row>
    <row r="4271" spans="13:13" x14ac:dyDescent="0.25">
      <c r="M4271"/>
    </row>
    <row r="4272" spans="13:13" x14ac:dyDescent="0.25">
      <c r="M4272"/>
    </row>
    <row r="4273" spans="13:13" x14ac:dyDescent="0.25">
      <c r="M4273"/>
    </row>
    <row r="4274" spans="13:13" x14ac:dyDescent="0.25">
      <c r="M4274"/>
    </row>
    <row r="4275" spans="13:13" x14ac:dyDescent="0.25">
      <c r="M4275"/>
    </row>
    <row r="4276" spans="13:13" x14ac:dyDescent="0.25">
      <c r="M4276"/>
    </row>
    <row r="4277" spans="13:13" x14ac:dyDescent="0.25">
      <c r="M4277"/>
    </row>
    <row r="4278" spans="13:13" x14ac:dyDescent="0.25">
      <c r="M4278"/>
    </row>
    <row r="4279" spans="13:13" x14ac:dyDescent="0.25">
      <c r="M4279"/>
    </row>
    <row r="4280" spans="13:13" x14ac:dyDescent="0.25">
      <c r="M4280"/>
    </row>
    <row r="4281" spans="13:13" x14ac:dyDescent="0.25">
      <c r="M4281"/>
    </row>
    <row r="4282" spans="13:13" x14ac:dyDescent="0.25">
      <c r="M4282"/>
    </row>
    <row r="4283" spans="13:13" x14ac:dyDescent="0.25">
      <c r="M4283"/>
    </row>
    <row r="4284" spans="13:13" x14ac:dyDescent="0.25">
      <c r="M4284"/>
    </row>
    <row r="4285" spans="13:13" x14ac:dyDescent="0.25">
      <c r="M4285"/>
    </row>
    <row r="4286" spans="13:13" x14ac:dyDescent="0.25">
      <c r="M4286"/>
    </row>
    <row r="4287" spans="13:13" x14ac:dyDescent="0.25">
      <c r="M4287"/>
    </row>
    <row r="4288" spans="13:13" x14ac:dyDescent="0.25">
      <c r="M4288"/>
    </row>
    <row r="4289" spans="13:13" x14ac:dyDescent="0.25">
      <c r="M4289"/>
    </row>
    <row r="4290" spans="13:13" x14ac:dyDescent="0.25">
      <c r="M4290"/>
    </row>
    <row r="4291" spans="13:13" x14ac:dyDescent="0.25">
      <c r="M4291"/>
    </row>
    <row r="4292" spans="13:13" x14ac:dyDescent="0.25">
      <c r="M4292"/>
    </row>
    <row r="4293" spans="13:13" x14ac:dyDescent="0.25">
      <c r="M4293"/>
    </row>
    <row r="4294" spans="13:13" x14ac:dyDescent="0.25">
      <c r="M4294"/>
    </row>
    <row r="4295" spans="13:13" x14ac:dyDescent="0.25">
      <c r="M4295"/>
    </row>
    <row r="4296" spans="13:13" x14ac:dyDescent="0.25">
      <c r="M4296"/>
    </row>
    <row r="4297" spans="13:13" x14ac:dyDescent="0.25">
      <c r="M4297"/>
    </row>
    <row r="4298" spans="13:13" x14ac:dyDescent="0.25">
      <c r="M4298"/>
    </row>
    <row r="4299" spans="13:13" x14ac:dyDescent="0.25">
      <c r="M4299"/>
    </row>
    <row r="4300" spans="13:13" x14ac:dyDescent="0.25">
      <c r="M4300"/>
    </row>
    <row r="4301" spans="13:13" x14ac:dyDescent="0.25">
      <c r="M4301"/>
    </row>
    <row r="4302" spans="13:13" x14ac:dyDescent="0.25">
      <c r="M4302"/>
    </row>
    <row r="4303" spans="13:13" x14ac:dyDescent="0.25">
      <c r="M4303"/>
    </row>
    <row r="4304" spans="13:13" x14ac:dyDescent="0.25">
      <c r="M4304"/>
    </row>
    <row r="4305" spans="13:13" x14ac:dyDescent="0.25">
      <c r="M4305"/>
    </row>
    <row r="4306" spans="13:13" x14ac:dyDescent="0.25">
      <c r="M4306"/>
    </row>
    <row r="4307" spans="13:13" x14ac:dyDescent="0.25">
      <c r="M4307"/>
    </row>
    <row r="4308" spans="13:13" x14ac:dyDescent="0.25">
      <c r="M4308"/>
    </row>
    <row r="4309" spans="13:13" x14ac:dyDescent="0.25">
      <c r="M4309"/>
    </row>
    <row r="4310" spans="13:13" x14ac:dyDescent="0.25">
      <c r="M4310"/>
    </row>
    <row r="4311" spans="13:13" x14ac:dyDescent="0.25">
      <c r="M4311"/>
    </row>
    <row r="4312" spans="13:13" x14ac:dyDescent="0.25">
      <c r="M4312"/>
    </row>
    <row r="4313" spans="13:13" x14ac:dyDescent="0.25">
      <c r="M4313"/>
    </row>
    <row r="4314" spans="13:13" x14ac:dyDescent="0.25">
      <c r="M4314"/>
    </row>
    <row r="4315" spans="13:13" x14ac:dyDescent="0.25">
      <c r="M4315"/>
    </row>
    <row r="4316" spans="13:13" x14ac:dyDescent="0.25">
      <c r="M4316"/>
    </row>
    <row r="4317" spans="13:13" x14ac:dyDescent="0.25">
      <c r="M4317"/>
    </row>
    <row r="4318" spans="13:13" x14ac:dyDescent="0.25">
      <c r="M4318"/>
    </row>
    <row r="4319" spans="13:13" x14ac:dyDescent="0.25">
      <c r="M4319"/>
    </row>
    <row r="4320" spans="13:13" x14ac:dyDescent="0.25">
      <c r="M4320"/>
    </row>
    <row r="4321" spans="13:13" x14ac:dyDescent="0.25">
      <c r="M4321"/>
    </row>
    <row r="4322" spans="13:13" x14ac:dyDescent="0.25">
      <c r="M4322"/>
    </row>
    <row r="4323" spans="13:13" x14ac:dyDescent="0.25">
      <c r="M4323"/>
    </row>
    <row r="4324" spans="13:13" x14ac:dyDescent="0.25">
      <c r="M4324"/>
    </row>
    <row r="4325" spans="13:13" x14ac:dyDescent="0.25">
      <c r="M4325"/>
    </row>
    <row r="4326" spans="13:13" x14ac:dyDescent="0.25">
      <c r="M4326"/>
    </row>
    <row r="4327" spans="13:13" x14ac:dyDescent="0.25">
      <c r="M4327"/>
    </row>
    <row r="4328" spans="13:13" x14ac:dyDescent="0.25">
      <c r="M4328"/>
    </row>
    <row r="4329" spans="13:13" x14ac:dyDescent="0.25">
      <c r="M4329"/>
    </row>
    <row r="4330" spans="13:13" x14ac:dyDescent="0.25">
      <c r="M4330"/>
    </row>
    <row r="4331" spans="13:13" x14ac:dyDescent="0.25">
      <c r="M4331"/>
    </row>
    <row r="4332" spans="13:13" x14ac:dyDescent="0.25">
      <c r="M4332"/>
    </row>
    <row r="4333" spans="13:13" x14ac:dyDescent="0.25">
      <c r="M4333"/>
    </row>
    <row r="4334" spans="13:13" x14ac:dyDescent="0.25">
      <c r="M4334"/>
    </row>
    <row r="4335" spans="13:13" x14ac:dyDescent="0.25">
      <c r="M4335"/>
    </row>
    <row r="4336" spans="13:13" x14ac:dyDescent="0.25">
      <c r="M4336"/>
    </row>
    <row r="4337" spans="13:13" x14ac:dyDescent="0.25">
      <c r="M4337"/>
    </row>
    <row r="4338" spans="13:13" x14ac:dyDescent="0.25">
      <c r="M4338"/>
    </row>
    <row r="4339" spans="13:13" x14ac:dyDescent="0.25">
      <c r="M4339"/>
    </row>
    <row r="4340" spans="13:13" x14ac:dyDescent="0.25">
      <c r="M4340"/>
    </row>
    <row r="4341" spans="13:13" x14ac:dyDescent="0.25">
      <c r="M4341"/>
    </row>
    <row r="4342" spans="13:13" x14ac:dyDescent="0.25">
      <c r="M4342"/>
    </row>
    <row r="4343" spans="13:13" x14ac:dyDescent="0.25">
      <c r="M4343"/>
    </row>
    <row r="4344" spans="13:13" x14ac:dyDescent="0.25">
      <c r="M4344"/>
    </row>
    <row r="4345" spans="13:13" x14ac:dyDescent="0.25">
      <c r="M4345"/>
    </row>
    <row r="4346" spans="13:13" x14ac:dyDescent="0.25">
      <c r="M4346"/>
    </row>
    <row r="4347" spans="13:13" x14ac:dyDescent="0.25">
      <c r="M4347"/>
    </row>
    <row r="4348" spans="13:13" x14ac:dyDescent="0.25">
      <c r="M4348"/>
    </row>
    <row r="4349" spans="13:13" x14ac:dyDescent="0.25">
      <c r="M4349"/>
    </row>
    <row r="4350" spans="13:13" x14ac:dyDescent="0.25">
      <c r="M4350"/>
    </row>
    <row r="4351" spans="13:13" x14ac:dyDescent="0.25">
      <c r="M4351"/>
    </row>
    <row r="4352" spans="13:13" x14ac:dyDescent="0.25">
      <c r="M4352"/>
    </row>
    <row r="4353" spans="13:13" x14ac:dyDescent="0.25">
      <c r="M4353"/>
    </row>
    <row r="4354" spans="13:13" x14ac:dyDescent="0.25">
      <c r="M4354"/>
    </row>
    <row r="4355" spans="13:13" x14ac:dyDescent="0.25">
      <c r="M4355"/>
    </row>
    <row r="4356" spans="13:13" x14ac:dyDescent="0.25">
      <c r="M4356"/>
    </row>
    <row r="4357" spans="13:13" x14ac:dyDescent="0.25">
      <c r="M4357"/>
    </row>
    <row r="4358" spans="13:13" x14ac:dyDescent="0.25">
      <c r="M4358"/>
    </row>
    <row r="4359" spans="13:13" x14ac:dyDescent="0.25">
      <c r="M4359"/>
    </row>
    <row r="4360" spans="13:13" x14ac:dyDescent="0.25">
      <c r="M4360"/>
    </row>
    <row r="4361" spans="13:13" x14ac:dyDescent="0.25">
      <c r="M4361"/>
    </row>
    <row r="4362" spans="13:13" x14ac:dyDescent="0.25">
      <c r="M4362"/>
    </row>
    <row r="4363" spans="13:13" x14ac:dyDescent="0.25">
      <c r="M4363"/>
    </row>
    <row r="4364" spans="13:13" x14ac:dyDescent="0.25">
      <c r="M4364"/>
    </row>
    <row r="4365" spans="13:13" x14ac:dyDescent="0.25">
      <c r="M4365"/>
    </row>
    <row r="4366" spans="13:13" x14ac:dyDescent="0.25">
      <c r="M4366"/>
    </row>
    <row r="4367" spans="13:13" x14ac:dyDescent="0.25">
      <c r="M4367"/>
    </row>
    <row r="4368" spans="13:13" x14ac:dyDescent="0.25">
      <c r="M4368"/>
    </row>
    <row r="4369" spans="13:13" x14ac:dyDescent="0.25">
      <c r="M4369"/>
    </row>
    <row r="4370" spans="13:13" x14ac:dyDescent="0.25">
      <c r="M4370"/>
    </row>
    <row r="4371" spans="13:13" x14ac:dyDescent="0.25">
      <c r="M4371"/>
    </row>
    <row r="4372" spans="13:13" x14ac:dyDescent="0.25">
      <c r="M4372"/>
    </row>
    <row r="4373" spans="13:13" x14ac:dyDescent="0.25">
      <c r="M4373"/>
    </row>
    <row r="4374" spans="13:13" x14ac:dyDescent="0.25">
      <c r="M4374"/>
    </row>
    <row r="4375" spans="13:13" x14ac:dyDescent="0.25">
      <c r="M4375"/>
    </row>
    <row r="4376" spans="13:13" x14ac:dyDescent="0.25">
      <c r="M4376"/>
    </row>
    <row r="4377" spans="13:13" x14ac:dyDescent="0.25">
      <c r="M4377"/>
    </row>
    <row r="4378" spans="13:13" x14ac:dyDescent="0.25">
      <c r="M4378"/>
    </row>
    <row r="4379" spans="13:13" x14ac:dyDescent="0.25">
      <c r="M4379"/>
    </row>
    <row r="4380" spans="13:13" x14ac:dyDescent="0.25">
      <c r="M4380"/>
    </row>
    <row r="4381" spans="13:13" x14ac:dyDescent="0.25">
      <c r="M4381"/>
    </row>
    <row r="4382" spans="13:13" x14ac:dyDescent="0.25">
      <c r="M4382"/>
    </row>
    <row r="4383" spans="13:13" x14ac:dyDescent="0.25">
      <c r="M4383"/>
    </row>
    <row r="4384" spans="13:13" x14ac:dyDescent="0.25">
      <c r="M4384"/>
    </row>
    <row r="4385" spans="13:13" x14ac:dyDescent="0.25">
      <c r="M4385"/>
    </row>
    <row r="4386" spans="13:13" x14ac:dyDescent="0.25">
      <c r="M4386"/>
    </row>
    <row r="4387" spans="13:13" x14ac:dyDescent="0.25">
      <c r="M4387"/>
    </row>
    <row r="4388" spans="13:13" x14ac:dyDescent="0.25">
      <c r="M4388"/>
    </row>
    <row r="4389" spans="13:13" x14ac:dyDescent="0.25">
      <c r="M4389"/>
    </row>
    <row r="4390" spans="13:13" x14ac:dyDescent="0.25">
      <c r="M4390"/>
    </row>
    <row r="4391" spans="13:13" x14ac:dyDescent="0.25">
      <c r="M4391"/>
    </row>
    <row r="4392" spans="13:13" x14ac:dyDescent="0.25">
      <c r="M4392"/>
    </row>
    <row r="4393" spans="13:13" x14ac:dyDescent="0.25">
      <c r="M4393"/>
    </row>
    <row r="4394" spans="13:13" x14ac:dyDescent="0.25">
      <c r="M4394"/>
    </row>
    <row r="4395" spans="13:13" x14ac:dyDescent="0.25">
      <c r="M4395"/>
    </row>
    <row r="4396" spans="13:13" x14ac:dyDescent="0.25">
      <c r="M4396"/>
    </row>
    <row r="4397" spans="13:13" x14ac:dyDescent="0.25">
      <c r="M4397"/>
    </row>
    <row r="4398" spans="13:13" x14ac:dyDescent="0.25">
      <c r="M4398"/>
    </row>
    <row r="4399" spans="13:13" x14ac:dyDescent="0.25">
      <c r="M4399"/>
    </row>
    <row r="4400" spans="13:13" x14ac:dyDescent="0.25">
      <c r="M4400"/>
    </row>
    <row r="4401" spans="13:13" x14ac:dyDescent="0.25">
      <c r="M4401"/>
    </row>
    <row r="4402" spans="13:13" x14ac:dyDescent="0.25">
      <c r="M4402"/>
    </row>
    <row r="4403" spans="13:13" x14ac:dyDescent="0.25">
      <c r="M4403"/>
    </row>
    <row r="4404" spans="13:13" x14ac:dyDescent="0.25">
      <c r="M4404"/>
    </row>
    <row r="4405" spans="13:13" x14ac:dyDescent="0.25">
      <c r="M4405"/>
    </row>
    <row r="4406" spans="13:13" x14ac:dyDescent="0.25">
      <c r="M4406"/>
    </row>
    <row r="4407" spans="13:13" x14ac:dyDescent="0.25">
      <c r="M4407"/>
    </row>
    <row r="4408" spans="13:13" x14ac:dyDescent="0.25">
      <c r="M4408"/>
    </row>
    <row r="4409" spans="13:13" x14ac:dyDescent="0.25">
      <c r="M4409"/>
    </row>
    <row r="4410" spans="13:13" x14ac:dyDescent="0.25">
      <c r="M4410"/>
    </row>
    <row r="4411" spans="13:13" x14ac:dyDescent="0.25">
      <c r="M4411"/>
    </row>
    <row r="4412" spans="13:13" x14ac:dyDescent="0.25">
      <c r="M4412"/>
    </row>
    <row r="4413" spans="13:13" x14ac:dyDescent="0.25">
      <c r="M4413"/>
    </row>
    <row r="4414" spans="13:13" x14ac:dyDescent="0.25">
      <c r="M4414"/>
    </row>
    <row r="4415" spans="13:13" x14ac:dyDescent="0.25">
      <c r="M4415"/>
    </row>
    <row r="4416" spans="13:13" x14ac:dyDescent="0.25">
      <c r="M4416"/>
    </row>
    <row r="4417" spans="13:13" x14ac:dyDescent="0.25">
      <c r="M4417"/>
    </row>
    <row r="4418" spans="13:13" x14ac:dyDescent="0.25">
      <c r="M4418"/>
    </row>
    <row r="4419" spans="13:13" x14ac:dyDescent="0.25">
      <c r="M4419"/>
    </row>
    <row r="4420" spans="13:13" x14ac:dyDescent="0.25">
      <c r="M4420"/>
    </row>
    <row r="4421" spans="13:13" x14ac:dyDescent="0.25">
      <c r="M4421"/>
    </row>
    <row r="4422" spans="13:13" x14ac:dyDescent="0.25">
      <c r="M4422"/>
    </row>
    <row r="4423" spans="13:13" x14ac:dyDescent="0.25">
      <c r="M4423"/>
    </row>
    <row r="4424" spans="13:13" x14ac:dyDescent="0.25">
      <c r="M4424"/>
    </row>
    <row r="4425" spans="13:13" x14ac:dyDescent="0.25">
      <c r="M4425"/>
    </row>
    <row r="4426" spans="13:13" x14ac:dyDescent="0.25">
      <c r="M4426"/>
    </row>
    <row r="4427" spans="13:13" x14ac:dyDescent="0.25">
      <c r="M4427"/>
    </row>
    <row r="4428" spans="13:13" x14ac:dyDescent="0.25">
      <c r="M4428"/>
    </row>
    <row r="4429" spans="13:13" x14ac:dyDescent="0.25">
      <c r="M4429"/>
    </row>
    <row r="4430" spans="13:13" x14ac:dyDescent="0.25">
      <c r="M4430"/>
    </row>
    <row r="4431" spans="13:13" x14ac:dyDescent="0.25">
      <c r="M4431"/>
    </row>
    <row r="4432" spans="13:13" x14ac:dyDescent="0.25">
      <c r="M4432"/>
    </row>
    <row r="4433" spans="13:13" x14ac:dyDescent="0.25">
      <c r="M4433"/>
    </row>
    <row r="4434" spans="13:13" x14ac:dyDescent="0.25">
      <c r="M4434"/>
    </row>
    <row r="4435" spans="13:13" x14ac:dyDescent="0.25">
      <c r="M4435"/>
    </row>
    <row r="4436" spans="13:13" x14ac:dyDescent="0.25">
      <c r="M4436"/>
    </row>
    <row r="4437" spans="13:13" x14ac:dyDescent="0.25">
      <c r="M4437"/>
    </row>
    <row r="4438" spans="13:13" x14ac:dyDescent="0.25">
      <c r="M4438"/>
    </row>
    <row r="4439" spans="13:13" x14ac:dyDescent="0.25">
      <c r="M4439"/>
    </row>
    <row r="4440" spans="13:13" x14ac:dyDescent="0.25">
      <c r="M4440"/>
    </row>
    <row r="4441" spans="13:13" x14ac:dyDescent="0.25">
      <c r="M4441"/>
    </row>
    <row r="4442" spans="13:13" x14ac:dyDescent="0.25">
      <c r="M4442"/>
    </row>
    <row r="4443" spans="13:13" x14ac:dyDescent="0.25">
      <c r="M4443"/>
    </row>
    <row r="4444" spans="13:13" x14ac:dyDescent="0.25">
      <c r="M4444"/>
    </row>
    <row r="4445" spans="13:13" x14ac:dyDescent="0.25">
      <c r="M4445"/>
    </row>
    <row r="4446" spans="13:13" x14ac:dyDescent="0.25">
      <c r="M4446"/>
    </row>
    <row r="4447" spans="13:13" x14ac:dyDescent="0.25">
      <c r="M4447"/>
    </row>
    <row r="4448" spans="13:13" x14ac:dyDescent="0.25">
      <c r="M4448"/>
    </row>
    <row r="4449" spans="13:13" x14ac:dyDescent="0.25">
      <c r="M4449"/>
    </row>
    <row r="4450" spans="13:13" x14ac:dyDescent="0.25">
      <c r="M4450"/>
    </row>
    <row r="4451" spans="13:13" x14ac:dyDescent="0.25">
      <c r="M4451"/>
    </row>
    <row r="4452" spans="13:13" x14ac:dyDescent="0.25">
      <c r="M4452"/>
    </row>
    <row r="4453" spans="13:13" x14ac:dyDescent="0.25">
      <c r="M4453"/>
    </row>
    <row r="4454" spans="13:13" x14ac:dyDescent="0.25">
      <c r="M4454"/>
    </row>
    <row r="4455" spans="13:13" x14ac:dyDescent="0.25">
      <c r="M4455"/>
    </row>
    <row r="4456" spans="13:13" x14ac:dyDescent="0.25">
      <c r="M4456"/>
    </row>
    <row r="4457" spans="13:13" x14ac:dyDescent="0.25">
      <c r="M4457"/>
    </row>
    <row r="4458" spans="13:13" x14ac:dyDescent="0.25">
      <c r="M4458"/>
    </row>
    <row r="4459" spans="13:13" x14ac:dyDescent="0.25">
      <c r="M4459"/>
    </row>
    <row r="4460" spans="13:13" x14ac:dyDescent="0.25">
      <c r="M4460"/>
    </row>
    <row r="4461" spans="13:13" x14ac:dyDescent="0.25">
      <c r="M4461"/>
    </row>
    <row r="4462" spans="13:13" x14ac:dyDescent="0.25">
      <c r="M4462"/>
    </row>
    <row r="4463" spans="13:13" x14ac:dyDescent="0.25">
      <c r="M4463"/>
    </row>
    <row r="4464" spans="13:13" x14ac:dyDescent="0.25">
      <c r="M4464"/>
    </row>
    <row r="4465" spans="13:13" x14ac:dyDescent="0.25">
      <c r="M4465"/>
    </row>
    <row r="4466" spans="13:13" x14ac:dyDescent="0.25">
      <c r="M4466"/>
    </row>
    <row r="4467" spans="13:13" x14ac:dyDescent="0.25">
      <c r="M4467"/>
    </row>
    <row r="4468" spans="13:13" x14ac:dyDescent="0.25">
      <c r="M4468"/>
    </row>
    <row r="4469" spans="13:13" x14ac:dyDescent="0.25">
      <c r="M4469"/>
    </row>
    <row r="4470" spans="13:13" x14ac:dyDescent="0.25">
      <c r="M4470"/>
    </row>
    <row r="4471" spans="13:13" x14ac:dyDescent="0.25">
      <c r="M4471"/>
    </row>
    <row r="4472" spans="13:13" x14ac:dyDescent="0.25">
      <c r="M4472"/>
    </row>
    <row r="4473" spans="13:13" x14ac:dyDescent="0.25">
      <c r="M4473"/>
    </row>
    <row r="4474" spans="13:13" x14ac:dyDescent="0.25">
      <c r="M4474"/>
    </row>
    <row r="4475" spans="13:13" x14ac:dyDescent="0.25">
      <c r="M4475"/>
    </row>
    <row r="4476" spans="13:13" x14ac:dyDescent="0.25">
      <c r="M4476"/>
    </row>
    <row r="4477" spans="13:13" x14ac:dyDescent="0.25">
      <c r="M4477"/>
    </row>
    <row r="4478" spans="13:13" x14ac:dyDescent="0.25">
      <c r="M4478"/>
    </row>
    <row r="4479" spans="13:13" x14ac:dyDescent="0.25">
      <c r="M4479"/>
    </row>
    <row r="4480" spans="13:13" x14ac:dyDescent="0.25">
      <c r="M4480"/>
    </row>
    <row r="4481" spans="13:13" x14ac:dyDescent="0.25">
      <c r="M4481"/>
    </row>
    <row r="4482" spans="13:13" x14ac:dyDescent="0.25">
      <c r="M4482"/>
    </row>
    <row r="4483" spans="13:13" x14ac:dyDescent="0.25">
      <c r="M4483"/>
    </row>
    <row r="4484" spans="13:13" x14ac:dyDescent="0.25">
      <c r="M4484"/>
    </row>
    <row r="4485" spans="13:13" x14ac:dyDescent="0.25">
      <c r="M4485"/>
    </row>
    <row r="4486" spans="13:13" x14ac:dyDescent="0.25">
      <c r="M4486"/>
    </row>
    <row r="4487" spans="13:13" x14ac:dyDescent="0.25">
      <c r="M4487"/>
    </row>
    <row r="4488" spans="13:13" x14ac:dyDescent="0.25">
      <c r="M4488"/>
    </row>
    <row r="4489" spans="13:13" x14ac:dyDescent="0.25">
      <c r="M4489"/>
    </row>
    <row r="4490" spans="13:13" x14ac:dyDescent="0.25">
      <c r="M4490"/>
    </row>
    <row r="4491" spans="13:13" x14ac:dyDescent="0.25">
      <c r="M4491"/>
    </row>
    <row r="4492" spans="13:13" x14ac:dyDescent="0.25">
      <c r="M4492"/>
    </row>
    <row r="4493" spans="13:13" x14ac:dyDescent="0.25">
      <c r="M4493"/>
    </row>
    <row r="4494" spans="13:13" x14ac:dyDescent="0.25">
      <c r="M4494"/>
    </row>
    <row r="4495" spans="13:13" x14ac:dyDescent="0.25">
      <c r="M4495"/>
    </row>
    <row r="4496" spans="13:13" x14ac:dyDescent="0.25">
      <c r="M4496"/>
    </row>
    <row r="4497" spans="13:13" x14ac:dyDescent="0.25">
      <c r="M4497"/>
    </row>
    <row r="4498" spans="13:13" x14ac:dyDescent="0.25">
      <c r="M4498"/>
    </row>
    <row r="4499" spans="13:13" x14ac:dyDescent="0.25">
      <c r="M4499"/>
    </row>
    <row r="4500" spans="13:13" x14ac:dyDescent="0.25">
      <c r="M4500"/>
    </row>
    <row r="4501" spans="13:13" x14ac:dyDescent="0.25">
      <c r="M4501"/>
    </row>
    <row r="4502" spans="13:13" x14ac:dyDescent="0.25">
      <c r="M4502"/>
    </row>
    <row r="4503" spans="13:13" x14ac:dyDescent="0.25">
      <c r="M4503"/>
    </row>
    <row r="4504" spans="13:13" x14ac:dyDescent="0.25">
      <c r="M4504"/>
    </row>
    <row r="4505" spans="13:13" x14ac:dyDescent="0.25">
      <c r="M4505"/>
    </row>
    <row r="4506" spans="13:13" x14ac:dyDescent="0.25">
      <c r="M4506"/>
    </row>
    <row r="4507" spans="13:13" x14ac:dyDescent="0.25">
      <c r="M4507"/>
    </row>
    <row r="4508" spans="13:13" x14ac:dyDescent="0.25">
      <c r="M4508"/>
    </row>
    <row r="4509" spans="13:13" x14ac:dyDescent="0.25">
      <c r="M4509"/>
    </row>
    <row r="4510" spans="13:13" x14ac:dyDescent="0.25">
      <c r="M4510"/>
    </row>
    <row r="4511" spans="13:13" x14ac:dyDescent="0.25">
      <c r="M4511"/>
    </row>
    <row r="4512" spans="13:13" x14ac:dyDescent="0.25">
      <c r="M4512"/>
    </row>
    <row r="4513" spans="13:13" x14ac:dyDescent="0.25">
      <c r="M4513"/>
    </row>
    <row r="4514" spans="13:13" x14ac:dyDescent="0.25">
      <c r="M4514"/>
    </row>
    <row r="4515" spans="13:13" x14ac:dyDescent="0.25">
      <c r="M4515"/>
    </row>
    <row r="4516" spans="13:13" x14ac:dyDescent="0.25">
      <c r="M4516"/>
    </row>
    <row r="4517" spans="13:13" x14ac:dyDescent="0.25">
      <c r="M4517"/>
    </row>
    <row r="4518" spans="13:13" x14ac:dyDescent="0.25">
      <c r="M4518"/>
    </row>
    <row r="4519" spans="13:13" x14ac:dyDescent="0.25">
      <c r="M4519"/>
    </row>
    <row r="4520" spans="13:13" x14ac:dyDescent="0.25">
      <c r="M4520"/>
    </row>
    <row r="4521" spans="13:13" x14ac:dyDescent="0.25">
      <c r="M4521"/>
    </row>
    <row r="4522" spans="13:13" x14ac:dyDescent="0.25">
      <c r="M4522"/>
    </row>
    <row r="4523" spans="13:13" x14ac:dyDescent="0.25">
      <c r="M4523"/>
    </row>
    <row r="4524" spans="13:13" x14ac:dyDescent="0.25">
      <c r="M4524"/>
    </row>
    <row r="4525" spans="13:13" x14ac:dyDescent="0.25">
      <c r="M4525"/>
    </row>
    <row r="4526" spans="13:13" x14ac:dyDescent="0.25">
      <c r="M4526"/>
    </row>
    <row r="4527" spans="13:13" x14ac:dyDescent="0.25">
      <c r="M4527"/>
    </row>
    <row r="4528" spans="13:13" x14ac:dyDescent="0.25">
      <c r="M4528"/>
    </row>
    <row r="4529" spans="13:13" x14ac:dyDescent="0.25">
      <c r="M4529"/>
    </row>
    <row r="4530" spans="13:13" x14ac:dyDescent="0.25">
      <c r="M4530"/>
    </row>
    <row r="4531" spans="13:13" x14ac:dyDescent="0.25">
      <c r="M4531"/>
    </row>
    <row r="4532" spans="13:13" x14ac:dyDescent="0.25">
      <c r="M4532"/>
    </row>
    <row r="4533" spans="13:13" x14ac:dyDescent="0.25">
      <c r="M4533"/>
    </row>
    <row r="4534" spans="13:13" x14ac:dyDescent="0.25">
      <c r="M4534"/>
    </row>
    <row r="4535" spans="13:13" x14ac:dyDescent="0.25">
      <c r="M4535"/>
    </row>
    <row r="4536" spans="13:13" x14ac:dyDescent="0.25">
      <c r="M4536"/>
    </row>
    <row r="4537" spans="13:13" x14ac:dyDescent="0.25">
      <c r="M4537"/>
    </row>
    <row r="4538" spans="13:13" x14ac:dyDescent="0.25">
      <c r="M4538"/>
    </row>
    <row r="4539" spans="13:13" x14ac:dyDescent="0.25">
      <c r="M4539"/>
    </row>
    <row r="4540" spans="13:13" x14ac:dyDescent="0.25">
      <c r="M4540"/>
    </row>
    <row r="4541" spans="13:13" x14ac:dyDescent="0.25">
      <c r="M4541"/>
    </row>
    <row r="4542" spans="13:13" x14ac:dyDescent="0.25">
      <c r="M4542"/>
    </row>
    <row r="4543" spans="13:13" x14ac:dyDescent="0.25">
      <c r="M4543"/>
    </row>
    <row r="4544" spans="13:13" x14ac:dyDescent="0.25">
      <c r="M4544"/>
    </row>
    <row r="4545" spans="13:13" x14ac:dyDescent="0.25">
      <c r="M4545"/>
    </row>
    <row r="4546" spans="13:13" x14ac:dyDescent="0.25">
      <c r="M4546"/>
    </row>
    <row r="4547" spans="13:13" x14ac:dyDescent="0.25">
      <c r="M4547"/>
    </row>
    <row r="4548" spans="13:13" x14ac:dyDescent="0.25">
      <c r="M4548"/>
    </row>
    <row r="4549" spans="13:13" x14ac:dyDescent="0.25">
      <c r="M4549"/>
    </row>
    <row r="4550" spans="13:13" x14ac:dyDescent="0.25">
      <c r="M4550"/>
    </row>
    <row r="4551" spans="13:13" x14ac:dyDescent="0.25">
      <c r="M4551"/>
    </row>
    <row r="4552" spans="13:13" x14ac:dyDescent="0.25">
      <c r="M4552"/>
    </row>
    <row r="4553" spans="13:13" x14ac:dyDescent="0.25">
      <c r="M4553"/>
    </row>
    <row r="4554" spans="13:13" x14ac:dyDescent="0.25">
      <c r="M4554"/>
    </row>
    <row r="4555" spans="13:13" x14ac:dyDescent="0.25">
      <c r="M4555"/>
    </row>
    <row r="4556" spans="13:13" x14ac:dyDescent="0.25">
      <c r="M4556"/>
    </row>
    <row r="4557" spans="13:13" x14ac:dyDescent="0.25">
      <c r="M4557"/>
    </row>
    <row r="4558" spans="13:13" x14ac:dyDescent="0.25">
      <c r="M4558"/>
    </row>
    <row r="4559" spans="13:13" x14ac:dyDescent="0.25">
      <c r="M4559"/>
    </row>
    <row r="4560" spans="13:13" x14ac:dyDescent="0.25">
      <c r="M4560"/>
    </row>
    <row r="4561" spans="13:13" x14ac:dyDescent="0.25">
      <c r="M4561"/>
    </row>
    <row r="4562" spans="13:13" x14ac:dyDescent="0.25">
      <c r="M4562"/>
    </row>
    <row r="4563" spans="13:13" x14ac:dyDescent="0.25">
      <c r="M4563"/>
    </row>
    <row r="4564" spans="13:13" x14ac:dyDescent="0.25">
      <c r="M4564"/>
    </row>
    <row r="4565" spans="13:13" x14ac:dyDescent="0.25">
      <c r="M4565"/>
    </row>
    <row r="4566" spans="13:13" x14ac:dyDescent="0.25">
      <c r="M4566"/>
    </row>
    <row r="4567" spans="13:13" x14ac:dyDescent="0.25">
      <c r="M4567"/>
    </row>
    <row r="4568" spans="13:13" x14ac:dyDescent="0.25">
      <c r="M4568"/>
    </row>
    <row r="4569" spans="13:13" x14ac:dyDescent="0.25">
      <c r="M4569"/>
    </row>
    <row r="4570" spans="13:13" x14ac:dyDescent="0.25">
      <c r="M4570"/>
    </row>
    <row r="4571" spans="13:13" x14ac:dyDescent="0.25">
      <c r="M4571"/>
    </row>
    <row r="4572" spans="13:13" x14ac:dyDescent="0.25">
      <c r="M4572"/>
    </row>
    <row r="4573" spans="13:13" x14ac:dyDescent="0.25">
      <c r="M4573"/>
    </row>
    <row r="4574" spans="13:13" x14ac:dyDescent="0.25">
      <c r="M4574"/>
    </row>
    <row r="4575" spans="13:13" x14ac:dyDescent="0.25">
      <c r="M4575"/>
    </row>
    <row r="4576" spans="13:13" x14ac:dyDescent="0.25">
      <c r="M4576"/>
    </row>
    <row r="4577" spans="13:13" x14ac:dyDescent="0.25">
      <c r="M4577"/>
    </row>
    <row r="4578" spans="13:13" x14ac:dyDescent="0.25">
      <c r="M4578"/>
    </row>
    <row r="4579" spans="13:13" x14ac:dyDescent="0.25">
      <c r="M4579"/>
    </row>
    <row r="4580" spans="13:13" x14ac:dyDescent="0.25">
      <c r="M4580"/>
    </row>
    <row r="4581" spans="13:13" x14ac:dyDescent="0.25">
      <c r="M4581"/>
    </row>
    <row r="4582" spans="13:13" x14ac:dyDescent="0.25">
      <c r="M4582"/>
    </row>
    <row r="4583" spans="13:13" x14ac:dyDescent="0.25">
      <c r="M4583"/>
    </row>
    <row r="4584" spans="13:13" x14ac:dyDescent="0.25">
      <c r="M4584"/>
    </row>
    <row r="4585" spans="13:13" x14ac:dyDescent="0.25">
      <c r="M4585"/>
    </row>
    <row r="4586" spans="13:13" x14ac:dyDescent="0.25">
      <c r="M4586"/>
    </row>
    <row r="4587" spans="13:13" x14ac:dyDescent="0.25">
      <c r="M4587"/>
    </row>
    <row r="4588" spans="13:13" x14ac:dyDescent="0.25">
      <c r="M4588"/>
    </row>
    <row r="4589" spans="13:13" x14ac:dyDescent="0.25">
      <c r="M4589"/>
    </row>
    <row r="4590" spans="13:13" x14ac:dyDescent="0.25">
      <c r="M4590"/>
    </row>
    <row r="4591" spans="13:13" x14ac:dyDescent="0.25">
      <c r="M4591"/>
    </row>
    <row r="4592" spans="13:13" x14ac:dyDescent="0.25">
      <c r="M4592"/>
    </row>
    <row r="4593" spans="13:13" x14ac:dyDescent="0.25">
      <c r="M4593"/>
    </row>
    <row r="4594" spans="13:13" x14ac:dyDescent="0.25">
      <c r="M4594"/>
    </row>
    <row r="4595" spans="13:13" x14ac:dyDescent="0.25">
      <c r="M4595"/>
    </row>
    <row r="4596" spans="13:13" x14ac:dyDescent="0.25">
      <c r="M4596"/>
    </row>
    <row r="4597" spans="13:13" x14ac:dyDescent="0.25">
      <c r="M4597"/>
    </row>
    <row r="4598" spans="13:13" x14ac:dyDescent="0.25">
      <c r="M4598"/>
    </row>
    <row r="4599" spans="13:13" x14ac:dyDescent="0.25">
      <c r="M4599"/>
    </row>
    <row r="4600" spans="13:13" x14ac:dyDescent="0.25">
      <c r="M4600"/>
    </row>
    <row r="4601" spans="13:13" x14ac:dyDescent="0.25">
      <c r="M4601"/>
    </row>
    <row r="4602" spans="13:13" x14ac:dyDescent="0.25">
      <c r="M4602"/>
    </row>
    <row r="4603" spans="13:13" x14ac:dyDescent="0.25">
      <c r="M4603"/>
    </row>
    <row r="4604" spans="13:13" x14ac:dyDescent="0.25">
      <c r="M4604"/>
    </row>
    <row r="4605" spans="13:13" x14ac:dyDescent="0.25">
      <c r="M4605"/>
    </row>
    <row r="4606" spans="13:13" x14ac:dyDescent="0.25">
      <c r="M4606"/>
    </row>
    <row r="4607" spans="13:13" x14ac:dyDescent="0.25">
      <c r="M4607"/>
    </row>
    <row r="4608" spans="13:13" x14ac:dyDescent="0.25">
      <c r="M4608"/>
    </row>
    <row r="4609" spans="13:13" x14ac:dyDescent="0.25">
      <c r="M4609"/>
    </row>
    <row r="4610" spans="13:13" x14ac:dyDescent="0.25">
      <c r="M4610"/>
    </row>
    <row r="4611" spans="13:13" x14ac:dyDescent="0.25">
      <c r="M4611"/>
    </row>
    <row r="4612" spans="13:13" x14ac:dyDescent="0.25">
      <c r="M4612"/>
    </row>
    <row r="4613" spans="13:13" x14ac:dyDescent="0.25">
      <c r="M4613"/>
    </row>
    <row r="4614" spans="13:13" x14ac:dyDescent="0.25">
      <c r="M4614"/>
    </row>
    <row r="4615" spans="13:13" x14ac:dyDescent="0.25">
      <c r="M4615"/>
    </row>
    <row r="4616" spans="13:13" x14ac:dyDescent="0.25">
      <c r="M4616"/>
    </row>
    <row r="4617" spans="13:13" x14ac:dyDescent="0.25">
      <c r="M4617"/>
    </row>
    <row r="4618" spans="13:13" x14ac:dyDescent="0.25">
      <c r="M4618"/>
    </row>
    <row r="4619" spans="13:13" x14ac:dyDescent="0.25">
      <c r="M4619"/>
    </row>
    <row r="4620" spans="13:13" x14ac:dyDescent="0.25">
      <c r="M4620"/>
    </row>
    <row r="4621" spans="13:13" x14ac:dyDescent="0.25">
      <c r="M4621"/>
    </row>
    <row r="4622" spans="13:13" x14ac:dyDescent="0.25">
      <c r="M4622"/>
    </row>
    <row r="4623" spans="13:13" x14ac:dyDescent="0.25">
      <c r="M4623"/>
    </row>
    <row r="4624" spans="13:13" x14ac:dyDescent="0.25">
      <c r="M4624"/>
    </row>
    <row r="4625" spans="13:13" x14ac:dyDescent="0.25">
      <c r="M4625"/>
    </row>
    <row r="4626" spans="13:13" x14ac:dyDescent="0.25">
      <c r="M4626"/>
    </row>
    <row r="4627" spans="13:13" x14ac:dyDescent="0.25">
      <c r="M4627"/>
    </row>
    <row r="4628" spans="13:13" x14ac:dyDescent="0.25">
      <c r="M4628"/>
    </row>
    <row r="4629" spans="13:13" x14ac:dyDescent="0.25">
      <c r="M4629"/>
    </row>
    <row r="4630" spans="13:13" x14ac:dyDescent="0.25">
      <c r="M4630"/>
    </row>
    <row r="4631" spans="13:13" x14ac:dyDescent="0.25">
      <c r="M4631"/>
    </row>
    <row r="4632" spans="13:13" x14ac:dyDescent="0.25">
      <c r="M4632"/>
    </row>
    <row r="4633" spans="13:13" x14ac:dyDescent="0.25">
      <c r="M4633"/>
    </row>
    <row r="4634" spans="13:13" x14ac:dyDescent="0.25">
      <c r="M4634"/>
    </row>
    <row r="4635" spans="13:13" x14ac:dyDescent="0.25">
      <c r="M4635"/>
    </row>
    <row r="4636" spans="13:13" x14ac:dyDescent="0.25">
      <c r="M4636"/>
    </row>
    <row r="4637" spans="13:13" x14ac:dyDescent="0.25">
      <c r="M4637"/>
    </row>
    <row r="4638" spans="13:13" x14ac:dyDescent="0.25">
      <c r="M4638"/>
    </row>
    <row r="4639" spans="13:13" x14ac:dyDescent="0.25">
      <c r="M4639"/>
    </row>
    <row r="4640" spans="13:13" x14ac:dyDescent="0.25">
      <c r="M4640"/>
    </row>
    <row r="4641" spans="13:13" x14ac:dyDescent="0.25">
      <c r="M4641"/>
    </row>
    <row r="4642" spans="13:13" x14ac:dyDescent="0.25">
      <c r="M4642"/>
    </row>
    <row r="4643" spans="13:13" x14ac:dyDescent="0.25">
      <c r="M4643"/>
    </row>
    <row r="4644" spans="13:13" x14ac:dyDescent="0.25">
      <c r="M4644"/>
    </row>
    <row r="4645" spans="13:13" x14ac:dyDescent="0.25">
      <c r="M4645"/>
    </row>
    <row r="4646" spans="13:13" x14ac:dyDescent="0.25">
      <c r="M4646"/>
    </row>
    <row r="4647" spans="13:13" x14ac:dyDescent="0.25">
      <c r="M4647"/>
    </row>
    <row r="4648" spans="13:13" x14ac:dyDescent="0.25">
      <c r="M4648"/>
    </row>
    <row r="4649" spans="13:13" x14ac:dyDescent="0.25">
      <c r="M4649"/>
    </row>
    <row r="4650" spans="13:13" x14ac:dyDescent="0.25">
      <c r="M4650"/>
    </row>
    <row r="4651" spans="13:13" x14ac:dyDescent="0.25">
      <c r="M4651"/>
    </row>
    <row r="4652" spans="13:13" x14ac:dyDescent="0.25">
      <c r="M4652"/>
    </row>
    <row r="4653" spans="13:13" x14ac:dyDescent="0.25">
      <c r="M4653"/>
    </row>
    <row r="4654" spans="13:13" x14ac:dyDescent="0.25">
      <c r="M4654"/>
    </row>
    <row r="4655" spans="13:13" x14ac:dyDescent="0.25">
      <c r="M4655"/>
    </row>
    <row r="4656" spans="13:13" x14ac:dyDescent="0.25">
      <c r="M4656"/>
    </row>
    <row r="4657" spans="13:13" x14ac:dyDescent="0.25">
      <c r="M4657"/>
    </row>
    <row r="4658" spans="13:13" x14ac:dyDescent="0.25">
      <c r="M4658"/>
    </row>
    <row r="4659" spans="13:13" x14ac:dyDescent="0.25">
      <c r="M4659"/>
    </row>
    <row r="4660" spans="13:13" x14ac:dyDescent="0.25">
      <c r="M4660"/>
    </row>
    <row r="4661" spans="13:13" x14ac:dyDescent="0.25">
      <c r="M4661"/>
    </row>
    <row r="4662" spans="13:13" x14ac:dyDescent="0.25">
      <c r="M4662"/>
    </row>
    <row r="4663" spans="13:13" x14ac:dyDescent="0.25">
      <c r="M4663"/>
    </row>
    <row r="4664" spans="13:13" x14ac:dyDescent="0.25">
      <c r="M4664"/>
    </row>
    <row r="4665" spans="13:13" x14ac:dyDescent="0.25">
      <c r="M4665"/>
    </row>
    <row r="4666" spans="13:13" x14ac:dyDescent="0.25">
      <c r="M4666"/>
    </row>
    <row r="4667" spans="13:13" x14ac:dyDescent="0.25">
      <c r="M4667"/>
    </row>
    <row r="4668" spans="13:13" x14ac:dyDescent="0.25">
      <c r="M4668"/>
    </row>
    <row r="4669" spans="13:13" x14ac:dyDescent="0.25">
      <c r="M4669"/>
    </row>
    <row r="4670" spans="13:13" x14ac:dyDescent="0.25">
      <c r="M4670"/>
    </row>
    <row r="4671" spans="13:13" x14ac:dyDescent="0.25">
      <c r="M4671"/>
    </row>
    <row r="4672" spans="13:13" x14ac:dyDescent="0.25">
      <c r="M4672"/>
    </row>
    <row r="4673" spans="13:13" x14ac:dyDescent="0.25">
      <c r="M4673"/>
    </row>
    <row r="4674" spans="13:13" x14ac:dyDescent="0.25">
      <c r="M4674"/>
    </row>
    <row r="4675" spans="13:13" x14ac:dyDescent="0.25">
      <c r="M4675"/>
    </row>
    <row r="4676" spans="13:13" x14ac:dyDescent="0.25">
      <c r="M4676"/>
    </row>
    <row r="4677" spans="13:13" x14ac:dyDescent="0.25">
      <c r="M4677"/>
    </row>
    <row r="4678" spans="13:13" x14ac:dyDescent="0.25">
      <c r="M4678"/>
    </row>
    <row r="4679" spans="13:13" x14ac:dyDescent="0.25">
      <c r="M4679"/>
    </row>
    <row r="4680" spans="13:13" x14ac:dyDescent="0.25">
      <c r="M4680"/>
    </row>
    <row r="4681" spans="13:13" x14ac:dyDescent="0.25">
      <c r="M4681"/>
    </row>
    <row r="4682" spans="13:13" x14ac:dyDescent="0.25">
      <c r="M4682"/>
    </row>
    <row r="4683" spans="13:13" x14ac:dyDescent="0.25">
      <c r="M4683"/>
    </row>
    <row r="4684" spans="13:13" x14ac:dyDescent="0.25">
      <c r="M4684"/>
    </row>
    <row r="4685" spans="13:13" x14ac:dyDescent="0.25">
      <c r="M4685"/>
    </row>
    <row r="4686" spans="13:13" x14ac:dyDescent="0.25">
      <c r="M4686"/>
    </row>
    <row r="4687" spans="13:13" x14ac:dyDescent="0.25">
      <c r="M4687"/>
    </row>
    <row r="4688" spans="13:13" x14ac:dyDescent="0.25">
      <c r="M4688"/>
    </row>
    <row r="4689" spans="13:13" x14ac:dyDescent="0.25">
      <c r="M4689"/>
    </row>
    <row r="4690" spans="13:13" x14ac:dyDescent="0.25">
      <c r="M4690"/>
    </row>
    <row r="4691" spans="13:13" x14ac:dyDescent="0.25">
      <c r="M4691"/>
    </row>
    <row r="4692" spans="13:13" x14ac:dyDescent="0.25">
      <c r="M4692"/>
    </row>
    <row r="4693" spans="13:13" x14ac:dyDescent="0.25">
      <c r="M4693"/>
    </row>
    <row r="4694" spans="13:13" x14ac:dyDescent="0.25">
      <c r="M4694"/>
    </row>
    <row r="4695" spans="13:13" x14ac:dyDescent="0.25">
      <c r="M4695"/>
    </row>
    <row r="4696" spans="13:13" x14ac:dyDescent="0.25">
      <c r="M4696"/>
    </row>
    <row r="4697" spans="13:13" x14ac:dyDescent="0.25">
      <c r="M4697"/>
    </row>
    <row r="4698" spans="13:13" x14ac:dyDescent="0.25">
      <c r="M4698"/>
    </row>
    <row r="4699" spans="13:13" x14ac:dyDescent="0.25">
      <c r="M4699"/>
    </row>
    <row r="4700" spans="13:13" x14ac:dyDescent="0.25">
      <c r="M4700"/>
    </row>
    <row r="4701" spans="13:13" x14ac:dyDescent="0.25">
      <c r="M4701"/>
    </row>
    <row r="4702" spans="13:13" x14ac:dyDescent="0.25">
      <c r="M4702"/>
    </row>
    <row r="4703" spans="13:13" x14ac:dyDescent="0.25">
      <c r="M4703"/>
    </row>
    <row r="4704" spans="13:13" x14ac:dyDescent="0.25">
      <c r="M4704"/>
    </row>
    <row r="4705" spans="13:13" x14ac:dyDescent="0.25">
      <c r="M4705"/>
    </row>
    <row r="4706" spans="13:13" x14ac:dyDescent="0.25">
      <c r="M4706"/>
    </row>
    <row r="4707" spans="13:13" x14ac:dyDescent="0.25">
      <c r="M4707"/>
    </row>
    <row r="4708" spans="13:13" x14ac:dyDescent="0.25">
      <c r="M4708"/>
    </row>
    <row r="4709" spans="13:13" x14ac:dyDescent="0.25">
      <c r="M4709"/>
    </row>
    <row r="4710" spans="13:13" x14ac:dyDescent="0.25">
      <c r="M4710"/>
    </row>
    <row r="4711" spans="13:13" x14ac:dyDescent="0.25">
      <c r="M4711"/>
    </row>
    <row r="4712" spans="13:13" x14ac:dyDescent="0.25">
      <c r="M4712"/>
    </row>
    <row r="4713" spans="13:13" x14ac:dyDescent="0.25">
      <c r="M4713"/>
    </row>
    <row r="4714" spans="13:13" x14ac:dyDescent="0.25">
      <c r="M4714"/>
    </row>
    <row r="4715" spans="13:13" x14ac:dyDescent="0.25">
      <c r="M4715"/>
    </row>
    <row r="4716" spans="13:13" x14ac:dyDescent="0.25">
      <c r="M4716"/>
    </row>
    <row r="4717" spans="13:13" x14ac:dyDescent="0.25">
      <c r="M4717"/>
    </row>
    <row r="4718" spans="13:13" x14ac:dyDescent="0.25">
      <c r="M4718"/>
    </row>
    <row r="4719" spans="13:13" x14ac:dyDescent="0.25">
      <c r="M4719"/>
    </row>
    <row r="4720" spans="13:13" x14ac:dyDescent="0.25">
      <c r="M4720"/>
    </row>
    <row r="4721" spans="13:13" x14ac:dyDescent="0.25">
      <c r="M4721"/>
    </row>
    <row r="4722" spans="13:13" x14ac:dyDescent="0.25">
      <c r="M4722"/>
    </row>
    <row r="4723" spans="13:13" x14ac:dyDescent="0.25">
      <c r="M4723"/>
    </row>
    <row r="4724" spans="13:13" x14ac:dyDescent="0.25">
      <c r="M4724"/>
    </row>
    <row r="4725" spans="13:13" x14ac:dyDescent="0.25">
      <c r="M4725"/>
    </row>
    <row r="4726" spans="13:13" x14ac:dyDescent="0.25">
      <c r="M4726"/>
    </row>
    <row r="4727" spans="13:13" x14ac:dyDescent="0.25">
      <c r="M4727"/>
    </row>
    <row r="4728" spans="13:13" x14ac:dyDescent="0.25">
      <c r="M4728"/>
    </row>
    <row r="4729" spans="13:13" x14ac:dyDescent="0.25">
      <c r="M4729"/>
    </row>
    <row r="4730" spans="13:13" x14ac:dyDescent="0.25">
      <c r="M4730"/>
    </row>
    <row r="4731" spans="13:13" x14ac:dyDescent="0.25">
      <c r="M4731"/>
    </row>
    <row r="4732" spans="13:13" x14ac:dyDescent="0.25">
      <c r="M4732"/>
    </row>
    <row r="4733" spans="13:13" x14ac:dyDescent="0.25">
      <c r="M4733"/>
    </row>
    <row r="4734" spans="13:13" x14ac:dyDescent="0.25">
      <c r="M4734"/>
    </row>
    <row r="4735" spans="13:13" x14ac:dyDescent="0.25">
      <c r="M4735"/>
    </row>
    <row r="4736" spans="13:13" x14ac:dyDescent="0.25">
      <c r="M4736"/>
    </row>
    <row r="4737" spans="13:13" x14ac:dyDescent="0.25">
      <c r="M4737"/>
    </row>
    <row r="4738" spans="13:13" x14ac:dyDescent="0.25">
      <c r="M4738"/>
    </row>
    <row r="4739" spans="13:13" x14ac:dyDescent="0.25">
      <c r="M4739"/>
    </row>
    <row r="4740" spans="13:13" x14ac:dyDescent="0.25">
      <c r="M4740"/>
    </row>
    <row r="4741" spans="13:13" x14ac:dyDescent="0.25">
      <c r="M4741"/>
    </row>
    <row r="4742" spans="13:13" x14ac:dyDescent="0.25">
      <c r="M4742"/>
    </row>
    <row r="4743" spans="13:13" x14ac:dyDescent="0.25">
      <c r="M4743"/>
    </row>
    <row r="4744" spans="13:13" x14ac:dyDescent="0.25">
      <c r="M4744"/>
    </row>
    <row r="4745" spans="13:13" x14ac:dyDescent="0.25">
      <c r="M4745"/>
    </row>
    <row r="4746" spans="13:13" x14ac:dyDescent="0.25">
      <c r="M4746"/>
    </row>
    <row r="4747" spans="13:13" x14ac:dyDescent="0.25">
      <c r="M4747"/>
    </row>
    <row r="4748" spans="13:13" x14ac:dyDescent="0.25">
      <c r="M4748"/>
    </row>
    <row r="4749" spans="13:13" x14ac:dyDescent="0.25">
      <c r="M4749"/>
    </row>
    <row r="4750" spans="13:13" x14ac:dyDescent="0.25">
      <c r="M4750"/>
    </row>
    <row r="4751" spans="13:13" x14ac:dyDescent="0.25">
      <c r="M4751"/>
    </row>
    <row r="4752" spans="13:13" x14ac:dyDescent="0.25">
      <c r="M4752"/>
    </row>
    <row r="4753" spans="13:13" x14ac:dyDescent="0.25">
      <c r="M4753"/>
    </row>
    <row r="4754" spans="13:13" x14ac:dyDescent="0.25">
      <c r="M4754"/>
    </row>
    <row r="4755" spans="13:13" x14ac:dyDescent="0.25">
      <c r="M4755"/>
    </row>
    <row r="4756" spans="13:13" x14ac:dyDescent="0.25">
      <c r="M4756"/>
    </row>
    <row r="4757" spans="13:13" x14ac:dyDescent="0.25">
      <c r="M4757"/>
    </row>
    <row r="4758" spans="13:13" x14ac:dyDescent="0.25">
      <c r="M4758"/>
    </row>
    <row r="4759" spans="13:13" x14ac:dyDescent="0.25">
      <c r="M4759"/>
    </row>
    <row r="4760" spans="13:13" x14ac:dyDescent="0.25">
      <c r="M4760"/>
    </row>
    <row r="4761" spans="13:13" x14ac:dyDescent="0.25">
      <c r="M4761"/>
    </row>
    <row r="4762" spans="13:13" x14ac:dyDescent="0.25">
      <c r="M4762"/>
    </row>
    <row r="4763" spans="13:13" x14ac:dyDescent="0.25">
      <c r="M4763"/>
    </row>
    <row r="4764" spans="13:13" x14ac:dyDescent="0.25">
      <c r="M4764"/>
    </row>
    <row r="4765" spans="13:13" x14ac:dyDescent="0.25">
      <c r="M4765"/>
    </row>
    <row r="4766" spans="13:13" x14ac:dyDescent="0.25">
      <c r="M4766"/>
    </row>
    <row r="4767" spans="13:13" x14ac:dyDescent="0.25">
      <c r="M4767"/>
    </row>
    <row r="4768" spans="13:13" x14ac:dyDescent="0.25">
      <c r="M4768"/>
    </row>
    <row r="4769" spans="13:13" x14ac:dyDescent="0.25">
      <c r="M4769"/>
    </row>
    <row r="4770" spans="13:13" x14ac:dyDescent="0.25">
      <c r="M4770"/>
    </row>
    <row r="4771" spans="13:13" x14ac:dyDescent="0.25">
      <c r="M4771"/>
    </row>
    <row r="4772" spans="13:13" x14ac:dyDescent="0.25">
      <c r="M4772"/>
    </row>
    <row r="4773" spans="13:13" x14ac:dyDescent="0.25">
      <c r="M4773"/>
    </row>
    <row r="4774" spans="13:13" x14ac:dyDescent="0.25">
      <c r="M4774"/>
    </row>
    <row r="4775" spans="13:13" x14ac:dyDescent="0.25">
      <c r="M4775"/>
    </row>
    <row r="4776" spans="13:13" x14ac:dyDescent="0.25">
      <c r="M4776"/>
    </row>
    <row r="4777" spans="13:13" x14ac:dyDescent="0.25">
      <c r="M4777"/>
    </row>
    <row r="4778" spans="13:13" x14ac:dyDescent="0.25">
      <c r="M4778"/>
    </row>
    <row r="4779" spans="13:13" x14ac:dyDescent="0.25">
      <c r="M4779"/>
    </row>
    <row r="4780" spans="13:13" x14ac:dyDescent="0.25">
      <c r="M4780"/>
    </row>
    <row r="4781" spans="13:13" x14ac:dyDescent="0.25">
      <c r="M4781"/>
    </row>
    <row r="4782" spans="13:13" x14ac:dyDescent="0.25">
      <c r="M4782"/>
    </row>
    <row r="4783" spans="13:13" x14ac:dyDescent="0.25">
      <c r="M4783"/>
    </row>
    <row r="4784" spans="13:13" x14ac:dyDescent="0.25">
      <c r="M4784"/>
    </row>
    <row r="4785" spans="13:13" x14ac:dyDescent="0.25">
      <c r="M4785"/>
    </row>
    <row r="4786" spans="13:13" x14ac:dyDescent="0.25">
      <c r="M4786"/>
    </row>
    <row r="4787" spans="13:13" x14ac:dyDescent="0.25">
      <c r="M4787"/>
    </row>
    <row r="4788" spans="13:13" x14ac:dyDescent="0.25">
      <c r="M4788"/>
    </row>
    <row r="4789" spans="13:13" x14ac:dyDescent="0.25">
      <c r="M4789"/>
    </row>
    <row r="4790" spans="13:13" x14ac:dyDescent="0.25">
      <c r="M4790"/>
    </row>
    <row r="4791" spans="13:13" x14ac:dyDescent="0.25">
      <c r="M4791"/>
    </row>
    <row r="4792" spans="13:13" x14ac:dyDescent="0.25">
      <c r="M4792"/>
    </row>
    <row r="4793" spans="13:13" x14ac:dyDescent="0.25">
      <c r="M4793"/>
    </row>
    <row r="4794" spans="13:13" x14ac:dyDescent="0.25">
      <c r="M4794"/>
    </row>
    <row r="4795" spans="13:13" x14ac:dyDescent="0.25">
      <c r="M4795"/>
    </row>
    <row r="4796" spans="13:13" x14ac:dyDescent="0.25">
      <c r="M4796"/>
    </row>
    <row r="4797" spans="13:13" x14ac:dyDescent="0.25">
      <c r="M4797"/>
    </row>
    <row r="4798" spans="13:13" x14ac:dyDescent="0.25">
      <c r="M4798"/>
    </row>
    <row r="4799" spans="13:13" x14ac:dyDescent="0.25">
      <c r="M4799"/>
    </row>
    <row r="4800" spans="13:13" x14ac:dyDescent="0.25">
      <c r="M4800"/>
    </row>
    <row r="4801" spans="13:13" x14ac:dyDescent="0.25">
      <c r="M4801"/>
    </row>
    <row r="4802" spans="13:13" x14ac:dyDescent="0.25">
      <c r="M4802"/>
    </row>
    <row r="4803" spans="13:13" x14ac:dyDescent="0.25">
      <c r="M4803"/>
    </row>
    <row r="4804" spans="13:13" x14ac:dyDescent="0.25">
      <c r="M4804"/>
    </row>
    <row r="4805" spans="13:13" x14ac:dyDescent="0.25">
      <c r="M4805"/>
    </row>
    <row r="4806" spans="13:13" x14ac:dyDescent="0.25">
      <c r="M4806"/>
    </row>
    <row r="4807" spans="13:13" x14ac:dyDescent="0.25">
      <c r="M4807"/>
    </row>
    <row r="4808" spans="13:13" x14ac:dyDescent="0.25">
      <c r="M4808"/>
    </row>
    <row r="4809" spans="13:13" x14ac:dyDescent="0.25">
      <c r="M4809"/>
    </row>
    <row r="4810" spans="13:13" x14ac:dyDescent="0.25">
      <c r="M4810"/>
    </row>
    <row r="4811" spans="13:13" x14ac:dyDescent="0.25">
      <c r="M4811"/>
    </row>
    <row r="4812" spans="13:13" x14ac:dyDescent="0.25">
      <c r="M4812"/>
    </row>
    <row r="4813" spans="13:13" x14ac:dyDescent="0.25">
      <c r="M4813"/>
    </row>
    <row r="4814" spans="13:13" x14ac:dyDescent="0.25">
      <c r="M4814"/>
    </row>
    <row r="4815" spans="13:13" x14ac:dyDescent="0.25">
      <c r="M4815"/>
    </row>
    <row r="4816" spans="13:13" x14ac:dyDescent="0.25">
      <c r="M4816"/>
    </row>
    <row r="4817" spans="13:13" x14ac:dyDescent="0.25">
      <c r="M4817"/>
    </row>
    <row r="4818" spans="13:13" x14ac:dyDescent="0.25">
      <c r="M4818"/>
    </row>
    <row r="4819" spans="13:13" x14ac:dyDescent="0.25">
      <c r="M4819"/>
    </row>
    <row r="4820" spans="13:13" x14ac:dyDescent="0.25">
      <c r="M4820"/>
    </row>
    <row r="4821" spans="13:13" x14ac:dyDescent="0.25">
      <c r="M4821"/>
    </row>
    <row r="4822" spans="13:13" x14ac:dyDescent="0.25">
      <c r="M4822"/>
    </row>
    <row r="4823" spans="13:13" x14ac:dyDescent="0.25">
      <c r="M4823"/>
    </row>
    <row r="4824" spans="13:13" x14ac:dyDescent="0.25">
      <c r="M4824"/>
    </row>
    <row r="4825" spans="13:13" x14ac:dyDescent="0.25">
      <c r="M4825"/>
    </row>
    <row r="4826" spans="13:13" x14ac:dyDescent="0.25">
      <c r="M4826"/>
    </row>
    <row r="4827" spans="13:13" x14ac:dyDescent="0.25">
      <c r="M4827"/>
    </row>
    <row r="4828" spans="13:13" x14ac:dyDescent="0.25">
      <c r="M4828"/>
    </row>
    <row r="4829" spans="13:13" x14ac:dyDescent="0.25">
      <c r="M4829"/>
    </row>
    <row r="4830" spans="13:13" x14ac:dyDescent="0.25">
      <c r="M4830"/>
    </row>
    <row r="4831" spans="13:13" x14ac:dyDescent="0.25">
      <c r="M4831"/>
    </row>
    <row r="4832" spans="13:13" x14ac:dyDescent="0.25">
      <c r="M4832"/>
    </row>
    <row r="4833" spans="13:13" x14ac:dyDescent="0.25">
      <c r="M4833"/>
    </row>
    <row r="4834" spans="13:13" x14ac:dyDescent="0.25">
      <c r="M4834"/>
    </row>
    <row r="4835" spans="13:13" x14ac:dyDescent="0.25">
      <c r="M4835"/>
    </row>
    <row r="4836" spans="13:13" x14ac:dyDescent="0.25">
      <c r="M4836"/>
    </row>
    <row r="4837" spans="13:13" x14ac:dyDescent="0.25">
      <c r="M4837"/>
    </row>
    <row r="4838" spans="13:13" x14ac:dyDescent="0.25">
      <c r="M4838"/>
    </row>
    <row r="4839" spans="13:13" x14ac:dyDescent="0.25">
      <c r="M4839"/>
    </row>
    <row r="4840" spans="13:13" x14ac:dyDescent="0.25">
      <c r="M4840"/>
    </row>
    <row r="4841" spans="13:13" x14ac:dyDescent="0.25">
      <c r="M4841"/>
    </row>
    <row r="4842" spans="13:13" x14ac:dyDescent="0.25">
      <c r="M4842"/>
    </row>
    <row r="4843" spans="13:13" x14ac:dyDescent="0.25">
      <c r="M4843"/>
    </row>
    <row r="4844" spans="13:13" x14ac:dyDescent="0.25">
      <c r="M4844"/>
    </row>
    <row r="4845" spans="13:13" x14ac:dyDescent="0.25">
      <c r="M4845"/>
    </row>
    <row r="4846" spans="13:13" x14ac:dyDescent="0.25">
      <c r="M4846"/>
    </row>
    <row r="4847" spans="13:13" x14ac:dyDescent="0.25">
      <c r="M4847"/>
    </row>
    <row r="4848" spans="13:13" x14ac:dyDescent="0.25">
      <c r="M4848"/>
    </row>
    <row r="4849" spans="13:13" x14ac:dyDescent="0.25">
      <c r="M4849"/>
    </row>
    <row r="4850" spans="13:13" x14ac:dyDescent="0.25">
      <c r="M4850"/>
    </row>
    <row r="4851" spans="13:13" x14ac:dyDescent="0.25">
      <c r="M4851"/>
    </row>
    <row r="4852" spans="13:13" x14ac:dyDescent="0.25">
      <c r="M4852"/>
    </row>
    <row r="4853" spans="13:13" x14ac:dyDescent="0.25">
      <c r="M4853"/>
    </row>
    <row r="4854" spans="13:13" x14ac:dyDescent="0.25">
      <c r="M4854"/>
    </row>
    <row r="4855" spans="13:13" x14ac:dyDescent="0.25">
      <c r="M4855"/>
    </row>
    <row r="4856" spans="13:13" x14ac:dyDescent="0.25">
      <c r="M4856"/>
    </row>
    <row r="4857" spans="13:13" x14ac:dyDescent="0.25">
      <c r="M4857"/>
    </row>
    <row r="4858" spans="13:13" x14ac:dyDescent="0.25">
      <c r="M4858"/>
    </row>
    <row r="4859" spans="13:13" x14ac:dyDescent="0.25">
      <c r="M4859"/>
    </row>
    <row r="4860" spans="13:13" x14ac:dyDescent="0.25">
      <c r="M4860"/>
    </row>
    <row r="4861" spans="13:13" x14ac:dyDescent="0.25">
      <c r="M4861"/>
    </row>
    <row r="4862" spans="13:13" x14ac:dyDescent="0.25">
      <c r="M4862"/>
    </row>
    <row r="4863" spans="13:13" x14ac:dyDescent="0.25">
      <c r="M4863"/>
    </row>
    <row r="4864" spans="13:13" x14ac:dyDescent="0.25">
      <c r="M4864"/>
    </row>
    <row r="4865" spans="13:13" x14ac:dyDescent="0.25">
      <c r="M4865"/>
    </row>
    <row r="4866" spans="13:13" x14ac:dyDescent="0.25">
      <c r="M4866"/>
    </row>
    <row r="4867" spans="13:13" x14ac:dyDescent="0.25">
      <c r="M4867"/>
    </row>
    <row r="4868" spans="13:13" x14ac:dyDescent="0.25">
      <c r="M4868"/>
    </row>
    <row r="4869" spans="13:13" x14ac:dyDescent="0.25">
      <c r="M4869"/>
    </row>
    <row r="4870" spans="13:13" x14ac:dyDescent="0.25">
      <c r="M4870"/>
    </row>
    <row r="4871" spans="13:13" x14ac:dyDescent="0.25">
      <c r="M4871"/>
    </row>
    <row r="4872" spans="13:13" x14ac:dyDescent="0.25">
      <c r="M4872"/>
    </row>
    <row r="4873" spans="13:13" x14ac:dyDescent="0.25">
      <c r="M4873"/>
    </row>
    <row r="4874" spans="13:13" x14ac:dyDescent="0.25">
      <c r="M4874"/>
    </row>
    <row r="4875" spans="13:13" x14ac:dyDescent="0.25">
      <c r="M4875"/>
    </row>
    <row r="4876" spans="13:13" x14ac:dyDescent="0.25">
      <c r="M4876"/>
    </row>
    <row r="4877" spans="13:13" x14ac:dyDescent="0.25">
      <c r="M4877"/>
    </row>
    <row r="4878" spans="13:13" x14ac:dyDescent="0.25">
      <c r="M4878"/>
    </row>
    <row r="4879" spans="13:13" x14ac:dyDescent="0.25">
      <c r="M4879"/>
    </row>
    <row r="4880" spans="13:13" x14ac:dyDescent="0.25">
      <c r="M4880"/>
    </row>
    <row r="4881" spans="13:13" x14ac:dyDescent="0.25">
      <c r="M4881"/>
    </row>
    <row r="4882" spans="13:13" x14ac:dyDescent="0.25">
      <c r="M4882"/>
    </row>
    <row r="4883" spans="13:13" x14ac:dyDescent="0.25">
      <c r="M4883"/>
    </row>
    <row r="4884" spans="13:13" x14ac:dyDescent="0.25">
      <c r="M4884"/>
    </row>
    <row r="4885" spans="13:13" x14ac:dyDescent="0.25">
      <c r="M4885"/>
    </row>
    <row r="4886" spans="13:13" x14ac:dyDescent="0.25">
      <c r="M4886"/>
    </row>
    <row r="4887" spans="13:13" x14ac:dyDescent="0.25">
      <c r="M4887"/>
    </row>
    <row r="4888" spans="13:13" x14ac:dyDescent="0.25">
      <c r="M4888"/>
    </row>
    <row r="4889" spans="13:13" x14ac:dyDescent="0.25">
      <c r="M4889"/>
    </row>
    <row r="4890" spans="13:13" x14ac:dyDescent="0.25">
      <c r="M4890"/>
    </row>
    <row r="4891" spans="13:13" x14ac:dyDescent="0.25">
      <c r="M4891"/>
    </row>
    <row r="4892" spans="13:13" x14ac:dyDescent="0.25">
      <c r="M4892"/>
    </row>
    <row r="4893" spans="13:13" x14ac:dyDescent="0.25">
      <c r="M4893"/>
    </row>
    <row r="4894" spans="13:13" x14ac:dyDescent="0.25">
      <c r="M4894"/>
    </row>
    <row r="4895" spans="13:13" x14ac:dyDescent="0.25">
      <c r="M4895"/>
    </row>
    <row r="4896" spans="13:13" x14ac:dyDescent="0.25">
      <c r="M4896"/>
    </row>
    <row r="4897" spans="13:13" x14ac:dyDescent="0.25">
      <c r="M4897"/>
    </row>
    <row r="4898" spans="13:13" x14ac:dyDescent="0.25">
      <c r="M4898"/>
    </row>
    <row r="4899" spans="13:13" x14ac:dyDescent="0.25">
      <c r="M4899"/>
    </row>
    <row r="4900" spans="13:13" x14ac:dyDescent="0.25">
      <c r="M4900"/>
    </row>
    <row r="4901" spans="13:13" x14ac:dyDescent="0.25">
      <c r="M4901"/>
    </row>
    <row r="4902" spans="13:13" x14ac:dyDescent="0.25">
      <c r="M4902"/>
    </row>
    <row r="4903" spans="13:13" x14ac:dyDescent="0.25">
      <c r="M4903"/>
    </row>
    <row r="4904" spans="13:13" x14ac:dyDescent="0.25">
      <c r="M4904"/>
    </row>
    <row r="4905" spans="13:13" x14ac:dyDescent="0.25">
      <c r="M4905"/>
    </row>
    <row r="4906" spans="13:13" x14ac:dyDescent="0.25">
      <c r="M4906"/>
    </row>
    <row r="4907" spans="13:13" x14ac:dyDescent="0.25">
      <c r="M4907"/>
    </row>
    <row r="4908" spans="13:13" x14ac:dyDescent="0.25">
      <c r="M4908"/>
    </row>
    <row r="4909" spans="13:13" x14ac:dyDescent="0.25">
      <c r="M4909"/>
    </row>
    <row r="4910" spans="13:13" x14ac:dyDescent="0.25">
      <c r="M4910"/>
    </row>
    <row r="4911" spans="13:13" x14ac:dyDescent="0.25">
      <c r="M4911"/>
    </row>
    <row r="4912" spans="13:13" x14ac:dyDescent="0.25">
      <c r="M4912"/>
    </row>
    <row r="4913" spans="13:13" x14ac:dyDescent="0.25">
      <c r="M4913"/>
    </row>
    <row r="4914" spans="13:13" x14ac:dyDescent="0.25">
      <c r="M4914"/>
    </row>
    <row r="4915" spans="13:13" x14ac:dyDescent="0.25">
      <c r="M4915"/>
    </row>
    <row r="4916" spans="13:13" x14ac:dyDescent="0.25">
      <c r="M4916"/>
    </row>
    <row r="4917" spans="13:13" x14ac:dyDescent="0.25">
      <c r="M4917"/>
    </row>
    <row r="4918" spans="13:13" x14ac:dyDescent="0.25">
      <c r="M4918"/>
    </row>
    <row r="4919" spans="13:13" x14ac:dyDescent="0.25">
      <c r="M4919"/>
    </row>
    <row r="4920" spans="13:13" x14ac:dyDescent="0.25">
      <c r="M4920"/>
    </row>
    <row r="4921" spans="13:13" x14ac:dyDescent="0.25">
      <c r="M4921"/>
    </row>
    <row r="4922" spans="13:13" x14ac:dyDescent="0.25">
      <c r="M4922"/>
    </row>
    <row r="4923" spans="13:13" x14ac:dyDescent="0.25">
      <c r="M4923"/>
    </row>
    <row r="4924" spans="13:13" x14ac:dyDescent="0.25">
      <c r="M4924"/>
    </row>
    <row r="4925" spans="13:13" x14ac:dyDescent="0.25">
      <c r="M4925"/>
    </row>
    <row r="4926" spans="13:13" x14ac:dyDescent="0.25">
      <c r="M4926"/>
    </row>
    <row r="4927" spans="13:13" x14ac:dyDescent="0.25">
      <c r="M4927"/>
    </row>
    <row r="4928" spans="13:13" x14ac:dyDescent="0.25">
      <c r="M4928"/>
    </row>
    <row r="4929" spans="13:13" x14ac:dyDescent="0.25">
      <c r="M4929"/>
    </row>
    <row r="4930" spans="13:13" x14ac:dyDescent="0.25">
      <c r="M4930"/>
    </row>
    <row r="4931" spans="13:13" x14ac:dyDescent="0.25">
      <c r="M4931"/>
    </row>
    <row r="4932" spans="13:13" x14ac:dyDescent="0.25">
      <c r="M4932"/>
    </row>
    <row r="4933" spans="13:13" x14ac:dyDescent="0.25">
      <c r="M4933"/>
    </row>
    <row r="4934" spans="13:13" x14ac:dyDescent="0.25">
      <c r="M4934"/>
    </row>
    <row r="4935" spans="13:13" x14ac:dyDescent="0.25">
      <c r="M4935"/>
    </row>
    <row r="4936" spans="13:13" x14ac:dyDescent="0.25">
      <c r="M4936"/>
    </row>
    <row r="4937" spans="13:13" x14ac:dyDescent="0.25">
      <c r="M4937"/>
    </row>
    <row r="4938" spans="13:13" x14ac:dyDescent="0.25">
      <c r="M4938"/>
    </row>
    <row r="4939" spans="13:13" x14ac:dyDescent="0.25">
      <c r="M4939"/>
    </row>
    <row r="4940" spans="13:13" x14ac:dyDescent="0.25">
      <c r="M4940"/>
    </row>
    <row r="4941" spans="13:13" x14ac:dyDescent="0.25">
      <c r="M4941"/>
    </row>
    <row r="4942" spans="13:13" x14ac:dyDescent="0.25">
      <c r="M4942"/>
    </row>
    <row r="4943" spans="13:13" x14ac:dyDescent="0.25">
      <c r="M4943"/>
    </row>
    <row r="4944" spans="13:13" x14ac:dyDescent="0.25">
      <c r="M4944"/>
    </row>
    <row r="4945" spans="13:13" x14ac:dyDescent="0.25">
      <c r="M4945"/>
    </row>
    <row r="4946" spans="13:13" x14ac:dyDescent="0.25">
      <c r="M4946"/>
    </row>
    <row r="4947" spans="13:13" x14ac:dyDescent="0.25">
      <c r="M4947"/>
    </row>
    <row r="4948" spans="13:13" x14ac:dyDescent="0.25">
      <c r="M4948"/>
    </row>
    <row r="4949" spans="13:13" x14ac:dyDescent="0.25">
      <c r="M4949"/>
    </row>
    <row r="4950" spans="13:13" x14ac:dyDescent="0.25">
      <c r="M4950"/>
    </row>
    <row r="4951" spans="13:13" x14ac:dyDescent="0.25">
      <c r="M4951"/>
    </row>
    <row r="4952" spans="13:13" x14ac:dyDescent="0.25">
      <c r="M4952"/>
    </row>
    <row r="4953" spans="13:13" x14ac:dyDescent="0.25">
      <c r="M4953"/>
    </row>
    <row r="4954" spans="13:13" x14ac:dyDescent="0.25">
      <c r="M4954"/>
    </row>
    <row r="4955" spans="13:13" x14ac:dyDescent="0.25">
      <c r="M4955"/>
    </row>
    <row r="4956" spans="13:13" x14ac:dyDescent="0.25">
      <c r="M4956"/>
    </row>
    <row r="4957" spans="13:13" x14ac:dyDescent="0.25">
      <c r="M4957"/>
    </row>
    <row r="4958" spans="13:13" x14ac:dyDescent="0.25">
      <c r="M4958"/>
    </row>
    <row r="4959" spans="13:13" x14ac:dyDescent="0.25">
      <c r="M4959"/>
    </row>
    <row r="4960" spans="13:13" x14ac:dyDescent="0.25">
      <c r="M4960"/>
    </row>
    <row r="4961" spans="13:13" x14ac:dyDescent="0.25">
      <c r="M4961"/>
    </row>
    <row r="4962" spans="13:13" x14ac:dyDescent="0.25">
      <c r="M4962"/>
    </row>
    <row r="4963" spans="13:13" x14ac:dyDescent="0.25">
      <c r="M4963"/>
    </row>
    <row r="4964" spans="13:13" x14ac:dyDescent="0.25">
      <c r="M4964"/>
    </row>
    <row r="4965" spans="13:13" x14ac:dyDescent="0.25">
      <c r="M4965"/>
    </row>
    <row r="4966" spans="13:13" x14ac:dyDescent="0.25">
      <c r="M4966"/>
    </row>
    <row r="4967" spans="13:13" x14ac:dyDescent="0.25">
      <c r="M4967"/>
    </row>
    <row r="4968" spans="13:13" x14ac:dyDescent="0.25">
      <c r="M4968"/>
    </row>
    <row r="4969" spans="13:13" x14ac:dyDescent="0.25">
      <c r="M4969"/>
    </row>
    <row r="4970" spans="13:13" x14ac:dyDescent="0.25">
      <c r="M4970"/>
    </row>
    <row r="4971" spans="13:13" x14ac:dyDescent="0.25">
      <c r="M4971"/>
    </row>
    <row r="4972" spans="13:13" x14ac:dyDescent="0.25">
      <c r="M4972"/>
    </row>
    <row r="4973" spans="13:13" x14ac:dyDescent="0.25">
      <c r="M4973"/>
    </row>
    <row r="4974" spans="13:13" x14ac:dyDescent="0.25">
      <c r="M4974"/>
    </row>
    <row r="4975" spans="13:13" x14ac:dyDescent="0.25">
      <c r="M4975"/>
    </row>
    <row r="4976" spans="13:13" x14ac:dyDescent="0.25">
      <c r="M4976"/>
    </row>
    <row r="4977" spans="13:13" x14ac:dyDescent="0.25">
      <c r="M4977"/>
    </row>
    <row r="4978" spans="13:13" x14ac:dyDescent="0.25">
      <c r="M4978"/>
    </row>
    <row r="4979" spans="13:13" x14ac:dyDescent="0.25">
      <c r="M4979"/>
    </row>
    <row r="4980" spans="13:13" x14ac:dyDescent="0.25">
      <c r="M4980"/>
    </row>
    <row r="4981" spans="13:13" x14ac:dyDescent="0.25">
      <c r="M4981"/>
    </row>
    <row r="4982" spans="13:13" x14ac:dyDescent="0.25">
      <c r="M4982"/>
    </row>
    <row r="4983" spans="13:13" x14ac:dyDescent="0.25">
      <c r="M4983"/>
    </row>
    <row r="4984" spans="13:13" x14ac:dyDescent="0.25">
      <c r="M4984"/>
    </row>
    <row r="4985" spans="13:13" x14ac:dyDescent="0.25">
      <c r="M4985"/>
    </row>
    <row r="4986" spans="13:13" x14ac:dyDescent="0.25">
      <c r="M4986"/>
    </row>
    <row r="4987" spans="13:13" x14ac:dyDescent="0.25">
      <c r="M4987"/>
    </row>
    <row r="4988" spans="13:13" x14ac:dyDescent="0.25">
      <c r="M4988"/>
    </row>
    <row r="4989" spans="13:13" x14ac:dyDescent="0.25">
      <c r="M4989"/>
    </row>
    <row r="4990" spans="13:13" x14ac:dyDescent="0.25">
      <c r="M4990"/>
    </row>
    <row r="4991" spans="13:13" x14ac:dyDescent="0.25">
      <c r="M4991"/>
    </row>
    <row r="4992" spans="13:13" x14ac:dyDescent="0.25">
      <c r="M4992"/>
    </row>
    <row r="4993" spans="13:13" x14ac:dyDescent="0.25">
      <c r="M4993"/>
    </row>
    <row r="4994" spans="13:13" x14ac:dyDescent="0.25">
      <c r="M4994"/>
    </row>
    <row r="4995" spans="13:13" x14ac:dyDescent="0.25">
      <c r="M4995"/>
    </row>
    <row r="4996" spans="13:13" x14ac:dyDescent="0.25">
      <c r="M4996"/>
    </row>
    <row r="4997" spans="13:13" x14ac:dyDescent="0.25">
      <c r="M4997"/>
    </row>
    <row r="4998" spans="13:13" x14ac:dyDescent="0.25">
      <c r="M4998"/>
    </row>
    <row r="4999" spans="13:13" x14ac:dyDescent="0.25">
      <c r="M4999"/>
    </row>
    <row r="5000" spans="13:13" x14ac:dyDescent="0.25">
      <c r="M5000"/>
    </row>
    <row r="5001" spans="13:13" x14ac:dyDescent="0.25">
      <c r="M5001"/>
    </row>
    <row r="5002" spans="13:13" x14ac:dyDescent="0.25">
      <c r="M5002"/>
    </row>
    <row r="5003" spans="13:13" x14ac:dyDescent="0.25">
      <c r="M5003"/>
    </row>
    <row r="5004" spans="13:13" x14ac:dyDescent="0.25">
      <c r="M5004"/>
    </row>
    <row r="5005" spans="13:13" x14ac:dyDescent="0.25">
      <c r="M5005"/>
    </row>
    <row r="5006" spans="13:13" x14ac:dyDescent="0.25">
      <c r="M5006"/>
    </row>
    <row r="5007" spans="13:13" x14ac:dyDescent="0.25">
      <c r="M5007"/>
    </row>
    <row r="5008" spans="13:13" x14ac:dyDescent="0.25">
      <c r="M5008"/>
    </row>
    <row r="5009" spans="13:13" x14ac:dyDescent="0.25">
      <c r="M5009"/>
    </row>
    <row r="5010" spans="13:13" x14ac:dyDescent="0.25">
      <c r="M5010"/>
    </row>
    <row r="5011" spans="13:13" x14ac:dyDescent="0.25">
      <c r="M5011"/>
    </row>
    <row r="5012" spans="13:13" x14ac:dyDescent="0.25">
      <c r="M5012"/>
    </row>
    <row r="5013" spans="13:13" x14ac:dyDescent="0.25">
      <c r="M5013"/>
    </row>
    <row r="5014" spans="13:13" x14ac:dyDescent="0.25">
      <c r="M5014"/>
    </row>
    <row r="5015" spans="13:13" x14ac:dyDescent="0.25">
      <c r="M5015"/>
    </row>
    <row r="5016" spans="13:13" x14ac:dyDescent="0.25">
      <c r="M5016"/>
    </row>
    <row r="5017" spans="13:13" x14ac:dyDescent="0.25">
      <c r="M5017"/>
    </row>
    <row r="5018" spans="13:13" x14ac:dyDescent="0.25">
      <c r="M5018"/>
    </row>
    <row r="5019" spans="13:13" x14ac:dyDescent="0.25">
      <c r="M5019"/>
    </row>
    <row r="5020" spans="13:13" x14ac:dyDescent="0.25">
      <c r="M5020"/>
    </row>
    <row r="5021" spans="13:13" x14ac:dyDescent="0.25">
      <c r="M5021"/>
    </row>
    <row r="5022" spans="13:13" x14ac:dyDescent="0.25">
      <c r="M5022"/>
    </row>
    <row r="5023" spans="13:13" x14ac:dyDescent="0.25">
      <c r="M5023"/>
    </row>
    <row r="5024" spans="13:13" x14ac:dyDescent="0.25">
      <c r="M5024"/>
    </row>
    <row r="5025" spans="13:13" x14ac:dyDescent="0.25">
      <c r="M5025"/>
    </row>
    <row r="5026" spans="13:13" x14ac:dyDescent="0.25">
      <c r="M5026"/>
    </row>
    <row r="5027" spans="13:13" x14ac:dyDescent="0.25">
      <c r="M5027"/>
    </row>
    <row r="5028" spans="13:13" x14ac:dyDescent="0.25">
      <c r="M5028"/>
    </row>
    <row r="5029" spans="13:13" x14ac:dyDescent="0.25">
      <c r="M5029"/>
    </row>
    <row r="5030" spans="13:13" x14ac:dyDescent="0.25">
      <c r="M5030"/>
    </row>
    <row r="5031" spans="13:13" x14ac:dyDescent="0.25">
      <c r="M5031"/>
    </row>
    <row r="5032" spans="13:13" x14ac:dyDescent="0.25">
      <c r="M5032"/>
    </row>
    <row r="5033" spans="13:13" x14ac:dyDescent="0.25">
      <c r="M5033"/>
    </row>
    <row r="5034" spans="13:13" x14ac:dyDescent="0.25">
      <c r="M5034"/>
    </row>
    <row r="5035" spans="13:13" x14ac:dyDescent="0.25">
      <c r="M5035"/>
    </row>
    <row r="5036" spans="13:13" x14ac:dyDescent="0.25">
      <c r="M5036"/>
    </row>
    <row r="5037" spans="13:13" x14ac:dyDescent="0.25">
      <c r="M5037"/>
    </row>
    <row r="5038" spans="13:13" x14ac:dyDescent="0.25">
      <c r="M5038"/>
    </row>
    <row r="5039" spans="13:13" x14ac:dyDescent="0.25">
      <c r="M5039"/>
    </row>
    <row r="5040" spans="13:13" x14ac:dyDescent="0.25">
      <c r="M5040"/>
    </row>
    <row r="5041" spans="13:13" x14ac:dyDescent="0.25">
      <c r="M5041"/>
    </row>
    <row r="5042" spans="13:13" x14ac:dyDescent="0.25">
      <c r="M5042"/>
    </row>
    <row r="5043" spans="13:13" x14ac:dyDescent="0.25">
      <c r="M5043"/>
    </row>
    <row r="5044" spans="13:13" x14ac:dyDescent="0.25">
      <c r="M5044"/>
    </row>
    <row r="5045" spans="13:13" x14ac:dyDescent="0.25">
      <c r="M5045"/>
    </row>
    <row r="5046" spans="13:13" x14ac:dyDescent="0.25">
      <c r="M5046"/>
    </row>
    <row r="5047" spans="13:13" x14ac:dyDescent="0.25">
      <c r="M5047"/>
    </row>
    <row r="5048" spans="13:13" x14ac:dyDescent="0.25">
      <c r="M5048"/>
    </row>
    <row r="5049" spans="13:13" x14ac:dyDescent="0.25">
      <c r="M5049"/>
    </row>
    <row r="5050" spans="13:13" x14ac:dyDescent="0.25">
      <c r="M5050"/>
    </row>
    <row r="5051" spans="13:13" x14ac:dyDescent="0.25">
      <c r="M5051"/>
    </row>
    <row r="5052" spans="13:13" x14ac:dyDescent="0.25">
      <c r="M5052"/>
    </row>
    <row r="5053" spans="13:13" x14ac:dyDescent="0.25">
      <c r="M5053"/>
    </row>
    <row r="5054" spans="13:13" x14ac:dyDescent="0.25">
      <c r="M5054"/>
    </row>
    <row r="5055" spans="13:13" x14ac:dyDescent="0.25">
      <c r="M5055"/>
    </row>
    <row r="5056" spans="13:13" x14ac:dyDescent="0.25">
      <c r="M5056"/>
    </row>
    <row r="5057" spans="13:13" x14ac:dyDescent="0.25">
      <c r="M5057"/>
    </row>
    <row r="5058" spans="13:13" x14ac:dyDescent="0.25">
      <c r="M5058"/>
    </row>
    <row r="5059" spans="13:13" x14ac:dyDescent="0.25">
      <c r="M5059"/>
    </row>
    <row r="5060" spans="13:13" x14ac:dyDescent="0.25">
      <c r="M5060"/>
    </row>
    <row r="5061" spans="13:13" x14ac:dyDescent="0.25">
      <c r="M5061"/>
    </row>
    <row r="5062" spans="13:13" x14ac:dyDescent="0.25">
      <c r="M5062"/>
    </row>
    <row r="5063" spans="13:13" x14ac:dyDescent="0.25">
      <c r="M5063"/>
    </row>
    <row r="5064" spans="13:13" x14ac:dyDescent="0.25">
      <c r="M5064"/>
    </row>
    <row r="5065" spans="13:13" x14ac:dyDescent="0.25">
      <c r="M5065"/>
    </row>
    <row r="5066" spans="13:13" x14ac:dyDescent="0.25">
      <c r="M5066"/>
    </row>
    <row r="5067" spans="13:13" x14ac:dyDescent="0.25">
      <c r="M5067"/>
    </row>
    <row r="5068" spans="13:13" x14ac:dyDescent="0.25">
      <c r="M5068"/>
    </row>
    <row r="5069" spans="13:13" x14ac:dyDescent="0.25">
      <c r="M5069"/>
    </row>
    <row r="5070" spans="13:13" x14ac:dyDescent="0.25">
      <c r="M5070"/>
    </row>
    <row r="5071" spans="13:13" x14ac:dyDescent="0.25">
      <c r="M5071"/>
    </row>
    <row r="5072" spans="13:13" x14ac:dyDescent="0.25">
      <c r="M5072"/>
    </row>
    <row r="5073" spans="13:13" x14ac:dyDescent="0.25">
      <c r="M5073"/>
    </row>
    <row r="5074" spans="13:13" x14ac:dyDescent="0.25">
      <c r="M5074"/>
    </row>
    <row r="5075" spans="13:13" x14ac:dyDescent="0.25">
      <c r="M5075"/>
    </row>
    <row r="5076" spans="13:13" x14ac:dyDescent="0.25">
      <c r="M5076"/>
    </row>
    <row r="5077" spans="13:13" x14ac:dyDescent="0.25">
      <c r="M5077"/>
    </row>
    <row r="5078" spans="13:13" x14ac:dyDescent="0.25">
      <c r="M5078"/>
    </row>
    <row r="5079" spans="13:13" x14ac:dyDescent="0.25">
      <c r="M5079"/>
    </row>
    <row r="5080" spans="13:13" x14ac:dyDescent="0.25">
      <c r="M5080"/>
    </row>
    <row r="5081" spans="13:13" x14ac:dyDescent="0.25">
      <c r="M5081"/>
    </row>
    <row r="5082" spans="13:13" x14ac:dyDescent="0.25">
      <c r="M5082"/>
    </row>
    <row r="5083" spans="13:13" x14ac:dyDescent="0.25">
      <c r="M5083"/>
    </row>
    <row r="5084" spans="13:13" x14ac:dyDescent="0.25">
      <c r="M5084"/>
    </row>
    <row r="5085" spans="13:13" x14ac:dyDescent="0.25">
      <c r="M5085"/>
    </row>
    <row r="5086" spans="13:13" x14ac:dyDescent="0.25">
      <c r="M5086"/>
    </row>
    <row r="5087" spans="13:13" x14ac:dyDescent="0.25">
      <c r="M5087"/>
    </row>
    <row r="5088" spans="13:13" x14ac:dyDescent="0.25">
      <c r="M5088"/>
    </row>
    <row r="5089" spans="13:13" x14ac:dyDescent="0.25">
      <c r="M5089"/>
    </row>
    <row r="5090" spans="13:13" x14ac:dyDescent="0.25">
      <c r="M5090"/>
    </row>
    <row r="5091" spans="13:13" x14ac:dyDescent="0.25">
      <c r="M5091"/>
    </row>
    <row r="5092" spans="13:13" x14ac:dyDescent="0.25">
      <c r="M5092"/>
    </row>
    <row r="5093" spans="13:13" x14ac:dyDescent="0.25">
      <c r="M5093"/>
    </row>
    <row r="5094" spans="13:13" x14ac:dyDescent="0.25">
      <c r="M5094"/>
    </row>
    <row r="5095" spans="13:13" x14ac:dyDescent="0.25">
      <c r="M5095"/>
    </row>
    <row r="5096" spans="13:13" x14ac:dyDescent="0.25">
      <c r="M5096"/>
    </row>
    <row r="5097" spans="13:13" x14ac:dyDescent="0.25">
      <c r="M5097"/>
    </row>
    <row r="5098" spans="13:13" x14ac:dyDescent="0.25">
      <c r="M5098"/>
    </row>
    <row r="5099" spans="13:13" x14ac:dyDescent="0.25">
      <c r="M5099"/>
    </row>
    <row r="5100" spans="13:13" x14ac:dyDescent="0.25">
      <c r="M5100"/>
    </row>
    <row r="5101" spans="13:13" x14ac:dyDescent="0.25">
      <c r="M5101"/>
    </row>
    <row r="5102" spans="13:13" x14ac:dyDescent="0.25">
      <c r="M5102"/>
    </row>
    <row r="5103" spans="13:13" x14ac:dyDescent="0.25">
      <c r="M5103"/>
    </row>
    <row r="5104" spans="13:13" x14ac:dyDescent="0.25">
      <c r="M5104"/>
    </row>
    <row r="5105" spans="13:13" x14ac:dyDescent="0.25">
      <c r="M5105"/>
    </row>
    <row r="5106" spans="13:13" x14ac:dyDescent="0.25">
      <c r="M5106"/>
    </row>
    <row r="5107" spans="13:13" x14ac:dyDescent="0.25">
      <c r="M5107"/>
    </row>
    <row r="5108" spans="13:13" x14ac:dyDescent="0.25">
      <c r="M5108"/>
    </row>
    <row r="5109" spans="13:13" x14ac:dyDescent="0.25">
      <c r="M5109"/>
    </row>
    <row r="5110" spans="13:13" x14ac:dyDescent="0.25">
      <c r="M5110"/>
    </row>
    <row r="5111" spans="13:13" x14ac:dyDescent="0.25">
      <c r="M5111"/>
    </row>
    <row r="5112" spans="13:13" x14ac:dyDescent="0.25">
      <c r="M5112"/>
    </row>
    <row r="5113" spans="13:13" x14ac:dyDescent="0.25">
      <c r="M5113"/>
    </row>
    <row r="5114" spans="13:13" x14ac:dyDescent="0.25">
      <c r="M5114"/>
    </row>
    <row r="5115" spans="13:13" x14ac:dyDescent="0.25">
      <c r="M5115"/>
    </row>
    <row r="5116" spans="13:13" x14ac:dyDescent="0.25">
      <c r="M5116"/>
    </row>
    <row r="5117" spans="13:13" x14ac:dyDescent="0.25">
      <c r="M5117"/>
    </row>
    <row r="5118" spans="13:13" x14ac:dyDescent="0.25">
      <c r="M5118"/>
    </row>
    <row r="5119" spans="13:13" x14ac:dyDescent="0.25">
      <c r="M5119"/>
    </row>
    <row r="5120" spans="13:13" x14ac:dyDescent="0.25">
      <c r="M5120"/>
    </row>
    <row r="5121" spans="13:13" x14ac:dyDescent="0.25">
      <c r="M5121"/>
    </row>
    <row r="5122" spans="13:13" x14ac:dyDescent="0.25">
      <c r="M5122"/>
    </row>
    <row r="5123" spans="13:13" x14ac:dyDescent="0.25">
      <c r="M5123"/>
    </row>
    <row r="5124" spans="13:13" x14ac:dyDescent="0.25">
      <c r="M5124"/>
    </row>
    <row r="5125" spans="13:13" x14ac:dyDescent="0.25">
      <c r="M5125"/>
    </row>
    <row r="5126" spans="13:13" x14ac:dyDescent="0.25">
      <c r="M5126"/>
    </row>
    <row r="5127" spans="13:13" x14ac:dyDescent="0.25">
      <c r="M5127"/>
    </row>
    <row r="5128" spans="13:13" x14ac:dyDescent="0.25">
      <c r="M5128"/>
    </row>
    <row r="5129" spans="13:13" x14ac:dyDescent="0.25">
      <c r="M5129"/>
    </row>
    <row r="5130" spans="13:13" x14ac:dyDescent="0.25">
      <c r="M5130"/>
    </row>
    <row r="5131" spans="13:13" x14ac:dyDescent="0.25">
      <c r="M5131"/>
    </row>
    <row r="5132" spans="13:13" x14ac:dyDescent="0.25">
      <c r="M5132"/>
    </row>
    <row r="5133" spans="13:13" x14ac:dyDescent="0.25">
      <c r="M5133"/>
    </row>
    <row r="5134" spans="13:13" x14ac:dyDescent="0.25">
      <c r="M5134"/>
    </row>
    <row r="5135" spans="13:13" x14ac:dyDescent="0.25">
      <c r="M5135"/>
    </row>
    <row r="5136" spans="13:13" x14ac:dyDescent="0.25">
      <c r="M5136"/>
    </row>
    <row r="5137" spans="13:13" x14ac:dyDescent="0.25">
      <c r="M5137"/>
    </row>
    <row r="5138" spans="13:13" x14ac:dyDescent="0.25">
      <c r="M5138"/>
    </row>
    <row r="5139" spans="13:13" x14ac:dyDescent="0.25">
      <c r="M5139"/>
    </row>
    <row r="5140" spans="13:13" x14ac:dyDescent="0.25">
      <c r="M5140"/>
    </row>
    <row r="5141" spans="13:13" x14ac:dyDescent="0.25">
      <c r="M5141"/>
    </row>
    <row r="5142" spans="13:13" x14ac:dyDescent="0.25">
      <c r="M5142"/>
    </row>
    <row r="5143" spans="13:13" x14ac:dyDescent="0.25">
      <c r="M5143"/>
    </row>
    <row r="5144" spans="13:13" x14ac:dyDescent="0.25">
      <c r="M5144"/>
    </row>
    <row r="5145" spans="13:13" x14ac:dyDescent="0.25">
      <c r="M5145"/>
    </row>
    <row r="5146" spans="13:13" x14ac:dyDescent="0.25">
      <c r="M5146"/>
    </row>
    <row r="5147" spans="13:13" x14ac:dyDescent="0.25">
      <c r="M5147"/>
    </row>
    <row r="5148" spans="13:13" x14ac:dyDescent="0.25">
      <c r="M5148"/>
    </row>
    <row r="5149" spans="13:13" x14ac:dyDescent="0.25">
      <c r="M5149"/>
    </row>
    <row r="5150" spans="13:13" x14ac:dyDescent="0.25">
      <c r="M5150"/>
    </row>
    <row r="5151" spans="13:13" x14ac:dyDescent="0.25">
      <c r="M5151"/>
    </row>
    <row r="5152" spans="13:13" x14ac:dyDescent="0.25">
      <c r="M5152"/>
    </row>
    <row r="5153" spans="13:13" x14ac:dyDescent="0.25">
      <c r="M5153"/>
    </row>
    <row r="5154" spans="13:13" x14ac:dyDescent="0.25">
      <c r="M5154"/>
    </row>
    <row r="5155" spans="13:13" x14ac:dyDescent="0.25">
      <c r="M5155"/>
    </row>
    <row r="5156" spans="13:13" x14ac:dyDescent="0.25">
      <c r="M5156"/>
    </row>
    <row r="5157" spans="13:13" x14ac:dyDescent="0.25">
      <c r="M5157"/>
    </row>
    <row r="5158" spans="13:13" x14ac:dyDescent="0.25">
      <c r="M5158"/>
    </row>
    <row r="5159" spans="13:13" x14ac:dyDescent="0.25">
      <c r="M5159"/>
    </row>
    <row r="5160" spans="13:13" x14ac:dyDescent="0.25">
      <c r="M5160"/>
    </row>
    <row r="5161" spans="13:13" x14ac:dyDescent="0.25">
      <c r="M5161"/>
    </row>
    <row r="5162" spans="13:13" x14ac:dyDescent="0.25">
      <c r="M5162"/>
    </row>
    <row r="5163" spans="13:13" x14ac:dyDescent="0.25">
      <c r="M5163"/>
    </row>
    <row r="5164" spans="13:13" x14ac:dyDescent="0.25">
      <c r="M5164"/>
    </row>
    <row r="5165" spans="13:13" x14ac:dyDescent="0.25">
      <c r="M5165"/>
    </row>
    <row r="5166" spans="13:13" x14ac:dyDescent="0.25">
      <c r="M5166"/>
    </row>
    <row r="5167" spans="13:13" x14ac:dyDescent="0.25">
      <c r="M5167"/>
    </row>
    <row r="5168" spans="13:13" x14ac:dyDescent="0.25">
      <c r="M5168"/>
    </row>
    <row r="5169" spans="13:13" x14ac:dyDescent="0.25">
      <c r="M5169"/>
    </row>
    <row r="5170" spans="13:13" x14ac:dyDescent="0.25">
      <c r="M5170"/>
    </row>
    <row r="5171" spans="13:13" x14ac:dyDescent="0.25">
      <c r="M5171"/>
    </row>
    <row r="5172" spans="13:13" x14ac:dyDescent="0.25">
      <c r="M5172"/>
    </row>
    <row r="5173" spans="13:13" x14ac:dyDescent="0.25">
      <c r="M5173"/>
    </row>
    <row r="5174" spans="13:13" x14ac:dyDescent="0.25">
      <c r="M5174"/>
    </row>
    <row r="5175" spans="13:13" x14ac:dyDescent="0.25">
      <c r="M5175"/>
    </row>
    <row r="5176" spans="13:13" x14ac:dyDescent="0.25">
      <c r="M5176"/>
    </row>
    <row r="5177" spans="13:13" x14ac:dyDescent="0.25">
      <c r="M5177"/>
    </row>
    <row r="5178" spans="13:13" x14ac:dyDescent="0.25">
      <c r="M5178"/>
    </row>
    <row r="5179" spans="13:13" x14ac:dyDescent="0.25">
      <c r="M5179"/>
    </row>
    <row r="5180" spans="13:13" x14ac:dyDescent="0.25">
      <c r="M5180"/>
    </row>
    <row r="5181" spans="13:13" x14ac:dyDescent="0.25">
      <c r="M5181"/>
    </row>
    <row r="5182" spans="13:13" x14ac:dyDescent="0.25">
      <c r="M5182"/>
    </row>
    <row r="5183" spans="13:13" x14ac:dyDescent="0.25">
      <c r="M5183"/>
    </row>
    <row r="5184" spans="13:13" x14ac:dyDescent="0.25">
      <c r="M5184"/>
    </row>
    <row r="5185" spans="13:13" x14ac:dyDescent="0.25">
      <c r="M5185"/>
    </row>
    <row r="5186" spans="13:13" x14ac:dyDescent="0.25">
      <c r="M5186"/>
    </row>
    <row r="5187" spans="13:13" x14ac:dyDescent="0.25">
      <c r="M5187"/>
    </row>
    <row r="5188" spans="13:13" x14ac:dyDescent="0.25">
      <c r="M5188"/>
    </row>
    <row r="5189" spans="13:13" x14ac:dyDescent="0.25">
      <c r="M5189"/>
    </row>
    <row r="5190" spans="13:13" x14ac:dyDescent="0.25">
      <c r="M5190"/>
    </row>
    <row r="5191" spans="13:13" x14ac:dyDescent="0.25">
      <c r="M5191"/>
    </row>
    <row r="5192" spans="13:13" x14ac:dyDescent="0.25">
      <c r="M5192"/>
    </row>
    <row r="5193" spans="13:13" x14ac:dyDescent="0.25">
      <c r="M5193"/>
    </row>
    <row r="5194" spans="13:13" x14ac:dyDescent="0.25">
      <c r="M5194"/>
    </row>
    <row r="5195" spans="13:13" x14ac:dyDescent="0.25">
      <c r="M5195"/>
    </row>
    <row r="5196" spans="13:13" x14ac:dyDescent="0.25">
      <c r="M5196"/>
    </row>
    <row r="5197" spans="13:13" x14ac:dyDescent="0.25">
      <c r="M5197"/>
    </row>
    <row r="5198" spans="13:13" x14ac:dyDescent="0.25">
      <c r="M5198"/>
    </row>
    <row r="5199" spans="13:13" x14ac:dyDescent="0.25">
      <c r="M5199"/>
    </row>
    <row r="5200" spans="13:13" x14ac:dyDescent="0.25">
      <c r="M5200"/>
    </row>
    <row r="5201" spans="13:13" x14ac:dyDescent="0.25">
      <c r="M5201"/>
    </row>
    <row r="5202" spans="13:13" x14ac:dyDescent="0.25">
      <c r="M5202"/>
    </row>
    <row r="5203" spans="13:13" x14ac:dyDescent="0.25">
      <c r="M5203"/>
    </row>
    <row r="5204" spans="13:13" x14ac:dyDescent="0.25">
      <c r="M5204"/>
    </row>
    <row r="5205" spans="13:13" x14ac:dyDescent="0.25">
      <c r="M5205"/>
    </row>
    <row r="5206" spans="13:13" x14ac:dyDescent="0.25">
      <c r="M5206"/>
    </row>
    <row r="5207" spans="13:13" x14ac:dyDescent="0.25">
      <c r="M5207"/>
    </row>
    <row r="5208" spans="13:13" x14ac:dyDescent="0.25">
      <c r="M5208"/>
    </row>
    <row r="5209" spans="13:13" x14ac:dyDescent="0.25">
      <c r="M5209"/>
    </row>
    <row r="5210" spans="13:13" x14ac:dyDescent="0.25">
      <c r="M5210"/>
    </row>
    <row r="5211" spans="13:13" x14ac:dyDescent="0.25">
      <c r="M5211"/>
    </row>
    <row r="5212" spans="13:13" x14ac:dyDescent="0.25">
      <c r="M5212"/>
    </row>
    <row r="5213" spans="13:13" x14ac:dyDescent="0.25">
      <c r="M5213"/>
    </row>
    <row r="5214" spans="13:13" x14ac:dyDescent="0.25">
      <c r="M5214"/>
    </row>
    <row r="5215" spans="13:13" x14ac:dyDescent="0.25">
      <c r="M5215"/>
    </row>
    <row r="5216" spans="13:13" x14ac:dyDescent="0.25">
      <c r="M5216"/>
    </row>
    <row r="5217" spans="13:13" x14ac:dyDescent="0.25">
      <c r="M5217"/>
    </row>
    <row r="5218" spans="13:13" x14ac:dyDescent="0.25">
      <c r="M5218"/>
    </row>
    <row r="5219" spans="13:13" x14ac:dyDescent="0.25">
      <c r="M5219"/>
    </row>
    <row r="5220" spans="13:13" x14ac:dyDescent="0.25">
      <c r="M5220"/>
    </row>
    <row r="5221" spans="13:13" x14ac:dyDescent="0.25">
      <c r="M5221"/>
    </row>
    <row r="5222" spans="13:13" x14ac:dyDescent="0.25">
      <c r="M5222"/>
    </row>
    <row r="5223" spans="13:13" x14ac:dyDescent="0.25">
      <c r="M5223"/>
    </row>
    <row r="5224" spans="13:13" x14ac:dyDescent="0.25">
      <c r="M5224"/>
    </row>
    <row r="5225" spans="13:13" x14ac:dyDescent="0.25">
      <c r="M5225"/>
    </row>
    <row r="5226" spans="13:13" x14ac:dyDescent="0.25">
      <c r="M5226"/>
    </row>
    <row r="5227" spans="13:13" x14ac:dyDescent="0.25">
      <c r="M5227"/>
    </row>
    <row r="5228" spans="13:13" x14ac:dyDescent="0.25">
      <c r="M5228"/>
    </row>
    <row r="5229" spans="13:13" x14ac:dyDescent="0.25">
      <c r="M5229"/>
    </row>
    <row r="5230" spans="13:13" x14ac:dyDescent="0.25">
      <c r="M5230"/>
    </row>
    <row r="5231" spans="13:13" x14ac:dyDescent="0.25">
      <c r="M5231"/>
    </row>
    <row r="5232" spans="13:13" x14ac:dyDescent="0.25">
      <c r="M5232"/>
    </row>
    <row r="5233" spans="13:13" x14ac:dyDescent="0.25">
      <c r="M5233"/>
    </row>
    <row r="5234" spans="13:13" x14ac:dyDescent="0.25">
      <c r="M5234"/>
    </row>
    <row r="5235" spans="13:13" x14ac:dyDescent="0.25">
      <c r="M5235"/>
    </row>
    <row r="5236" spans="13:13" x14ac:dyDescent="0.25">
      <c r="M5236"/>
    </row>
    <row r="5237" spans="13:13" x14ac:dyDescent="0.25">
      <c r="M5237"/>
    </row>
    <row r="5238" spans="13:13" x14ac:dyDescent="0.25">
      <c r="M5238"/>
    </row>
    <row r="5239" spans="13:13" x14ac:dyDescent="0.25">
      <c r="M5239"/>
    </row>
    <row r="5240" spans="13:13" x14ac:dyDescent="0.25">
      <c r="M5240"/>
    </row>
    <row r="5241" spans="13:13" x14ac:dyDescent="0.25">
      <c r="M5241"/>
    </row>
    <row r="5242" spans="13:13" x14ac:dyDescent="0.25">
      <c r="M5242"/>
    </row>
    <row r="5243" spans="13:13" x14ac:dyDescent="0.25">
      <c r="M5243"/>
    </row>
    <row r="5244" spans="13:13" x14ac:dyDescent="0.25">
      <c r="M5244"/>
    </row>
    <row r="5245" spans="13:13" x14ac:dyDescent="0.25">
      <c r="M5245"/>
    </row>
    <row r="5246" spans="13:13" x14ac:dyDescent="0.25">
      <c r="M5246"/>
    </row>
    <row r="5247" spans="13:13" x14ac:dyDescent="0.25">
      <c r="M5247"/>
    </row>
    <row r="5248" spans="13:13" x14ac:dyDescent="0.25">
      <c r="M5248"/>
    </row>
    <row r="5249" spans="13:13" x14ac:dyDescent="0.25">
      <c r="M5249"/>
    </row>
    <row r="5250" spans="13:13" x14ac:dyDescent="0.25">
      <c r="M5250"/>
    </row>
    <row r="5251" spans="13:13" x14ac:dyDescent="0.25">
      <c r="M5251"/>
    </row>
    <row r="5252" spans="13:13" x14ac:dyDescent="0.25">
      <c r="M5252"/>
    </row>
    <row r="5253" spans="13:13" x14ac:dyDescent="0.25">
      <c r="M5253"/>
    </row>
    <row r="5254" spans="13:13" x14ac:dyDescent="0.25">
      <c r="M5254"/>
    </row>
    <row r="5255" spans="13:13" x14ac:dyDescent="0.25">
      <c r="M5255"/>
    </row>
    <row r="5256" spans="13:13" x14ac:dyDescent="0.25">
      <c r="M5256"/>
    </row>
    <row r="5257" spans="13:13" x14ac:dyDescent="0.25">
      <c r="M5257"/>
    </row>
    <row r="5258" spans="13:13" x14ac:dyDescent="0.25">
      <c r="M5258"/>
    </row>
    <row r="5259" spans="13:13" x14ac:dyDescent="0.25">
      <c r="M5259"/>
    </row>
    <row r="5260" spans="13:13" x14ac:dyDescent="0.25">
      <c r="M5260"/>
    </row>
    <row r="5261" spans="13:13" x14ac:dyDescent="0.25">
      <c r="M5261"/>
    </row>
    <row r="5262" spans="13:13" x14ac:dyDescent="0.25">
      <c r="M5262"/>
    </row>
    <row r="5263" spans="13:13" x14ac:dyDescent="0.25">
      <c r="M5263"/>
    </row>
    <row r="5264" spans="13:13" x14ac:dyDescent="0.25">
      <c r="M5264"/>
    </row>
    <row r="5265" spans="13:13" x14ac:dyDescent="0.25">
      <c r="M5265"/>
    </row>
    <row r="5266" spans="13:13" x14ac:dyDescent="0.25">
      <c r="M5266"/>
    </row>
    <row r="5267" spans="13:13" x14ac:dyDescent="0.25">
      <c r="M5267"/>
    </row>
    <row r="5268" spans="13:13" x14ac:dyDescent="0.25">
      <c r="M5268"/>
    </row>
    <row r="5269" spans="13:13" x14ac:dyDescent="0.25">
      <c r="M5269"/>
    </row>
    <row r="5270" spans="13:13" x14ac:dyDescent="0.25">
      <c r="M5270"/>
    </row>
    <row r="5271" spans="13:13" x14ac:dyDescent="0.25">
      <c r="M5271"/>
    </row>
    <row r="5272" spans="13:13" x14ac:dyDescent="0.25">
      <c r="M5272"/>
    </row>
    <row r="5273" spans="13:13" x14ac:dyDescent="0.25">
      <c r="M5273"/>
    </row>
    <row r="5274" spans="13:13" x14ac:dyDescent="0.25">
      <c r="M5274"/>
    </row>
    <row r="5275" spans="13:13" x14ac:dyDescent="0.25">
      <c r="M5275"/>
    </row>
    <row r="5276" spans="13:13" x14ac:dyDescent="0.25">
      <c r="M5276"/>
    </row>
    <row r="5277" spans="13:13" x14ac:dyDescent="0.25">
      <c r="M5277"/>
    </row>
    <row r="5278" spans="13:13" x14ac:dyDescent="0.25">
      <c r="M5278"/>
    </row>
    <row r="5279" spans="13:13" x14ac:dyDescent="0.25">
      <c r="M5279"/>
    </row>
    <row r="5280" spans="13:13" x14ac:dyDescent="0.25">
      <c r="M5280"/>
    </row>
    <row r="5281" spans="13:13" x14ac:dyDescent="0.25">
      <c r="M5281"/>
    </row>
    <row r="5282" spans="13:13" x14ac:dyDescent="0.25">
      <c r="M5282"/>
    </row>
    <row r="5283" spans="13:13" x14ac:dyDescent="0.25">
      <c r="M5283"/>
    </row>
    <row r="5284" spans="13:13" x14ac:dyDescent="0.25">
      <c r="M5284"/>
    </row>
    <row r="5285" spans="13:13" x14ac:dyDescent="0.25">
      <c r="M5285"/>
    </row>
    <row r="5286" spans="13:13" x14ac:dyDescent="0.25">
      <c r="M5286"/>
    </row>
    <row r="5287" spans="13:13" x14ac:dyDescent="0.25">
      <c r="M5287"/>
    </row>
    <row r="5288" spans="13:13" x14ac:dyDescent="0.25">
      <c r="M5288"/>
    </row>
    <row r="5289" spans="13:13" x14ac:dyDescent="0.25">
      <c r="M5289"/>
    </row>
    <row r="5290" spans="13:13" x14ac:dyDescent="0.25">
      <c r="M5290"/>
    </row>
    <row r="5291" spans="13:13" x14ac:dyDescent="0.25">
      <c r="M5291"/>
    </row>
    <row r="5292" spans="13:13" x14ac:dyDescent="0.25">
      <c r="M5292"/>
    </row>
    <row r="5293" spans="13:13" x14ac:dyDescent="0.25">
      <c r="M5293"/>
    </row>
    <row r="5294" spans="13:13" x14ac:dyDescent="0.25">
      <c r="M5294"/>
    </row>
    <row r="5295" spans="13:13" x14ac:dyDescent="0.25">
      <c r="M5295"/>
    </row>
    <row r="5296" spans="13:13" x14ac:dyDescent="0.25">
      <c r="M5296"/>
    </row>
    <row r="5297" spans="13:13" x14ac:dyDescent="0.25">
      <c r="M5297"/>
    </row>
    <row r="5298" spans="13:13" x14ac:dyDescent="0.25">
      <c r="M5298"/>
    </row>
    <row r="5299" spans="13:13" x14ac:dyDescent="0.25">
      <c r="M5299"/>
    </row>
    <row r="5300" spans="13:13" x14ac:dyDescent="0.25">
      <c r="M5300"/>
    </row>
    <row r="5301" spans="13:13" x14ac:dyDescent="0.25">
      <c r="M5301"/>
    </row>
    <row r="5302" spans="13:13" x14ac:dyDescent="0.25">
      <c r="M5302"/>
    </row>
    <row r="5303" spans="13:13" x14ac:dyDescent="0.25">
      <c r="M5303"/>
    </row>
    <row r="5304" spans="13:13" x14ac:dyDescent="0.25">
      <c r="M5304"/>
    </row>
    <row r="5305" spans="13:13" x14ac:dyDescent="0.25">
      <c r="M5305"/>
    </row>
    <row r="5306" spans="13:13" x14ac:dyDescent="0.25">
      <c r="M5306"/>
    </row>
    <row r="5307" spans="13:13" x14ac:dyDescent="0.25">
      <c r="M5307"/>
    </row>
    <row r="5308" spans="13:13" x14ac:dyDescent="0.25">
      <c r="M5308"/>
    </row>
    <row r="5309" spans="13:13" x14ac:dyDescent="0.25">
      <c r="M5309"/>
    </row>
    <row r="5310" spans="13:13" x14ac:dyDescent="0.25">
      <c r="M5310"/>
    </row>
    <row r="5311" spans="13:13" x14ac:dyDescent="0.25">
      <c r="M5311"/>
    </row>
    <row r="5312" spans="13:13" x14ac:dyDescent="0.25">
      <c r="M5312"/>
    </row>
    <row r="5313" spans="13:13" x14ac:dyDescent="0.25">
      <c r="M5313"/>
    </row>
    <row r="5314" spans="13:13" x14ac:dyDescent="0.25">
      <c r="M5314"/>
    </row>
    <row r="5315" spans="13:13" x14ac:dyDescent="0.25">
      <c r="M5315"/>
    </row>
    <row r="5316" spans="13:13" x14ac:dyDescent="0.25">
      <c r="M5316"/>
    </row>
    <row r="5317" spans="13:13" x14ac:dyDescent="0.25">
      <c r="M5317"/>
    </row>
    <row r="5318" spans="13:13" x14ac:dyDescent="0.25">
      <c r="M5318"/>
    </row>
    <row r="5319" spans="13:13" x14ac:dyDescent="0.25">
      <c r="M5319"/>
    </row>
    <row r="5320" spans="13:13" x14ac:dyDescent="0.25">
      <c r="M5320"/>
    </row>
    <row r="5321" spans="13:13" x14ac:dyDescent="0.25">
      <c r="M5321"/>
    </row>
    <row r="5322" spans="13:13" x14ac:dyDescent="0.25">
      <c r="M5322"/>
    </row>
    <row r="5323" spans="13:13" x14ac:dyDescent="0.25">
      <c r="M5323"/>
    </row>
    <row r="5324" spans="13:13" x14ac:dyDescent="0.25">
      <c r="M5324"/>
    </row>
    <row r="5325" spans="13:13" x14ac:dyDescent="0.25">
      <c r="M5325"/>
    </row>
    <row r="5326" spans="13:13" x14ac:dyDescent="0.25">
      <c r="M5326"/>
    </row>
    <row r="5327" spans="13:13" x14ac:dyDescent="0.25">
      <c r="M5327"/>
    </row>
    <row r="5328" spans="13:13" x14ac:dyDescent="0.25">
      <c r="M5328"/>
    </row>
    <row r="5329" spans="13:13" x14ac:dyDescent="0.25">
      <c r="M5329"/>
    </row>
    <row r="5330" spans="13:13" x14ac:dyDescent="0.25">
      <c r="M5330"/>
    </row>
    <row r="5331" spans="13:13" x14ac:dyDescent="0.25">
      <c r="M5331"/>
    </row>
    <row r="5332" spans="13:13" x14ac:dyDescent="0.25">
      <c r="M5332"/>
    </row>
    <row r="5333" spans="13:13" x14ac:dyDescent="0.25">
      <c r="M5333"/>
    </row>
    <row r="5334" spans="13:13" x14ac:dyDescent="0.25">
      <c r="M5334"/>
    </row>
    <row r="5335" spans="13:13" x14ac:dyDescent="0.25">
      <c r="M5335"/>
    </row>
    <row r="5336" spans="13:13" x14ac:dyDescent="0.25">
      <c r="M5336"/>
    </row>
    <row r="5337" spans="13:13" x14ac:dyDescent="0.25">
      <c r="M5337"/>
    </row>
    <row r="5338" spans="13:13" x14ac:dyDescent="0.25">
      <c r="M5338"/>
    </row>
    <row r="5339" spans="13:13" x14ac:dyDescent="0.25">
      <c r="M5339"/>
    </row>
    <row r="5340" spans="13:13" x14ac:dyDescent="0.25">
      <c r="M5340"/>
    </row>
    <row r="5341" spans="13:13" x14ac:dyDescent="0.25">
      <c r="M5341"/>
    </row>
    <row r="5342" spans="13:13" x14ac:dyDescent="0.25">
      <c r="M5342"/>
    </row>
    <row r="5343" spans="13:13" x14ac:dyDescent="0.25">
      <c r="M5343"/>
    </row>
    <row r="5344" spans="13:13" x14ac:dyDescent="0.25">
      <c r="M5344"/>
    </row>
    <row r="5345" spans="13:13" x14ac:dyDescent="0.25">
      <c r="M5345"/>
    </row>
    <row r="5346" spans="13:13" x14ac:dyDescent="0.25">
      <c r="M5346"/>
    </row>
    <row r="5347" spans="13:13" x14ac:dyDescent="0.25">
      <c r="M5347"/>
    </row>
    <row r="5348" spans="13:13" x14ac:dyDescent="0.25">
      <c r="M5348"/>
    </row>
    <row r="5349" spans="13:13" x14ac:dyDescent="0.25">
      <c r="M5349"/>
    </row>
    <row r="5350" spans="13:13" x14ac:dyDescent="0.25">
      <c r="M5350"/>
    </row>
    <row r="5351" spans="13:13" x14ac:dyDescent="0.25">
      <c r="M5351"/>
    </row>
    <row r="5352" spans="13:13" x14ac:dyDescent="0.25">
      <c r="M5352"/>
    </row>
    <row r="5353" spans="13:13" x14ac:dyDescent="0.25">
      <c r="M5353"/>
    </row>
    <row r="5354" spans="13:13" x14ac:dyDescent="0.25">
      <c r="M5354"/>
    </row>
    <row r="5355" spans="13:13" x14ac:dyDescent="0.25">
      <c r="M5355"/>
    </row>
    <row r="5356" spans="13:13" x14ac:dyDescent="0.25">
      <c r="M5356"/>
    </row>
    <row r="5357" spans="13:13" x14ac:dyDescent="0.25">
      <c r="M5357"/>
    </row>
    <row r="5358" spans="13:13" x14ac:dyDescent="0.25">
      <c r="M5358"/>
    </row>
    <row r="5359" spans="13:13" x14ac:dyDescent="0.25">
      <c r="M5359"/>
    </row>
    <row r="5360" spans="13:13" x14ac:dyDescent="0.25">
      <c r="M5360"/>
    </row>
    <row r="5361" spans="13:13" x14ac:dyDescent="0.25">
      <c r="M5361"/>
    </row>
    <row r="5362" spans="13:13" x14ac:dyDescent="0.25">
      <c r="M5362"/>
    </row>
    <row r="5363" spans="13:13" x14ac:dyDescent="0.25">
      <c r="M5363"/>
    </row>
    <row r="5364" spans="13:13" x14ac:dyDescent="0.25">
      <c r="M5364"/>
    </row>
    <row r="5365" spans="13:13" x14ac:dyDescent="0.25">
      <c r="M5365"/>
    </row>
    <row r="5366" spans="13:13" x14ac:dyDescent="0.25">
      <c r="M5366"/>
    </row>
    <row r="5367" spans="13:13" x14ac:dyDescent="0.25">
      <c r="M5367"/>
    </row>
    <row r="5368" spans="13:13" x14ac:dyDescent="0.25">
      <c r="M5368"/>
    </row>
    <row r="5369" spans="13:13" x14ac:dyDescent="0.25">
      <c r="M5369"/>
    </row>
    <row r="5370" spans="13:13" x14ac:dyDescent="0.25">
      <c r="M5370"/>
    </row>
    <row r="5371" spans="13:13" x14ac:dyDescent="0.25">
      <c r="M5371"/>
    </row>
    <row r="5372" spans="13:13" x14ac:dyDescent="0.25">
      <c r="M5372"/>
    </row>
    <row r="5373" spans="13:13" x14ac:dyDescent="0.25">
      <c r="M5373"/>
    </row>
    <row r="5374" spans="13:13" x14ac:dyDescent="0.25">
      <c r="M5374"/>
    </row>
    <row r="5375" spans="13:13" x14ac:dyDescent="0.25">
      <c r="M5375"/>
    </row>
    <row r="5376" spans="13:13" x14ac:dyDescent="0.25">
      <c r="M5376"/>
    </row>
    <row r="5377" spans="13:13" x14ac:dyDescent="0.25">
      <c r="M5377"/>
    </row>
    <row r="5378" spans="13:13" x14ac:dyDescent="0.25">
      <c r="M5378"/>
    </row>
    <row r="5379" spans="13:13" x14ac:dyDescent="0.25">
      <c r="M5379"/>
    </row>
    <row r="5380" spans="13:13" x14ac:dyDescent="0.25">
      <c r="M5380"/>
    </row>
    <row r="5381" spans="13:13" x14ac:dyDescent="0.25">
      <c r="M5381"/>
    </row>
    <row r="5382" spans="13:13" x14ac:dyDescent="0.25">
      <c r="M5382"/>
    </row>
    <row r="5383" spans="13:13" x14ac:dyDescent="0.25">
      <c r="M5383"/>
    </row>
    <row r="5384" spans="13:13" x14ac:dyDescent="0.25">
      <c r="M5384"/>
    </row>
    <row r="5385" spans="13:13" x14ac:dyDescent="0.25">
      <c r="M5385"/>
    </row>
    <row r="5386" spans="13:13" x14ac:dyDescent="0.25">
      <c r="M5386"/>
    </row>
    <row r="5387" spans="13:13" x14ac:dyDescent="0.25">
      <c r="M5387"/>
    </row>
    <row r="5388" spans="13:13" x14ac:dyDescent="0.25">
      <c r="M5388"/>
    </row>
    <row r="5389" spans="13:13" x14ac:dyDescent="0.25">
      <c r="M5389"/>
    </row>
    <row r="5390" spans="13:13" x14ac:dyDescent="0.25">
      <c r="M5390"/>
    </row>
    <row r="5391" spans="13:13" x14ac:dyDescent="0.25">
      <c r="M5391"/>
    </row>
    <row r="5392" spans="13:13" x14ac:dyDescent="0.25">
      <c r="M5392"/>
    </row>
    <row r="5393" spans="13:13" x14ac:dyDescent="0.25">
      <c r="M5393"/>
    </row>
    <row r="5394" spans="13:13" x14ac:dyDescent="0.25">
      <c r="M5394"/>
    </row>
    <row r="5395" spans="13:13" x14ac:dyDescent="0.25">
      <c r="M5395"/>
    </row>
    <row r="5396" spans="13:13" x14ac:dyDescent="0.25">
      <c r="M5396"/>
    </row>
    <row r="5397" spans="13:13" x14ac:dyDescent="0.25">
      <c r="M5397"/>
    </row>
    <row r="5398" spans="13:13" x14ac:dyDescent="0.25">
      <c r="M5398"/>
    </row>
    <row r="5399" spans="13:13" x14ac:dyDescent="0.25">
      <c r="M5399"/>
    </row>
    <row r="5400" spans="13:13" x14ac:dyDescent="0.25">
      <c r="M5400"/>
    </row>
    <row r="5401" spans="13:13" x14ac:dyDescent="0.25">
      <c r="M5401"/>
    </row>
    <row r="5402" spans="13:13" x14ac:dyDescent="0.25">
      <c r="M5402"/>
    </row>
    <row r="5403" spans="13:13" x14ac:dyDescent="0.25">
      <c r="M5403"/>
    </row>
    <row r="5404" spans="13:13" x14ac:dyDescent="0.25">
      <c r="M5404"/>
    </row>
    <row r="5405" spans="13:13" x14ac:dyDescent="0.25">
      <c r="M5405"/>
    </row>
    <row r="5406" spans="13:13" x14ac:dyDescent="0.25">
      <c r="M5406"/>
    </row>
    <row r="5407" spans="13:13" x14ac:dyDescent="0.25">
      <c r="M5407"/>
    </row>
    <row r="5408" spans="13:13" x14ac:dyDescent="0.25">
      <c r="M5408"/>
    </row>
    <row r="5409" spans="13:13" x14ac:dyDescent="0.25">
      <c r="M5409"/>
    </row>
    <row r="5410" spans="13:13" x14ac:dyDescent="0.25">
      <c r="M5410"/>
    </row>
    <row r="5411" spans="13:13" x14ac:dyDescent="0.25">
      <c r="M5411"/>
    </row>
    <row r="5412" spans="13:13" x14ac:dyDescent="0.25">
      <c r="M5412"/>
    </row>
    <row r="5413" spans="13:13" x14ac:dyDescent="0.25">
      <c r="M5413"/>
    </row>
    <row r="5414" spans="13:13" x14ac:dyDescent="0.25">
      <c r="M5414"/>
    </row>
    <row r="5415" spans="13:13" x14ac:dyDescent="0.25">
      <c r="M5415"/>
    </row>
    <row r="5416" spans="13:13" x14ac:dyDescent="0.25">
      <c r="M5416"/>
    </row>
    <row r="5417" spans="13:13" x14ac:dyDescent="0.25">
      <c r="M5417"/>
    </row>
    <row r="5418" spans="13:13" x14ac:dyDescent="0.25">
      <c r="M5418"/>
    </row>
    <row r="5419" spans="13:13" x14ac:dyDescent="0.25">
      <c r="M5419"/>
    </row>
    <row r="5420" spans="13:13" x14ac:dyDescent="0.25">
      <c r="M5420"/>
    </row>
    <row r="5421" spans="13:13" x14ac:dyDescent="0.25">
      <c r="M5421"/>
    </row>
    <row r="5422" spans="13:13" x14ac:dyDescent="0.25">
      <c r="M5422"/>
    </row>
    <row r="5423" spans="13:13" x14ac:dyDescent="0.25">
      <c r="M5423"/>
    </row>
    <row r="5424" spans="13:13" x14ac:dyDescent="0.25">
      <c r="M5424"/>
    </row>
    <row r="5425" spans="13:13" x14ac:dyDescent="0.25">
      <c r="M5425"/>
    </row>
    <row r="5426" spans="13:13" x14ac:dyDescent="0.25">
      <c r="M5426"/>
    </row>
    <row r="5427" spans="13:13" x14ac:dyDescent="0.25">
      <c r="M5427"/>
    </row>
    <row r="5428" spans="13:13" x14ac:dyDescent="0.25">
      <c r="M5428"/>
    </row>
    <row r="5429" spans="13:13" x14ac:dyDescent="0.25">
      <c r="M5429"/>
    </row>
    <row r="5430" spans="13:13" x14ac:dyDescent="0.25">
      <c r="M5430"/>
    </row>
    <row r="5431" spans="13:13" x14ac:dyDescent="0.25">
      <c r="M5431"/>
    </row>
    <row r="5432" spans="13:13" x14ac:dyDescent="0.25">
      <c r="M5432"/>
    </row>
    <row r="5433" spans="13:13" x14ac:dyDescent="0.25">
      <c r="M5433"/>
    </row>
    <row r="5434" spans="13:13" x14ac:dyDescent="0.25">
      <c r="M5434"/>
    </row>
    <row r="5435" spans="13:13" x14ac:dyDescent="0.25">
      <c r="M5435"/>
    </row>
    <row r="5436" spans="13:13" x14ac:dyDescent="0.25">
      <c r="M5436"/>
    </row>
    <row r="5437" spans="13:13" x14ac:dyDescent="0.25">
      <c r="M5437"/>
    </row>
    <row r="5438" spans="13:13" x14ac:dyDescent="0.25">
      <c r="M5438"/>
    </row>
    <row r="5439" spans="13:13" x14ac:dyDescent="0.25">
      <c r="M5439"/>
    </row>
    <row r="5440" spans="13:13" x14ac:dyDescent="0.25">
      <c r="M5440"/>
    </row>
    <row r="5441" spans="13:13" x14ac:dyDescent="0.25">
      <c r="M5441"/>
    </row>
    <row r="5442" spans="13:13" x14ac:dyDescent="0.25">
      <c r="M5442"/>
    </row>
    <row r="5443" spans="13:13" x14ac:dyDescent="0.25">
      <c r="M5443"/>
    </row>
    <row r="5444" spans="13:13" x14ac:dyDescent="0.25">
      <c r="M5444"/>
    </row>
    <row r="5445" spans="13:13" x14ac:dyDescent="0.25">
      <c r="M5445"/>
    </row>
    <row r="5446" spans="13:13" x14ac:dyDescent="0.25">
      <c r="M5446"/>
    </row>
    <row r="5447" spans="13:13" x14ac:dyDescent="0.25">
      <c r="M5447"/>
    </row>
    <row r="5448" spans="13:13" x14ac:dyDescent="0.25">
      <c r="M5448"/>
    </row>
    <row r="5449" spans="13:13" x14ac:dyDescent="0.25">
      <c r="M5449"/>
    </row>
    <row r="5450" spans="13:13" x14ac:dyDescent="0.25">
      <c r="M5450"/>
    </row>
    <row r="5451" spans="13:13" x14ac:dyDescent="0.25">
      <c r="M5451"/>
    </row>
    <row r="5452" spans="13:13" x14ac:dyDescent="0.25">
      <c r="M5452"/>
    </row>
    <row r="5453" spans="13:13" x14ac:dyDescent="0.25">
      <c r="M5453"/>
    </row>
    <row r="5454" spans="13:13" x14ac:dyDescent="0.25">
      <c r="M5454"/>
    </row>
    <row r="5455" spans="13:13" x14ac:dyDescent="0.25">
      <c r="M5455"/>
    </row>
    <row r="5456" spans="13:13" x14ac:dyDescent="0.25">
      <c r="M5456"/>
    </row>
    <row r="5457" spans="13:13" x14ac:dyDescent="0.25">
      <c r="M5457"/>
    </row>
    <row r="5458" spans="13:13" x14ac:dyDescent="0.25">
      <c r="M5458"/>
    </row>
    <row r="5459" spans="13:13" x14ac:dyDescent="0.25">
      <c r="M5459"/>
    </row>
    <row r="5460" spans="13:13" x14ac:dyDescent="0.25">
      <c r="M5460"/>
    </row>
    <row r="5461" spans="13:13" x14ac:dyDescent="0.25">
      <c r="M5461"/>
    </row>
    <row r="5462" spans="13:13" x14ac:dyDescent="0.25">
      <c r="M5462"/>
    </row>
    <row r="5463" spans="13:13" x14ac:dyDescent="0.25">
      <c r="M5463"/>
    </row>
    <row r="5464" spans="13:13" x14ac:dyDescent="0.25">
      <c r="M5464"/>
    </row>
    <row r="5465" spans="13:13" x14ac:dyDescent="0.25">
      <c r="M5465"/>
    </row>
    <row r="5466" spans="13:13" x14ac:dyDescent="0.25">
      <c r="M5466"/>
    </row>
    <row r="5467" spans="13:13" x14ac:dyDescent="0.25">
      <c r="M5467"/>
    </row>
    <row r="5468" spans="13:13" x14ac:dyDescent="0.25">
      <c r="M5468"/>
    </row>
    <row r="5469" spans="13:13" x14ac:dyDescent="0.25">
      <c r="M5469"/>
    </row>
    <row r="5470" spans="13:13" x14ac:dyDescent="0.25">
      <c r="M5470"/>
    </row>
    <row r="5471" spans="13:13" x14ac:dyDescent="0.25">
      <c r="M5471"/>
    </row>
    <row r="5472" spans="13:13" x14ac:dyDescent="0.25">
      <c r="M5472"/>
    </row>
    <row r="5473" spans="13:13" x14ac:dyDescent="0.25">
      <c r="M5473"/>
    </row>
    <row r="5474" spans="13:13" x14ac:dyDescent="0.25">
      <c r="M5474"/>
    </row>
    <row r="5475" spans="13:13" x14ac:dyDescent="0.25">
      <c r="M5475"/>
    </row>
    <row r="5476" spans="13:13" x14ac:dyDescent="0.25">
      <c r="M5476"/>
    </row>
    <row r="5477" spans="13:13" x14ac:dyDescent="0.25">
      <c r="M5477"/>
    </row>
    <row r="5478" spans="13:13" x14ac:dyDescent="0.25">
      <c r="M5478"/>
    </row>
    <row r="5479" spans="13:13" x14ac:dyDescent="0.25">
      <c r="M5479"/>
    </row>
    <row r="5480" spans="13:13" x14ac:dyDescent="0.25">
      <c r="M5480"/>
    </row>
    <row r="5481" spans="13:13" x14ac:dyDescent="0.25">
      <c r="M5481"/>
    </row>
    <row r="5482" spans="13:13" x14ac:dyDescent="0.25">
      <c r="M5482"/>
    </row>
    <row r="5483" spans="13:13" x14ac:dyDescent="0.25">
      <c r="M5483"/>
    </row>
    <row r="5484" spans="13:13" x14ac:dyDescent="0.25">
      <c r="M5484"/>
    </row>
    <row r="5485" spans="13:13" x14ac:dyDescent="0.25">
      <c r="M5485"/>
    </row>
    <row r="5486" spans="13:13" x14ac:dyDescent="0.25">
      <c r="M5486"/>
    </row>
    <row r="5487" spans="13:13" x14ac:dyDescent="0.25">
      <c r="M5487"/>
    </row>
    <row r="5488" spans="13:13" x14ac:dyDescent="0.25">
      <c r="M5488"/>
    </row>
    <row r="5489" spans="13:13" x14ac:dyDescent="0.25">
      <c r="M5489"/>
    </row>
    <row r="5490" spans="13:13" x14ac:dyDescent="0.25">
      <c r="M5490"/>
    </row>
    <row r="5491" spans="13:13" x14ac:dyDescent="0.25">
      <c r="M5491"/>
    </row>
    <row r="5492" spans="13:13" x14ac:dyDescent="0.25">
      <c r="M5492"/>
    </row>
    <row r="5493" spans="13:13" x14ac:dyDescent="0.25">
      <c r="M5493"/>
    </row>
    <row r="5494" spans="13:13" x14ac:dyDescent="0.25">
      <c r="M5494"/>
    </row>
    <row r="5495" spans="13:13" x14ac:dyDescent="0.25">
      <c r="M5495"/>
    </row>
    <row r="5496" spans="13:13" x14ac:dyDescent="0.25">
      <c r="M5496"/>
    </row>
    <row r="5497" spans="13:13" x14ac:dyDescent="0.25">
      <c r="M5497"/>
    </row>
    <row r="5498" spans="13:13" x14ac:dyDescent="0.25">
      <c r="M5498"/>
    </row>
    <row r="5499" spans="13:13" x14ac:dyDescent="0.25">
      <c r="M5499"/>
    </row>
    <row r="5500" spans="13:13" x14ac:dyDescent="0.25">
      <c r="M5500"/>
    </row>
    <row r="5501" spans="13:13" x14ac:dyDescent="0.25">
      <c r="M5501"/>
    </row>
    <row r="5502" spans="13:13" x14ac:dyDescent="0.25">
      <c r="M5502"/>
    </row>
    <row r="5503" spans="13:13" x14ac:dyDescent="0.25">
      <c r="M5503"/>
    </row>
    <row r="5504" spans="13:13" x14ac:dyDescent="0.25">
      <c r="M5504"/>
    </row>
    <row r="5505" spans="13:13" x14ac:dyDescent="0.25">
      <c r="M5505"/>
    </row>
    <row r="5506" spans="13:13" x14ac:dyDescent="0.25">
      <c r="M5506"/>
    </row>
    <row r="5507" spans="13:13" x14ac:dyDescent="0.25">
      <c r="M5507"/>
    </row>
    <row r="5508" spans="13:13" x14ac:dyDescent="0.25">
      <c r="M5508"/>
    </row>
    <row r="5509" spans="13:13" x14ac:dyDescent="0.25">
      <c r="M5509"/>
    </row>
    <row r="5510" spans="13:13" x14ac:dyDescent="0.25">
      <c r="M5510"/>
    </row>
    <row r="5511" spans="13:13" x14ac:dyDescent="0.25">
      <c r="M5511"/>
    </row>
    <row r="5512" spans="13:13" x14ac:dyDescent="0.25">
      <c r="M5512"/>
    </row>
    <row r="5513" spans="13:13" x14ac:dyDescent="0.25">
      <c r="M5513"/>
    </row>
    <row r="5514" spans="13:13" x14ac:dyDescent="0.25">
      <c r="M5514"/>
    </row>
    <row r="5515" spans="13:13" x14ac:dyDescent="0.25">
      <c r="M5515"/>
    </row>
    <row r="5516" spans="13:13" x14ac:dyDescent="0.25">
      <c r="M5516"/>
    </row>
    <row r="5517" spans="13:13" x14ac:dyDescent="0.25">
      <c r="M5517"/>
    </row>
    <row r="5518" spans="13:13" x14ac:dyDescent="0.25">
      <c r="M5518"/>
    </row>
    <row r="5519" spans="13:13" x14ac:dyDescent="0.25">
      <c r="M5519"/>
    </row>
    <row r="5520" spans="13:13" x14ac:dyDescent="0.25">
      <c r="M5520"/>
    </row>
    <row r="5521" spans="13:13" x14ac:dyDescent="0.25">
      <c r="M5521"/>
    </row>
    <row r="5522" spans="13:13" x14ac:dyDescent="0.25">
      <c r="M5522"/>
    </row>
    <row r="5523" spans="13:13" x14ac:dyDescent="0.25">
      <c r="M5523"/>
    </row>
    <row r="5524" spans="13:13" x14ac:dyDescent="0.25">
      <c r="M5524"/>
    </row>
    <row r="5525" spans="13:13" x14ac:dyDescent="0.25">
      <c r="M5525"/>
    </row>
    <row r="5526" spans="13:13" x14ac:dyDescent="0.25">
      <c r="M5526"/>
    </row>
    <row r="5527" spans="13:13" x14ac:dyDescent="0.25">
      <c r="M5527"/>
    </row>
    <row r="5528" spans="13:13" x14ac:dyDescent="0.25">
      <c r="M5528"/>
    </row>
    <row r="5529" spans="13:13" x14ac:dyDescent="0.25">
      <c r="M5529"/>
    </row>
    <row r="5530" spans="13:13" x14ac:dyDescent="0.25">
      <c r="M5530"/>
    </row>
    <row r="5531" spans="13:13" x14ac:dyDescent="0.25">
      <c r="M5531"/>
    </row>
    <row r="5532" spans="13:13" x14ac:dyDescent="0.25">
      <c r="M5532"/>
    </row>
    <row r="5533" spans="13:13" x14ac:dyDescent="0.25">
      <c r="M5533"/>
    </row>
    <row r="5534" spans="13:13" x14ac:dyDescent="0.25">
      <c r="M5534"/>
    </row>
    <row r="5535" spans="13:13" x14ac:dyDescent="0.25">
      <c r="M5535"/>
    </row>
    <row r="5536" spans="13:13" x14ac:dyDescent="0.25">
      <c r="M5536"/>
    </row>
    <row r="5537" spans="13:13" x14ac:dyDescent="0.25">
      <c r="M5537"/>
    </row>
    <row r="5538" spans="13:13" x14ac:dyDescent="0.25">
      <c r="M5538"/>
    </row>
    <row r="5539" spans="13:13" x14ac:dyDescent="0.25">
      <c r="M5539"/>
    </row>
    <row r="5540" spans="13:13" x14ac:dyDescent="0.25">
      <c r="M5540"/>
    </row>
    <row r="5541" spans="13:13" x14ac:dyDescent="0.25">
      <c r="M5541"/>
    </row>
    <row r="5542" spans="13:13" x14ac:dyDescent="0.25">
      <c r="M5542"/>
    </row>
    <row r="5543" spans="13:13" x14ac:dyDescent="0.25">
      <c r="M5543"/>
    </row>
    <row r="5544" spans="13:13" x14ac:dyDescent="0.25">
      <c r="M5544"/>
    </row>
    <row r="5545" spans="13:13" x14ac:dyDescent="0.25">
      <c r="M5545"/>
    </row>
    <row r="5546" spans="13:13" x14ac:dyDescent="0.25">
      <c r="M5546"/>
    </row>
    <row r="5547" spans="13:13" x14ac:dyDescent="0.25">
      <c r="M5547"/>
    </row>
    <row r="5548" spans="13:13" x14ac:dyDescent="0.25">
      <c r="M5548"/>
    </row>
    <row r="5549" spans="13:13" x14ac:dyDescent="0.25">
      <c r="M5549"/>
    </row>
    <row r="5550" spans="13:13" x14ac:dyDescent="0.25">
      <c r="M5550"/>
    </row>
    <row r="5551" spans="13:13" x14ac:dyDescent="0.25">
      <c r="M5551"/>
    </row>
    <row r="5552" spans="13:13" x14ac:dyDescent="0.25">
      <c r="M5552"/>
    </row>
    <row r="5553" spans="13:13" x14ac:dyDescent="0.25">
      <c r="M5553"/>
    </row>
    <row r="5554" spans="13:13" x14ac:dyDescent="0.25">
      <c r="M5554"/>
    </row>
    <row r="5555" spans="13:13" x14ac:dyDescent="0.25">
      <c r="M5555"/>
    </row>
    <row r="5556" spans="13:13" x14ac:dyDescent="0.25">
      <c r="M5556"/>
    </row>
    <row r="5557" spans="13:13" x14ac:dyDescent="0.25">
      <c r="M5557"/>
    </row>
    <row r="5558" spans="13:13" x14ac:dyDescent="0.25">
      <c r="M5558"/>
    </row>
    <row r="5559" spans="13:13" x14ac:dyDescent="0.25">
      <c r="M5559"/>
    </row>
    <row r="5560" spans="13:13" x14ac:dyDescent="0.25">
      <c r="M5560"/>
    </row>
    <row r="5561" spans="13:13" x14ac:dyDescent="0.25">
      <c r="M5561"/>
    </row>
    <row r="5562" spans="13:13" x14ac:dyDescent="0.25">
      <c r="M5562"/>
    </row>
    <row r="5563" spans="13:13" x14ac:dyDescent="0.25">
      <c r="M5563"/>
    </row>
    <row r="5564" spans="13:13" x14ac:dyDescent="0.25">
      <c r="M5564"/>
    </row>
    <row r="5565" spans="13:13" x14ac:dyDescent="0.25">
      <c r="M5565"/>
    </row>
    <row r="5566" spans="13:13" x14ac:dyDescent="0.25">
      <c r="M5566"/>
    </row>
    <row r="5567" spans="13:13" x14ac:dyDescent="0.25">
      <c r="M5567"/>
    </row>
    <row r="5568" spans="13:13" x14ac:dyDescent="0.25">
      <c r="M5568"/>
    </row>
    <row r="5569" spans="13:13" x14ac:dyDescent="0.25">
      <c r="M5569"/>
    </row>
    <row r="5570" spans="13:13" x14ac:dyDescent="0.25">
      <c r="M5570"/>
    </row>
    <row r="5571" spans="13:13" x14ac:dyDescent="0.25">
      <c r="M5571"/>
    </row>
    <row r="5572" spans="13:13" x14ac:dyDescent="0.25">
      <c r="M5572"/>
    </row>
    <row r="5573" spans="13:13" x14ac:dyDescent="0.25">
      <c r="M5573"/>
    </row>
    <row r="5574" spans="13:13" x14ac:dyDescent="0.25">
      <c r="M5574"/>
    </row>
    <row r="5575" spans="13:13" x14ac:dyDescent="0.25">
      <c r="M5575"/>
    </row>
    <row r="5576" spans="13:13" x14ac:dyDescent="0.25">
      <c r="M5576"/>
    </row>
    <row r="5577" spans="13:13" x14ac:dyDescent="0.25">
      <c r="M5577"/>
    </row>
    <row r="5578" spans="13:13" x14ac:dyDescent="0.25">
      <c r="M5578"/>
    </row>
    <row r="5579" spans="13:13" x14ac:dyDescent="0.25">
      <c r="M5579"/>
    </row>
    <row r="5580" spans="13:13" x14ac:dyDescent="0.25">
      <c r="M5580"/>
    </row>
    <row r="5581" spans="13:13" x14ac:dyDescent="0.25">
      <c r="M5581"/>
    </row>
    <row r="5582" spans="13:13" x14ac:dyDescent="0.25">
      <c r="M5582"/>
    </row>
    <row r="5583" spans="13:13" x14ac:dyDescent="0.25">
      <c r="M5583"/>
    </row>
    <row r="5584" spans="13:13" x14ac:dyDescent="0.25">
      <c r="M5584"/>
    </row>
    <row r="5585" spans="13:13" x14ac:dyDescent="0.25">
      <c r="M5585"/>
    </row>
    <row r="5586" spans="13:13" x14ac:dyDescent="0.25">
      <c r="M5586"/>
    </row>
    <row r="5587" spans="13:13" x14ac:dyDescent="0.25">
      <c r="M5587"/>
    </row>
    <row r="5588" spans="13:13" x14ac:dyDescent="0.25">
      <c r="M5588"/>
    </row>
    <row r="5589" spans="13:13" x14ac:dyDescent="0.25">
      <c r="M5589"/>
    </row>
    <row r="5590" spans="13:13" x14ac:dyDescent="0.25">
      <c r="M5590"/>
    </row>
    <row r="5591" spans="13:13" x14ac:dyDescent="0.25">
      <c r="M5591"/>
    </row>
    <row r="5592" spans="13:13" x14ac:dyDescent="0.25">
      <c r="M5592"/>
    </row>
    <row r="5593" spans="13:13" x14ac:dyDescent="0.25">
      <c r="M5593"/>
    </row>
    <row r="5594" spans="13:13" x14ac:dyDescent="0.25">
      <c r="M5594"/>
    </row>
    <row r="5595" spans="13:13" x14ac:dyDescent="0.25">
      <c r="M5595"/>
    </row>
    <row r="5596" spans="13:13" x14ac:dyDescent="0.25">
      <c r="M5596"/>
    </row>
    <row r="5597" spans="13:13" x14ac:dyDescent="0.25">
      <c r="M5597"/>
    </row>
    <row r="5598" spans="13:13" x14ac:dyDescent="0.25">
      <c r="M5598"/>
    </row>
    <row r="5599" spans="13:13" x14ac:dyDescent="0.25">
      <c r="M5599"/>
    </row>
    <row r="5600" spans="13:13" x14ac:dyDescent="0.25">
      <c r="M5600"/>
    </row>
    <row r="5601" spans="13:13" x14ac:dyDescent="0.25">
      <c r="M5601"/>
    </row>
    <row r="5602" spans="13:13" x14ac:dyDescent="0.25">
      <c r="M5602"/>
    </row>
    <row r="5603" spans="13:13" x14ac:dyDescent="0.25">
      <c r="M5603"/>
    </row>
    <row r="5604" spans="13:13" x14ac:dyDescent="0.25">
      <c r="M5604"/>
    </row>
    <row r="5605" spans="13:13" x14ac:dyDescent="0.25">
      <c r="M5605"/>
    </row>
    <row r="5606" spans="13:13" x14ac:dyDescent="0.25">
      <c r="M5606"/>
    </row>
    <row r="5607" spans="13:13" x14ac:dyDescent="0.25">
      <c r="M5607"/>
    </row>
    <row r="5608" spans="13:13" x14ac:dyDescent="0.25">
      <c r="M5608"/>
    </row>
    <row r="5609" spans="13:13" x14ac:dyDescent="0.25">
      <c r="M5609"/>
    </row>
    <row r="5610" spans="13:13" x14ac:dyDescent="0.25">
      <c r="M5610"/>
    </row>
    <row r="5611" spans="13:13" x14ac:dyDescent="0.25">
      <c r="M5611"/>
    </row>
    <row r="5612" spans="13:13" x14ac:dyDescent="0.25">
      <c r="M5612"/>
    </row>
    <row r="5613" spans="13:13" x14ac:dyDescent="0.25">
      <c r="M5613"/>
    </row>
    <row r="5614" spans="13:13" x14ac:dyDescent="0.25">
      <c r="M5614"/>
    </row>
    <row r="5615" spans="13:13" x14ac:dyDescent="0.25">
      <c r="M5615"/>
    </row>
    <row r="5616" spans="13:13" x14ac:dyDescent="0.25">
      <c r="M5616"/>
    </row>
    <row r="5617" spans="13:13" x14ac:dyDescent="0.25">
      <c r="M5617"/>
    </row>
    <row r="5618" spans="13:13" x14ac:dyDescent="0.25">
      <c r="M5618"/>
    </row>
    <row r="5619" spans="13:13" x14ac:dyDescent="0.25">
      <c r="M5619"/>
    </row>
    <row r="5620" spans="13:13" x14ac:dyDescent="0.25">
      <c r="M5620"/>
    </row>
    <row r="5621" spans="13:13" x14ac:dyDescent="0.25">
      <c r="M5621"/>
    </row>
    <row r="5622" spans="13:13" x14ac:dyDescent="0.25">
      <c r="M5622"/>
    </row>
    <row r="5623" spans="13:13" x14ac:dyDescent="0.25">
      <c r="M5623"/>
    </row>
    <row r="5624" spans="13:13" x14ac:dyDescent="0.25">
      <c r="M5624"/>
    </row>
    <row r="5625" spans="13:13" x14ac:dyDescent="0.25">
      <c r="M5625"/>
    </row>
    <row r="5626" spans="13:13" x14ac:dyDescent="0.25">
      <c r="M5626"/>
    </row>
    <row r="5627" spans="13:13" x14ac:dyDescent="0.25">
      <c r="M5627"/>
    </row>
    <row r="5628" spans="13:13" x14ac:dyDescent="0.25">
      <c r="M5628"/>
    </row>
    <row r="5629" spans="13:13" x14ac:dyDescent="0.25">
      <c r="M5629"/>
    </row>
    <row r="5630" spans="13:13" x14ac:dyDescent="0.25">
      <c r="M5630"/>
    </row>
    <row r="5631" spans="13:13" x14ac:dyDescent="0.25">
      <c r="M5631"/>
    </row>
    <row r="5632" spans="13:13" x14ac:dyDescent="0.25">
      <c r="M5632"/>
    </row>
    <row r="5633" spans="13:13" x14ac:dyDescent="0.25">
      <c r="M5633"/>
    </row>
    <row r="5634" spans="13:13" x14ac:dyDescent="0.25">
      <c r="M5634"/>
    </row>
    <row r="5635" spans="13:13" x14ac:dyDescent="0.25">
      <c r="M5635"/>
    </row>
    <row r="5636" spans="13:13" x14ac:dyDescent="0.25">
      <c r="M5636"/>
    </row>
    <row r="5637" spans="13:13" x14ac:dyDescent="0.25">
      <c r="M5637"/>
    </row>
    <row r="5638" spans="13:13" x14ac:dyDescent="0.25">
      <c r="M5638"/>
    </row>
    <row r="5639" spans="13:13" x14ac:dyDescent="0.25">
      <c r="M5639"/>
    </row>
    <row r="5640" spans="13:13" x14ac:dyDescent="0.25">
      <c r="M5640"/>
    </row>
    <row r="5641" spans="13:13" x14ac:dyDescent="0.25">
      <c r="M5641"/>
    </row>
    <row r="5642" spans="13:13" x14ac:dyDescent="0.25">
      <c r="M5642"/>
    </row>
    <row r="5643" spans="13:13" x14ac:dyDescent="0.25">
      <c r="M5643"/>
    </row>
    <row r="5644" spans="13:13" x14ac:dyDescent="0.25">
      <c r="M5644"/>
    </row>
    <row r="5645" spans="13:13" x14ac:dyDescent="0.25">
      <c r="M5645"/>
    </row>
    <row r="5646" spans="13:13" x14ac:dyDescent="0.25">
      <c r="M5646"/>
    </row>
    <row r="5647" spans="13:13" x14ac:dyDescent="0.25">
      <c r="M5647"/>
    </row>
    <row r="5648" spans="13:13" x14ac:dyDescent="0.25">
      <c r="M5648"/>
    </row>
    <row r="5649" spans="13:13" x14ac:dyDescent="0.25">
      <c r="M5649"/>
    </row>
    <row r="5650" spans="13:13" x14ac:dyDescent="0.25">
      <c r="M5650"/>
    </row>
    <row r="5651" spans="13:13" x14ac:dyDescent="0.25">
      <c r="M5651"/>
    </row>
    <row r="5652" spans="13:13" x14ac:dyDescent="0.25">
      <c r="M5652"/>
    </row>
    <row r="5653" spans="13:13" x14ac:dyDescent="0.25">
      <c r="M5653"/>
    </row>
    <row r="5654" spans="13:13" x14ac:dyDescent="0.25">
      <c r="M5654"/>
    </row>
    <row r="5655" spans="13:13" x14ac:dyDescent="0.25">
      <c r="M5655"/>
    </row>
    <row r="5656" spans="13:13" x14ac:dyDescent="0.25">
      <c r="M5656"/>
    </row>
    <row r="5657" spans="13:13" x14ac:dyDescent="0.25">
      <c r="M5657"/>
    </row>
    <row r="5658" spans="13:13" x14ac:dyDescent="0.25">
      <c r="M5658"/>
    </row>
    <row r="5659" spans="13:13" x14ac:dyDescent="0.25">
      <c r="M5659"/>
    </row>
    <row r="5660" spans="13:13" x14ac:dyDescent="0.25">
      <c r="M5660"/>
    </row>
    <row r="5661" spans="13:13" x14ac:dyDescent="0.25">
      <c r="M5661"/>
    </row>
    <row r="5662" spans="13:13" x14ac:dyDescent="0.25">
      <c r="M5662"/>
    </row>
    <row r="5663" spans="13:13" x14ac:dyDescent="0.25">
      <c r="M5663"/>
    </row>
    <row r="5664" spans="13:13" x14ac:dyDescent="0.25">
      <c r="M5664"/>
    </row>
    <row r="5665" spans="13:13" x14ac:dyDescent="0.25">
      <c r="M5665"/>
    </row>
    <row r="5666" spans="13:13" x14ac:dyDescent="0.25">
      <c r="M5666"/>
    </row>
    <row r="5667" spans="13:13" x14ac:dyDescent="0.25">
      <c r="M5667"/>
    </row>
    <row r="5668" spans="13:13" x14ac:dyDescent="0.25">
      <c r="M5668"/>
    </row>
    <row r="5669" spans="13:13" x14ac:dyDescent="0.25">
      <c r="M5669"/>
    </row>
    <row r="5670" spans="13:13" x14ac:dyDescent="0.25">
      <c r="M5670"/>
    </row>
    <row r="5671" spans="13:13" x14ac:dyDescent="0.25">
      <c r="M5671"/>
    </row>
    <row r="5672" spans="13:13" x14ac:dyDescent="0.25">
      <c r="M5672"/>
    </row>
    <row r="5673" spans="13:13" x14ac:dyDescent="0.25">
      <c r="M5673"/>
    </row>
    <row r="5674" spans="13:13" x14ac:dyDescent="0.25">
      <c r="M5674"/>
    </row>
    <row r="5675" spans="13:13" x14ac:dyDescent="0.25">
      <c r="M5675"/>
    </row>
    <row r="5676" spans="13:13" x14ac:dyDescent="0.25">
      <c r="M5676"/>
    </row>
    <row r="5677" spans="13:13" x14ac:dyDescent="0.25">
      <c r="M5677"/>
    </row>
    <row r="5678" spans="13:13" x14ac:dyDescent="0.25">
      <c r="M5678"/>
    </row>
    <row r="5679" spans="13:13" x14ac:dyDescent="0.25">
      <c r="M5679"/>
    </row>
    <row r="5680" spans="13:13" x14ac:dyDescent="0.25">
      <c r="M5680"/>
    </row>
    <row r="5681" spans="13:13" x14ac:dyDescent="0.25">
      <c r="M5681"/>
    </row>
    <row r="5682" spans="13:13" x14ac:dyDescent="0.25">
      <c r="M5682"/>
    </row>
    <row r="5683" spans="13:13" x14ac:dyDescent="0.25">
      <c r="M5683"/>
    </row>
    <row r="5684" spans="13:13" x14ac:dyDescent="0.25">
      <c r="M5684"/>
    </row>
    <row r="5685" spans="13:13" x14ac:dyDescent="0.25">
      <c r="M5685"/>
    </row>
    <row r="5686" spans="13:13" x14ac:dyDescent="0.25">
      <c r="M5686"/>
    </row>
    <row r="5687" spans="13:13" x14ac:dyDescent="0.25">
      <c r="M5687"/>
    </row>
    <row r="5688" spans="13:13" x14ac:dyDescent="0.25">
      <c r="M5688"/>
    </row>
    <row r="5689" spans="13:13" x14ac:dyDescent="0.25">
      <c r="M5689"/>
    </row>
    <row r="5690" spans="13:13" x14ac:dyDescent="0.25">
      <c r="M5690"/>
    </row>
    <row r="5691" spans="13:13" x14ac:dyDescent="0.25">
      <c r="M5691"/>
    </row>
    <row r="5692" spans="13:13" x14ac:dyDescent="0.25">
      <c r="M5692"/>
    </row>
    <row r="5693" spans="13:13" x14ac:dyDescent="0.25">
      <c r="M5693"/>
    </row>
    <row r="5694" spans="13:13" x14ac:dyDescent="0.25">
      <c r="M5694"/>
    </row>
    <row r="5695" spans="13:13" x14ac:dyDescent="0.25">
      <c r="M5695"/>
    </row>
    <row r="5696" spans="13:13" x14ac:dyDescent="0.25">
      <c r="M5696"/>
    </row>
    <row r="5697" spans="13:13" x14ac:dyDescent="0.25">
      <c r="M5697"/>
    </row>
    <row r="5698" spans="13:13" x14ac:dyDescent="0.25">
      <c r="M5698"/>
    </row>
    <row r="5699" spans="13:13" x14ac:dyDescent="0.25">
      <c r="M5699"/>
    </row>
    <row r="5700" spans="13:13" x14ac:dyDescent="0.25">
      <c r="M5700"/>
    </row>
    <row r="5701" spans="13:13" x14ac:dyDescent="0.25">
      <c r="M5701"/>
    </row>
    <row r="5702" spans="13:13" x14ac:dyDescent="0.25">
      <c r="M5702"/>
    </row>
    <row r="5703" spans="13:13" x14ac:dyDescent="0.25">
      <c r="M5703"/>
    </row>
    <row r="5704" spans="13:13" x14ac:dyDescent="0.25">
      <c r="M5704"/>
    </row>
    <row r="5705" spans="13:13" x14ac:dyDescent="0.25">
      <c r="M5705"/>
    </row>
    <row r="5706" spans="13:13" x14ac:dyDescent="0.25">
      <c r="M5706"/>
    </row>
    <row r="5707" spans="13:13" x14ac:dyDescent="0.25">
      <c r="M5707"/>
    </row>
    <row r="5708" spans="13:13" x14ac:dyDescent="0.25">
      <c r="M5708"/>
    </row>
    <row r="5709" spans="13:13" x14ac:dyDescent="0.25">
      <c r="M5709"/>
    </row>
    <row r="5710" spans="13:13" x14ac:dyDescent="0.25">
      <c r="M5710"/>
    </row>
    <row r="5711" spans="13:13" x14ac:dyDescent="0.25">
      <c r="M5711"/>
    </row>
    <row r="5712" spans="13:13" x14ac:dyDescent="0.25">
      <c r="M5712"/>
    </row>
    <row r="5713" spans="13:13" x14ac:dyDescent="0.25">
      <c r="M5713"/>
    </row>
    <row r="5714" spans="13:13" x14ac:dyDescent="0.25">
      <c r="M5714"/>
    </row>
    <row r="5715" spans="13:13" x14ac:dyDescent="0.25">
      <c r="M5715"/>
    </row>
    <row r="5716" spans="13:13" x14ac:dyDescent="0.25">
      <c r="M5716"/>
    </row>
    <row r="5717" spans="13:13" x14ac:dyDescent="0.25">
      <c r="M5717"/>
    </row>
    <row r="5718" spans="13:13" x14ac:dyDescent="0.25">
      <c r="M5718"/>
    </row>
    <row r="5719" spans="13:13" x14ac:dyDescent="0.25">
      <c r="M5719"/>
    </row>
    <row r="5720" spans="13:13" x14ac:dyDescent="0.25">
      <c r="M5720"/>
    </row>
    <row r="5721" spans="13:13" x14ac:dyDescent="0.25">
      <c r="M5721"/>
    </row>
    <row r="5722" spans="13:13" x14ac:dyDescent="0.25">
      <c r="M5722"/>
    </row>
    <row r="5723" spans="13:13" x14ac:dyDescent="0.25">
      <c r="M5723"/>
    </row>
    <row r="5724" spans="13:13" x14ac:dyDescent="0.25">
      <c r="M5724"/>
    </row>
    <row r="5725" spans="13:13" x14ac:dyDescent="0.25">
      <c r="M5725"/>
    </row>
    <row r="5726" spans="13:13" x14ac:dyDescent="0.25">
      <c r="M5726"/>
    </row>
    <row r="5727" spans="13:13" x14ac:dyDescent="0.25">
      <c r="M5727"/>
    </row>
    <row r="5728" spans="13:13" x14ac:dyDescent="0.25">
      <c r="M5728"/>
    </row>
    <row r="5729" spans="13:13" x14ac:dyDescent="0.25">
      <c r="M5729"/>
    </row>
    <row r="5730" spans="13:13" x14ac:dyDescent="0.25">
      <c r="M5730"/>
    </row>
    <row r="5731" spans="13:13" x14ac:dyDescent="0.25">
      <c r="M5731"/>
    </row>
    <row r="5732" spans="13:13" x14ac:dyDescent="0.25">
      <c r="M5732"/>
    </row>
    <row r="5733" spans="13:13" x14ac:dyDescent="0.25">
      <c r="M5733"/>
    </row>
    <row r="5734" spans="13:13" x14ac:dyDescent="0.25">
      <c r="M5734"/>
    </row>
    <row r="5735" spans="13:13" x14ac:dyDescent="0.25">
      <c r="M5735"/>
    </row>
    <row r="5736" spans="13:13" x14ac:dyDescent="0.25">
      <c r="M5736"/>
    </row>
    <row r="5737" spans="13:13" x14ac:dyDescent="0.25">
      <c r="M5737"/>
    </row>
    <row r="5738" spans="13:13" x14ac:dyDescent="0.25">
      <c r="M5738"/>
    </row>
    <row r="5739" spans="13:13" x14ac:dyDescent="0.25">
      <c r="M5739"/>
    </row>
    <row r="5740" spans="13:13" x14ac:dyDescent="0.25">
      <c r="M5740"/>
    </row>
    <row r="5741" spans="13:13" x14ac:dyDescent="0.25">
      <c r="M5741"/>
    </row>
    <row r="5742" spans="13:13" x14ac:dyDescent="0.25">
      <c r="M5742"/>
    </row>
    <row r="5743" spans="13:13" x14ac:dyDescent="0.25">
      <c r="M5743"/>
    </row>
    <row r="5744" spans="13:13" x14ac:dyDescent="0.25">
      <c r="M5744"/>
    </row>
    <row r="5745" spans="13:13" x14ac:dyDescent="0.25">
      <c r="M5745"/>
    </row>
    <row r="5746" spans="13:13" x14ac:dyDescent="0.25">
      <c r="M5746"/>
    </row>
    <row r="5747" spans="13:13" x14ac:dyDescent="0.25">
      <c r="M5747"/>
    </row>
    <row r="5748" spans="13:13" x14ac:dyDescent="0.25">
      <c r="M5748"/>
    </row>
    <row r="5749" spans="13:13" x14ac:dyDescent="0.25">
      <c r="M5749"/>
    </row>
    <row r="5750" spans="13:13" x14ac:dyDescent="0.25">
      <c r="M5750"/>
    </row>
    <row r="5751" spans="13:13" x14ac:dyDescent="0.25">
      <c r="M5751"/>
    </row>
    <row r="5752" spans="13:13" x14ac:dyDescent="0.25">
      <c r="M5752"/>
    </row>
    <row r="5753" spans="13:13" x14ac:dyDescent="0.25">
      <c r="M5753"/>
    </row>
    <row r="5754" spans="13:13" x14ac:dyDescent="0.25">
      <c r="M5754"/>
    </row>
    <row r="5755" spans="13:13" x14ac:dyDescent="0.25">
      <c r="M5755"/>
    </row>
    <row r="5756" spans="13:13" x14ac:dyDescent="0.25">
      <c r="M5756"/>
    </row>
    <row r="5757" spans="13:13" x14ac:dyDescent="0.25">
      <c r="M5757"/>
    </row>
    <row r="5758" spans="13:13" x14ac:dyDescent="0.25">
      <c r="M5758"/>
    </row>
    <row r="5759" spans="13:13" x14ac:dyDescent="0.25">
      <c r="M5759"/>
    </row>
    <row r="5760" spans="13:13" x14ac:dyDescent="0.25">
      <c r="M5760"/>
    </row>
    <row r="5761" spans="13:13" x14ac:dyDescent="0.25">
      <c r="M5761"/>
    </row>
    <row r="5762" spans="13:13" x14ac:dyDescent="0.25">
      <c r="M5762"/>
    </row>
    <row r="5763" spans="13:13" x14ac:dyDescent="0.25">
      <c r="M5763"/>
    </row>
    <row r="5764" spans="13:13" x14ac:dyDescent="0.25">
      <c r="M5764"/>
    </row>
    <row r="5765" spans="13:13" x14ac:dyDescent="0.25">
      <c r="M5765"/>
    </row>
    <row r="5766" spans="13:13" x14ac:dyDescent="0.25">
      <c r="M5766"/>
    </row>
    <row r="5767" spans="13:13" x14ac:dyDescent="0.25">
      <c r="M5767"/>
    </row>
    <row r="5768" spans="13:13" x14ac:dyDescent="0.25">
      <c r="M5768"/>
    </row>
    <row r="5769" spans="13:13" x14ac:dyDescent="0.25">
      <c r="M5769"/>
    </row>
    <row r="5770" spans="13:13" x14ac:dyDescent="0.25">
      <c r="M5770"/>
    </row>
    <row r="5771" spans="13:13" x14ac:dyDescent="0.25">
      <c r="M5771"/>
    </row>
    <row r="5772" spans="13:13" x14ac:dyDescent="0.25">
      <c r="M5772"/>
    </row>
    <row r="5773" spans="13:13" x14ac:dyDescent="0.25">
      <c r="M5773"/>
    </row>
    <row r="5774" spans="13:13" x14ac:dyDescent="0.25">
      <c r="M5774"/>
    </row>
    <row r="5775" spans="13:13" x14ac:dyDescent="0.25">
      <c r="M5775"/>
    </row>
    <row r="5776" spans="13:13" x14ac:dyDescent="0.25">
      <c r="M5776"/>
    </row>
    <row r="5777" spans="13:13" x14ac:dyDescent="0.25">
      <c r="M5777"/>
    </row>
    <row r="5778" spans="13:13" x14ac:dyDescent="0.25">
      <c r="M5778"/>
    </row>
    <row r="5779" spans="13:13" x14ac:dyDescent="0.25">
      <c r="M5779"/>
    </row>
    <row r="5780" spans="13:13" x14ac:dyDescent="0.25">
      <c r="M5780"/>
    </row>
    <row r="5781" spans="13:13" x14ac:dyDescent="0.25">
      <c r="M5781"/>
    </row>
    <row r="5782" spans="13:13" x14ac:dyDescent="0.25">
      <c r="M5782"/>
    </row>
    <row r="5783" spans="13:13" x14ac:dyDescent="0.25">
      <c r="M5783"/>
    </row>
    <row r="5784" spans="13:13" x14ac:dyDescent="0.25">
      <c r="M5784"/>
    </row>
    <row r="5785" spans="13:13" x14ac:dyDescent="0.25">
      <c r="M5785"/>
    </row>
    <row r="5786" spans="13:13" x14ac:dyDescent="0.25">
      <c r="M5786"/>
    </row>
    <row r="5787" spans="13:13" x14ac:dyDescent="0.25">
      <c r="M5787"/>
    </row>
    <row r="5788" spans="13:13" x14ac:dyDescent="0.25">
      <c r="M5788"/>
    </row>
    <row r="5789" spans="13:13" x14ac:dyDescent="0.25">
      <c r="M5789"/>
    </row>
    <row r="5790" spans="13:13" x14ac:dyDescent="0.25">
      <c r="M5790"/>
    </row>
    <row r="5791" spans="13:13" x14ac:dyDescent="0.25">
      <c r="M5791"/>
    </row>
    <row r="5792" spans="13:13" x14ac:dyDescent="0.25">
      <c r="M5792"/>
    </row>
    <row r="5793" spans="13:13" x14ac:dyDescent="0.25">
      <c r="M5793"/>
    </row>
    <row r="5794" spans="13:13" x14ac:dyDescent="0.25">
      <c r="M5794"/>
    </row>
    <row r="5795" spans="13:13" x14ac:dyDescent="0.25">
      <c r="M5795"/>
    </row>
    <row r="5796" spans="13:13" x14ac:dyDescent="0.25">
      <c r="M5796"/>
    </row>
    <row r="5797" spans="13:13" x14ac:dyDescent="0.25">
      <c r="M5797"/>
    </row>
    <row r="5798" spans="13:13" x14ac:dyDescent="0.25">
      <c r="M5798"/>
    </row>
    <row r="5799" spans="13:13" x14ac:dyDescent="0.25">
      <c r="M5799"/>
    </row>
    <row r="5800" spans="13:13" x14ac:dyDescent="0.25">
      <c r="M5800"/>
    </row>
    <row r="5801" spans="13:13" x14ac:dyDescent="0.25">
      <c r="M5801"/>
    </row>
    <row r="5802" spans="13:13" x14ac:dyDescent="0.25">
      <c r="M5802"/>
    </row>
    <row r="5803" spans="13:13" x14ac:dyDescent="0.25">
      <c r="M5803"/>
    </row>
    <row r="5804" spans="13:13" x14ac:dyDescent="0.25">
      <c r="M5804"/>
    </row>
    <row r="5805" spans="13:13" x14ac:dyDescent="0.25">
      <c r="M5805"/>
    </row>
    <row r="5806" spans="13:13" x14ac:dyDescent="0.25">
      <c r="M5806"/>
    </row>
    <row r="5807" spans="13:13" x14ac:dyDescent="0.25">
      <c r="M5807"/>
    </row>
    <row r="5808" spans="13:13" x14ac:dyDescent="0.25">
      <c r="M5808"/>
    </row>
    <row r="5809" spans="13:13" x14ac:dyDescent="0.25">
      <c r="M5809"/>
    </row>
    <row r="5810" spans="13:13" x14ac:dyDescent="0.25">
      <c r="M5810"/>
    </row>
    <row r="5811" spans="13:13" x14ac:dyDescent="0.25">
      <c r="M5811"/>
    </row>
    <row r="5812" spans="13:13" x14ac:dyDescent="0.25">
      <c r="M5812"/>
    </row>
    <row r="5813" spans="13:13" x14ac:dyDescent="0.25">
      <c r="M5813"/>
    </row>
    <row r="5814" spans="13:13" x14ac:dyDescent="0.25">
      <c r="M5814"/>
    </row>
    <row r="5815" spans="13:13" x14ac:dyDescent="0.25">
      <c r="M5815"/>
    </row>
    <row r="5816" spans="13:13" x14ac:dyDescent="0.25">
      <c r="M5816"/>
    </row>
    <row r="5817" spans="13:13" x14ac:dyDescent="0.25">
      <c r="M5817"/>
    </row>
    <row r="5818" spans="13:13" x14ac:dyDescent="0.25">
      <c r="M5818"/>
    </row>
    <row r="5819" spans="13:13" x14ac:dyDescent="0.25">
      <c r="M5819"/>
    </row>
    <row r="5820" spans="13:13" x14ac:dyDescent="0.25">
      <c r="M5820"/>
    </row>
    <row r="5821" spans="13:13" x14ac:dyDescent="0.25">
      <c r="M5821"/>
    </row>
    <row r="5822" spans="13:13" x14ac:dyDescent="0.25">
      <c r="M5822"/>
    </row>
    <row r="5823" spans="13:13" x14ac:dyDescent="0.25">
      <c r="M5823"/>
    </row>
    <row r="5824" spans="13:13" x14ac:dyDescent="0.25">
      <c r="M5824"/>
    </row>
    <row r="5825" spans="13:13" x14ac:dyDescent="0.25">
      <c r="M5825"/>
    </row>
    <row r="5826" spans="13:13" x14ac:dyDescent="0.25">
      <c r="M5826"/>
    </row>
    <row r="5827" spans="13:13" x14ac:dyDescent="0.25">
      <c r="M5827"/>
    </row>
    <row r="5828" spans="13:13" x14ac:dyDescent="0.25">
      <c r="M5828"/>
    </row>
    <row r="5829" spans="13:13" x14ac:dyDescent="0.25">
      <c r="M5829"/>
    </row>
    <row r="5830" spans="13:13" x14ac:dyDescent="0.25">
      <c r="M5830"/>
    </row>
    <row r="5831" spans="13:13" x14ac:dyDescent="0.25">
      <c r="M5831"/>
    </row>
    <row r="5832" spans="13:13" x14ac:dyDescent="0.25">
      <c r="M5832"/>
    </row>
    <row r="5833" spans="13:13" x14ac:dyDescent="0.25">
      <c r="M5833"/>
    </row>
    <row r="5834" spans="13:13" x14ac:dyDescent="0.25">
      <c r="M5834"/>
    </row>
    <row r="5835" spans="13:13" x14ac:dyDescent="0.25">
      <c r="M5835"/>
    </row>
    <row r="5836" spans="13:13" x14ac:dyDescent="0.25">
      <c r="M5836"/>
    </row>
    <row r="5837" spans="13:13" x14ac:dyDescent="0.25">
      <c r="M5837"/>
    </row>
    <row r="5838" spans="13:13" x14ac:dyDescent="0.25">
      <c r="M5838"/>
    </row>
    <row r="5839" spans="13:13" x14ac:dyDescent="0.25">
      <c r="M5839"/>
    </row>
    <row r="5840" spans="13:13" x14ac:dyDescent="0.25">
      <c r="M5840"/>
    </row>
    <row r="5841" spans="13:13" x14ac:dyDescent="0.25">
      <c r="M5841"/>
    </row>
    <row r="5842" spans="13:13" x14ac:dyDescent="0.25">
      <c r="M5842"/>
    </row>
    <row r="5843" spans="13:13" x14ac:dyDescent="0.25">
      <c r="M5843"/>
    </row>
    <row r="5844" spans="13:13" x14ac:dyDescent="0.25">
      <c r="M5844"/>
    </row>
    <row r="5845" spans="13:13" x14ac:dyDescent="0.25">
      <c r="M5845"/>
    </row>
    <row r="5846" spans="13:13" x14ac:dyDescent="0.25">
      <c r="M5846"/>
    </row>
    <row r="5847" spans="13:13" x14ac:dyDescent="0.25">
      <c r="M5847"/>
    </row>
    <row r="5848" spans="13:13" x14ac:dyDescent="0.25">
      <c r="M5848"/>
    </row>
    <row r="5849" spans="13:13" x14ac:dyDescent="0.25">
      <c r="M5849"/>
    </row>
    <row r="5850" spans="13:13" x14ac:dyDescent="0.25">
      <c r="M5850"/>
    </row>
    <row r="5851" spans="13:13" x14ac:dyDescent="0.25">
      <c r="M5851"/>
    </row>
    <row r="5852" spans="13:13" x14ac:dyDescent="0.25">
      <c r="M5852"/>
    </row>
    <row r="5853" spans="13:13" x14ac:dyDescent="0.25">
      <c r="M5853"/>
    </row>
    <row r="5854" spans="13:13" x14ac:dyDescent="0.25">
      <c r="M5854"/>
    </row>
    <row r="5855" spans="13:13" x14ac:dyDescent="0.25">
      <c r="M5855"/>
    </row>
    <row r="5856" spans="13:13" x14ac:dyDescent="0.25">
      <c r="M5856"/>
    </row>
    <row r="5857" spans="13:13" x14ac:dyDescent="0.25">
      <c r="M5857"/>
    </row>
    <row r="5858" spans="13:13" x14ac:dyDescent="0.25">
      <c r="M5858"/>
    </row>
    <row r="5859" spans="13:13" x14ac:dyDescent="0.25">
      <c r="M5859"/>
    </row>
    <row r="5860" spans="13:13" x14ac:dyDescent="0.25">
      <c r="M5860"/>
    </row>
    <row r="5861" spans="13:13" x14ac:dyDescent="0.25">
      <c r="M5861"/>
    </row>
    <row r="5862" spans="13:13" x14ac:dyDescent="0.25">
      <c r="M5862"/>
    </row>
    <row r="5863" spans="13:13" x14ac:dyDescent="0.25">
      <c r="M5863"/>
    </row>
    <row r="5864" spans="13:13" x14ac:dyDescent="0.25">
      <c r="M5864"/>
    </row>
    <row r="5865" spans="13:13" x14ac:dyDescent="0.25">
      <c r="M5865"/>
    </row>
    <row r="5866" spans="13:13" x14ac:dyDescent="0.25">
      <c r="M5866"/>
    </row>
    <row r="5867" spans="13:13" x14ac:dyDescent="0.25">
      <c r="M5867"/>
    </row>
    <row r="5868" spans="13:13" x14ac:dyDescent="0.25">
      <c r="M5868"/>
    </row>
    <row r="5869" spans="13:13" x14ac:dyDescent="0.25">
      <c r="M5869"/>
    </row>
    <row r="5870" spans="13:13" x14ac:dyDescent="0.25">
      <c r="M5870"/>
    </row>
    <row r="5871" spans="13:13" x14ac:dyDescent="0.25">
      <c r="M5871"/>
    </row>
    <row r="5872" spans="13:13" x14ac:dyDescent="0.25">
      <c r="M5872"/>
    </row>
    <row r="5873" spans="13:13" x14ac:dyDescent="0.25">
      <c r="M5873"/>
    </row>
    <row r="5874" spans="13:13" x14ac:dyDescent="0.25">
      <c r="M5874"/>
    </row>
    <row r="5875" spans="13:13" x14ac:dyDescent="0.25">
      <c r="M5875"/>
    </row>
    <row r="5876" spans="13:13" x14ac:dyDescent="0.25">
      <c r="M5876"/>
    </row>
    <row r="5877" spans="13:13" x14ac:dyDescent="0.25">
      <c r="M5877"/>
    </row>
    <row r="5878" spans="13:13" x14ac:dyDescent="0.25">
      <c r="M5878"/>
    </row>
    <row r="5879" spans="13:13" x14ac:dyDescent="0.25">
      <c r="M5879"/>
    </row>
    <row r="5880" spans="13:13" x14ac:dyDescent="0.25">
      <c r="M5880"/>
    </row>
    <row r="5881" spans="13:13" x14ac:dyDescent="0.25">
      <c r="M5881"/>
    </row>
    <row r="5882" spans="13:13" x14ac:dyDescent="0.25">
      <c r="M5882"/>
    </row>
    <row r="5883" spans="13:13" x14ac:dyDescent="0.25">
      <c r="M5883"/>
    </row>
    <row r="5884" spans="13:13" x14ac:dyDescent="0.25">
      <c r="M5884"/>
    </row>
    <row r="5885" spans="13:13" x14ac:dyDescent="0.25">
      <c r="M5885"/>
    </row>
    <row r="5886" spans="13:13" x14ac:dyDescent="0.25">
      <c r="M5886"/>
    </row>
    <row r="5887" spans="13:13" x14ac:dyDescent="0.25">
      <c r="M5887"/>
    </row>
    <row r="5888" spans="13:13" x14ac:dyDescent="0.25">
      <c r="M5888"/>
    </row>
    <row r="5889" spans="13:13" x14ac:dyDescent="0.25">
      <c r="M5889"/>
    </row>
    <row r="5890" spans="13:13" x14ac:dyDescent="0.25">
      <c r="M5890"/>
    </row>
    <row r="5891" spans="13:13" x14ac:dyDescent="0.25">
      <c r="M5891"/>
    </row>
    <row r="5892" spans="13:13" x14ac:dyDescent="0.25">
      <c r="M5892"/>
    </row>
    <row r="5893" spans="13:13" x14ac:dyDescent="0.25">
      <c r="M5893"/>
    </row>
    <row r="5894" spans="13:13" x14ac:dyDescent="0.25">
      <c r="M5894"/>
    </row>
    <row r="5895" spans="13:13" x14ac:dyDescent="0.25">
      <c r="M5895"/>
    </row>
    <row r="5896" spans="13:13" x14ac:dyDescent="0.25">
      <c r="M5896"/>
    </row>
    <row r="5897" spans="13:13" x14ac:dyDescent="0.25">
      <c r="M5897"/>
    </row>
    <row r="5898" spans="13:13" x14ac:dyDescent="0.25">
      <c r="M5898"/>
    </row>
    <row r="5899" spans="13:13" x14ac:dyDescent="0.25">
      <c r="M5899"/>
    </row>
    <row r="5900" spans="13:13" x14ac:dyDescent="0.25">
      <c r="M5900"/>
    </row>
    <row r="5901" spans="13:13" x14ac:dyDescent="0.25">
      <c r="M5901"/>
    </row>
    <row r="5902" spans="13:13" x14ac:dyDescent="0.25">
      <c r="M5902"/>
    </row>
    <row r="5903" spans="13:13" x14ac:dyDescent="0.25">
      <c r="M5903"/>
    </row>
    <row r="5904" spans="13:13" x14ac:dyDescent="0.25">
      <c r="M5904"/>
    </row>
    <row r="5905" spans="13:13" x14ac:dyDescent="0.25">
      <c r="M5905"/>
    </row>
    <row r="5906" spans="13:13" x14ac:dyDescent="0.25">
      <c r="M5906"/>
    </row>
    <row r="5907" spans="13:13" x14ac:dyDescent="0.25">
      <c r="M5907"/>
    </row>
    <row r="5908" spans="13:13" x14ac:dyDescent="0.25">
      <c r="M5908"/>
    </row>
    <row r="5909" spans="13:13" x14ac:dyDescent="0.25">
      <c r="M5909"/>
    </row>
    <row r="5910" spans="13:13" x14ac:dyDescent="0.25">
      <c r="M5910"/>
    </row>
    <row r="5911" spans="13:13" x14ac:dyDescent="0.25">
      <c r="M5911"/>
    </row>
    <row r="5912" spans="13:13" x14ac:dyDescent="0.25">
      <c r="M5912"/>
    </row>
    <row r="5913" spans="13:13" x14ac:dyDescent="0.25">
      <c r="M5913"/>
    </row>
    <row r="5914" spans="13:13" x14ac:dyDescent="0.25">
      <c r="M5914"/>
    </row>
    <row r="5915" spans="13:13" x14ac:dyDescent="0.25">
      <c r="M5915"/>
    </row>
    <row r="5916" spans="13:13" x14ac:dyDescent="0.25">
      <c r="M5916"/>
    </row>
    <row r="5917" spans="13:13" x14ac:dyDescent="0.25">
      <c r="M5917"/>
    </row>
    <row r="5918" spans="13:13" x14ac:dyDescent="0.25">
      <c r="M5918"/>
    </row>
    <row r="5919" spans="13:13" x14ac:dyDescent="0.25">
      <c r="M5919"/>
    </row>
    <row r="5920" spans="13:13" x14ac:dyDescent="0.25">
      <c r="M5920"/>
    </row>
    <row r="5921" spans="13:13" x14ac:dyDescent="0.25">
      <c r="M5921"/>
    </row>
    <row r="5922" spans="13:13" x14ac:dyDescent="0.25">
      <c r="M5922"/>
    </row>
    <row r="5923" spans="13:13" x14ac:dyDescent="0.25">
      <c r="M5923"/>
    </row>
    <row r="5924" spans="13:13" x14ac:dyDescent="0.25">
      <c r="M5924"/>
    </row>
    <row r="5925" spans="13:13" x14ac:dyDescent="0.25">
      <c r="M5925"/>
    </row>
    <row r="5926" spans="13:13" x14ac:dyDescent="0.25">
      <c r="M5926"/>
    </row>
    <row r="5927" spans="13:13" x14ac:dyDescent="0.25">
      <c r="M5927"/>
    </row>
    <row r="5928" spans="13:13" x14ac:dyDescent="0.25">
      <c r="M5928"/>
    </row>
    <row r="5929" spans="13:13" x14ac:dyDescent="0.25">
      <c r="M5929"/>
    </row>
    <row r="5930" spans="13:13" x14ac:dyDescent="0.25">
      <c r="M5930"/>
    </row>
    <row r="5931" spans="13:13" x14ac:dyDescent="0.25">
      <c r="M5931"/>
    </row>
    <row r="5932" spans="13:13" x14ac:dyDescent="0.25">
      <c r="M5932"/>
    </row>
    <row r="5933" spans="13:13" x14ac:dyDescent="0.25">
      <c r="M5933"/>
    </row>
    <row r="5934" spans="13:13" x14ac:dyDescent="0.25">
      <c r="M5934"/>
    </row>
    <row r="5935" spans="13:13" x14ac:dyDescent="0.25">
      <c r="M5935"/>
    </row>
    <row r="5936" spans="13:13" x14ac:dyDescent="0.25">
      <c r="M5936"/>
    </row>
    <row r="5937" spans="13:13" x14ac:dyDescent="0.25">
      <c r="M5937"/>
    </row>
    <row r="5938" spans="13:13" x14ac:dyDescent="0.25">
      <c r="M5938"/>
    </row>
    <row r="5939" spans="13:13" x14ac:dyDescent="0.25">
      <c r="M5939"/>
    </row>
    <row r="5940" spans="13:13" x14ac:dyDescent="0.25">
      <c r="M5940"/>
    </row>
    <row r="5941" spans="13:13" x14ac:dyDescent="0.25">
      <c r="M5941"/>
    </row>
    <row r="5942" spans="13:13" x14ac:dyDescent="0.25">
      <c r="M5942"/>
    </row>
    <row r="5943" spans="13:13" x14ac:dyDescent="0.25">
      <c r="M5943"/>
    </row>
    <row r="5944" spans="13:13" x14ac:dyDescent="0.25">
      <c r="M5944"/>
    </row>
    <row r="5945" spans="13:13" x14ac:dyDescent="0.25">
      <c r="M5945"/>
    </row>
    <row r="5946" spans="13:13" x14ac:dyDescent="0.25">
      <c r="M5946"/>
    </row>
    <row r="5947" spans="13:13" x14ac:dyDescent="0.25">
      <c r="M5947"/>
    </row>
    <row r="5948" spans="13:13" x14ac:dyDescent="0.25">
      <c r="M5948"/>
    </row>
    <row r="5949" spans="13:13" x14ac:dyDescent="0.25">
      <c r="M5949"/>
    </row>
    <row r="5950" spans="13:13" x14ac:dyDescent="0.25">
      <c r="M5950"/>
    </row>
    <row r="5951" spans="13:13" x14ac:dyDescent="0.25">
      <c r="M5951"/>
    </row>
    <row r="5952" spans="13:13" x14ac:dyDescent="0.25">
      <c r="M5952"/>
    </row>
    <row r="5953" spans="13:13" x14ac:dyDescent="0.25">
      <c r="M5953"/>
    </row>
    <row r="5954" spans="13:13" x14ac:dyDescent="0.25">
      <c r="M5954"/>
    </row>
    <row r="5955" spans="13:13" x14ac:dyDescent="0.25">
      <c r="M5955"/>
    </row>
    <row r="5956" spans="13:13" x14ac:dyDescent="0.25">
      <c r="M5956"/>
    </row>
    <row r="5957" spans="13:13" x14ac:dyDescent="0.25">
      <c r="M5957"/>
    </row>
    <row r="5958" spans="13:13" x14ac:dyDescent="0.25">
      <c r="M5958"/>
    </row>
    <row r="5959" spans="13:13" x14ac:dyDescent="0.25">
      <c r="M5959"/>
    </row>
    <row r="5960" spans="13:13" x14ac:dyDescent="0.25">
      <c r="M5960"/>
    </row>
    <row r="5961" spans="13:13" x14ac:dyDescent="0.25">
      <c r="M5961"/>
    </row>
    <row r="5962" spans="13:13" x14ac:dyDescent="0.25">
      <c r="M5962"/>
    </row>
    <row r="5963" spans="13:13" x14ac:dyDescent="0.25">
      <c r="M5963"/>
    </row>
    <row r="5964" spans="13:13" x14ac:dyDescent="0.25">
      <c r="M5964"/>
    </row>
    <row r="5965" spans="13:13" x14ac:dyDescent="0.25">
      <c r="M5965"/>
    </row>
    <row r="5966" spans="13:13" x14ac:dyDescent="0.25">
      <c r="M5966"/>
    </row>
    <row r="5967" spans="13:13" x14ac:dyDescent="0.25">
      <c r="M5967"/>
    </row>
    <row r="5968" spans="13:13" x14ac:dyDescent="0.25">
      <c r="M5968"/>
    </row>
    <row r="5969" spans="13:13" x14ac:dyDescent="0.25">
      <c r="M5969"/>
    </row>
    <row r="5970" spans="13:13" x14ac:dyDescent="0.25">
      <c r="M5970"/>
    </row>
    <row r="5971" spans="13:13" x14ac:dyDescent="0.25">
      <c r="M5971"/>
    </row>
    <row r="5972" spans="13:13" x14ac:dyDescent="0.25">
      <c r="M5972"/>
    </row>
    <row r="5973" spans="13:13" x14ac:dyDescent="0.25">
      <c r="M5973"/>
    </row>
    <row r="5974" spans="13:13" x14ac:dyDescent="0.25">
      <c r="M5974"/>
    </row>
    <row r="5975" spans="13:13" x14ac:dyDescent="0.25">
      <c r="M5975"/>
    </row>
    <row r="5976" spans="13:13" x14ac:dyDescent="0.25">
      <c r="M5976"/>
    </row>
    <row r="5977" spans="13:13" x14ac:dyDescent="0.25">
      <c r="M5977"/>
    </row>
    <row r="5978" spans="13:13" x14ac:dyDescent="0.25">
      <c r="M5978"/>
    </row>
    <row r="5979" spans="13:13" x14ac:dyDescent="0.25">
      <c r="M5979"/>
    </row>
    <row r="5980" spans="13:13" x14ac:dyDescent="0.25">
      <c r="M5980"/>
    </row>
    <row r="5981" spans="13:13" x14ac:dyDescent="0.25">
      <c r="M5981"/>
    </row>
    <row r="5982" spans="13:13" x14ac:dyDescent="0.25">
      <c r="M5982"/>
    </row>
    <row r="5983" spans="13:13" x14ac:dyDescent="0.25">
      <c r="M5983"/>
    </row>
    <row r="5984" spans="13:13" x14ac:dyDescent="0.25">
      <c r="M5984"/>
    </row>
    <row r="5985" spans="13:13" x14ac:dyDescent="0.25">
      <c r="M5985"/>
    </row>
    <row r="5986" spans="13:13" x14ac:dyDescent="0.25">
      <c r="M5986"/>
    </row>
    <row r="5987" spans="13:13" x14ac:dyDescent="0.25">
      <c r="M5987"/>
    </row>
    <row r="5988" spans="13:13" x14ac:dyDescent="0.25">
      <c r="M5988"/>
    </row>
    <row r="5989" spans="13:13" x14ac:dyDescent="0.25">
      <c r="M5989"/>
    </row>
    <row r="5990" spans="13:13" x14ac:dyDescent="0.25">
      <c r="M5990"/>
    </row>
    <row r="5991" spans="13:13" x14ac:dyDescent="0.25">
      <c r="M5991"/>
    </row>
    <row r="5992" spans="13:13" x14ac:dyDescent="0.25">
      <c r="M5992"/>
    </row>
    <row r="5993" spans="13:13" x14ac:dyDescent="0.25">
      <c r="M5993"/>
    </row>
    <row r="5994" spans="13:13" x14ac:dyDescent="0.25">
      <c r="M5994"/>
    </row>
    <row r="5995" spans="13:13" x14ac:dyDescent="0.25">
      <c r="M5995"/>
    </row>
    <row r="5996" spans="13:13" x14ac:dyDescent="0.25">
      <c r="M5996"/>
    </row>
    <row r="5997" spans="13:13" x14ac:dyDescent="0.25">
      <c r="M5997"/>
    </row>
    <row r="5998" spans="13:13" x14ac:dyDescent="0.25">
      <c r="M5998"/>
    </row>
    <row r="5999" spans="13:13" x14ac:dyDescent="0.25">
      <c r="M5999"/>
    </row>
    <row r="6000" spans="13:13" x14ac:dyDescent="0.25">
      <c r="M6000"/>
    </row>
    <row r="6001" spans="13:13" x14ac:dyDescent="0.25">
      <c r="M6001"/>
    </row>
    <row r="6002" spans="13:13" x14ac:dyDescent="0.25">
      <c r="M6002"/>
    </row>
    <row r="6003" spans="13:13" x14ac:dyDescent="0.25">
      <c r="M6003"/>
    </row>
    <row r="6004" spans="13:13" x14ac:dyDescent="0.25">
      <c r="M6004"/>
    </row>
    <row r="6005" spans="13:13" x14ac:dyDescent="0.25">
      <c r="M6005"/>
    </row>
    <row r="6006" spans="13:13" x14ac:dyDescent="0.25">
      <c r="M6006"/>
    </row>
    <row r="6007" spans="13:13" x14ac:dyDescent="0.25">
      <c r="M6007"/>
    </row>
    <row r="6008" spans="13:13" x14ac:dyDescent="0.25">
      <c r="M6008"/>
    </row>
    <row r="6009" spans="13:13" x14ac:dyDescent="0.25">
      <c r="M6009"/>
    </row>
    <row r="6010" spans="13:13" x14ac:dyDescent="0.25">
      <c r="M6010"/>
    </row>
    <row r="6011" spans="13:13" x14ac:dyDescent="0.25">
      <c r="M6011"/>
    </row>
    <row r="6012" spans="13:13" x14ac:dyDescent="0.25">
      <c r="M6012"/>
    </row>
    <row r="6013" spans="13:13" x14ac:dyDescent="0.25">
      <c r="M6013"/>
    </row>
    <row r="6014" spans="13:13" x14ac:dyDescent="0.25">
      <c r="M6014"/>
    </row>
    <row r="6015" spans="13:13" x14ac:dyDescent="0.25">
      <c r="M6015"/>
    </row>
    <row r="6016" spans="13:13" x14ac:dyDescent="0.25">
      <c r="M6016"/>
    </row>
    <row r="6017" spans="13:13" x14ac:dyDescent="0.25">
      <c r="M6017"/>
    </row>
    <row r="6018" spans="13:13" x14ac:dyDescent="0.25">
      <c r="M6018"/>
    </row>
    <row r="6019" spans="13:13" x14ac:dyDescent="0.25">
      <c r="M6019"/>
    </row>
    <row r="6020" spans="13:13" x14ac:dyDescent="0.25">
      <c r="M6020"/>
    </row>
    <row r="6021" spans="13:13" x14ac:dyDescent="0.25">
      <c r="M6021"/>
    </row>
    <row r="6022" spans="13:13" x14ac:dyDescent="0.25">
      <c r="M6022"/>
    </row>
    <row r="6023" spans="13:13" x14ac:dyDescent="0.25">
      <c r="M6023"/>
    </row>
    <row r="6024" spans="13:13" x14ac:dyDescent="0.25">
      <c r="M6024"/>
    </row>
    <row r="6025" spans="13:13" x14ac:dyDescent="0.25">
      <c r="M6025"/>
    </row>
    <row r="6026" spans="13:13" x14ac:dyDescent="0.25">
      <c r="M6026"/>
    </row>
    <row r="6027" spans="13:13" x14ac:dyDescent="0.25">
      <c r="M6027"/>
    </row>
    <row r="6028" spans="13:13" x14ac:dyDescent="0.25">
      <c r="M6028"/>
    </row>
    <row r="6029" spans="13:13" x14ac:dyDescent="0.25">
      <c r="M6029"/>
    </row>
    <row r="6030" spans="13:13" x14ac:dyDescent="0.25">
      <c r="M6030"/>
    </row>
    <row r="6031" spans="13:13" x14ac:dyDescent="0.25">
      <c r="M6031"/>
    </row>
    <row r="6032" spans="13:13" x14ac:dyDescent="0.25">
      <c r="M6032"/>
    </row>
    <row r="6033" spans="13:13" x14ac:dyDescent="0.25">
      <c r="M6033"/>
    </row>
    <row r="6034" spans="13:13" x14ac:dyDescent="0.25">
      <c r="M6034"/>
    </row>
    <row r="6035" spans="13:13" x14ac:dyDescent="0.25">
      <c r="M6035"/>
    </row>
    <row r="6036" spans="13:13" x14ac:dyDescent="0.25">
      <c r="M6036"/>
    </row>
    <row r="6037" spans="13:13" x14ac:dyDescent="0.25">
      <c r="M6037"/>
    </row>
    <row r="6038" spans="13:13" x14ac:dyDescent="0.25">
      <c r="M6038"/>
    </row>
    <row r="6039" spans="13:13" x14ac:dyDescent="0.25">
      <c r="M6039"/>
    </row>
    <row r="6040" spans="13:13" x14ac:dyDescent="0.25">
      <c r="M6040"/>
    </row>
    <row r="6041" spans="13:13" x14ac:dyDescent="0.25">
      <c r="M6041"/>
    </row>
    <row r="6042" spans="13:13" x14ac:dyDescent="0.25">
      <c r="M6042"/>
    </row>
    <row r="6043" spans="13:13" x14ac:dyDescent="0.25">
      <c r="M6043"/>
    </row>
    <row r="6044" spans="13:13" x14ac:dyDescent="0.25">
      <c r="M6044"/>
    </row>
    <row r="6045" spans="13:13" x14ac:dyDescent="0.25">
      <c r="M6045"/>
    </row>
    <row r="6046" spans="13:13" x14ac:dyDescent="0.25">
      <c r="M6046"/>
    </row>
    <row r="6047" spans="13:13" x14ac:dyDescent="0.25">
      <c r="M6047"/>
    </row>
    <row r="6048" spans="13:13" x14ac:dyDescent="0.25">
      <c r="M6048"/>
    </row>
    <row r="6049" spans="13:13" x14ac:dyDescent="0.25">
      <c r="M6049"/>
    </row>
    <row r="6050" spans="13:13" x14ac:dyDescent="0.25">
      <c r="M6050"/>
    </row>
    <row r="6051" spans="13:13" x14ac:dyDescent="0.25">
      <c r="M6051"/>
    </row>
    <row r="6052" spans="13:13" x14ac:dyDescent="0.25">
      <c r="M6052"/>
    </row>
    <row r="6053" spans="13:13" x14ac:dyDescent="0.25">
      <c r="M6053"/>
    </row>
    <row r="6054" spans="13:13" x14ac:dyDescent="0.25">
      <c r="M6054"/>
    </row>
    <row r="6055" spans="13:13" x14ac:dyDescent="0.25">
      <c r="M6055"/>
    </row>
    <row r="6056" spans="13:13" x14ac:dyDescent="0.25">
      <c r="M6056"/>
    </row>
    <row r="6057" spans="13:13" x14ac:dyDescent="0.25">
      <c r="M6057"/>
    </row>
    <row r="6058" spans="13:13" x14ac:dyDescent="0.25">
      <c r="M6058"/>
    </row>
    <row r="6059" spans="13:13" x14ac:dyDescent="0.25">
      <c r="M6059"/>
    </row>
    <row r="6060" spans="13:13" x14ac:dyDescent="0.25">
      <c r="M6060"/>
    </row>
    <row r="6061" spans="13:13" x14ac:dyDescent="0.25">
      <c r="M6061"/>
    </row>
    <row r="6062" spans="13:13" x14ac:dyDescent="0.25">
      <c r="M6062"/>
    </row>
    <row r="6063" spans="13:13" x14ac:dyDescent="0.25">
      <c r="M6063"/>
    </row>
    <row r="6064" spans="13:13" x14ac:dyDescent="0.25">
      <c r="M6064"/>
    </row>
    <row r="6065" spans="13:13" x14ac:dyDescent="0.25">
      <c r="M6065"/>
    </row>
    <row r="6066" spans="13:13" x14ac:dyDescent="0.25">
      <c r="M6066"/>
    </row>
    <row r="6067" spans="13:13" x14ac:dyDescent="0.25">
      <c r="M6067"/>
    </row>
    <row r="6068" spans="13:13" x14ac:dyDescent="0.25">
      <c r="M6068"/>
    </row>
    <row r="6069" spans="13:13" x14ac:dyDescent="0.25">
      <c r="M6069"/>
    </row>
    <row r="6070" spans="13:13" x14ac:dyDescent="0.25">
      <c r="M6070"/>
    </row>
    <row r="6071" spans="13:13" x14ac:dyDescent="0.25">
      <c r="M6071"/>
    </row>
    <row r="6072" spans="13:13" x14ac:dyDescent="0.25">
      <c r="M6072"/>
    </row>
    <row r="6073" spans="13:13" x14ac:dyDescent="0.25">
      <c r="M6073"/>
    </row>
    <row r="6074" spans="13:13" x14ac:dyDescent="0.25">
      <c r="M6074"/>
    </row>
    <row r="6075" spans="13:13" x14ac:dyDescent="0.25">
      <c r="M6075"/>
    </row>
    <row r="6076" spans="13:13" x14ac:dyDescent="0.25">
      <c r="M6076"/>
    </row>
    <row r="6077" spans="13:13" x14ac:dyDescent="0.25">
      <c r="M6077"/>
    </row>
    <row r="6078" spans="13:13" x14ac:dyDescent="0.25">
      <c r="M6078"/>
    </row>
    <row r="6079" spans="13:13" x14ac:dyDescent="0.25">
      <c r="M6079"/>
    </row>
    <row r="6080" spans="13:13" x14ac:dyDescent="0.25">
      <c r="M6080"/>
    </row>
    <row r="6081" spans="13:13" x14ac:dyDescent="0.25">
      <c r="M6081"/>
    </row>
    <row r="6082" spans="13:13" x14ac:dyDescent="0.25">
      <c r="M6082"/>
    </row>
    <row r="6083" spans="13:13" x14ac:dyDescent="0.25">
      <c r="M6083"/>
    </row>
    <row r="6084" spans="13:13" x14ac:dyDescent="0.25">
      <c r="M6084"/>
    </row>
    <row r="6085" spans="13:13" x14ac:dyDescent="0.25">
      <c r="M6085"/>
    </row>
    <row r="6086" spans="13:13" x14ac:dyDescent="0.25">
      <c r="M6086"/>
    </row>
    <row r="6087" spans="13:13" x14ac:dyDescent="0.25">
      <c r="M6087"/>
    </row>
    <row r="6088" spans="13:13" x14ac:dyDescent="0.25">
      <c r="M6088"/>
    </row>
    <row r="6089" spans="13:13" x14ac:dyDescent="0.25">
      <c r="M6089"/>
    </row>
    <row r="6090" spans="13:13" x14ac:dyDescent="0.25">
      <c r="M6090"/>
    </row>
    <row r="6091" spans="13:13" x14ac:dyDescent="0.25">
      <c r="M6091"/>
    </row>
    <row r="6092" spans="13:13" x14ac:dyDescent="0.25">
      <c r="M6092"/>
    </row>
    <row r="6093" spans="13:13" x14ac:dyDescent="0.25">
      <c r="M6093"/>
    </row>
    <row r="6094" spans="13:13" x14ac:dyDescent="0.25">
      <c r="M6094"/>
    </row>
    <row r="6095" spans="13:13" x14ac:dyDescent="0.25">
      <c r="M6095"/>
    </row>
    <row r="6096" spans="13:13" x14ac:dyDescent="0.25">
      <c r="M6096"/>
    </row>
    <row r="6097" spans="13:13" x14ac:dyDescent="0.25">
      <c r="M6097"/>
    </row>
    <row r="6098" spans="13:13" x14ac:dyDescent="0.25">
      <c r="M6098"/>
    </row>
    <row r="6099" spans="13:13" x14ac:dyDescent="0.25">
      <c r="M6099"/>
    </row>
    <row r="6100" spans="13:13" x14ac:dyDescent="0.25">
      <c r="M6100"/>
    </row>
    <row r="6101" spans="13:13" x14ac:dyDescent="0.25">
      <c r="M6101"/>
    </row>
    <row r="6102" spans="13:13" x14ac:dyDescent="0.25">
      <c r="M6102"/>
    </row>
    <row r="6103" spans="13:13" x14ac:dyDescent="0.25">
      <c r="M6103"/>
    </row>
    <row r="6104" spans="13:13" x14ac:dyDescent="0.25">
      <c r="M6104"/>
    </row>
    <row r="6105" spans="13:13" x14ac:dyDescent="0.25">
      <c r="M6105"/>
    </row>
    <row r="6106" spans="13:13" x14ac:dyDescent="0.25">
      <c r="M6106"/>
    </row>
    <row r="6107" spans="13:13" x14ac:dyDescent="0.25">
      <c r="M6107"/>
    </row>
    <row r="6108" spans="13:13" x14ac:dyDescent="0.25">
      <c r="M6108"/>
    </row>
    <row r="6109" spans="13:13" x14ac:dyDescent="0.25">
      <c r="M6109"/>
    </row>
    <row r="6110" spans="13:13" x14ac:dyDescent="0.25">
      <c r="M6110"/>
    </row>
    <row r="6111" spans="13:13" x14ac:dyDescent="0.25">
      <c r="M6111"/>
    </row>
    <row r="6112" spans="13:13" x14ac:dyDescent="0.25">
      <c r="M6112"/>
    </row>
    <row r="6113" spans="13:13" x14ac:dyDescent="0.25">
      <c r="M6113"/>
    </row>
    <row r="6114" spans="13:13" x14ac:dyDescent="0.25">
      <c r="M6114"/>
    </row>
    <row r="6115" spans="13:13" x14ac:dyDescent="0.25">
      <c r="M6115"/>
    </row>
    <row r="6116" spans="13:13" x14ac:dyDescent="0.25">
      <c r="M6116"/>
    </row>
    <row r="6117" spans="13:13" x14ac:dyDescent="0.25">
      <c r="M6117"/>
    </row>
    <row r="6118" spans="13:13" x14ac:dyDescent="0.25">
      <c r="M6118"/>
    </row>
    <row r="6119" spans="13:13" x14ac:dyDescent="0.25">
      <c r="M6119"/>
    </row>
    <row r="6120" spans="13:13" x14ac:dyDescent="0.25">
      <c r="M6120"/>
    </row>
    <row r="6121" spans="13:13" x14ac:dyDescent="0.25">
      <c r="M6121"/>
    </row>
    <row r="6122" spans="13:13" x14ac:dyDescent="0.25">
      <c r="M6122"/>
    </row>
    <row r="6123" spans="13:13" x14ac:dyDescent="0.25">
      <c r="M6123"/>
    </row>
    <row r="6124" spans="13:13" x14ac:dyDescent="0.25">
      <c r="M6124"/>
    </row>
    <row r="6125" spans="13:13" x14ac:dyDescent="0.25">
      <c r="M6125"/>
    </row>
    <row r="6126" spans="13:13" x14ac:dyDescent="0.25">
      <c r="M6126"/>
    </row>
    <row r="6127" spans="13:13" x14ac:dyDescent="0.25">
      <c r="M6127"/>
    </row>
    <row r="6128" spans="13:13" x14ac:dyDescent="0.25">
      <c r="M6128"/>
    </row>
    <row r="6129" spans="13:13" x14ac:dyDescent="0.25">
      <c r="M6129"/>
    </row>
    <row r="6130" spans="13:13" x14ac:dyDescent="0.25">
      <c r="M6130"/>
    </row>
    <row r="6131" spans="13:13" x14ac:dyDescent="0.25">
      <c r="M6131"/>
    </row>
    <row r="6132" spans="13:13" x14ac:dyDescent="0.25">
      <c r="M6132"/>
    </row>
    <row r="6133" spans="13:13" x14ac:dyDescent="0.25">
      <c r="M6133"/>
    </row>
    <row r="6134" spans="13:13" x14ac:dyDescent="0.25">
      <c r="M6134"/>
    </row>
    <row r="6135" spans="13:13" x14ac:dyDescent="0.25">
      <c r="M6135"/>
    </row>
    <row r="6136" spans="13:13" x14ac:dyDescent="0.25">
      <c r="M6136"/>
    </row>
    <row r="6137" spans="13:13" x14ac:dyDescent="0.25">
      <c r="M6137"/>
    </row>
    <row r="6138" spans="13:13" x14ac:dyDescent="0.25">
      <c r="M6138"/>
    </row>
    <row r="6139" spans="13:13" x14ac:dyDescent="0.25">
      <c r="M6139"/>
    </row>
    <row r="6140" spans="13:13" x14ac:dyDescent="0.25">
      <c r="M6140"/>
    </row>
    <row r="6141" spans="13:13" x14ac:dyDescent="0.25">
      <c r="M6141"/>
    </row>
    <row r="6142" spans="13:13" x14ac:dyDescent="0.25">
      <c r="M6142"/>
    </row>
    <row r="6143" spans="13:13" x14ac:dyDescent="0.25">
      <c r="M6143"/>
    </row>
    <row r="6144" spans="13:13" x14ac:dyDescent="0.25">
      <c r="M6144"/>
    </row>
    <row r="6145" spans="13:13" x14ac:dyDescent="0.25">
      <c r="M6145"/>
    </row>
    <row r="6146" spans="13:13" x14ac:dyDescent="0.25">
      <c r="M6146"/>
    </row>
    <row r="6147" spans="13:13" x14ac:dyDescent="0.25">
      <c r="M6147"/>
    </row>
    <row r="6148" spans="13:13" x14ac:dyDescent="0.25">
      <c r="M6148"/>
    </row>
    <row r="6149" spans="13:13" x14ac:dyDescent="0.25">
      <c r="M6149"/>
    </row>
    <row r="6150" spans="13:13" x14ac:dyDescent="0.25">
      <c r="M6150"/>
    </row>
    <row r="6151" spans="13:13" x14ac:dyDescent="0.25">
      <c r="M6151"/>
    </row>
    <row r="6152" spans="13:13" x14ac:dyDescent="0.25">
      <c r="M6152"/>
    </row>
    <row r="6153" spans="13:13" x14ac:dyDescent="0.25">
      <c r="M6153"/>
    </row>
    <row r="6154" spans="13:13" x14ac:dyDescent="0.25">
      <c r="M6154"/>
    </row>
    <row r="6155" spans="13:13" x14ac:dyDescent="0.25">
      <c r="M6155"/>
    </row>
    <row r="6156" spans="13:13" x14ac:dyDescent="0.25">
      <c r="M6156"/>
    </row>
    <row r="6157" spans="13:13" x14ac:dyDescent="0.25">
      <c r="M6157"/>
    </row>
    <row r="6158" spans="13:13" x14ac:dyDescent="0.25">
      <c r="M6158"/>
    </row>
    <row r="6159" spans="13:13" x14ac:dyDescent="0.25">
      <c r="M6159"/>
    </row>
    <row r="6160" spans="13:13" x14ac:dyDescent="0.25">
      <c r="M6160"/>
    </row>
    <row r="6161" spans="13:13" x14ac:dyDescent="0.25">
      <c r="M6161"/>
    </row>
    <row r="6162" spans="13:13" x14ac:dyDescent="0.25">
      <c r="M6162"/>
    </row>
    <row r="6163" spans="13:13" x14ac:dyDescent="0.25">
      <c r="M6163"/>
    </row>
    <row r="6164" spans="13:13" x14ac:dyDescent="0.25">
      <c r="M6164"/>
    </row>
    <row r="6165" spans="13:13" x14ac:dyDescent="0.25">
      <c r="M6165"/>
    </row>
    <row r="6166" spans="13:13" x14ac:dyDescent="0.25">
      <c r="M6166"/>
    </row>
    <row r="6167" spans="13:13" x14ac:dyDescent="0.25">
      <c r="M6167"/>
    </row>
    <row r="6168" spans="13:13" x14ac:dyDescent="0.25">
      <c r="M6168"/>
    </row>
    <row r="6169" spans="13:13" x14ac:dyDescent="0.25">
      <c r="M6169"/>
    </row>
    <row r="6170" spans="13:13" x14ac:dyDescent="0.25">
      <c r="M6170"/>
    </row>
    <row r="6171" spans="13:13" x14ac:dyDescent="0.25">
      <c r="M6171"/>
    </row>
    <row r="6172" spans="13:13" x14ac:dyDescent="0.25">
      <c r="M6172"/>
    </row>
    <row r="6173" spans="13:13" x14ac:dyDescent="0.25">
      <c r="M6173"/>
    </row>
    <row r="6174" spans="13:13" x14ac:dyDescent="0.25">
      <c r="M6174"/>
    </row>
    <row r="6175" spans="13:13" x14ac:dyDescent="0.25">
      <c r="M6175"/>
    </row>
    <row r="6176" spans="13:13" x14ac:dyDescent="0.25">
      <c r="M6176"/>
    </row>
    <row r="6177" spans="13:13" x14ac:dyDescent="0.25">
      <c r="M6177"/>
    </row>
    <row r="6178" spans="13:13" x14ac:dyDescent="0.25">
      <c r="M6178"/>
    </row>
    <row r="6179" spans="13:13" x14ac:dyDescent="0.25">
      <c r="M6179"/>
    </row>
    <row r="6180" spans="13:13" x14ac:dyDescent="0.25">
      <c r="M6180"/>
    </row>
    <row r="6181" spans="13:13" x14ac:dyDescent="0.25">
      <c r="M6181"/>
    </row>
    <row r="6182" spans="13:13" x14ac:dyDescent="0.25">
      <c r="M6182"/>
    </row>
    <row r="6183" spans="13:13" x14ac:dyDescent="0.25">
      <c r="M6183"/>
    </row>
    <row r="6184" spans="13:13" x14ac:dyDescent="0.25">
      <c r="M6184"/>
    </row>
    <row r="6185" spans="13:13" x14ac:dyDescent="0.25">
      <c r="M6185"/>
    </row>
    <row r="6186" spans="13:13" x14ac:dyDescent="0.25">
      <c r="M6186"/>
    </row>
    <row r="6187" spans="13:13" x14ac:dyDescent="0.25">
      <c r="M6187"/>
    </row>
    <row r="6188" spans="13:13" x14ac:dyDescent="0.25">
      <c r="M6188"/>
    </row>
    <row r="6189" spans="13:13" x14ac:dyDescent="0.25">
      <c r="M6189"/>
    </row>
    <row r="6190" spans="13:13" x14ac:dyDescent="0.25">
      <c r="M6190"/>
    </row>
    <row r="6191" spans="13:13" x14ac:dyDescent="0.25">
      <c r="M6191"/>
    </row>
    <row r="6192" spans="13:13" x14ac:dyDescent="0.25">
      <c r="M6192"/>
    </row>
    <row r="6193" spans="13:13" x14ac:dyDescent="0.25">
      <c r="M6193"/>
    </row>
    <row r="6194" spans="13:13" x14ac:dyDescent="0.25">
      <c r="M6194"/>
    </row>
    <row r="6195" spans="13:13" x14ac:dyDescent="0.25">
      <c r="M6195"/>
    </row>
    <row r="6196" spans="13:13" x14ac:dyDescent="0.25">
      <c r="M6196"/>
    </row>
    <row r="6197" spans="13:13" x14ac:dyDescent="0.25">
      <c r="M6197"/>
    </row>
    <row r="6198" spans="13:13" x14ac:dyDescent="0.25">
      <c r="M6198"/>
    </row>
    <row r="6199" spans="13:13" x14ac:dyDescent="0.25">
      <c r="M6199"/>
    </row>
    <row r="6200" spans="13:13" x14ac:dyDescent="0.25">
      <c r="M6200"/>
    </row>
    <row r="6201" spans="13:13" x14ac:dyDescent="0.25">
      <c r="M6201"/>
    </row>
    <row r="6202" spans="13:13" x14ac:dyDescent="0.25">
      <c r="M6202"/>
    </row>
    <row r="6203" spans="13:13" x14ac:dyDescent="0.25">
      <c r="M6203"/>
    </row>
    <row r="6204" spans="13:13" x14ac:dyDescent="0.25">
      <c r="M6204"/>
    </row>
    <row r="6205" spans="13:13" x14ac:dyDescent="0.25">
      <c r="M6205"/>
    </row>
    <row r="6206" spans="13:13" x14ac:dyDescent="0.25">
      <c r="M6206"/>
    </row>
    <row r="6207" spans="13:13" x14ac:dyDescent="0.25">
      <c r="M6207"/>
    </row>
    <row r="6208" spans="13:13" x14ac:dyDescent="0.25">
      <c r="M6208"/>
    </row>
    <row r="6209" spans="13:13" x14ac:dyDescent="0.25">
      <c r="M6209"/>
    </row>
    <row r="6210" spans="13:13" x14ac:dyDescent="0.25">
      <c r="M6210"/>
    </row>
    <row r="6211" spans="13:13" x14ac:dyDescent="0.25">
      <c r="M6211"/>
    </row>
    <row r="6212" spans="13:13" x14ac:dyDescent="0.25">
      <c r="M6212"/>
    </row>
    <row r="6213" spans="13:13" x14ac:dyDescent="0.25">
      <c r="M6213"/>
    </row>
    <row r="6214" spans="13:13" x14ac:dyDescent="0.25">
      <c r="M6214"/>
    </row>
    <row r="6215" spans="13:13" x14ac:dyDescent="0.25">
      <c r="M6215"/>
    </row>
    <row r="6216" spans="13:13" x14ac:dyDescent="0.25">
      <c r="M6216"/>
    </row>
    <row r="6217" spans="13:13" x14ac:dyDescent="0.25">
      <c r="M6217"/>
    </row>
    <row r="6218" spans="13:13" x14ac:dyDescent="0.25">
      <c r="M6218"/>
    </row>
    <row r="6219" spans="13:13" x14ac:dyDescent="0.25">
      <c r="M6219"/>
    </row>
    <row r="6220" spans="13:13" x14ac:dyDescent="0.25">
      <c r="M6220"/>
    </row>
    <row r="6221" spans="13:13" x14ac:dyDescent="0.25">
      <c r="M6221"/>
    </row>
    <row r="6222" spans="13:13" x14ac:dyDescent="0.25">
      <c r="M6222"/>
    </row>
    <row r="6223" spans="13:13" x14ac:dyDescent="0.25">
      <c r="M6223"/>
    </row>
    <row r="6224" spans="13:13" x14ac:dyDescent="0.25">
      <c r="M6224"/>
    </row>
    <row r="6225" spans="13:13" x14ac:dyDescent="0.25">
      <c r="M6225"/>
    </row>
    <row r="6226" spans="13:13" x14ac:dyDescent="0.25">
      <c r="M6226"/>
    </row>
    <row r="6227" spans="13:13" x14ac:dyDescent="0.25">
      <c r="M6227"/>
    </row>
    <row r="6228" spans="13:13" x14ac:dyDescent="0.25">
      <c r="M6228"/>
    </row>
    <row r="6229" spans="13:13" x14ac:dyDescent="0.25">
      <c r="M6229"/>
    </row>
    <row r="6230" spans="13:13" x14ac:dyDescent="0.25">
      <c r="M6230"/>
    </row>
    <row r="6231" spans="13:13" x14ac:dyDescent="0.25">
      <c r="M6231"/>
    </row>
    <row r="6232" spans="13:13" x14ac:dyDescent="0.25">
      <c r="M6232"/>
    </row>
    <row r="6233" spans="13:13" x14ac:dyDescent="0.25">
      <c r="M6233"/>
    </row>
    <row r="6234" spans="13:13" x14ac:dyDescent="0.25">
      <c r="M6234"/>
    </row>
    <row r="6235" spans="13:13" x14ac:dyDescent="0.25">
      <c r="M6235"/>
    </row>
    <row r="6236" spans="13:13" x14ac:dyDescent="0.25">
      <c r="M6236"/>
    </row>
    <row r="6237" spans="13:13" x14ac:dyDescent="0.25">
      <c r="M6237"/>
    </row>
    <row r="6238" spans="13:13" x14ac:dyDescent="0.25">
      <c r="M6238"/>
    </row>
    <row r="6239" spans="13:13" x14ac:dyDescent="0.25">
      <c r="M6239"/>
    </row>
    <row r="6240" spans="13:13" x14ac:dyDescent="0.25">
      <c r="M6240"/>
    </row>
    <row r="6241" spans="13:13" x14ac:dyDescent="0.25">
      <c r="M6241"/>
    </row>
    <row r="6242" spans="13:13" x14ac:dyDescent="0.25">
      <c r="M6242"/>
    </row>
    <row r="6243" spans="13:13" x14ac:dyDescent="0.25">
      <c r="M6243"/>
    </row>
    <row r="6244" spans="13:13" x14ac:dyDescent="0.25">
      <c r="M6244"/>
    </row>
    <row r="6245" spans="13:13" x14ac:dyDescent="0.25">
      <c r="M6245"/>
    </row>
    <row r="6246" spans="13:13" x14ac:dyDescent="0.25">
      <c r="M6246"/>
    </row>
    <row r="6247" spans="13:13" x14ac:dyDescent="0.25">
      <c r="M6247"/>
    </row>
    <row r="6248" spans="13:13" x14ac:dyDescent="0.25">
      <c r="M6248"/>
    </row>
    <row r="6249" spans="13:13" x14ac:dyDescent="0.25">
      <c r="M6249"/>
    </row>
    <row r="6250" spans="13:13" x14ac:dyDescent="0.25">
      <c r="M6250"/>
    </row>
    <row r="6251" spans="13:13" x14ac:dyDescent="0.25">
      <c r="M6251"/>
    </row>
    <row r="6252" spans="13:13" x14ac:dyDescent="0.25">
      <c r="M6252"/>
    </row>
    <row r="6253" spans="13:13" x14ac:dyDescent="0.25">
      <c r="M6253"/>
    </row>
    <row r="6254" spans="13:13" x14ac:dyDescent="0.25">
      <c r="M6254"/>
    </row>
    <row r="6255" spans="13:13" x14ac:dyDescent="0.25">
      <c r="M6255"/>
    </row>
    <row r="6256" spans="13:13" x14ac:dyDescent="0.25">
      <c r="M6256"/>
    </row>
    <row r="6257" spans="13:13" x14ac:dyDescent="0.25">
      <c r="M6257"/>
    </row>
    <row r="6258" spans="13:13" x14ac:dyDescent="0.25">
      <c r="M6258"/>
    </row>
    <row r="6259" spans="13:13" x14ac:dyDescent="0.25">
      <c r="M6259"/>
    </row>
    <row r="6260" spans="13:13" x14ac:dyDescent="0.25">
      <c r="M6260"/>
    </row>
    <row r="6261" spans="13:13" x14ac:dyDescent="0.25">
      <c r="M6261"/>
    </row>
    <row r="6262" spans="13:13" x14ac:dyDescent="0.25">
      <c r="M6262"/>
    </row>
    <row r="6263" spans="13:13" x14ac:dyDescent="0.25">
      <c r="M6263"/>
    </row>
    <row r="6264" spans="13:13" x14ac:dyDescent="0.25">
      <c r="M6264"/>
    </row>
    <row r="6265" spans="13:13" x14ac:dyDescent="0.25">
      <c r="M6265"/>
    </row>
    <row r="6266" spans="13:13" x14ac:dyDescent="0.25">
      <c r="M6266"/>
    </row>
    <row r="6267" spans="13:13" x14ac:dyDescent="0.25">
      <c r="M6267"/>
    </row>
    <row r="6268" spans="13:13" x14ac:dyDescent="0.25">
      <c r="M6268"/>
    </row>
    <row r="6269" spans="13:13" x14ac:dyDescent="0.25">
      <c r="M6269"/>
    </row>
    <row r="6270" spans="13:13" x14ac:dyDescent="0.25">
      <c r="M6270"/>
    </row>
    <row r="6271" spans="13:13" x14ac:dyDescent="0.25">
      <c r="M6271"/>
    </row>
    <row r="6272" spans="13:13" x14ac:dyDescent="0.25">
      <c r="M6272"/>
    </row>
    <row r="6273" spans="13:13" x14ac:dyDescent="0.25">
      <c r="M6273"/>
    </row>
    <row r="6274" spans="13:13" x14ac:dyDescent="0.25">
      <c r="M6274"/>
    </row>
    <row r="6275" spans="13:13" x14ac:dyDescent="0.25">
      <c r="M6275"/>
    </row>
    <row r="6276" spans="13:13" x14ac:dyDescent="0.25">
      <c r="M6276"/>
    </row>
    <row r="6277" spans="13:13" x14ac:dyDescent="0.25">
      <c r="M6277"/>
    </row>
    <row r="6278" spans="13:13" x14ac:dyDescent="0.25">
      <c r="M6278"/>
    </row>
    <row r="6279" spans="13:13" x14ac:dyDescent="0.25">
      <c r="M6279"/>
    </row>
    <row r="6280" spans="13:13" x14ac:dyDescent="0.25">
      <c r="M6280"/>
    </row>
    <row r="6281" spans="13:13" x14ac:dyDescent="0.25">
      <c r="M6281"/>
    </row>
    <row r="6282" spans="13:13" x14ac:dyDescent="0.25">
      <c r="M6282"/>
    </row>
    <row r="6283" spans="13:13" x14ac:dyDescent="0.25">
      <c r="M6283"/>
    </row>
    <row r="6284" spans="13:13" x14ac:dyDescent="0.25">
      <c r="M6284"/>
    </row>
    <row r="6285" spans="13:13" x14ac:dyDescent="0.25">
      <c r="M6285"/>
    </row>
    <row r="6286" spans="13:13" x14ac:dyDescent="0.25">
      <c r="M6286"/>
    </row>
    <row r="6287" spans="13:13" x14ac:dyDescent="0.25">
      <c r="M6287"/>
    </row>
    <row r="6288" spans="13:13" x14ac:dyDescent="0.25">
      <c r="M6288"/>
    </row>
    <row r="6289" spans="13:13" x14ac:dyDescent="0.25">
      <c r="M6289"/>
    </row>
    <row r="6290" spans="13:13" x14ac:dyDescent="0.25">
      <c r="M6290"/>
    </row>
    <row r="6291" spans="13:13" x14ac:dyDescent="0.25">
      <c r="M6291"/>
    </row>
    <row r="6292" spans="13:13" x14ac:dyDescent="0.25">
      <c r="M6292"/>
    </row>
    <row r="6293" spans="13:13" x14ac:dyDescent="0.25">
      <c r="M6293"/>
    </row>
    <row r="6294" spans="13:13" x14ac:dyDescent="0.25">
      <c r="M6294"/>
    </row>
    <row r="6295" spans="13:13" x14ac:dyDescent="0.25">
      <c r="M6295"/>
    </row>
    <row r="6296" spans="13:13" x14ac:dyDescent="0.25">
      <c r="M6296"/>
    </row>
    <row r="6297" spans="13:13" x14ac:dyDescent="0.25">
      <c r="M6297"/>
    </row>
    <row r="6298" spans="13:13" x14ac:dyDescent="0.25">
      <c r="M6298"/>
    </row>
    <row r="6299" spans="13:13" x14ac:dyDescent="0.25">
      <c r="M6299"/>
    </row>
    <row r="6300" spans="13:13" x14ac:dyDescent="0.25">
      <c r="M6300"/>
    </row>
    <row r="6301" spans="13:13" x14ac:dyDescent="0.25">
      <c r="M6301"/>
    </row>
    <row r="6302" spans="13:13" x14ac:dyDescent="0.25">
      <c r="M6302"/>
    </row>
    <row r="6303" spans="13:13" x14ac:dyDescent="0.25">
      <c r="M6303"/>
    </row>
    <row r="6304" spans="13:13" x14ac:dyDescent="0.25">
      <c r="M6304"/>
    </row>
    <row r="6305" spans="13:13" x14ac:dyDescent="0.25">
      <c r="M6305"/>
    </row>
    <row r="6306" spans="13:13" x14ac:dyDescent="0.25">
      <c r="M6306"/>
    </row>
    <row r="6307" spans="13:13" x14ac:dyDescent="0.25">
      <c r="M6307"/>
    </row>
    <row r="6308" spans="13:13" x14ac:dyDescent="0.25">
      <c r="M6308"/>
    </row>
    <row r="6309" spans="13:13" x14ac:dyDescent="0.25">
      <c r="M6309"/>
    </row>
    <row r="6310" spans="13:13" x14ac:dyDescent="0.25">
      <c r="M6310"/>
    </row>
    <row r="6311" spans="13:13" x14ac:dyDescent="0.25">
      <c r="M6311"/>
    </row>
    <row r="6312" spans="13:13" x14ac:dyDescent="0.25">
      <c r="M6312"/>
    </row>
    <row r="6313" spans="13:13" x14ac:dyDescent="0.25">
      <c r="M6313"/>
    </row>
    <row r="6314" spans="13:13" x14ac:dyDescent="0.25">
      <c r="M6314"/>
    </row>
    <row r="6315" spans="13:13" x14ac:dyDescent="0.25">
      <c r="M6315"/>
    </row>
    <row r="6316" spans="13:13" x14ac:dyDescent="0.25">
      <c r="M6316"/>
    </row>
    <row r="6317" spans="13:13" x14ac:dyDescent="0.25">
      <c r="M6317"/>
    </row>
    <row r="6318" spans="13:13" x14ac:dyDescent="0.25">
      <c r="M6318"/>
    </row>
    <row r="6319" spans="13:13" x14ac:dyDescent="0.25">
      <c r="M6319"/>
    </row>
    <row r="6320" spans="13:13" x14ac:dyDescent="0.25">
      <c r="M6320"/>
    </row>
    <row r="6321" spans="13:13" x14ac:dyDescent="0.25">
      <c r="M6321"/>
    </row>
    <row r="6322" spans="13:13" x14ac:dyDescent="0.25">
      <c r="M6322"/>
    </row>
    <row r="6323" spans="13:13" x14ac:dyDescent="0.25">
      <c r="M6323"/>
    </row>
    <row r="6324" spans="13:13" x14ac:dyDescent="0.25">
      <c r="M6324"/>
    </row>
    <row r="6325" spans="13:13" x14ac:dyDescent="0.25">
      <c r="M6325"/>
    </row>
    <row r="6326" spans="13:13" x14ac:dyDescent="0.25">
      <c r="M6326"/>
    </row>
    <row r="6327" spans="13:13" x14ac:dyDescent="0.25">
      <c r="M6327"/>
    </row>
    <row r="6328" spans="13:13" x14ac:dyDescent="0.25">
      <c r="M6328"/>
    </row>
    <row r="6329" spans="13:13" x14ac:dyDescent="0.25">
      <c r="M6329"/>
    </row>
    <row r="6330" spans="13:13" x14ac:dyDescent="0.25">
      <c r="M6330"/>
    </row>
    <row r="6331" spans="13:13" x14ac:dyDescent="0.25">
      <c r="M6331"/>
    </row>
    <row r="6332" spans="13:13" x14ac:dyDescent="0.25">
      <c r="M6332"/>
    </row>
    <row r="6333" spans="13:13" x14ac:dyDescent="0.25">
      <c r="M6333"/>
    </row>
    <row r="6334" spans="13:13" x14ac:dyDescent="0.25">
      <c r="M6334"/>
    </row>
    <row r="6335" spans="13:13" x14ac:dyDescent="0.25">
      <c r="M6335"/>
    </row>
    <row r="6336" spans="13:13" x14ac:dyDescent="0.25">
      <c r="M6336"/>
    </row>
    <row r="6337" spans="13:13" x14ac:dyDescent="0.25">
      <c r="M6337"/>
    </row>
    <row r="6338" spans="13:13" x14ac:dyDescent="0.25">
      <c r="M6338"/>
    </row>
    <row r="6339" spans="13:13" x14ac:dyDescent="0.25">
      <c r="M6339"/>
    </row>
    <row r="6340" spans="13:13" x14ac:dyDescent="0.25">
      <c r="M6340"/>
    </row>
    <row r="6341" spans="13:13" x14ac:dyDescent="0.25">
      <c r="M6341"/>
    </row>
    <row r="6342" spans="13:13" x14ac:dyDescent="0.25">
      <c r="M6342"/>
    </row>
    <row r="6343" spans="13:13" x14ac:dyDescent="0.25">
      <c r="M6343"/>
    </row>
    <row r="6344" spans="13:13" x14ac:dyDescent="0.25">
      <c r="M6344"/>
    </row>
    <row r="6345" spans="13:13" x14ac:dyDescent="0.25">
      <c r="M6345"/>
    </row>
    <row r="6346" spans="13:13" x14ac:dyDescent="0.25">
      <c r="M6346"/>
    </row>
    <row r="6347" spans="13:13" x14ac:dyDescent="0.25">
      <c r="M6347"/>
    </row>
    <row r="6348" spans="13:13" x14ac:dyDescent="0.25">
      <c r="M6348"/>
    </row>
    <row r="6349" spans="13:13" x14ac:dyDescent="0.25">
      <c r="M6349"/>
    </row>
    <row r="6350" spans="13:13" x14ac:dyDescent="0.25">
      <c r="M6350"/>
    </row>
    <row r="6351" spans="13:13" x14ac:dyDescent="0.25">
      <c r="M6351"/>
    </row>
    <row r="6352" spans="13:13" x14ac:dyDescent="0.25">
      <c r="M6352"/>
    </row>
    <row r="6353" spans="13:13" x14ac:dyDescent="0.25">
      <c r="M6353"/>
    </row>
    <row r="6354" spans="13:13" x14ac:dyDescent="0.25">
      <c r="M6354"/>
    </row>
    <row r="6355" spans="13:13" x14ac:dyDescent="0.25">
      <c r="M6355"/>
    </row>
    <row r="6356" spans="13:13" x14ac:dyDescent="0.25">
      <c r="M6356"/>
    </row>
    <row r="6357" spans="13:13" x14ac:dyDescent="0.25">
      <c r="M6357"/>
    </row>
    <row r="6358" spans="13:13" x14ac:dyDescent="0.25">
      <c r="M6358"/>
    </row>
    <row r="6359" spans="13:13" x14ac:dyDescent="0.25">
      <c r="M6359"/>
    </row>
    <row r="6360" spans="13:13" x14ac:dyDescent="0.25">
      <c r="M6360"/>
    </row>
    <row r="6361" spans="13:13" x14ac:dyDescent="0.25">
      <c r="M6361"/>
    </row>
    <row r="6362" spans="13:13" x14ac:dyDescent="0.25">
      <c r="M6362"/>
    </row>
    <row r="6363" spans="13:13" x14ac:dyDescent="0.25">
      <c r="M6363"/>
    </row>
    <row r="6364" spans="13:13" x14ac:dyDescent="0.25">
      <c r="M6364"/>
    </row>
    <row r="6365" spans="13:13" x14ac:dyDescent="0.25">
      <c r="M6365"/>
    </row>
    <row r="6366" spans="13:13" x14ac:dyDescent="0.25">
      <c r="M6366"/>
    </row>
    <row r="6367" spans="13:13" x14ac:dyDescent="0.25">
      <c r="M6367"/>
    </row>
    <row r="6368" spans="13:13" x14ac:dyDescent="0.25">
      <c r="M6368"/>
    </row>
    <row r="6369" spans="13:13" x14ac:dyDescent="0.25">
      <c r="M6369"/>
    </row>
    <row r="6370" spans="13:13" x14ac:dyDescent="0.25">
      <c r="M6370"/>
    </row>
    <row r="6371" spans="13:13" x14ac:dyDescent="0.25">
      <c r="M6371"/>
    </row>
    <row r="6372" spans="13:13" x14ac:dyDescent="0.25">
      <c r="M6372"/>
    </row>
    <row r="6373" spans="13:13" x14ac:dyDescent="0.25">
      <c r="M6373"/>
    </row>
    <row r="6374" spans="13:13" x14ac:dyDescent="0.25">
      <c r="M6374"/>
    </row>
    <row r="6375" spans="13:13" x14ac:dyDescent="0.25">
      <c r="M6375"/>
    </row>
    <row r="6376" spans="13:13" x14ac:dyDescent="0.25">
      <c r="M6376"/>
    </row>
    <row r="6377" spans="13:13" x14ac:dyDescent="0.25">
      <c r="M6377"/>
    </row>
    <row r="6378" spans="13:13" x14ac:dyDescent="0.25">
      <c r="M6378"/>
    </row>
    <row r="6379" spans="13:13" x14ac:dyDescent="0.25">
      <c r="M6379"/>
    </row>
    <row r="6380" spans="13:13" x14ac:dyDescent="0.25">
      <c r="M6380"/>
    </row>
    <row r="6381" spans="13:13" x14ac:dyDescent="0.25">
      <c r="M6381"/>
    </row>
    <row r="6382" spans="13:13" x14ac:dyDescent="0.25">
      <c r="M6382"/>
    </row>
    <row r="6383" spans="13:13" x14ac:dyDescent="0.25">
      <c r="M6383"/>
    </row>
    <row r="6384" spans="13:13" x14ac:dyDescent="0.25">
      <c r="M6384"/>
    </row>
    <row r="6385" spans="13:13" x14ac:dyDescent="0.25">
      <c r="M6385"/>
    </row>
    <row r="6386" spans="13:13" x14ac:dyDescent="0.25">
      <c r="M6386"/>
    </row>
    <row r="6387" spans="13:13" x14ac:dyDescent="0.25">
      <c r="M6387"/>
    </row>
    <row r="6388" spans="13:13" x14ac:dyDescent="0.25">
      <c r="M6388"/>
    </row>
    <row r="6389" spans="13:13" x14ac:dyDescent="0.25">
      <c r="M6389"/>
    </row>
    <row r="6390" spans="13:13" x14ac:dyDescent="0.25">
      <c r="M6390"/>
    </row>
    <row r="6391" spans="13:13" x14ac:dyDescent="0.25">
      <c r="M6391"/>
    </row>
    <row r="6392" spans="13:13" x14ac:dyDescent="0.25">
      <c r="M6392"/>
    </row>
    <row r="6393" spans="13:13" x14ac:dyDescent="0.25">
      <c r="M6393"/>
    </row>
    <row r="6394" spans="13:13" x14ac:dyDescent="0.25">
      <c r="M6394"/>
    </row>
    <row r="6395" spans="13:13" x14ac:dyDescent="0.25">
      <c r="M6395"/>
    </row>
    <row r="6396" spans="13:13" x14ac:dyDescent="0.25">
      <c r="M6396"/>
    </row>
    <row r="6397" spans="13:13" x14ac:dyDescent="0.25">
      <c r="M6397"/>
    </row>
    <row r="6398" spans="13:13" x14ac:dyDescent="0.25">
      <c r="M6398"/>
    </row>
    <row r="6399" spans="13:13" x14ac:dyDescent="0.25">
      <c r="M6399"/>
    </row>
    <row r="6400" spans="13:13" x14ac:dyDescent="0.25">
      <c r="M6400"/>
    </row>
    <row r="6401" spans="13:13" x14ac:dyDescent="0.25">
      <c r="M6401"/>
    </row>
    <row r="6402" spans="13:13" x14ac:dyDescent="0.25">
      <c r="M6402"/>
    </row>
    <row r="6403" spans="13:13" x14ac:dyDescent="0.25">
      <c r="M6403"/>
    </row>
    <row r="6404" spans="13:13" x14ac:dyDescent="0.25">
      <c r="M6404"/>
    </row>
    <row r="6405" spans="13:13" x14ac:dyDescent="0.25">
      <c r="M6405"/>
    </row>
    <row r="6406" spans="13:13" x14ac:dyDescent="0.25">
      <c r="M6406"/>
    </row>
    <row r="6407" spans="13:13" x14ac:dyDescent="0.25">
      <c r="M6407"/>
    </row>
    <row r="6408" spans="13:13" x14ac:dyDescent="0.25">
      <c r="M6408"/>
    </row>
    <row r="6409" spans="13:13" x14ac:dyDescent="0.25">
      <c r="M6409"/>
    </row>
    <row r="6410" spans="13:13" x14ac:dyDescent="0.25">
      <c r="M6410"/>
    </row>
    <row r="6411" spans="13:13" x14ac:dyDescent="0.25">
      <c r="M6411"/>
    </row>
    <row r="6412" spans="13:13" x14ac:dyDescent="0.25">
      <c r="M6412"/>
    </row>
    <row r="6413" spans="13:13" x14ac:dyDescent="0.25">
      <c r="M6413"/>
    </row>
    <row r="6414" spans="13:13" x14ac:dyDescent="0.25">
      <c r="M6414"/>
    </row>
    <row r="6415" spans="13:13" x14ac:dyDescent="0.25">
      <c r="M6415"/>
    </row>
    <row r="6416" spans="13:13" x14ac:dyDescent="0.25">
      <c r="M6416"/>
    </row>
    <row r="6417" spans="13:13" x14ac:dyDescent="0.25">
      <c r="M6417"/>
    </row>
    <row r="6418" spans="13:13" x14ac:dyDescent="0.25">
      <c r="M6418"/>
    </row>
    <row r="6419" spans="13:13" x14ac:dyDescent="0.25">
      <c r="M6419"/>
    </row>
    <row r="6420" spans="13:13" x14ac:dyDescent="0.25">
      <c r="M6420"/>
    </row>
    <row r="6421" spans="13:13" x14ac:dyDescent="0.25">
      <c r="M6421"/>
    </row>
    <row r="6422" spans="13:13" x14ac:dyDescent="0.25">
      <c r="M6422"/>
    </row>
    <row r="6423" spans="13:13" x14ac:dyDescent="0.25">
      <c r="M6423"/>
    </row>
    <row r="6424" spans="13:13" x14ac:dyDescent="0.25">
      <c r="M6424"/>
    </row>
    <row r="6425" spans="13:13" x14ac:dyDescent="0.25">
      <c r="M6425"/>
    </row>
    <row r="6426" spans="13:13" x14ac:dyDescent="0.25">
      <c r="M6426"/>
    </row>
    <row r="6427" spans="13:13" x14ac:dyDescent="0.25">
      <c r="M6427"/>
    </row>
    <row r="6428" spans="13:13" x14ac:dyDescent="0.25">
      <c r="M6428"/>
    </row>
    <row r="6429" spans="13:13" x14ac:dyDescent="0.25">
      <c r="M6429"/>
    </row>
    <row r="6430" spans="13:13" x14ac:dyDescent="0.25">
      <c r="M6430"/>
    </row>
    <row r="6431" spans="13:13" x14ac:dyDescent="0.25">
      <c r="M6431"/>
    </row>
    <row r="6432" spans="13:13" x14ac:dyDescent="0.25">
      <c r="M6432"/>
    </row>
    <row r="6433" spans="13:13" x14ac:dyDescent="0.25">
      <c r="M6433"/>
    </row>
    <row r="6434" spans="13:13" x14ac:dyDescent="0.25">
      <c r="M6434"/>
    </row>
    <row r="6435" spans="13:13" x14ac:dyDescent="0.25">
      <c r="M6435"/>
    </row>
    <row r="6436" spans="13:13" x14ac:dyDescent="0.25">
      <c r="M6436"/>
    </row>
    <row r="6437" spans="13:13" x14ac:dyDescent="0.25">
      <c r="M6437"/>
    </row>
    <row r="6438" spans="13:13" x14ac:dyDescent="0.25">
      <c r="M6438"/>
    </row>
    <row r="6439" spans="13:13" x14ac:dyDescent="0.25">
      <c r="M6439"/>
    </row>
    <row r="6440" spans="13:13" x14ac:dyDescent="0.25">
      <c r="M6440"/>
    </row>
    <row r="6441" spans="13:13" x14ac:dyDescent="0.25">
      <c r="M6441"/>
    </row>
    <row r="6442" spans="13:13" x14ac:dyDescent="0.25">
      <c r="M6442"/>
    </row>
    <row r="6443" spans="13:13" x14ac:dyDescent="0.25">
      <c r="M6443"/>
    </row>
    <row r="6444" spans="13:13" x14ac:dyDescent="0.25">
      <c r="M6444"/>
    </row>
    <row r="6445" spans="13:13" x14ac:dyDescent="0.25">
      <c r="M6445"/>
    </row>
    <row r="6446" spans="13:13" x14ac:dyDescent="0.25">
      <c r="M6446"/>
    </row>
    <row r="6447" spans="13:13" x14ac:dyDescent="0.25">
      <c r="M6447"/>
    </row>
    <row r="6448" spans="13:13" x14ac:dyDescent="0.25">
      <c r="M6448"/>
    </row>
    <row r="6449" spans="13:13" x14ac:dyDescent="0.25">
      <c r="M6449"/>
    </row>
    <row r="6450" spans="13:13" x14ac:dyDescent="0.25">
      <c r="M6450"/>
    </row>
    <row r="6451" spans="13:13" x14ac:dyDescent="0.25">
      <c r="M6451"/>
    </row>
    <row r="6452" spans="13:13" x14ac:dyDescent="0.25">
      <c r="M6452"/>
    </row>
    <row r="6453" spans="13:13" x14ac:dyDescent="0.25">
      <c r="M6453"/>
    </row>
    <row r="6454" spans="13:13" x14ac:dyDescent="0.25">
      <c r="M6454"/>
    </row>
    <row r="6455" spans="13:13" x14ac:dyDescent="0.25">
      <c r="M6455"/>
    </row>
    <row r="6456" spans="13:13" x14ac:dyDescent="0.25">
      <c r="M6456"/>
    </row>
    <row r="6457" spans="13:13" x14ac:dyDescent="0.25">
      <c r="M6457"/>
    </row>
    <row r="6458" spans="13:13" x14ac:dyDescent="0.25">
      <c r="M6458"/>
    </row>
    <row r="6459" spans="13:13" x14ac:dyDescent="0.25">
      <c r="M6459"/>
    </row>
    <row r="6460" spans="13:13" x14ac:dyDescent="0.25">
      <c r="M6460"/>
    </row>
    <row r="6461" spans="13:13" x14ac:dyDescent="0.25">
      <c r="M6461"/>
    </row>
    <row r="6462" spans="13:13" x14ac:dyDescent="0.25">
      <c r="M6462"/>
    </row>
    <row r="6463" spans="13:13" x14ac:dyDescent="0.25">
      <c r="M6463"/>
    </row>
    <row r="6464" spans="13:13" x14ac:dyDescent="0.25">
      <c r="M6464"/>
    </row>
    <row r="6465" spans="13:13" x14ac:dyDescent="0.25">
      <c r="M6465"/>
    </row>
    <row r="6466" spans="13:13" x14ac:dyDescent="0.25">
      <c r="M6466"/>
    </row>
    <row r="6467" spans="13:13" x14ac:dyDescent="0.25">
      <c r="M6467"/>
    </row>
    <row r="6468" spans="13:13" x14ac:dyDescent="0.25">
      <c r="M6468"/>
    </row>
    <row r="6469" spans="13:13" x14ac:dyDescent="0.25">
      <c r="M6469"/>
    </row>
    <row r="6470" spans="13:13" x14ac:dyDescent="0.25">
      <c r="M6470"/>
    </row>
    <row r="6471" spans="13:13" x14ac:dyDescent="0.25">
      <c r="M6471"/>
    </row>
    <row r="6472" spans="13:13" x14ac:dyDescent="0.25">
      <c r="M6472"/>
    </row>
    <row r="6473" spans="13:13" x14ac:dyDescent="0.25">
      <c r="M6473"/>
    </row>
    <row r="6474" spans="13:13" x14ac:dyDescent="0.25">
      <c r="M6474"/>
    </row>
    <row r="6475" spans="13:13" x14ac:dyDescent="0.25">
      <c r="M6475"/>
    </row>
    <row r="6476" spans="13:13" x14ac:dyDescent="0.25">
      <c r="M6476"/>
    </row>
    <row r="6477" spans="13:13" x14ac:dyDescent="0.25">
      <c r="M6477"/>
    </row>
    <row r="6478" spans="13:13" x14ac:dyDescent="0.25">
      <c r="M6478"/>
    </row>
    <row r="6479" spans="13:13" x14ac:dyDescent="0.25">
      <c r="M6479"/>
    </row>
    <row r="6480" spans="13:13" x14ac:dyDescent="0.25">
      <c r="M6480"/>
    </row>
    <row r="6481" spans="13:13" x14ac:dyDescent="0.25">
      <c r="M6481"/>
    </row>
    <row r="6482" spans="13:13" x14ac:dyDescent="0.25">
      <c r="M6482"/>
    </row>
    <row r="6483" spans="13:13" x14ac:dyDescent="0.25">
      <c r="M6483"/>
    </row>
    <row r="6484" spans="13:13" x14ac:dyDescent="0.25">
      <c r="M6484"/>
    </row>
    <row r="6485" spans="13:13" x14ac:dyDescent="0.25">
      <c r="M6485"/>
    </row>
    <row r="6486" spans="13:13" x14ac:dyDescent="0.25">
      <c r="M6486"/>
    </row>
    <row r="6487" spans="13:13" x14ac:dyDescent="0.25">
      <c r="M6487"/>
    </row>
    <row r="6488" spans="13:13" x14ac:dyDescent="0.25">
      <c r="M6488"/>
    </row>
    <row r="6489" spans="13:13" x14ac:dyDescent="0.25">
      <c r="M6489"/>
    </row>
    <row r="6490" spans="13:13" x14ac:dyDescent="0.25">
      <c r="M6490"/>
    </row>
    <row r="6491" spans="13:13" x14ac:dyDescent="0.25">
      <c r="M6491"/>
    </row>
    <row r="6492" spans="13:13" x14ac:dyDescent="0.25">
      <c r="M6492"/>
    </row>
    <row r="6493" spans="13:13" x14ac:dyDescent="0.25">
      <c r="M6493"/>
    </row>
    <row r="6494" spans="13:13" x14ac:dyDescent="0.25">
      <c r="M6494"/>
    </row>
    <row r="6495" spans="13:13" x14ac:dyDescent="0.25">
      <c r="M6495"/>
    </row>
    <row r="6496" spans="13:13" x14ac:dyDescent="0.25">
      <c r="M6496"/>
    </row>
    <row r="6497" spans="13:13" x14ac:dyDescent="0.25">
      <c r="M6497"/>
    </row>
    <row r="6498" spans="13:13" x14ac:dyDescent="0.25">
      <c r="M6498"/>
    </row>
    <row r="6499" spans="13:13" x14ac:dyDescent="0.25">
      <c r="M6499"/>
    </row>
    <row r="6500" spans="13:13" x14ac:dyDescent="0.25">
      <c r="M6500"/>
    </row>
    <row r="6501" spans="13:13" x14ac:dyDescent="0.25">
      <c r="M6501"/>
    </row>
    <row r="6502" spans="13:13" x14ac:dyDescent="0.25">
      <c r="M6502"/>
    </row>
    <row r="6503" spans="13:13" x14ac:dyDescent="0.25">
      <c r="M6503"/>
    </row>
    <row r="6504" spans="13:13" x14ac:dyDescent="0.25">
      <c r="M6504"/>
    </row>
    <row r="6505" spans="13:13" x14ac:dyDescent="0.25">
      <c r="M6505"/>
    </row>
    <row r="6506" spans="13:13" x14ac:dyDescent="0.25">
      <c r="M6506"/>
    </row>
    <row r="6507" spans="13:13" x14ac:dyDescent="0.25">
      <c r="M6507"/>
    </row>
    <row r="6508" spans="13:13" x14ac:dyDescent="0.25">
      <c r="M6508"/>
    </row>
    <row r="6509" spans="13:13" x14ac:dyDescent="0.25">
      <c r="M6509"/>
    </row>
    <row r="6510" spans="13:13" x14ac:dyDescent="0.25">
      <c r="M6510"/>
    </row>
    <row r="6511" spans="13:13" x14ac:dyDescent="0.25">
      <c r="M6511"/>
    </row>
    <row r="6512" spans="13:13" x14ac:dyDescent="0.25">
      <c r="M6512"/>
    </row>
    <row r="6513" spans="13:13" x14ac:dyDescent="0.25">
      <c r="M6513"/>
    </row>
    <row r="6514" spans="13:13" x14ac:dyDescent="0.25">
      <c r="M6514"/>
    </row>
    <row r="6515" spans="13:13" x14ac:dyDescent="0.25">
      <c r="M6515"/>
    </row>
    <row r="6516" spans="13:13" x14ac:dyDescent="0.25">
      <c r="M6516"/>
    </row>
    <row r="6517" spans="13:13" x14ac:dyDescent="0.25">
      <c r="M6517"/>
    </row>
    <row r="6518" spans="13:13" x14ac:dyDescent="0.25">
      <c r="M6518"/>
    </row>
    <row r="6519" spans="13:13" x14ac:dyDescent="0.25">
      <c r="M6519"/>
    </row>
    <row r="6520" spans="13:13" x14ac:dyDescent="0.25">
      <c r="M6520"/>
    </row>
    <row r="6521" spans="13:13" x14ac:dyDescent="0.25">
      <c r="M6521"/>
    </row>
    <row r="6522" spans="13:13" x14ac:dyDescent="0.25">
      <c r="M6522"/>
    </row>
    <row r="6523" spans="13:13" x14ac:dyDescent="0.25">
      <c r="M6523"/>
    </row>
    <row r="6524" spans="13:13" x14ac:dyDescent="0.25">
      <c r="M6524"/>
    </row>
    <row r="6525" spans="13:13" x14ac:dyDescent="0.25">
      <c r="M6525"/>
    </row>
    <row r="6526" spans="13:13" x14ac:dyDescent="0.25">
      <c r="M6526"/>
    </row>
    <row r="6527" spans="13:13" x14ac:dyDescent="0.25">
      <c r="M6527"/>
    </row>
    <row r="6528" spans="13:13" x14ac:dyDescent="0.25">
      <c r="M6528"/>
    </row>
    <row r="6529" spans="13:13" x14ac:dyDescent="0.25">
      <c r="M6529"/>
    </row>
    <row r="6530" spans="13:13" x14ac:dyDescent="0.25">
      <c r="M6530"/>
    </row>
    <row r="6531" spans="13:13" x14ac:dyDescent="0.25">
      <c r="M6531"/>
    </row>
    <row r="6532" spans="13:13" x14ac:dyDescent="0.25">
      <c r="M6532"/>
    </row>
    <row r="6533" spans="13:13" x14ac:dyDescent="0.25">
      <c r="M6533"/>
    </row>
    <row r="6534" spans="13:13" x14ac:dyDescent="0.25">
      <c r="M6534"/>
    </row>
    <row r="6535" spans="13:13" x14ac:dyDescent="0.25">
      <c r="M6535"/>
    </row>
    <row r="6536" spans="13:13" x14ac:dyDescent="0.25">
      <c r="M6536"/>
    </row>
    <row r="6537" spans="13:13" x14ac:dyDescent="0.25">
      <c r="M6537"/>
    </row>
    <row r="6538" spans="13:13" x14ac:dyDescent="0.25">
      <c r="M6538"/>
    </row>
    <row r="6539" spans="13:13" x14ac:dyDescent="0.25">
      <c r="M6539"/>
    </row>
    <row r="6540" spans="13:13" x14ac:dyDescent="0.25">
      <c r="M6540"/>
    </row>
    <row r="6541" spans="13:13" x14ac:dyDescent="0.25">
      <c r="M6541"/>
    </row>
    <row r="6542" spans="13:13" x14ac:dyDescent="0.25">
      <c r="M6542"/>
    </row>
    <row r="6543" spans="13:13" x14ac:dyDescent="0.25">
      <c r="M6543"/>
    </row>
    <row r="6544" spans="13:13" x14ac:dyDescent="0.25">
      <c r="M6544"/>
    </row>
    <row r="6545" spans="13:13" x14ac:dyDescent="0.25">
      <c r="M6545"/>
    </row>
    <row r="6546" spans="13:13" x14ac:dyDescent="0.25">
      <c r="M6546"/>
    </row>
    <row r="6547" spans="13:13" x14ac:dyDescent="0.25">
      <c r="M6547"/>
    </row>
    <row r="6548" spans="13:13" x14ac:dyDescent="0.25">
      <c r="M6548"/>
    </row>
    <row r="6549" spans="13:13" x14ac:dyDescent="0.25">
      <c r="M6549"/>
    </row>
    <row r="6550" spans="13:13" x14ac:dyDescent="0.25">
      <c r="M6550"/>
    </row>
    <row r="6551" spans="13:13" x14ac:dyDescent="0.25">
      <c r="M6551"/>
    </row>
    <row r="6552" spans="13:13" x14ac:dyDescent="0.25">
      <c r="M6552"/>
    </row>
    <row r="6553" spans="13:13" x14ac:dyDescent="0.25">
      <c r="M6553"/>
    </row>
    <row r="6554" spans="13:13" x14ac:dyDescent="0.25">
      <c r="M6554"/>
    </row>
    <row r="6555" spans="13:13" x14ac:dyDescent="0.25">
      <c r="M6555"/>
    </row>
    <row r="6556" spans="13:13" x14ac:dyDescent="0.25">
      <c r="M6556"/>
    </row>
    <row r="6557" spans="13:13" x14ac:dyDescent="0.25">
      <c r="M6557"/>
    </row>
    <row r="6558" spans="13:13" x14ac:dyDescent="0.25">
      <c r="M6558"/>
    </row>
    <row r="6559" spans="13:13" x14ac:dyDescent="0.25">
      <c r="M6559"/>
    </row>
    <row r="6560" spans="13:13" x14ac:dyDescent="0.25">
      <c r="M6560"/>
    </row>
    <row r="6561" spans="13:13" x14ac:dyDescent="0.25">
      <c r="M6561"/>
    </row>
    <row r="6562" spans="13:13" x14ac:dyDescent="0.25">
      <c r="M6562"/>
    </row>
    <row r="6563" spans="13:13" x14ac:dyDescent="0.25">
      <c r="M6563"/>
    </row>
    <row r="6564" spans="13:13" x14ac:dyDescent="0.25">
      <c r="M6564"/>
    </row>
    <row r="6565" spans="13:13" x14ac:dyDescent="0.25">
      <c r="M6565"/>
    </row>
    <row r="6566" spans="13:13" x14ac:dyDescent="0.25">
      <c r="M6566"/>
    </row>
    <row r="6567" spans="13:13" x14ac:dyDescent="0.25">
      <c r="M6567"/>
    </row>
    <row r="6568" spans="13:13" x14ac:dyDescent="0.25">
      <c r="M6568"/>
    </row>
    <row r="6569" spans="13:13" x14ac:dyDescent="0.25">
      <c r="M6569"/>
    </row>
    <row r="6570" spans="13:13" x14ac:dyDescent="0.25">
      <c r="M6570"/>
    </row>
    <row r="6571" spans="13:13" x14ac:dyDescent="0.25">
      <c r="M6571"/>
    </row>
    <row r="6572" spans="13:13" x14ac:dyDescent="0.25">
      <c r="M6572"/>
    </row>
    <row r="6573" spans="13:13" x14ac:dyDescent="0.25">
      <c r="M6573"/>
    </row>
    <row r="6574" spans="13:13" x14ac:dyDescent="0.25">
      <c r="M6574"/>
    </row>
    <row r="6575" spans="13:13" x14ac:dyDescent="0.25">
      <c r="M6575"/>
    </row>
    <row r="6576" spans="13:13" x14ac:dyDescent="0.25">
      <c r="M6576"/>
    </row>
    <row r="6577" spans="13:13" x14ac:dyDescent="0.25">
      <c r="M6577"/>
    </row>
    <row r="6578" spans="13:13" x14ac:dyDescent="0.25">
      <c r="M6578"/>
    </row>
    <row r="6579" spans="13:13" x14ac:dyDescent="0.25">
      <c r="M6579"/>
    </row>
    <row r="6580" spans="13:13" x14ac:dyDescent="0.25">
      <c r="M6580"/>
    </row>
    <row r="6581" spans="13:13" x14ac:dyDescent="0.25">
      <c r="M6581"/>
    </row>
    <row r="6582" spans="13:13" x14ac:dyDescent="0.25">
      <c r="M6582"/>
    </row>
    <row r="6583" spans="13:13" x14ac:dyDescent="0.25">
      <c r="M6583"/>
    </row>
    <row r="6584" spans="13:13" x14ac:dyDescent="0.25">
      <c r="M6584"/>
    </row>
    <row r="6585" spans="13:13" x14ac:dyDescent="0.25">
      <c r="M6585"/>
    </row>
    <row r="6586" spans="13:13" x14ac:dyDescent="0.25">
      <c r="M6586"/>
    </row>
    <row r="6587" spans="13:13" x14ac:dyDescent="0.25">
      <c r="M6587"/>
    </row>
    <row r="6588" spans="13:13" x14ac:dyDescent="0.25">
      <c r="M6588"/>
    </row>
    <row r="6589" spans="13:13" x14ac:dyDescent="0.25">
      <c r="M6589"/>
    </row>
    <row r="6590" spans="13:13" x14ac:dyDescent="0.25">
      <c r="M6590"/>
    </row>
    <row r="6591" spans="13:13" x14ac:dyDescent="0.25">
      <c r="M6591"/>
    </row>
    <row r="6592" spans="13:13" x14ac:dyDescent="0.25">
      <c r="M6592"/>
    </row>
    <row r="6593" spans="13:13" x14ac:dyDescent="0.25">
      <c r="M6593"/>
    </row>
    <row r="6594" spans="13:13" x14ac:dyDescent="0.25">
      <c r="M6594"/>
    </row>
    <row r="6595" spans="13:13" x14ac:dyDescent="0.25">
      <c r="M6595"/>
    </row>
    <row r="6596" spans="13:13" x14ac:dyDescent="0.25">
      <c r="M6596"/>
    </row>
    <row r="6597" spans="13:13" x14ac:dyDescent="0.25">
      <c r="M6597"/>
    </row>
    <row r="6598" spans="13:13" x14ac:dyDescent="0.25">
      <c r="M6598"/>
    </row>
    <row r="6599" spans="13:13" x14ac:dyDescent="0.25">
      <c r="M6599"/>
    </row>
    <row r="6600" spans="13:13" x14ac:dyDescent="0.25">
      <c r="M6600"/>
    </row>
    <row r="6601" spans="13:13" x14ac:dyDescent="0.25">
      <c r="M6601"/>
    </row>
    <row r="6602" spans="13:13" x14ac:dyDescent="0.25">
      <c r="M6602"/>
    </row>
    <row r="6603" spans="13:13" x14ac:dyDescent="0.25">
      <c r="M6603"/>
    </row>
    <row r="6604" spans="13:13" x14ac:dyDescent="0.25">
      <c r="M6604"/>
    </row>
    <row r="6605" spans="13:13" x14ac:dyDescent="0.25">
      <c r="M6605"/>
    </row>
    <row r="6606" spans="13:13" x14ac:dyDescent="0.25">
      <c r="M6606"/>
    </row>
    <row r="6607" spans="13:13" x14ac:dyDescent="0.25">
      <c r="M6607"/>
    </row>
    <row r="6608" spans="13:13" x14ac:dyDescent="0.25">
      <c r="M6608"/>
    </row>
    <row r="6609" spans="13:13" x14ac:dyDescent="0.25">
      <c r="M6609"/>
    </row>
    <row r="6610" spans="13:13" x14ac:dyDescent="0.25">
      <c r="M6610"/>
    </row>
    <row r="6611" spans="13:13" x14ac:dyDescent="0.25">
      <c r="M6611"/>
    </row>
    <row r="6612" spans="13:13" x14ac:dyDescent="0.25">
      <c r="M6612"/>
    </row>
    <row r="6613" spans="13:13" x14ac:dyDescent="0.25">
      <c r="M6613"/>
    </row>
    <row r="6614" spans="13:13" x14ac:dyDescent="0.25">
      <c r="M6614"/>
    </row>
    <row r="6615" spans="13:13" x14ac:dyDescent="0.25">
      <c r="M6615"/>
    </row>
    <row r="6616" spans="13:13" x14ac:dyDescent="0.25">
      <c r="M6616"/>
    </row>
    <row r="6617" spans="13:13" x14ac:dyDescent="0.25">
      <c r="M6617"/>
    </row>
    <row r="6618" spans="13:13" x14ac:dyDescent="0.25">
      <c r="M6618"/>
    </row>
    <row r="6619" spans="13:13" x14ac:dyDescent="0.25">
      <c r="M6619"/>
    </row>
    <row r="6620" spans="13:13" x14ac:dyDescent="0.25">
      <c r="M6620"/>
    </row>
    <row r="6621" spans="13:13" x14ac:dyDescent="0.25">
      <c r="M6621"/>
    </row>
    <row r="6622" spans="13:13" x14ac:dyDescent="0.25">
      <c r="M6622"/>
    </row>
    <row r="6623" spans="13:13" x14ac:dyDescent="0.25">
      <c r="M6623"/>
    </row>
    <row r="6624" spans="13:13" x14ac:dyDescent="0.25">
      <c r="M6624"/>
    </row>
    <row r="6625" spans="13:13" x14ac:dyDescent="0.25">
      <c r="M6625"/>
    </row>
    <row r="6626" spans="13:13" x14ac:dyDescent="0.25">
      <c r="M6626"/>
    </row>
    <row r="6627" spans="13:13" x14ac:dyDescent="0.25">
      <c r="M6627"/>
    </row>
    <row r="6628" spans="13:13" x14ac:dyDescent="0.25">
      <c r="M6628"/>
    </row>
    <row r="6629" spans="13:13" x14ac:dyDescent="0.25">
      <c r="M6629"/>
    </row>
    <row r="6630" spans="13:13" x14ac:dyDescent="0.25">
      <c r="M6630"/>
    </row>
    <row r="6631" spans="13:13" x14ac:dyDescent="0.25">
      <c r="M6631"/>
    </row>
    <row r="6632" spans="13:13" x14ac:dyDescent="0.25">
      <c r="M6632"/>
    </row>
    <row r="6633" spans="13:13" x14ac:dyDescent="0.25">
      <c r="M6633"/>
    </row>
    <row r="6634" spans="13:13" x14ac:dyDescent="0.25">
      <c r="M6634"/>
    </row>
    <row r="6635" spans="13:13" x14ac:dyDescent="0.25">
      <c r="M6635"/>
    </row>
    <row r="6636" spans="13:13" x14ac:dyDescent="0.25">
      <c r="M6636"/>
    </row>
    <row r="6637" spans="13:13" x14ac:dyDescent="0.25">
      <c r="M6637"/>
    </row>
    <row r="6638" spans="13:13" x14ac:dyDescent="0.25">
      <c r="M6638"/>
    </row>
    <row r="6639" spans="13:13" x14ac:dyDescent="0.25">
      <c r="M6639"/>
    </row>
    <row r="6640" spans="13:13" x14ac:dyDescent="0.25">
      <c r="M6640"/>
    </row>
    <row r="6641" spans="13:13" x14ac:dyDescent="0.25">
      <c r="M6641"/>
    </row>
    <row r="6642" spans="13:13" x14ac:dyDescent="0.25">
      <c r="M6642"/>
    </row>
    <row r="6643" spans="13:13" x14ac:dyDescent="0.25">
      <c r="M6643"/>
    </row>
    <row r="6644" spans="13:13" x14ac:dyDescent="0.25">
      <c r="M6644"/>
    </row>
    <row r="6645" spans="13:13" x14ac:dyDescent="0.25">
      <c r="M6645"/>
    </row>
    <row r="6646" spans="13:13" x14ac:dyDescent="0.25">
      <c r="M6646"/>
    </row>
    <row r="6647" spans="13:13" x14ac:dyDescent="0.25">
      <c r="M6647"/>
    </row>
    <row r="6648" spans="13:13" x14ac:dyDescent="0.25">
      <c r="M6648"/>
    </row>
    <row r="6649" spans="13:13" x14ac:dyDescent="0.25">
      <c r="M6649"/>
    </row>
    <row r="6650" spans="13:13" x14ac:dyDescent="0.25">
      <c r="M6650"/>
    </row>
    <row r="6651" spans="13:13" x14ac:dyDescent="0.25">
      <c r="M6651"/>
    </row>
    <row r="6652" spans="13:13" x14ac:dyDescent="0.25">
      <c r="M6652"/>
    </row>
    <row r="6653" spans="13:13" x14ac:dyDescent="0.25">
      <c r="M6653"/>
    </row>
    <row r="6654" spans="13:13" x14ac:dyDescent="0.25">
      <c r="M6654"/>
    </row>
    <row r="6655" spans="13:13" x14ac:dyDescent="0.25">
      <c r="M6655"/>
    </row>
    <row r="6656" spans="13:13" x14ac:dyDescent="0.25">
      <c r="M6656"/>
    </row>
    <row r="6657" spans="13:13" x14ac:dyDescent="0.25">
      <c r="M6657"/>
    </row>
    <row r="6658" spans="13:13" x14ac:dyDescent="0.25">
      <c r="M6658"/>
    </row>
    <row r="6659" spans="13:13" x14ac:dyDescent="0.25">
      <c r="M6659"/>
    </row>
    <row r="6660" spans="13:13" x14ac:dyDescent="0.25">
      <c r="M6660"/>
    </row>
    <row r="6661" spans="13:13" x14ac:dyDescent="0.25">
      <c r="M6661"/>
    </row>
    <row r="6662" spans="13:13" x14ac:dyDescent="0.25">
      <c r="M6662"/>
    </row>
    <row r="6663" spans="13:13" x14ac:dyDescent="0.25">
      <c r="M6663"/>
    </row>
    <row r="6664" spans="13:13" x14ac:dyDescent="0.25">
      <c r="M6664"/>
    </row>
    <row r="6665" spans="13:13" x14ac:dyDescent="0.25">
      <c r="M6665"/>
    </row>
    <row r="6666" spans="13:13" x14ac:dyDescent="0.25">
      <c r="M6666"/>
    </row>
    <row r="6667" spans="13:13" x14ac:dyDescent="0.25">
      <c r="M6667"/>
    </row>
    <row r="6668" spans="13:13" x14ac:dyDescent="0.25">
      <c r="M6668"/>
    </row>
    <row r="6669" spans="13:13" x14ac:dyDescent="0.25">
      <c r="M6669"/>
    </row>
    <row r="6670" spans="13:13" x14ac:dyDescent="0.25">
      <c r="M6670"/>
    </row>
    <row r="6671" spans="13:13" x14ac:dyDescent="0.25">
      <c r="M6671"/>
    </row>
    <row r="6672" spans="13:13" x14ac:dyDescent="0.25">
      <c r="M6672"/>
    </row>
    <row r="6673" spans="13:13" x14ac:dyDescent="0.25">
      <c r="M6673"/>
    </row>
    <row r="6674" spans="13:13" x14ac:dyDescent="0.25">
      <c r="M6674"/>
    </row>
    <row r="6675" spans="13:13" x14ac:dyDescent="0.25">
      <c r="M6675"/>
    </row>
    <row r="6676" spans="13:13" x14ac:dyDescent="0.25">
      <c r="M6676"/>
    </row>
    <row r="6677" spans="13:13" x14ac:dyDescent="0.25">
      <c r="M6677"/>
    </row>
    <row r="6678" spans="13:13" x14ac:dyDescent="0.25">
      <c r="M6678"/>
    </row>
    <row r="6679" spans="13:13" x14ac:dyDescent="0.25">
      <c r="M6679"/>
    </row>
    <row r="6680" spans="13:13" x14ac:dyDescent="0.25">
      <c r="M6680"/>
    </row>
    <row r="6681" spans="13:13" x14ac:dyDescent="0.25">
      <c r="M6681"/>
    </row>
    <row r="6682" spans="13:13" x14ac:dyDescent="0.25">
      <c r="M6682"/>
    </row>
    <row r="6683" spans="13:13" x14ac:dyDescent="0.25">
      <c r="M6683"/>
    </row>
    <row r="6684" spans="13:13" x14ac:dyDescent="0.25">
      <c r="M6684"/>
    </row>
    <row r="6685" spans="13:13" x14ac:dyDescent="0.25">
      <c r="M6685"/>
    </row>
    <row r="6686" spans="13:13" x14ac:dyDescent="0.25">
      <c r="M6686"/>
    </row>
    <row r="6687" spans="13:13" x14ac:dyDescent="0.25">
      <c r="M6687"/>
    </row>
    <row r="6688" spans="13:13" x14ac:dyDescent="0.25">
      <c r="M6688"/>
    </row>
    <row r="6689" spans="13:13" x14ac:dyDescent="0.25">
      <c r="M6689"/>
    </row>
    <row r="6690" spans="13:13" x14ac:dyDescent="0.25">
      <c r="M6690"/>
    </row>
    <row r="6691" spans="13:13" x14ac:dyDescent="0.25">
      <c r="M6691"/>
    </row>
    <row r="6692" spans="13:13" x14ac:dyDescent="0.25">
      <c r="M6692"/>
    </row>
    <row r="6693" spans="13:13" x14ac:dyDescent="0.25">
      <c r="M6693"/>
    </row>
    <row r="6694" spans="13:13" x14ac:dyDescent="0.25">
      <c r="M6694"/>
    </row>
    <row r="6695" spans="13:13" x14ac:dyDescent="0.25">
      <c r="M6695"/>
    </row>
    <row r="6696" spans="13:13" x14ac:dyDescent="0.25">
      <c r="M6696"/>
    </row>
    <row r="6697" spans="13:13" x14ac:dyDescent="0.25">
      <c r="M6697"/>
    </row>
    <row r="6698" spans="13:13" x14ac:dyDescent="0.25">
      <c r="M6698"/>
    </row>
    <row r="6699" spans="13:13" x14ac:dyDescent="0.25">
      <c r="M6699"/>
    </row>
    <row r="6700" spans="13:13" x14ac:dyDescent="0.25">
      <c r="M6700"/>
    </row>
    <row r="6701" spans="13:13" x14ac:dyDescent="0.25">
      <c r="M6701"/>
    </row>
    <row r="6702" spans="13:13" x14ac:dyDescent="0.25">
      <c r="M6702"/>
    </row>
    <row r="6703" spans="13:13" x14ac:dyDescent="0.25">
      <c r="M6703"/>
    </row>
    <row r="6704" spans="13:13" x14ac:dyDescent="0.25">
      <c r="M6704"/>
    </row>
    <row r="6705" spans="13:13" x14ac:dyDescent="0.25">
      <c r="M6705"/>
    </row>
    <row r="6706" spans="13:13" x14ac:dyDescent="0.25">
      <c r="M6706"/>
    </row>
    <row r="6707" spans="13:13" x14ac:dyDescent="0.25">
      <c r="M6707"/>
    </row>
    <row r="6708" spans="13:13" x14ac:dyDescent="0.25">
      <c r="M6708"/>
    </row>
    <row r="6709" spans="13:13" x14ac:dyDescent="0.25">
      <c r="M6709"/>
    </row>
    <row r="6710" spans="13:13" x14ac:dyDescent="0.25">
      <c r="M6710"/>
    </row>
    <row r="6711" spans="13:13" x14ac:dyDescent="0.25">
      <c r="M6711"/>
    </row>
    <row r="6712" spans="13:13" x14ac:dyDescent="0.25">
      <c r="M6712"/>
    </row>
    <row r="6713" spans="13:13" x14ac:dyDescent="0.25">
      <c r="M6713"/>
    </row>
    <row r="6714" spans="13:13" x14ac:dyDescent="0.25">
      <c r="M6714"/>
    </row>
    <row r="6715" spans="13:13" x14ac:dyDescent="0.25">
      <c r="M6715"/>
    </row>
    <row r="6716" spans="13:13" x14ac:dyDescent="0.25">
      <c r="M6716"/>
    </row>
    <row r="6717" spans="13:13" x14ac:dyDescent="0.25">
      <c r="M6717"/>
    </row>
    <row r="6718" spans="13:13" x14ac:dyDescent="0.25">
      <c r="M6718"/>
    </row>
    <row r="6719" spans="13:13" x14ac:dyDescent="0.25">
      <c r="M6719"/>
    </row>
    <row r="6720" spans="13:13" x14ac:dyDescent="0.25">
      <c r="M6720"/>
    </row>
    <row r="6721" spans="13:13" x14ac:dyDescent="0.25">
      <c r="M6721"/>
    </row>
    <row r="6722" spans="13:13" x14ac:dyDescent="0.25">
      <c r="M6722"/>
    </row>
    <row r="6723" spans="13:13" x14ac:dyDescent="0.25">
      <c r="M6723"/>
    </row>
    <row r="6724" spans="13:13" x14ac:dyDescent="0.25">
      <c r="M6724"/>
    </row>
    <row r="6725" spans="13:13" x14ac:dyDescent="0.25">
      <c r="M6725"/>
    </row>
    <row r="6726" spans="13:13" x14ac:dyDescent="0.25">
      <c r="M6726"/>
    </row>
    <row r="6727" spans="13:13" x14ac:dyDescent="0.25">
      <c r="M6727"/>
    </row>
    <row r="6728" spans="13:13" x14ac:dyDescent="0.25">
      <c r="M6728"/>
    </row>
    <row r="6729" spans="13:13" x14ac:dyDescent="0.25">
      <c r="M6729"/>
    </row>
    <row r="6730" spans="13:13" x14ac:dyDescent="0.25">
      <c r="M6730"/>
    </row>
    <row r="6731" spans="13:13" x14ac:dyDescent="0.25">
      <c r="M6731"/>
    </row>
    <row r="6732" spans="13:13" x14ac:dyDescent="0.25">
      <c r="M6732"/>
    </row>
    <row r="6733" spans="13:13" x14ac:dyDescent="0.25">
      <c r="M6733"/>
    </row>
    <row r="6734" spans="13:13" x14ac:dyDescent="0.25">
      <c r="M6734"/>
    </row>
    <row r="6735" spans="13:13" x14ac:dyDescent="0.25">
      <c r="M6735"/>
    </row>
    <row r="6736" spans="13:13" x14ac:dyDescent="0.25">
      <c r="M6736"/>
    </row>
    <row r="6737" spans="13:13" x14ac:dyDescent="0.25">
      <c r="M6737"/>
    </row>
    <row r="6738" spans="13:13" x14ac:dyDescent="0.25">
      <c r="M6738"/>
    </row>
    <row r="6739" spans="13:13" x14ac:dyDescent="0.25">
      <c r="M6739"/>
    </row>
    <row r="6740" spans="13:13" x14ac:dyDescent="0.25">
      <c r="M6740"/>
    </row>
    <row r="6741" spans="13:13" x14ac:dyDescent="0.25">
      <c r="M6741"/>
    </row>
    <row r="6742" spans="13:13" x14ac:dyDescent="0.25">
      <c r="M6742"/>
    </row>
    <row r="6743" spans="13:13" x14ac:dyDescent="0.25">
      <c r="M6743"/>
    </row>
    <row r="6744" spans="13:13" x14ac:dyDescent="0.25">
      <c r="M6744"/>
    </row>
    <row r="6745" spans="13:13" x14ac:dyDescent="0.25">
      <c r="M6745"/>
    </row>
    <row r="6746" spans="13:13" x14ac:dyDescent="0.25">
      <c r="M6746"/>
    </row>
    <row r="6747" spans="13:13" x14ac:dyDescent="0.25">
      <c r="M6747"/>
    </row>
    <row r="6748" spans="13:13" x14ac:dyDescent="0.25">
      <c r="M6748"/>
    </row>
    <row r="6749" spans="13:13" x14ac:dyDescent="0.25">
      <c r="M6749"/>
    </row>
    <row r="6750" spans="13:13" x14ac:dyDescent="0.25">
      <c r="M6750"/>
    </row>
    <row r="6751" spans="13:13" x14ac:dyDescent="0.25">
      <c r="M6751"/>
    </row>
    <row r="6752" spans="13:13" x14ac:dyDescent="0.25">
      <c r="M6752"/>
    </row>
    <row r="6753" spans="13:13" x14ac:dyDescent="0.25">
      <c r="M6753"/>
    </row>
    <row r="6754" spans="13:13" x14ac:dyDescent="0.25">
      <c r="M6754"/>
    </row>
    <row r="6755" spans="13:13" x14ac:dyDescent="0.25">
      <c r="M6755"/>
    </row>
    <row r="6756" spans="13:13" x14ac:dyDescent="0.25">
      <c r="M6756"/>
    </row>
    <row r="6757" spans="13:13" x14ac:dyDescent="0.25">
      <c r="M6757"/>
    </row>
    <row r="6758" spans="13:13" x14ac:dyDescent="0.25">
      <c r="M6758"/>
    </row>
    <row r="6759" spans="13:13" x14ac:dyDescent="0.25">
      <c r="M6759"/>
    </row>
    <row r="6760" spans="13:13" x14ac:dyDescent="0.25">
      <c r="M6760"/>
    </row>
    <row r="6761" spans="13:13" x14ac:dyDescent="0.25">
      <c r="M6761"/>
    </row>
    <row r="6762" spans="13:13" x14ac:dyDescent="0.25">
      <c r="M6762"/>
    </row>
    <row r="6763" spans="13:13" x14ac:dyDescent="0.25">
      <c r="M6763"/>
    </row>
    <row r="6764" spans="13:13" x14ac:dyDescent="0.25">
      <c r="M6764"/>
    </row>
    <row r="6765" spans="13:13" x14ac:dyDescent="0.25">
      <c r="M6765"/>
    </row>
    <row r="6766" spans="13:13" x14ac:dyDescent="0.25">
      <c r="M6766"/>
    </row>
    <row r="6767" spans="13:13" x14ac:dyDescent="0.25">
      <c r="M6767"/>
    </row>
    <row r="6768" spans="13:13" x14ac:dyDescent="0.25">
      <c r="M6768"/>
    </row>
    <row r="6769" spans="13:13" x14ac:dyDescent="0.25">
      <c r="M6769"/>
    </row>
    <row r="6770" spans="13:13" x14ac:dyDescent="0.25">
      <c r="M6770"/>
    </row>
    <row r="6771" spans="13:13" x14ac:dyDescent="0.25">
      <c r="M6771"/>
    </row>
    <row r="6772" spans="13:13" x14ac:dyDescent="0.25">
      <c r="M6772"/>
    </row>
    <row r="6773" spans="13:13" x14ac:dyDescent="0.25">
      <c r="M6773"/>
    </row>
    <row r="6774" spans="13:13" x14ac:dyDescent="0.25">
      <c r="M6774"/>
    </row>
    <row r="6775" spans="13:13" x14ac:dyDescent="0.25">
      <c r="M6775"/>
    </row>
    <row r="6776" spans="13:13" x14ac:dyDescent="0.25">
      <c r="M6776"/>
    </row>
    <row r="6777" spans="13:13" x14ac:dyDescent="0.25">
      <c r="M6777"/>
    </row>
    <row r="6778" spans="13:13" x14ac:dyDescent="0.25">
      <c r="M6778"/>
    </row>
    <row r="6779" spans="13:13" x14ac:dyDescent="0.25">
      <c r="M6779"/>
    </row>
    <row r="6780" spans="13:13" x14ac:dyDescent="0.25">
      <c r="M6780"/>
    </row>
    <row r="6781" spans="13:13" x14ac:dyDescent="0.25">
      <c r="M6781"/>
    </row>
    <row r="6782" spans="13:13" x14ac:dyDescent="0.25">
      <c r="M6782"/>
    </row>
    <row r="6783" spans="13:13" x14ac:dyDescent="0.25">
      <c r="M6783"/>
    </row>
    <row r="6784" spans="13:13" x14ac:dyDescent="0.25">
      <c r="M6784"/>
    </row>
    <row r="6785" spans="13:13" x14ac:dyDescent="0.25">
      <c r="M6785"/>
    </row>
    <row r="6786" spans="13:13" x14ac:dyDescent="0.25">
      <c r="M6786"/>
    </row>
    <row r="6787" spans="13:13" x14ac:dyDescent="0.25">
      <c r="M6787"/>
    </row>
    <row r="6788" spans="13:13" x14ac:dyDescent="0.25">
      <c r="M6788"/>
    </row>
    <row r="6789" spans="13:13" x14ac:dyDescent="0.25">
      <c r="M6789"/>
    </row>
    <row r="6790" spans="13:13" x14ac:dyDescent="0.25">
      <c r="M6790"/>
    </row>
    <row r="6791" spans="13:13" x14ac:dyDescent="0.25">
      <c r="M6791"/>
    </row>
    <row r="6792" spans="13:13" x14ac:dyDescent="0.25">
      <c r="M6792"/>
    </row>
    <row r="6793" spans="13:13" x14ac:dyDescent="0.25">
      <c r="M6793"/>
    </row>
    <row r="6794" spans="13:13" x14ac:dyDescent="0.25">
      <c r="M6794"/>
    </row>
    <row r="6795" spans="13:13" x14ac:dyDescent="0.25">
      <c r="M6795"/>
    </row>
    <row r="6796" spans="13:13" x14ac:dyDescent="0.25">
      <c r="M6796"/>
    </row>
    <row r="6797" spans="13:13" x14ac:dyDescent="0.25">
      <c r="M6797"/>
    </row>
    <row r="6798" spans="13:13" x14ac:dyDescent="0.25">
      <c r="M6798"/>
    </row>
    <row r="6799" spans="13:13" x14ac:dyDescent="0.25">
      <c r="M6799"/>
    </row>
    <row r="6800" spans="13:13" x14ac:dyDescent="0.25">
      <c r="M6800"/>
    </row>
    <row r="6801" spans="13:13" x14ac:dyDescent="0.25">
      <c r="M6801"/>
    </row>
    <row r="6802" spans="13:13" x14ac:dyDescent="0.25">
      <c r="M6802"/>
    </row>
    <row r="6803" spans="13:13" x14ac:dyDescent="0.25">
      <c r="M6803"/>
    </row>
    <row r="6804" spans="13:13" x14ac:dyDescent="0.25">
      <c r="M6804"/>
    </row>
    <row r="6805" spans="13:13" x14ac:dyDescent="0.25">
      <c r="M6805"/>
    </row>
    <row r="6806" spans="13:13" x14ac:dyDescent="0.25">
      <c r="M6806"/>
    </row>
    <row r="6807" spans="13:13" x14ac:dyDescent="0.25">
      <c r="M6807"/>
    </row>
    <row r="6808" spans="13:13" x14ac:dyDescent="0.25">
      <c r="M6808"/>
    </row>
    <row r="6809" spans="13:13" x14ac:dyDescent="0.25">
      <c r="M6809"/>
    </row>
    <row r="6810" spans="13:13" x14ac:dyDescent="0.25">
      <c r="M6810"/>
    </row>
    <row r="6811" spans="13:13" x14ac:dyDescent="0.25">
      <c r="M6811"/>
    </row>
    <row r="6812" spans="13:13" x14ac:dyDescent="0.25">
      <c r="M6812"/>
    </row>
    <row r="6813" spans="13:13" x14ac:dyDescent="0.25">
      <c r="M6813"/>
    </row>
    <row r="6814" spans="13:13" x14ac:dyDescent="0.25">
      <c r="M6814"/>
    </row>
    <row r="6815" spans="13:13" x14ac:dyDescent="0.25">
      <c r="M6815"/>
    </row>
    <row r="6816" spans="13:13" x14ac:dyDescent="0.25">
      <c r="M6816"/>
    </row>
    <row r="6817" spans="13:13" x14ac:dyDescent="0.25">
      <c r="M6817"/>
    </row>
    <row r="6818" spans="13:13" x14ac:dyDescent="0.25">
      <c r="M6818"/>
    </row>
    <row r="6819" spans="13:13" x14ac:dyDescent="0.25">
      <c r="M6819"/>
    </row>
    <row r="6820" spans="13:13" x14ac:dyDescent="0.25">
      <c r="M6820"/>
    </row>
    <row r="6821" spans="13:13" x14ac:dyDescent="0.25">
      <c r="M6821"/>
    </row>
    <row r="6822" spans="13:13" x14ac:dyDescent="0.25">
      <c r="M6822"/>
    </row>
    <row r="6823" spans="13:13" x14ac:dyDescent="0.25">
      <c r="M6823"/>
    </row>
    <row r="6824" spans="13:13" x14ac:dyDescent="0.25">
      <c r="M6824"/>
    </row>
    <row r="6825" spans="13:13" x14ac:dyDescent="0.25">
      <c r="M6825"/>
    </row>
    <row r="6826" spans="13:13" x14ac:dyDescent="0.25">
      <c r="M6826"/>
    </row>
    <row r="6827" spans="13:13" x14ac:dyDescent="0.25">
      <c r="M6827"/>
    </row>
    <row r="6828" spans="13:13" x14ac:dyDescent="0.25">
      <c r="M6828"/>
    </row>
    <row r="6829" spans="13:13" x14ac:dyDescent="0.25">
      <c r="M6829"/>
    </row>
    <row r="6830" spans="13:13" x14ac:dyDescent="0.25">
      <c r="M6830"/>
    </row>
    <row r="6831" spans="13:13" x14ac:dyDescent="0.25">
      <c r="M6831"/>
    </row>
    <row r="6832" spans="13:13" x14ac:dyDescent="0.25">
      <c r="M6832"/>
    </row>
    <row r="6833" spans="13:13" x14ac:dyDescent="0.25">
      <c r="M6833"/>
    </row>
    <row r="6834" spans="13:13" x14ac:dyDescent="0.25">
      <c r="M6834"/>
    </row>
    <row r="6835" spans="13:13" x14ac:dyDescent="0.25">
      <c r="M6835"/>
    </row>
    <row r="6836" spans="13:13" x14ac:dyDescent="0.25">
      <c r="M6836"/>
    </row>
    <row r="6837" spans="13:13" x14ac:dyDescent="0.25">
      <c r="M6837"/>
    </row>
    <row r="6838" spans="13:13" x14ac:dyDescent="0.25">
      <c r="M6838"/>
    </row>
    <row r="6839" spans="13:13" x14ac:dyDescent="0.25">
      <c r="M6839"/>
    </row>
    <row r="6840" spans="13:13" x14ac:dyDescent="0.25">
      <c r="M6840"/>
    </row>
    <row r="6841" spans="13:13" x14ac:dyDescent="0.25">
      <c r="M6841"/>
    </row>
    <row r="6842" spans="13:13" x14ac:dyDescent="0.25">
      <c r="M6842"/>
    </row>
    <row r="6843" spans="13:13" x14ac:dyDescent="0.25">
      <c r="M6843"/>
    </row>
    <row r="6844" spans="13:13" x14ac:dyDescent="0.25">
      <c r="M6844"/>
    </row>
    <row r="6845" spans="13:13" x14ac:dyDescent="0.25">
      <c r="M6845"/>
    </row>
    <row r="6846" spans="13:13" x14ac:dyDescent="0.25">
      <c r="M6846"/>
    </row>
    <row r="6847" spans="13:13" x14ac:dyDescent="0.25">
      <c r="M6847"/>
    </row>
    <row r="6848" spans="13:13" x14ac:dyDescent="0.25">
      <c r="M6848"/>
    </row>
    <row r="6849" spans="13:13" x14ac:dyDescent="0.25">
      <c r="M6849"/>
    </row>
    <row r="6850" spans="13:13" x14ac:dyDescent="0.25">
      <c r="M6850"/>
    </row>
    <row r="6851" spans="13:13" x14ac:dyDescent="0.25">
      <c r="M6851"/>
    </row>
    <row r="6852" spans="13:13" x14ac:dyDescent="0.25">
      <c r="M6852"/>
    </row>
    <row r="6853" spans="13:13" x14ac:dyDescent="0.25">
      <c r="M6853"/>
    </row>
    <row r="6854" spans="13:13" x14ac:dyDescent="0.25">
      <c r="M6854"/>
    </row>
    <row r="6855" spans="13:13" x14ac:dyDescent="0.25">
      <c r="M6855"/>
    </row>
    <row r="6856" spans="13:13" x14ac:dyDescent="0.25">
      <c r="M6856"/>
    </row>
    <row r="6857" spans="13:13" x14ac:dyDescent="0.25">
      <c r="M6857"/>
    </row>
    <row r="6858" spans="13:13" x14ac:dyDescent="0.25">
      <c r="M6858"/>
    </row>
    <row r="6859" spans="13:13" x14ac:dyDescent="0.25">
      <c r="M6859"/>
    </row>
    <row r="6860" spans="13:13" x14ac:dyDescent="0.25">
      <c r="M6860"/>
    </row>
    <row r="6861" spans="13:13" x14ac:dyDescent="0.25">
      <c r="M6861"/>
    </row>
    <row r="6862" spans="13:13" x14ac:dyDescent="0.25">
      <c r="M6862"/>
    </row>
    <row r="6863" spans="13:13" x14ac:dyDescent="0.25">
      <c r="M6863"/>
    </row>
    <row r="6864" spans="13:13" x14ac:dyDescent="0.25">
      <c r="M6864"/>
    </row>
    <row r="6865" spans="13:13" x14ac:dyDescent="0.25">
      <c r="M6865"/>
    </row>
    <row r="6866" spans="13:13" x14ac:dyDescent="0.25">
      <c r="M6866"/>
    </row>
    <row r="6867" spans="13:13" x14ac:dyDescent="0.25">
      <c r="M6867"/>
    </row>
    <row r="6868" spans="13:13" x14ac:dyDescent="0.25">
      <c r="M6868"/>
    </row>
    <row r="6869" spans="13:13" x14ac:dyDescent="0.25">
      <c r="M6869"/>
    </row>
    <row r="6870" spans="13:13" x14ac:dyDescent="0.25">
      <c r="M6870"/>
    </row>
    <row r="6871" spans="13:13" x14ac:dyDescent="0.25">
      <c r="M6871"/>
    </row>
    <row r="6872" spans="13:13" x14ac:dyDescent="0.25">
      <c r="M6872"/>
    </row>
    <row r="6873" spans="13:13" x14ac:dyDescent="0.25">
      <c r="M6873"/>
    </row>
    <row r="6874" spans="13:13" x14ac:dyDescent="0.25">
      <c r="M6874"/>
    </row>
    <row r="6875" spans="13:13" x14ac:dyDescent="0.25">
      <c r="M6875"/>
    </row>
    <row r="6876" spans="13:13" x14ac:dyDescent="0.25">
      <c r="M6876"/>
    </row>
    <row r="6877" spans="13:13" x14ac:dyDescent="0.25">
      <c r="M6877"/>
    </row>
    <row r="6878" spans="13:13" x14ac:dyDescent="0.25">
      <c r="M6878"/>
    </row>
    <row r="6879" spans="13:13" x14ac:dyDescent="0.25">
      <c r="M6879"/>
    </row>
    <row r="6880" spans="13:13" x14ac:dyDescent="0.25">
      <c r="M6880"/>
    </row>
    <row r="6881" spans="13:13" x14ac:dyDescent="0.25">
      <c r="M6881"/>
    </row>
    <row r="6882" spans="13:13" x14ac:dyDescent="0.25">
      <c r="M6882"/>
    </row>
    <row r="6883" spans="13:13" x14ac:dyDescent="0.25">
      <c r="M6883"/>
    </row>
    <row r="6884" spans="13:13" x14ac:dyDescent="0.25">
      <c r="M6884"/>
    </row>
    <row r="6885" spans="13:13" x14ac:dyDescent="0.25">
      <c r="M6885"/>
    </row>
    <row r="6886" spans="13:13" x14ac:dyDescent="0.25">
      <c r="M6886"/>
    </row>
    <row r="6887" spans="13:13" x14ac:dyDescent="0.25">
      <c r="M6887"/>
    </row>
    <row r="6888" spans="13:13" x14ac:dyDescent="0.25">
      <c r="M6888"/>
    </row>
    <row r="6889" spans="13:13" x14ac:dyDescent="0.25">
      <c r="M6889"/>
    </row>
    <row r="6890" spans="13:13" x14ac:dyDescent="0.25">
      <c r="M6890"/>
    </row>
    <row r="6891" spans="13:13" x14ac:dyDescent="0.25">
      <c r="M6891"/>
    </row>
    <row r="6892" spans="13:13" x14ac:dyDescent="0.25">
      <c r="M6892"/>
    </row>
    <row r="6893" spans="13:13" x14ac:dyDescent="0.25">
      <c r="M6893"/>
    </row>
    <row r="6894" spans="13:13" x14ac:dyDescent="0.25">
      <c r="M6894"/>
    </row>
    <row r="6895" spans="13:13" x14ac:dyDescent="0.25">
      <c r="M6895"/>
    </row>
    <row r="6896" spans="13:13" x14ac:dyDescent="0.25">
      <c r="M6896"/>
    </row>
    <row r="6897" spans="13:13" x14ac:dyDescent="0.25">
      <c r="M6897"/>
    </row>
    <row r="6898" spans="13:13" x14ac:dyDescent="0.25">
      <c r="M6898"/>
    </row>
    <row r="6899" spans="13:13" x14ac:dyDescent="0.25">
      <c r="M6899"/>
    </row>
    <row r="6900" spans="13:13" x14ac:dyDescent="0.25">
      <c r="M6900"/>
    </row>
    <row r="6901" spans="13:13" x14ac:dyDescent="0.25">
      <c r="M6901"/>
    </row>
    <row r="6902" spans="13:13" x14ac:dyDescent="0.25">
      <c r="M6902"/>
    </row>
    <row r="6903" spans="13:13" x14ac:dyDescent="0.25">
      <c r="M6903"/>
    </row>
    <row r="6904" spans="13:13" x14ac:dyDescent="0.25">
      <c r="M6904"/>
    </row>
    <row r="6905" spans="13:13" x14ac:dyDescent="0.25">
      <c r="M6905"/>
    </row>
    <row r="6906" spans="13:13" x14ac:dyDescent="0.25">
      <c r="M6906"/>
    </row>
    <row r="6907" spans="13:13" x14ac:dyDescent="0.25">
      <c r="M6907"/>
    </row>
    <row r="6908" spans="13:13" x14ac:dyDescent="0.25">
      <c r="M6908"/>
    </row>
    <row r="6909" spans="13:13" x14ac:dyDescent="0.25">
      <c r="M6909"/>
    </row>
    <row r="6910" spans="13:13" x14ac:dyDescent="0.25">
      <c r="M6910"/>
    </row>
    <row r="6911" spans="13:13" x14ac:dyDescent="0.25">
      <c r="M6911"/>
    </row>
    <row r="6912" spans="13:13" x14ac:dyDescent="0.25">
      <c r="M6912"/>
    </row>
    <row r="6913" spans="13:13" x14ac:dyDescent="0.25">
      <c r="M6913"/>
    </row>
    <row r="6914" spans="13:13" x14ac:dyDescent="0.25">
      <c r="M6914"/>
    </row>
    <row r="6915" spans="13:13" x14ac:dyDescent="0.25">
      <c r="M6915"/>
    </row>
    <row r="6916" spans="13:13" x14ac:dyDescent="0.25">
      <c r="M6916"/>
    </row>
    <row r="6917" spans="13:13" x14ac:dyDescent="0.25">
      <c r="M6917"/>
    </row>
    <row r="6918" spans="13:13" x14ac:dyDescent="0.25">
      <c r="M6918"/>
    </row>
    <row r="6919" spans="13:13" x14ac:dyDescent="0.25">
      <c r="M6919"/>
    </row>
    <row r="6920" spans="13:13" x14ac:dyDescent="0.25">
      <c r="M6920"/>
    </row>
    <row r="6921" spans="13:13" x14ac:dyDescent="0.25">
      <c r="M6921"/>
    </row>
    <row r="6922" spans="13:13" x14ac:dyDescent="0.25">
      <c r="M6922"/>
    </row>
    <row r="6923" spans="13:13" x14ac:dyDescent="0.25">
      <c r="M6923"/>
    </row>
    <row r="6924" spans="13:13" x14ac:dyDescent="0.25">
      <c r="M6924"/>
    </row>
    <row r="6925" spans="13:13" x14ac:dyDescent="0.25">
      <c r="M6925"/>
    </row>
    <row r="6926" spans="13:13" x14ac:dyDescent="0.25">
      <c r="M6926"/>
    </row>
    <row r="6927" spans="13:13" x14ac:dyDescent="0.25">
      <c r="M6927"/>
    </row>
    <row r="6928" spans="13:13" x14ac:dyDescent="0.25">
      <c r="M6928"/>
    </row>
    <row r="6929" spans="13:13" x14ac:dyDescent="0.25">
      <c r="M6929"/>
    </row>
    <row r="6930" spans="13:13" x14ac:dyDescent="0.25">
      <c r="M6930"/>
    </row>
    <row r="6931" spans="13:13" x14ac:dyDescent="0.25">
      <c r="M6931"/>
    </row>
    <row r="6932" spans="13:13" x14ac:dyDescent="0.25">
      <c r="M6932"/>
    </row>
    <row r="6933" spans="13:13" x14ac:dyDescent="0.25">
      <c r="M6933"/>
    </row>
    <row r="6934" spans="13:13" x14ac:dyDescent="0.25">
      <c r="M6934"/>
    </row>
    <row r="6935" spans="13:13" x14ac:dyDescent="0.25">
      <c r="M6935"/>
    </row>
    <row r="6936" spans="13:13" x14ac:dyDescent="0.25">
      <c r="M6936"/>
    </row>
    <row r="6937" spans="13:13" x14ac:dyDescent="0.25">
      <c r="M6937"/>
    </row>
    <row r="6938" spans="13:13" x14ac:dyDescent="0.25">
      <c r="M6938"/>
    </row>
    <row r="6939" spans="13:13" x14ac:dyDescent="0.25">
      <c r="M6939"/>
    </row>
    <row r="6940" spans="13:13" x14ac:dyDescent="0.25">
      <c r="M6940"/>
    </row>
    <row r="6941" spans="13:13" x14ac:dyDescent="0.25">
      <c r="M6941"/>
    </row>
    <row r="6942" spans="13:13" x14ac:dyDescent="0.25">
      <c r="M6942"/>
    </row>
    <row r="6943" spans="13:13" x14ac:dyDescent="0.25">
      <c r="M6943"/>
    </row>
    <row r="6944" spans="13:13" x14ac:dyDescent="0.25">
      <c r="M6944"/>
    </row>
    <row r="6945" spans="13:13" x14ac:dyDescent="0.25">
      <c r="M6945"/>
    </row>
    <row r="6946" spans="13:13" x14ac:dyDescent="0.25">
      <c r="M6946"/>
    </row>
    <row r="6947" spans="13:13" x14ac:dyDescent="0.25">
      <c r="M6947"/>
    </row>
    <row r="6948" spans="13:13" x14ac:dyDescent="0.25">
      <c r="M6948"/>
    </row>
    <row r="6949" spans="13:13" x14ac:dyDescent="0.25">
      <c r="M6949"/>
    </row>
    <row r="6950" spans="13:13" x14ac:dyDescent="0.25">
      <c r="M6950"/>
    </row>
    <row r="6951" spans="13:13" x14ac:dyDescent="0.25">
      <c r="M6951"/>
    </row>
    <row r="6952" spans="13:13" x14ac:dyDescent="0.25">
      <c r="M6952"/>
    </row>
    <row r="6953" spans="13:13" x14ac:dyDescent="0.25">
      <c r="M6953"/>
    </row>
    <row r="6954" spans="13:13" x14ac:dyDescent="0.25">
      <c r="M6954"/>
    </row>
    <row r="6955" spans="13:13" x14ac:dyDescent="0.25">
      <c r="M6955"/>
    </row>
    <row r="6956" spans="13:13" x14ac:dyDescent="0.25">
      <c r="M6956"/>
    </row>
    <row r="6957" spans="13:13" x14ac:dyDescent="0.25">
      <c r="M6957"/>
    </row>
    <row r="6958" spans="13:13" x14ac:dyDescent="0.25">
      <c r="M6958"/>
    </row>
    <row r="6959" spans="13:13" x14ac:dyDescent="0.25">
      <c r="M6959"/>
    </row>
    <row r="6960" spans="13:13" x14ac:dyDescent="0.25">
      <c r="M6960"/>
    </row>
    <row r="6961" spans="13:13" x14ac:dyDescent="0.25">
      <c r="M6961"/>
    </row>
    <row r="6962" spans="13:13" x14ac:dyDescent="0.25">
      <c r="M6962"/>
    </row>
    <row r="6963" spans="13:13" x14ac:dyDescent="0.25">
      <c r="M6963"/>
    </row>
    <row r="6964" spans="13:13" x14ac:dyDescent="0.25">
      <c r="M6964"/>
    </row>
    <row r="6965" spans="13:13" x14ac:dyDescent="0.25">
      <c r="M6965"/>
    </row>
    <row r="6966" spans="13:13" x14ac:dyDescent="0.25">
      <c r="M6966"/>
    </row>
    <row r="6967" spans="13:13" x14ac:dyDescent="0.25">
      <c r="M6967"/>
    </row>
    <row r="6968" spans="13:13" x14ac:dyDescent="0.25">
      <c r="M6968"/>
    </row>
    <row r="6969" spans="13:13" x14ac:dyDescent="0.25">
      <c r="M6969"/>
    </row>
    <row r="6970" spans="13:13" x14ac:dyDescent="0.25">
      <c r="M6970"/>
    </row>
    <row r="6971" spans="13:13" x14ac:dyDescent="0.25">
      <c r="M6971"/>
    </row>
    <row r="6972" spans="13:13" x14ac:dyDescent="0.25">
      <c r="M6972"/>
    </row>
    <row r="6973" spans="13:13" x14ac:dyDescent="0.25">
      <c r="M6973"/>
    </row>
    <row r="6974" spans="13:13" x14ac:dyDescent="0.25">
      <c r="M6974"/>
    </row>
    <row r="6975" spans="13:13" x14ac:dyDescent="0.25">
      <c r="M6975"/>
    </row>
    <row r="6976" spans="13:13" x14ac:dyDescent="0.25">
      <c r="M6976"/>
    </row>
    <row r="6977" spans="13:13" x14ac:dyDescent="0.25">
      <c r="M6977"/>
    </row>
    <row r="6978" spans="13:13" x14ac:dyDescent="0.25">
      <c r="M6978"/>
    </row>
    <row r="6979" spans="13:13" x14ac:dyDescent="0.25">
      <c r="M6979"/>
    </row>
    <row r="6980" spans="13:13" x14ac:dyDescent="0.25">
      <c r="M6980"/>
    </row>
    <row r="6981" spans="13:13" x14ac:dyDescent="0.25">
      <c r="M6981"/>
    </row>
    <row r="6982" spans="13:13" x14ac:dyDescent="0.25">
      <c r="M6982"/>
    </row>
    <row r="6983" spans="13:13" x14ac:dyDescent="0.25">
      <c r="M6983"/>
    </row>
    <row r="6984" spans="13:13" x14ac:dyDescent="0.25">
      <c r="M6984"/>
    </row>
    <row r="6985" spans="13:13" x14ac:dyDescent="0.25">
      <c r="M6985"/>
    </row>
    <row r="6986" spans="13:13" x14ac:dyDescent="0.25">
      <c r="M6986"/>
    </row>
    <row r="6987" spans="13:13" x14ac:dyDescent="0.25">
      <c r="M6987"/>
    </row>
    <row r="6988" spans="13:13" x14ac:dyDescent="0.25">
      <c r="M6988"/>
    </row>
    <row r="6989" spans="13:13" x14ac:dyDescent="0.25">
      <c r="M6989"/>
    </row>
    <row r="6990" spans="13:13" x14ac:dyDescent="0.25">
      <c r="M6990"/>
    </row>
    <row r="6991" spans="13:13" x14ac:dyDescent="0.25">
      <c r="M6991"/>
    </row>
    <row r="6992" spans="13:13" x14ac:dyDescent="0.25">
      <c r="M6992"/>
    </row>
    <row r="6993" spans="13:13" x14ac:dyDescent="0.25">
      <c r="M6993"/>
    </row>
    <row r="6994" spans="13:13" x14ac:dyDescent="0.25">
      <c r="M6994"/>
    </row>
    <row r="6995" spans="13:13" x14ac:dyDescent="0.25">
      <c r="M6995"/>
    </row>
    <row r="6996" spans="13:13" x14ac:dyDescent="0.25">
      <c r="M6996"/>
    </row>
    <row r="6997" spans="13:13" x14ac:dyDescent="0.25">
      <c r="M6997"/>
    </row>
    <row r="6998" spans="13:13" x14ac:dyDescent="0.25">
      <c r="M6998"/>
    </row>
    <row r="6999" spans="13:13" x14ac:dyDescent="0.25">
      <c r="M6999"/>
    </row>
    <row r="7000" spans="13:13" x14ac:dyDescent="0.25">
      <c r="M7000"/>
    </row>
    <row r="7001" spans="13:13" x14ac:dyDescent="0.25">
      <c r="M7001"/>
    </row>
    <row r="7002" spans="13:13" x14ac:dyDescent="0.25">
      <c r="M7002"/>
    </row>
    <row r="7003" spans="13:13" x14ac:dyDescent="0.25">
      <c r="M7003"/>
    </row>
    <row r="7004" spans="13:13" x14ac:dyDescent="0.25">
      <c r="M7004"/>
    </row>
    <row r="7005" spans="13:13" x14ac:dyDescent="0.25">
      <c r="M7005"/>
    </row>
    <row r="7006" spans="13:13" x14ac:dyDescent="0.25">
      <c r="M7006"/>
    </row>
    <row r="7007" spans="13:13" x14ac:dyDescent="0.25">
      <c r="M7007"/>
    </row>
    <row r="7008" spans="13:13" x14ac:dyDescent="0.25">
      <c r="M7008"/>
    </row>
    <row r="7009" spans="13:13" x14ac:dyDescent="0.25">
      <c r="M7009"/>
    </row>
    <row r="7010" spans="13:13" x14ac:dyDescent="0.25">
      <c r="M7010"/>
    </row>
    <row r="7011" spans="13:13" x14ac:dyDescent="0.25">
      <c r="M7011"/>
    </row>
    <row r="7012" spans="13:13" x14ac:dyDescent="0.25">
      <c r="M7012"/>
    </row>
    <row r="7013" spans="13:13" x14ac:dyDescent="0.25">
      <c r="M7013"/>
    </row>
    <row r="7014" spans="13:13" x14ac:dyDescent="0.25">
      <c r="M7014"/>
    </row>
    <row r="7015" spans="13:13" x14ac:dyDescent="0.25">
      <c r="M7015"/>
    </row>
    <row r="7016" spans="13:13" x14ac:dyDescent="0.25">
      <c r="M7016"/>
    </row>
    <row r="7017" spans="13:13" x14ac:dyDescent="0.25">
      <c r="M7017"/>
    </row>
    <row r="7018" spans="13:13" x14ac:dyDescent="0.25">
      <c r="M7018"/>
    </row>
    <row r="7019" spans="13:13" x14ac:dyDescent="0.25">
      <c r="M7019"/>
    </row>
    <row r="7020" spans="13:13" x14ac:dyDescent="0.25">
      <c r="M7020"/>
    </row>
    <row r="7021" spans="13:13" x14ac:dyDescent="0.25">
      <c r="M7021"/>
    </row>
    <row r="7022" spans="13:13" x14ac:dyDescent="0.25">
      <c r="M7022"/>
    </row>
    <row r="7023" spans="13:13" x14ac:dyDescent="0.25">
      <c r="M7023"/>
    </row>
    <row r="7024" spans="13:13" x14ac:dyDescent="0.25">
      <c r="M7024"/>
    </row>
    <row r="7025" spans="13:13" x14ac:dyDescent="0.25">
      <c r="M7025"/>
    </row>
    <row r="7026" spans="13:13" x14ac:dyDescent="0.25">
      <c r="M7026"/>
    </row>
    <row r="7027" spans="13:13" x14ac:dyDescent="0.25">
      <c r="M7027"/>
    </row>
    <row r="7028" spans="13:13" x14ac:dyDescent="0.25">
      <c r="M7028"/>
    </row>
    <row r="7029" spans="13:13" x14ac:dyDescent="0.25">
      <c r="M7029"/>
    </row>
    <row r="7030" spans="13:13" x14ac:dyDescent="0.25">
      <c r="M7030"/>
    </row>
    <row r="7031" spans="13:13" x14ac:dyDescent="0.25">
      <c r="M7031"/>
    </row>
    <row r="7032" spans="13:13" x14ac:dyDescent="0.25">
      <c r="M7032"/>
    </row>
    <row r="7033" spans="13:13" x14ac:dyDescent="0.25">
      <c r="M7033"/>
    </row>
    <row r="7034" spans="13:13" x14ac:dyDescent="0.25">
      <c r="M7034"/>
    </row>
    <row r="7035" spans="13:13" x14ac:dyDescent="0.25">
      <c r="M7035"/>
    </row>
    <row r="7036" spans="13:13" x14ac:dyDescent="0.25">
      <c r="M7036"/>
    </row>
    <row r="7037" spans="13:13" x14ac:dyDescent="0.25">
      <c r="M7037"/>
    </row>
    <row r="7038" spans="13:13" x14ac:dyDescent="0.25">
      <c r="M7038"/>
    </row>
    <row r="7039" spans="13:13" x14ac:dyDescent="0.25">
      <c r="M7039"/>
    </row>
    <row r="7040" spans="13:13" x14ac:dyDescent="0.25">
      <c r="M7040"/>
    </row>
    <row r="7041" spans="13:13" x14ac:dyDescent="0.25">
      <c r="M7041"/>
    </row>
    <row r="7042" spans="13:13" x14ac:dyDescent="0.25">
      <c r="M7042"/>
    </row>
    <row r="7043" spans="13:13" x14ac:dyDescent="0.25">
      <c r="M7043"/>
    </row>
    <row r="7044" spans="13:13" x14ac:dyDescent="0.25">
      <c r="M7044"/>
    </row>
    <row r="7045" spans="13:13" x14ac:dyDescent="0.25">
      <c r="M7045"/>
    </row>
    <row r="7046" spans="13:13" x14ac:dyDescent="0.25">
      <c r="M7046"/>
    </row>
    <row r="7047" spans="13:13" x14ac:dyDescent="0.25">
      <c r="M7047"/>
    </row>
    <row r="7048" spans="13:13" x14ac:dyDescent="0.25">
      <c r="M7048"/>
    </row>
    <row r="7049" spans="13:13" x14ac:dyDescent="0.25">
      <c r="M7049"/>
    </row>
    <row r="7050" spans="13:13" x14ac:dyDescent="0.25">
      <c r="M7050"/>
    </row>
    <row r="7051" spans="13:13" x14ac:dyDescent="0.25">
      <c r="M7051"/>
    </row>
    <row r="7052" spans="13:13" x14ac:dyDescent="0.25">
      <c r="M7052"/>
    </row>
    <row r="7053" spans="13:13" x14ac:dyDescent="0.25">
      <c r="M7053"/>
    </row>
    <row r="7054" spans="13:13" x14ac:dyDescent="0.25">
      <c r="M7054"/>
    </row>
    <row r="7055" spans="13:13" x14ac:dyDescent="0.25">
      <c r="M7055"/>
    </row>
    <row r="7056" spans="13:13" x14ac:dyDescent="0.25">
      <c r="M7056"/>
    </row>
    <row r="7057" spans="13:13" x14ac:dyDescent="0.25">
      <c r="M7057"/>
    </row>
    <row r="7058" spans="13:13" x14ac:dyDescent="0.25">
      <c r="M7058"/>
    </row>
    <row r="7059" spans="13:13" x14ac:dyDescent="0.25">
      <c r="M7059"/>
    </row>
    <row r="7060" spans="13:13" x14ac:dyDescent="0.25">
      <c r="M7060"/>
    </row>
    <row r="7061" spans="13:13" x14ac:dyDescent="0.25">
      <c r="M7061"/>
    </row>
    <row r="7062" spans="13:13" x14ac:dyDescent="0.25">
      <c r="M7062"/>
    </row>
    <row r="7063" spans="13:13" x14ac:dyDescent="0.25">
      <c r="M7063"/>
    </row>
    <row r="7064" spans="13:13" x14ac:dyDescent="0.25">
      <c r="M7064"/>
    </row>
    <row r="7065" spans="13:13" x14ac:dyDescent="0.25">
      <c r="M7065"/>
    </row>
    <row r="7066" spans="13:13" x14ac:dyDescent="0.25">
      <c r="M7066"/>
    </row>
    <row r="7067" spans="13:13" x14ac:dyDescent="0.25">
      <c r="M7067"/>
    </row>
    <row r="7068" spans="13:13" x14ac:dyDescent="0.25">
      <c r="M7068"/>
    </row>
    <row r="7069" spans="13:13" x14ac:dyDescent="0.25">
      <c r="M7069"/>
    </row>
    <row r="7070" spans="13:13" x14ac:dyDescent="0.25">
      <c r="M7070"/>
    </row>
    <row r="7071" spans="13:13" x14ac:dyDescent="0.25">
      <c r="M7071"/>
    </row>
    <row r="7072" spans="13:13" x14ac:dyDescent="0.25">
      <c r="M7072"/>
    </row>
    <row r="7073" spans="13:13" x14ac:dyDescent="0.25">
      <c r="M7073"/>
    </row>
    <row r="7074" spans="13:13" x14ac:dyDescent="0.25">
      <c r="M7074"/>
    </row>
    <row r="7075" spans="13:13" x14ac:dyDescent="0.25">
      <c r="M7075"/>
    </row>
    <row r="7076" spans="13:13" x14ac:dyDescent="0.25">
      <c r="M7076"/>
    </row>
    <row r="7077" spans="13:13" x14ac:dyDescent="0.25">
      <c r="M7077"/>
    </row>
    <row r="7078" spans="13:13" x14ac:dyDescent="0.25">
      <c r="M7078"/>
    </row>
    <row r="7079" spans="13:13" x14ac:dyDescent="0.25">
      <c r="M7079"/>
    </row>
    <row r="7080" spans="13:13" x14ac:dyDescent="0.25">
      <c r="M7080"/>
    </row>
    <row r="7081" spans="13:13" x14ac:dyDescent="0.25">
      <c r="M7081"/>
    </row>
    <row r="7082" spans="13:13" x14ac:dyDescent="0.25">
      <c r="M7082"/>
    </row>
    <row r="7083" spans="13:13" x14ac:dyDescent="0.25">
      <c r="M7083"/>
    </row>
    <row r="7084" spans="13:13" x14ac:dyDescent="0.25">
      <c r="M7084"/>
    </row>
    <row r="7085" spans="13:13" x14ac:dyDescent="0.25">
      <c r="M7085"/>
    </row>
    <row r="7086" spans="13:13" x14ac:dyDescent="0.25">
      <c r="M7086"/>
    </row>
    <row r="7087" spans="13:13" x14ac:dyDescent="0.25">
      <c r="M7087"/>
    </row>
    <row r="7088" spans="13:13" x14ac:dyDescent="0.25">
      <c r="M7088"/>
    </row>
    <row r="7089" spans="13:13" x14ac:dyDescent="0.25">
      <c r="M7089"/>
    </row>
    <row r="7090" spans="13:13" x14ac:dyDescent="0.25">
      <c r="M7090"/>
    </row>
    <row r="7091" spans="13:13" x14ac:dyDescent="0.25">
      <c r="M7091"/>
    </row>
    <row r="7092" spans="13:13" x14ac:dyDescent="0.25">
      <c r="M7092"/>
    </row>
    <row r="7093" spans="13:13" x14ac:dyDescent="0.25">
      <c r="M7093"/>
    </row>
    <row r="7094" spans="13:13" x14ac:dyDescent="0.25">
      <c r="M7094"/>
    </row>
    <row r="7095" spans="13:13" x14ac:dyDescent="0.25">
      <c r="M7095"/>
    </row>
    <row r="7096" spans="13:13" x14ac:dyDescent="0.25">
      <c r="M7096"/>
    </row>
    <row r="7097" spans="13:13" x14ac:dyDescent="0.25">
      <c r="M7097"/>
    </row>
    <row r="7098" spans="13:13" x14ac:dyDescent="0.25">
      <c r="M7098"/>
    </row>
    <row r="7099" spans="13:13" x14ac:dyDescent="0.25">
      <c r="M7099"/>
    </row>
    <row r="7100" spans="13:13" x14ac:dyDescent="0.25">
      <c r="M7100"/>
    </row>
    <row r="7101" spans="13:13" x14ac:dyDescent="0.25">
      <c r="M7101"/>
    </row>
    <row r="7102" spans="13:13" x14ac:dyDescent="0.25">
      <c r="M7102"/>
    </row>
    <row r="7103" spans="13:13" x14ac:dyDescent="0.25">
      <c r="M7103"/>
    </row>
    <row r="7104" spans="13:13" x14ac:dyDescent="0.25">
      <c r="M7104"/>
    </row>
    <row r="7105" spans="13:13" x14ac:dyDescent="0.25">
      <c r="M7105"/>
    </row>
    <row r="7106" spans="13:13" x14ac:dyDescent="0.25">
      <c r="M7106"/>
    </row>
    <row r="7107" spans="13:13" x14ac:dyDescent="0.25">
      <c r="M7107"/>
    </row>
    <row r="7108" spans="13:13" x14ac:dyDescent="0.25">
      <c r="M7108"/>
    </row>
    <row r="7109" spans="13:13" x14ac:dyDescent="0.25">
      <c r="M7109"/>
    </row>
    <row r="7110" spans="13:13" x14ac:dyDescent="0.25">
      <c r="M7110"/>
    </row>
    <row r="7111" spans="13:13" x14ac:dyDescent="0.25">
      <c r="M7111"/>
    </row>
    <row r="7112" spans="13:13" x14ac:dyDescent="0.25">
      <c r="M7112"/>
    </row>
    <row r="7113" spans="13:13" x14ac:dyDescent="0.25">
      <c r="M7113"/>
    </row>
    <row r="7114" spans="13:13" x14ac:dyDescent="0.25">
      <c r="M7114"/>
    </row>
    <row r="7115" spans="13:13" x14ac:dyDescent="0.25">
      <c r="M7115"/>
    </row>
    <row r="7116" spans="13:13" x14ac:dyDescent="0.25">
      <c r="M7116"/>
    </row>
    <row r="7117" spans="13:13" x14ac:dyDescent="0.25">
      <c r="M7117"/>
    </row>
    <row r="7118" spans="13:13" x14ac:dyDescent="0.25">
      <c r="M7118"/>
    </row>
    <row r="7119" spans="13:13" x14ac:dyDescent="0.25">
      <c r="M7119"/>
    </row>
    <row r="7120" spans="13:13" x14ac:dyDescent="0.25">
      <c r="M7120"/>
    </row>
    <row r="7121" spans="13:13" x14ac:dyDescent="0.25">
      <c r="M7121"/>
    </row>
    <row r="7122" spans="13:13" x14ac:dyDescent="0.25">
      <c r="M7122"/>
    </row>
    <row r="7123" spans="13:13" x14ac:dyDescent="0.25">
      <c r="M7123"/>
    </row>
    <row r="7124" spans="13:13" x14ac:dyDescent="0.25">
      <c r="M7124"/>
    </row>
    <row r="7125" spans="13:13" x14ac:dyDescent="0.25">
      <c r="M7125"/>
    </row>
    <row r="7126" spans="13:13" x14ac:dyDescent="0.25">
      <c r="M7126"/>
    </row>
    <row r="7127" spans="13:13" x14ac:dyDescent="0.25">
      <c r="M7127"/>
    </row>
    <row r="7128" spans="13:13" x14ac:dyDescent="0.25">
      <c r="M7128"/>
    </row>
    <row r="7129" spans="13:13" x14ac:dyDescent="0.25">
      <c r="M7129"/>
    </row>
    <row r="7130" spans="13:13" x14ac:dyDescent="0.25">
      <c r="M7130"/>
    </row>
    <row r="7131" spans="13:13" x14ac:dyDescent="0.25">
      <c r="M7131"/>
    </row>
    <row r="7132" spans="13:13" x14ac:dyDescent="0.25">
      <c r="M7132"/>
    </row>
    <row r="7133" spans="13:13" x14ac:dyDescent="0.25">
      <c r="M7133"/>
    </row>
    <row r="7134" spans="13:13" x14ac:dyDescent="0.25">
      <c r="M7134"/>
    </row>
    <row r="7135" spans="13:13" x14ac:dyDescent="0.25">
      <c r="M7135"/>
    </row>
    <row r="7136" spans="13:13" x14ac:dyDescent="0.25">
      <c r="M7136"/>
    </row>
    <row r="7137" spans="13:13" x14ac:dyDescent="0.25">
      <c r="M7137"/>
    </row>
    <row r="7138" spans="13:13" x14ac:dyDescent="0.25">
      <c r="M7138"/>
    </row>
    <row r="7139" spans="13:13" x14ac:dyDescent="0.25">
      <c r="M7139"/>
    </row>
    <row r="7140" spans="13:13" x14ac:dyDescent="0.25">
      <c r="M7140"/>
    </row>
    <row r="7141" spans="13:13" x14ac:dyDescent="0.25">
      <c r="M7141"/>
    </row>
    <row r="7142" spans="13:13" x14ac:dyDescent="0.25">
      <c r="M7142"/>
    </row>
    <row r="7143" spans="13:13" x14ac:dyDescent="0.25">
      <c r="M7143"/>
    </row>
    <row r="7144" spans="13:13" x14ac:dyDescent="0.25">
      <c r="M7144"/>
    </row>
    <row r="7145" spans="13:13" x14ac:dyDescent="0.25">
      <c r="M7145"/>
    </row>
    <row r="7146" spans="13:13" x14ac:dyDescent="0.25">
      <c r="M7146"/>
    </row>
    <row r="7147" spans="13:13" x14ac:dyDescent="0.25">
      <c r="M7147"/>
    </row>
    <row r="7148" spans="13:13" x14ac:dyDescent="0.25">
      <c r="M7148"/>
    </row>
    <row r="7149" spans="13:13" x14ac:dyDescent="0.25">
      <c r="M7149"/>
    </row>
    <row r="7150" spans="13:13" x14ac:dyDescent="0.25">
      <c r="M7150"/>
    </row>
    <row r="7151" spans="13:13" x14ac:dyDescent="0.25">
      <c r="M7151"/>
    </row>
    <row r="7152" spans="13:13" x14ac:dyDescent="0.25">
      <c r="M7152"/>
    </row>
    <row r="7153" spans="13:13" x14ac:dyDescent="0.25">
      <c r="M7153"/>
    </row>
    <row r="7154" spans="13:13" x14ac:dyDescent="0.25">
      <c r="M7154"/>
    </row>
    <row r="7155" spans="13:13" x14ac:dyDescent="0.25">
      <c r="M7155"/>
    </row>
    <row r="7156" spans="13:13" x14ac:dyDescent="0.25">
      <c r="M7156"/>
    </row>
    <row r="7157" spans="13:13" x14ac:dyDescent="0.25">
      <c r="M7157"/>
    </row>
    <row r="7158" spans="13:13" x14ac:dyDescent="0.25">
      <c r="M7158"/>
    </row>
    <row r="7159" spans="13:13" x14ac:dyDescent="0.25">
      <c r="M7159"/>
    </row>
    <row r="7160" spans="13:13" x14ac:dyDescent="0.25">
      <c r="M7160"/>
    </row>
    <row r="7161" spans="13:13" x14ac:dyDescent="0.25">
      <c r="M7161"/>
    </row>
    <row r="7162" spans="13:13" x14ac:dyDescent="0.25">
      <c r="M7162"/>
    </row>
    <row r="7163" spans="13:13" x14ac:dyDescent="0.25">
      <c r="M7163"/>
    </row>
    <row r="7164" spans="13:13" x14ac:dyDescent="0.25">
      <c r="M7164"/>
    </row>
    <row r="7165" spans="13:13" x14ac:dyDescent="0.25">
      <c r="M7165"/>
    </row>
    <row r="7166" spans="13:13" x14ac:dyDescent="0.25">
      <c r="M7166"/>
    </row>
    <row r="7167" spans="13:13" x14ac:dyDescent="0.25">
      <c r="M7167"/>
    </row>
    <row r="7168" spans="13:13" x14ac:dyDescent="0.25">
      <c r="M7168"/>
    </row>
    <row r="7169" spans="13:13" x14ac:dyDescent="0.25">
      <c r="M7169"/>
    </row>
    <row r="7170" spans="13:13" x14ac:dyDescent="0.25">
      <c r="M7170"/>
    </row>
    <row r="7171" spans="13:13" x14ac:dyDescent="0.25">
      <c r="M7171"/>
    </row>
    <row r="7172" spans="13:13" x14ac:dyDescent="0.25">
      <c r="M7172"/>
    </row>
    <row r="7173" spans="13:13" x14ac:dyDescent="0.25">
      <c r="M7173"/>
    </row>
    <row r="7174" spans="13:13" x14ac:dyDescent="0.25">
      <c r="M7174"/>
    </row>
    <row r="7175" spans="13:13" x14ac:dyDescent="0.25">
      <c r="M7175"/>
    </row>
    <row r="7176" spans="13:13" x14ac:dyDescent="0.25">
      <c r="M7176"/>
    </row>
    <row r="7177" spans="13:13" x14ac:dyDescent="0.25">
      <c r="M7177"/>
    </row>
    <row r="7178" spans="13:13" x14ac:dyDescent="0.25">
      <c r="M7178"/>
    </row>
    <row r="7179" spans="13:13" x14ac:dyDescent="0.25">
      <c r="M7179"/>
    </row>
    <row r="7180" spans="13:13" x14ac:dyDescent="0.25">
      <c r="M7180"/>
    </row>
    <row r="7181" spans="13:13" x14ac:dyDescent="0.25">
      <c r="M7181"/>
    </row>
    <row r="7182" spans="13:13" x14ac:dyDescent="0.25">
      <c r="M7182"/>
    </row>
    <row r="7183" spans="13:13" x14ac:dyDescent="0.25">
      <c r="M7183"/>
    </row>
    <row r="7184" spans="13:13" x14ac:dyDescent="0.25">
      <c r="M7184"/>
    </row>
    <row r="7185" spans="13:13" x14ac:dyDescent="0.25">
      <c r="M7185"/>
    </row>
    <row r="7186" spans="13:13" x14ac:dyDescent="0.25">
      <c r="M7186"/>
    </row>
    <row r="7187" spans="13:13" x14ac:dyDescent="0.25">
      <c r="M7187"/>
    </row>
    <row r="7188" spans="13:13" x14ac:dyDescent="0.25">
      <c r="M7188"/>
    </row>
    <row r="7189" spans="13:13" x14ac:dyDescent="0.25">
      <c r="M7189"/>
    </row>
    <row r="7190" spans="13:13" x14ac:dyDescent="0.25">
      <c r="M7190"/>
    </row>
    <row r="7191" spans="13:13" x14ac:dyDescent="0.25">
      <c r="M7191"/>
    </row>
    <row r="7192" spans="13:13" x14ac:dyDescent="0.25">
      <c r="M7192"/>
    </row>
    <row r="7193" spans="13:13" x14ac:dyDescent="0.25">
      <c r="M7193"/>
    </row>
    <row r="7194" spans="13:13" x14ac:dyDescent="0.25">
      <c r="M7194"/>
    </row>
    <row r="7195" spans="13:13" x14ac:dyDescent="0.25">
      <c r="M7195"/>
    </row>
    <row r="7196" spans="13:13" x14ac:dyDescent="0.25">
      <c r="M7196"/>
    </row>
    <row r="7197" spans="13:13" x14ac:dyDescent="0.25">
      <c r="M7197"/>
    </row>
    <row r="7198" spans="13:13" x14ac:dyDescent="0.25">
      <c r="M7198"/>
    </row>
    <row r="7199" spans="13:13" x14ac:dyDescent="0.25">
      <c r="M7199"/>
    </row>
    <row r="7200" spans="13:13" x14ac:dyDescent="0.25">
      <c r="M7200"/>
    </row>
    <row r="7201" spans="13:13" x14ac:dyDescent="0.25">
      <c r="M7201"/>
    </row>
    <row r="7202" spans="13:13" x14ac:dyDescent="0.25">
      <c r="M7202"/>
    </row>
    <row r="7203" spans="13:13" x14ac:dyDescent="0.25">
      <c r="M7203"/>
    </row>
    <row r="7204" spans="13:13" x14ac:dyDescent="0.25">
      <c r="M7204"/>
    </row>
    <row r="7205" spans="13:13" x14ac:dyDescent="0.25">
      <c r="M7205"/>
    </row>
    <row r="7206" spans="13:13" x14ac:dyDescent="0.25">
      <c r="M7206"/>
    </row>
    <row r="7207" spans="13:13" x14ac:dyDescent="0.25">
      <c r="M7207"/>
    </row>
    <row r="7208" spans="13:13" x14ac:dyDescent="0.25">
      <c r="M7208"/>
    </row>
    <row r="7209" spans="13:13" x14ac:dyDescent="0.25">
      <c r="M7209"/>
    </row>
    <row r="7210" spans="13:13" x14ac:dyDescent="0.25">
      <c r="M7210"/>
    </row>
    <row r="7211" spans="13:13" x14ac:dyDescent="0.25">
      <c r="M7211"/>
    </row>
    <row r="7212" spans="13:13" x14ac:dyDescent="0.25">
      <c r="M7212"/>
    </row>
    <row r="7213" spans="13:13" x14ac:dyDescent="0.25">
      <c r="M7213"/>
    </row>
    <row r="7214" spans="13:13" x14ac:dyDescent="0.25">
      <c r="M7214"/>
    </row>
    <row r="7215" spans="13:13" x14ac:dyDescent="0.25">
      <c r="M7215"/>
    </row>
    <row r="7216" spans="13:13" x14ac:dyDescent="0.25">
      <c r="M7216"/>
    </row>
    <row r="7217" spans="13:13" x14ac:dyDescent="0.25">
      <c r="M7217"/>
    </row>
    <row r="7218" spans="13:13" x14ac:dyDescent="0.25">
      <c r="M7218"/>
    </row>
    <row r="7219" spans="13:13" x14ac:dyDescent="0.25">
      <c r="M7219"/>
    </row>
    <row r="7220" spans="13:13" x14ac:dyDescent="0.25">
      <c r="M7220"/>
    </row>
    <row r="7221" spans="13:13" x14ac:dyDescent="0.25">
      <c r="M7221"/>
    </row>
    <row r="7222" spans="13:13" x14ac:dyDescent="0.25">
      <c r="M7222"/>
    </row>
    <row r="7223" spans="13:13" x14ac:dyDescent="0.25">
      <c r="M7223"/>
    </row>
    <row r="7224" spans="13:13" x14ac:dyDescent="0.25">
      <c r="M7224"/>
    </row>
    <row r="7225" spans="13:13" x14ac:dyDescent="0.25">
      <c r="M7225"/>
    </row>
    <row r="7226" spans="13:13" x14ac:dyDescent="0.25">
      <c r="M7226"/>
    </row>
    <row r="7227" spans="13:13" x14ac:dyDescent="0.25">
      <c r="M7227"/>
    </row>
    <row r="7228" spans="13:13" x14ac:dyDescent="0.25">
      <c r="M7228"/>
    </row>
    <row r="7229" spans="13:13" x14ac:dyDescent="0.25">
      <c r="M7229"/>
    </row>
    <row r="7230" spans="13:13" x14ac:dyDescent="0.25">
      <c r="M7230"/>
    </row>
    <row r="7231" spans="13:13" x14ac:dyDescent="0.25">
      <c r="M7231"/>
    </row>
    <row r="7232" spans="13:13" x14ac:dyDescent="0.25">
      <c r="M7232"/>
    </row>
    <row r="7233" spans="13:13" x14ac:dyDescent="0.25">
      <c r="M7233"/>
    </row>
    <row r="7234" spans="13:13" x14ac:dyDescent="0.25">
      <c r="M7234"/>
    </row>
    <row r="7235" spans="13:13" x14ac:dyDescent="0.25">
      <c r="M7235"/>
    </row>
    <row r="7236" spans="13:13" x14ac:dyDescent="0.25">
      <c r="M7236"/>
    </row>
    <row r="7237" spans="13:13" x14ac:dyDescent="0.25">
      <c r="M7237"/>
    </row>
    <row r="7238" spans="13:13" x14ac:dyDescent="0.25">
      <c r="M7238"/>
    </row>
    <row r="7239" spans="13:13" x14ac:dyDescent="0.25">
      <c r="M7239"/>
    </row>
    <row r="7240" spans="13:13" x14ac:dyDescent="0.25">
      <c r="M7240"/>
    </row>
    <row r="7241" spans="13:13" x14ac:dyDescent="0.25">
      <c r="M7241"/>
    </row>
    <row r="7242" spans="13:13" x14ac:dyDescent="0.25">
      <c r="M7242"/>
    </row>
    <row r="7243" spans="13:13" x14ac:dyDescent="0.25">
      <c r="M7243"/>
    </row>
    <row r="7244" spans="13:13" x14ac:dyDescent="0.25">
      <c r="M7244"/>
    </row>
    <row r="7245" spans="13:13" x14ac:dyDescent="0.25">
      <c r="M7245"/>
    </row>
    <row r="7246" spans="13:13" x14ac:dyDescent="0.25">
      <c r="M7246"/>
    </row>
    <row r="7247" spans="13:13" x14ac:dyDescent="0.25">
      <c r="M7247"/>
    </row>
    <row r="7248" spans="13:13" x14ac:dyDescent="0.25">
      <c r="M7248"/>
    </row>
    <row r="7249" spans="13:13" x14ac:dyDescent="0.25">
      <c r="M7249"/>
    </row>
    <row r="7250" spans="13:13" x14ac:dyDescent="0.25">
      <c r="M7250"/>
    </row>
    <row r="7251" spans="13:13" x14ac:dyDescent="0.25">
      <c r="M7251"/>
    </row>
    <row r="7252" spans="13:13" x14ac:dyDescent="0.25">
      <c r="M7252"/>
    </row>
    <row r="7253" spans="13:13" x14ac:dyDescent="0.25">
      <c r="M7253"/>
    </row>
    <row r="7254" spans="13:13" x14ac:dyDescent="0.25">
      <c r="M7254"/>
    </row>
    <row r="7255" spans="13:13" x14ac:dyDescent="0.25">
      <c r="M7255"/>
    </row>
    <row r="7256" spans="13:13" x14ac:dyDescent="0.25">
      <c r="M7256"/>
    </row>
    <row r="7257" spans="13:13" x14ac:dyDescent="0.25">
      <c r="M7257"/>
    </row>
    <row r="7258" spans="13:13" x14ac:dyDescent="0.25">
      <c r="M7258"/>
    </row>
    <row r="7259" spans="13:13" x14ac:dyDescent="0.25">
      <c r="M7259"/>
    </row>
    <row r="7260" spans="13:13" x14ac:dyDescent="0.25">
      <c r="M7260"/>
    </row>
    <row r="7261" spans="13:13" x14ac:dyDescent="0.25">
      <c r="M7261"/>
    </row>
    <row r="7262" spans="13:13" x14ac:dyDescent="0.25">
      <c r="M7262"/>
    </row>
    <row r="7263" spans="13:13" x14ac:dyDescent="0.25">
      <c r="M7263"/>
    </row>
    <row r="7264" spans="13:13" x14ac:dyDescent="0.25">
      <c r="M7264"/>
    </row>
    <row r="7265" spans="13:13" x14ac:dyDescent="0.25">
      <c r="M7265"/>
    </row>
    <row r="7266" spans="13:13" x14ac:dyDescent="0.25">
      <c r="M7266"/>
    </row>
    <row r="7267" spans="13:13" x14ac:dyDescent="0.25">
      <c r="M7267"/>
    </row>
    <row r="7268" spans="13:13" x14ac:dyDescent="0.25">
      <c r="M7268"/>
    </row>
    <row r="7269" spans="13:13" x14ac:dyDescent="0.25">
      <c r="M7269"/>
    </row>
    <row r="7270" spans="13:13" x14ac:dyDescent="0.25">
      <c r="M7270"/>
    </row>
    <row r="7271" spans="13:13" x14ac:dyDescent="0.25">
      <c r="M7271"/>
    </row>
    <row r="7272" spans="13:13" x14ac:dyDescent="0.25">
      <c r="M7272"/>
    </row>
    <row r="7273" spans="13:13" x14ac:dyDescent="0.25">
      <c r="M7273"/>
    </row>
    <row r="7274" spans="13:13" x14ac:dyDescent="0.25">
      <c r="M7274"/>
    </row>
    <row r="7275" spans="13:13" x14ac:dyDescent="0.25">
      <c r="M7275"/>
    </row>
    <row r="7276" spans="13:13" x14ac:dyDescent="0.25">
      <c r="M7276"/>
    </row>
    <row r="7277" spans="13:13" x14ac:dyDescent="0.25">
      <c r="M7277"/>
    </row>
    <row r="7278" spans="13:13" x14ac:dyDescent="0.25">
      <c r="M7278"/>
    </row>
    <row r="7279" spans="13:13" x14ac:dyDescent="0.25">
      <c r="M7279"/>
    </row>
    <row r="7280" spans="13:13" x14ac:dyDescent="0.25">
      <c r="M7280"/>
    </row>
    <row r="7281" spans="13:13" x14ac:dyDescent="0.25">
      <c r="M7281"/>
    </row>
    <row r="7282" spans="13:13" x14ac:dyDescent="0.25">
      <c r="M7282"/>
    </row>
    <row r="7283" spans="13:13" x14ac:dyDescent="0.25">
      <c r="M7283"/>
    </row>
    <row r="7284" spans="13:13" x14ac:dyDescent="0.25">
      <c r="M7284"/>
    </row>
    <row r="7285" spans="13:13" x14ac:dyDescent="0.25">
      <c r="M7285"/>
    </row>
    <row r="7286" spans="13:13" x14ac:dyDescent="0.25">
      <c r="M7286"/>
    </row>
    <row r="7287" spans="13:13" x14ac:dyDescent="0.25">
      <c r="M7287"/>
    </row>
    <row r="7288" spans="13:13" x14ac:dyDescent="0.25">
      <c r="M7288"/>
    </row>
    <row r="7289" spans="13:13" x14ac:dyDescent="0.25">
      <c r="M7289"/>
    </row>
    <row r="7290" spans="13:13" x14ac:dyDescent="0.25">
      <c r="M7290"/>
    </row>
    <row r="7291" spans="13:13" x14ac:dyDescent="0.25">
      <c r="M7291"/>
    </row>
    <row r="7292" spans="13:13" x14ac:dyDescent="0.25">
      <c r="M7292"/>
    </row>
    <row r="7293" spans="13:13" x14ac:dyDescent="0.25">
      <c r="M7293"/>
    </row>
    <row r="7294" spans="13:13" x14ac:dyDescent="0.25">
      <c r="M7294"/>
    </row>
    <row r="7295" spans="13:13" x14ac:dyDescent="0.25">
      <c r="M7295"/>
    </row>
    <row r="7296" spans="13:13" x14ac:dyDescent="0.25">
      <c r="M7296"/>
    </row>
    <row r="7297" spans="13:13" x14ac:dyDescent="0.25">
      <c r="M7297"/>
    </row>
    <row r="7298" spans="13:13" x14ac:dyDescent="0.25">
      <c r="M7298"/>
    </row>
    <row r="7299" spans="13:13" x14ac:dyDescent="0.25">
      <c r="M7299"/>
    </row>
    <row r="7300" spans="13:13" x14ac:dyDescent="0.25">
      <c r="M7300"/>
    </row>
    <row r="7301" spans="13:13" x14ac:dyDescent="0.25">
      <c r="M7301"/>
    </row>
    <row r="7302" spans="13:13" x14ac:dyDescent="0.25">
      <c r="M7302"/>
    </row>
    <row r="7303" spans="13:13" x14ac:dyDescent="0.25">
      <c r="M7303"/>
    </row>
    <row r="7304" spans="13:13" x14ac:dyDescent="0.25">
      <c r="M7304"/>
    </row>
    <row r="7305" spans="13:13" x14ac:dyDescent="0.25">
      <c r="M7305"/>
    </row>
    <row r="7306" spans="13:13" x14ac:dyDescent="0.25">
      <c r="M7306"/>
    </row>
    <row r="7307" spans="13:13" x14ac:dyDescent="0.25">
      <c r="M7307"/>
    </row>
    <row r="7308" spans="13:13" x14ac:dyDescent="0.25">
      <c r="M7308"/>
    </row>
    <row r="7309" spans="13:13" x14ac:dyDescent="0.25">
      <c r="M7309"/>
    </row>
    <row r="7310" spans="13:13" x14ac:dyDescent="0.25">
      <c r="M7310"/>
    </row>
    <row r="7311" spans="13:13" x14ac:dyDescent="0.25">
      <c r="M7311"/>
    </row>
    <row r="7312" spans="13:13" x14ac:dyDescent="0.25">
      <c r="M7312"/>
    </row>
    <row r="7313" spans="13:13" x14ac:dyDescent="0.25">
      <c r="M7313"/>
    </row>
    <row r="7314" spans="13:13" x14ac:dyDescent="0.25">
      <c r="M7314"/>
    </row>
    <row r="7315" spans="13:13" x14ac:dyDescent="0.25">
      <c r="M7315"/>
    </row>
    <row r="7316" spans="13:13" x14ac:dyDescent="0.25">
      <c r="M7316"/>
    </row>
    <row r="7317" spans="13:13" x14ac:dyDescent="0.25">
      <c r="M7317"/>
    </row>
    <row r="7318" spans="13:13" x14ac:dyDescent="0.25">
      <c r="M7318"/>
    </row>
    <row r="7319" spans="13:13" x14ac:dyDescent="0.25">
      <c r="M7319"/>
    </row>
    <row r="7320" spans="13:13" x14ac:dyDescent="0.25">
      <c r="M7320"/>
    </row>
    <row r="7321" spans="13:13" x14ac:dyDescent="0.25">
      <c r="M7321"/>
    </row>
    <row r="7322" spans="13:13" x14ac:dyDescent="0.25">
      <c r="M7322"/>
    </row>
    <row r="7323" spans="13:13" x14ac:dyDescent="0.25">
      <c r="M7323"/>
    </row>
    <row r="7324" spans="13:13" x14ac:dyDescent="0.25">
      <c r="M7324"/>
    </row>
    <row r="7325" spans="13:13" x14ac:dyDescent="0.25">
      <c r="M7325"/>
    </row>
    <row r="7326" spans="13:13" x14ac:dyDescent="0.25">
      <c r="M7326"/>
    </row>
    <row r="7327" spans="13:13" x14ac:dyDescent="0.25">
      <c r="M7327"/>
    </row>
    <row r="7328" spans="13:13" x14ac:dyDescent="0.25">
      <c r="M7328"/>
    </row>
    <row r="7329" spans="13:13" x14ac:dyDescent="0.25">
      <c r="M7329"/>
    </row>
    <row r="7330" spans="13:13" x14ac:dyDescent="0.25">
      <c r="M7330"/>
    </row>
    <row r="7331" spans="13:13" x14ac:dyDescent="0.25">
      <c r="M7331"/>
    </row>
    <row r="7332" spans="13:13" x14ac:dyDescent="0.25">
      <c r="M7332"/>
    </row>
    <row r="7333" spans="13:13" x14ac:dyDescent="0.25">
      <c r="M7333"/>
    </row>
    <row r="7334" spans="13:13" x14ac:dyDescent="0.25">
      <c r="M7334"/>
    </row>
    <row r="7335" spans="13:13" x14ac:dyDescent="0.25">
      <c r="M7335"/>
    </row>
    <row r="7336" spans="13:13" x14ac:dyDescent="0.25">
      <c r="M7336"/>
    </row>
    <row r="7337" spans="13:13" x14ac:dyDescent="0.25">
      <c r="M7337"/>
    </row>
    <row r="7338" spans="13:13" x14ac:dyDescent="0.25">
      <c r="M7338"/>
    </row>
    <row r="7339" spans="13:13" x14ac:dyDescent="0.25">
      <c r="M7339"/>
    </row>
    <row r="7340" spans="13:13" x14ac:dyDescent="0.25">
      <c r="M7340"/>
    </row>
    <row r="7341" spans="13:13" x14ac:dyDescent="0.25">
      <c r="M7341"/>
    </row>
    <row r="7342" spans="13:13" x14ac:dyDescent="0.25">
      <c r="M7342"/>
    </row>
    <row r="7343" spans="13:13" x14ac:dyDescent="0.25">
      <c r="M7343"/>
    </row>
    <row r="7344" spans="13:13" x14ac:dyDescent="0.25">
      <c r="M7344"/>
    </row>
    <row r="7345" spans="13:13" x14ac:dyDescent="0.25">
      <c r="M7345"/>
    </row>
    <row r="7346" spans="13:13" x14ac:dyDescent="0.25">
      <c r="M7346"/>
    </row>
    <row r="7347" spans="13:13" x14ac:dyDescent="0.25">
      <c r="M7347"/>
    </row>
    <row r="7348" spans="13:13" x14ac:dyDescent="0.25">
      <c r="M7348"/>
    </row>
    <row r="7349" spans="13:13" x14ac:dyDescent="0.25">
      <c r="M7349"/>
    </row>
    <row r="7350" spans="13:13" x14ac:dyDescent="0.25">
      <c r="M7350"/>
    </row>
    <row r="7351" spans="13:13" x14ac:dyDescent="0.25">
      <c r="M7351"/>
    </row>
    <row r="7352" spans="13:13" x14ac:dyDescent="0.25">
      <c r="M7352"/>
    </row>
    <row r="7353" spans="13:13" x14ac:dyDescent="0.25">
      <c r="M7353"/>
    </row>
    <row r="7354" spans="13:13" x14ac:dyDescent="0.25">
      <c r="M7354"/>
    </row>
    <row r="7355" spans="13:13" x14ac:dyDescent="0.25">
      <c r="M7355"/>
    </row>
    <row r="7356" spans="13:13" x14ac:dyDescent="0.25">
      <c r="M7356"/>
    </row>
    <row r="7357" spans="13:13" x14ac:dyDescent="0.25">
      <c r="M7357"/>
    </row>
    <row r="7358" spans="13:13" x14ac:dyDescent="0.25">
      <c r="M7358"/>
    </row>
    <row r="7359" spans="13:13" x14ac:dyDescent="0.25">
      <c r="M7359"/>
    </row>
    <row r="7360" spans="13:13" x14ac:dyDescent="0.25">
      <c r="M7360"/>
    </row>
    <row r="7361" spans="13:13" x14ac:dyDescent="0.25">
      <c r="M7361"/>
    </row>
    <row r="7362" spans="13:13" x14ac:dyDescent="0.25">
      <c r="M7362"/>
    </row>
    <row r="7363" spans="13:13" x14ac:dyDescent="0.25">
      <c r="M7363"/>
    </row>
    <row r="7364" spans="13:13" x14ac:dyDescent="0.25">
      <c r="M7364"/>
    </row>
    <row r="7365" spans="13:13" x14ac:dyDescent="0.25">
      <c r="M7365"/>
    </row>
    <row r="7366" spans="13:13" x14ac:dyDescent="0.25">
      <c r="M7366"/>
    </row>
    <row r="7367" spans="13:13" x14ac:dyDescent="0.25">
      <c r="M7367"/>
    </row>
    <row r="7368" spans="13:13" x14ac:dyDescent="0.25">
      <c r="M7368"/>
    </row>
    <row r="7369" spans="13:13" x14ac:dyDescent="0.25">
      <c r="M7369"/>
    </row>
    <row r="7370" spans="13:13" x14ac:dyDescent="0.25">
      <c r="M7370"/>
    </row>
    <row r="7371" spans="13:13" x14ac:dyDescent="0.25">
      <c r="M7371"/>
    </row>
    <row r="7372" spans="13:13" x14ac:dyDescent="0.25">
      <c r="M7372"/>
    </row>
    <row r="7373" spans="13:13" x14ac:dyDescent="0.25">
      <c r="M7373"/>
    </row>
    <row r="7374" spans="13:13" x14ac:dyDescent="0.25">
      <c r="M7374"/>
    </row>
    <row r="7375" spans="13:13" x14ac:dyDescent="0.25">
      <c r="M7375"/>
    </row>
    <row r="7376" spans="13:13" x14ac:dyDescent="0.25">
      <c r="M7376"/>
    </row>
    <row r="7377" spans="13:13" x14ac:dyDescent="0.25">
      <c r="M7377"/>
    </row>
    <row r="7378" spans="13:13" x14ac:dyDescent="0.25">
      <c r="M7378"/>
    </row>
    <row r="7379" spans="13:13" x14ac:dyDescent="0.25">
      <c r="M7379"/>
    </row>
    <row r="7380" spans="13:13" x14ac:dyDescent="0.25">
      <c r="M7380"/>
    </row>
    <row r="7381" spans="13:13" x14ac:dyDescent="0.25">
      <c r="M7381"/>
    </row>
    <row r="7382" spans="13:13" x14ac:dyDescent="0.25">
      <c r="M7382"/>
    </row>
    <row r="7383" spans="13:13" x14ac:dyDescent="0.25">
      <c r="M7383"/>
    </row>
    <row r="7384" spans="13:13" x14ac:dyDescent="0.25">
      <c r="M7384"/>
    </row>
    <row r="7385" spans="13:13" x14ac:dyDescent="0.25">
      <c r="M7385"/>
    </row>
    <row r="7386" spans="13:13" x14ac:dyDescent="0.25">
      <c r="M7386"/>
    </row>
    <row r="7387" spans="13:13" x14ac:dyDescent="0.25">
      <c r="M7387"/>
    </row>
    <row r="7388" spans="13:13" x14ac:dyDescent="0.25">
      <c r="M7388"/>
    </row>
    <row r="7389" spans="13:13" x14ac:dyDescent="0.25">
      <c r="M7389"/>
    </row>
    <row r="7390" spans="13:13" x14ac:dyDescent="0.25">
      <c r="M7390"/>
    </row>
    <row r="7391" spans="13:13" x14ac:dyDescent="0.25">
      <c r="M7391"/>
    </row>
    <row r="7392" spans="13:13" x14ac:dyDescent="0.25">
      <c r="M7392"/>
    </row>
    <row r="7393" spans="13:13" x14ac:dyDescent="0.25">
      <c r="M7393"/>
    </row>
    <row r="7394" spans="13:13" x14ac:dyDescent="0.25">
      <c r="M7394"/>
    </row>
    <row r="7395" spans="13:13" x14ac:dyDescent="0.25">
      <c r="M7395"/>
    </row>
    <row r="7396" spans="13:13" x14ac:dyDescent="0.25">
      <c r="M7396"/>
    </row>
    <row r="7397" spans="13:13" x14ac:dyDescent="0.25">
      <c r="M7397"/>
    </row>
    <row r="7398" spans="13:13" x14ac:dyDescent="0.25">
      <c r="M7398"/>
    </row>
    <row r="7399" spans="13:13" x14ac:dyDescent="0.25">
      <c r="M7399"/>
    </row>
    <row r="7400" spans="13:13" x14ac:dyDescent="0.25">
      <c r="M7400"/>
    </row>
    <row r="7401" spans="13:13" x14ac:dyDescent="0.25">
      <c r="M7401"/>
    </row>
    <row r="7402" spans="13:13" x14ac:dyDescent="0.25">
      <c r="M7402"/>
    </row>
    <row r="7403" spans="13:13" x14ac:dyDescent="0.25">
      <c r="M7403"/>
    </row>
    <row r="7404" spans="13:13" x14ac:dyDescent="0.25">
      <c r="M7404"/>
    </row>
    <row r="7405" spans="13:13" x14ac:dyDescent="0.25">
      <c r="M7405"/>
    </row>
    <row r="7406" spans="13:13" x14ac:dyDescent="0.25">
      <c r="M7406"/>
    </row>
    <row r="7407" spans="13:13" x14ac:dyDescent="0.25">
      <c r="M7407"/>
    </row>
    <row r="7408" spans="13:13" x14ac:dyDescent="0.25">
      <c r="M7408"/>
    </row>
    <row r="7409" spans="13:13" x14ac:dyDescent="0.25">
      <c r="M7409"/>
    </row>
    <row r="7410" spans="13:13" x14ac:dyDescent="0.25">
      <c r="M7410"/>
    </row>
    <row r="7411" spans="13:13" x14ac:dyDescent="0.25">
      <c r="M7411"/>
    </row>
    <row r="7412" spans="13:13" x14ac:dyDescent="0.25">
      <c r="M7412"/>
    </row>
    <row r="7413" spans="13:13" x14ac:dyDescent="0.25">
      <c r="M7413"/>
    </row>
    <row r="7414" spans="13:13" x14ac:dyDescent="0.25">
      <c r="M7414"/>
    </row>
    <row r="7415" spans="13:13" x14ac:dyDescent="0.25">
      <c r="M7415"/>
    </row>
    <row r="7416" spans="13:13" x14ac:dyDescent="0.25">
      <c r="M7416"/>
    </row>
    <row r="7417" spans="13:13" x14ac:dyDescent="0.25">
      <c r="M7417"/>
    </row>
    <row r="7418" spans="13:13" x14ac:dyDescent="0.25">
      <c r="M7418"/>
    </row>
    <row r="7419" spans="13:13" x14ac:dyDescent="0.25">
      <c r="M7419"/>
    </row>
    <row r="7420" spans="13:13" x14ac:dyDescent="0.25">
      <c r="M7420"/>
    </row>
    <row r="7421" spans="13:13" x14ac:dyDescent="0.25">
      <c r="M7421"/>
    </row>
    <row r="7422" spans="13:13" x14ac:dyDescent="0.25">
      <c r="M7422"/>
    </row>
    <row r="7423" spans="13:13" x14ac:dyDescent="0.25">
      <c r="M7423"/>
    </row>
    <row r="7424" spans="13:13" x14ac:dyDescent="0.25">
      <c r="M7424"/>
    </row>
    <row r="7425" spans="13:13" x14ac:dyDescent="0.25">
      <c r="M7425"/>
    </row>
    <row r="7426" spans="13:13" x14ac:dyDescent="0.25">
      <c r="M7426"/>
    </row>
    <row r="7427" spans="13:13" x14ac:dyDescent="0.25">
      <c r="M7427"/>
    </row>
    <row r="7428" spans="13:13" x14ac:dyDescent="0.25">
      <c r="M7428"/>
    </row>
    <row r="7429" spans="13:13" x14ac:dyDescent="0.25">
      <c r="M7429"/>
    </row>
    <row r="7430" spans="13:13" x14ac:dyDescent="0.25">
      <c r="M7430"/>
    </row>
    <row r="7431" spans="13:13" x14ac:dyDescent="0.25">
      <c r="M7431"/>
    </row>
    <row r="7432" spans="13:13" x14ac:dyDescent="0.25">
      <c r="M7432"/>
    </row>
    <row r="7433" spans="13:13" x14ac:dyDescent="0.25">
      <c r="M7433"/>
    </row>
    <row r="7434" spans="13:13" x14ac:dyDescent="0.25">
      <c r="M7434"/>
    </row>
    <row r="7435" spans="13:13" x14ac:dyDescent="0.25">
      <c r="M7435"/>
    </row>
    <row r="7436" spans="13:13" x14ac:dyDescent="0.25">
      <c r="M7436"/>
    </row>
    <row r="7437" spans="13:13" x14ac:dyDescent="0.25">
      <c r="M7437"/>
    </row>
    <row r="7438" spans="13:13" x14ac:dyDescent="0.25">
      <c r="M7438"/>
    </row>
    <row r="7439" spans="13:13" x14ac:dyDescent="0.25">
      <c r="M7439"/>
    </row>
    <row r="7440" spans="13:13" x14ac:dyDescent="0.25">
      <c r="M7440"/>
    </row>
    <row r="7441" spans="13:13" x14ac:dyDescent="0.25">
      <c r="M7441"/>
    </row>
    <row r="7442" spans="13:13" x14ac:dyDescent="0.25">
      <c r="M7442"/>
    </row>
    <row r="7443" spans="13:13" x14ac:dyDescent="0.25">
      <c r="M7443"/>
    </row>
    <row r="7444" spans="13:13" x14ac:dyDescent="0.25">
      <c r="M7444"/>
    </row>
    <row r="7445" spans="13:13" x14ac:dyDescent="0.25">
      <c r="M7445"/>
    </row>
    <row r="7446" spans="13:13" x14ac:dyDescent="0.25">
      <c r="M7446"/>
    </row>
    <row r="7447" spans="13:13" x14ac:dyDescent="0.25">
      <c r="M7447"/>
    </row>
    <row r="7448" spans="13:13" x14ac:dyDescent="0.25">
      <c r="M7448"/>
    </row>
    <row r="7449" spans="13:13" x14ac:dyDescent="0.25">
      <c r="M7449"/>
    </row>
    <row r="7450" spans="13:13" x14ac:dyDescent="0.25">
      <c r="M7450"/>
    </row>
    <row r="7451" spans="13:13" x14ac:dyDescent="0.25">
      <c r="M7451"/>
    </row>
    <row r="7452" spans="13:13" x14ac:dyDescent="0.25">
      <c r="M7452"/>
    </row>
    <row r="7453" spans="13:13" x14ac:dyDescent="0.25">
      <c r="M7453"/>
    </row>
    <row r="7454" spans="13:13" x14ac:dyDescent="0.25">
      <c r="M7454"/>
    </row>
    <row r="7455" spans="13:13" x14ac:dyDescent="0.25">
      <c r="M7455"/>
    </row>
    <row r="7456" spans="13:13" x14ac:dyDescent="0.25">
      <c r="M7456"/>
    </row>
    <row r="7457" spans="13:13" x14ac:dyDescent="0.25">
      <c r="M7457"/>
    </row>
    <row r="7458" spans="13:13" x14ac:dyDescent="0.25">
      <c r="M7458"/>
    </row>
    <row r="7459" spans="13:13" x14ac:dyDescent="0.25">
      <c r="M7459"/>
    </row>
    <row r="7460" spans="13:13" x14ac:dyDescent="0.25">
      <c r="M7460"/>
    </row>
    <row r="7461" spans="13:13" x14ac:dyDescent="0.25">
      <c r="M7461"/>
    </row>
    <row r="7462" spans="13:13" x14ac:dyDescent="0.25">
      <c r="M7462"/>
    </row>
    <row r="7463" spans="13:13" x14ac:dyDescent="0.25">
      <c r="M7463"/>
    </row>
    <row r="7464" spans="13:13" x14ac:dyDescent="0.25">
      <c r="M7464"/>
    </row>
    <row r="7465" spans="13:13" x14ac:dyDescent="0.25">
      <c r="M7465"/>
    </row>
    <row r="7466" spans="13:13" x14ac:dyDescent="0.25">
      <c r="M7466"/>
    </row>
    <row r="7467" spans="13:13" x14ac:dyDescent="0.25">
      <c r="M7467"/>
    </row>
    <row r="7468" spans="13:13" x14ac:dyDescent="0.25">
      <c r="M7468"/>
    </row>
    <row r="7469" spans="13:13" x14ac:dyDescent="0.25">
      <c r="M7469"/>
    </row>
    <row r="7470" spans="13:13" x14ac:dyDescent="0.25">
      <c r="M7470"/>
    </row>
    <row r="7471" spans="13:13" x14ac:dyDescent="0.25">
      <c r="M7471"/>
    </row>
    <row r="7472" spans="13:13" x14ac:dyDescent="0.25">
      <c r="M7472"/>
    </row>
    <row r="7473" spans="13:13" x14ac:dyDescent="0.25">
      <c r="M7473"/>
    </row>
    <row r="7474" spans="13:13" x14ac:dyDescent="0.25">
      <c r="M7474"/>
    </row>
    <row r="7475" spans="13:13" x14ac:dyDescent="0.25">
      <c r="M7475"/>
    </row>
    <row r="7476" spans="13:13" x14ac:dyDescent="0.25">
      <c r="M7476"/>
    </row>
    <row r="7477" spans="13:13" x14ac:dyDescent="0.25">
      <c r="M7477"/>
    </row>
    <row r="7478" spans="13:13" x14ac:dyDescent="0.25">
      <c r="M7478"/>
    </row>
    <row r="7479" spans="13:13" x14ac:dyDescent="0.25">
      <c r="M7479"/>
    </row>
    <row r="7480" spans="13:13" x14ac:dyDescent="0.25">
      <c r="M7480"/>
    </row>
    <row r="7481" spans="13:13" x14ac:dyDescent="0.25">
      <c r="M7481"/>
    </row>
    <row r="7482" spans="13:13" x14ac:dyDescent="0.25">
      <c r="M7482"/>
    </row>
    <row r="7483" spans="13:13" x14ac:dyDescent="0.25">
      <c r="M7483"/>
    </row>
    <row r="7484" spans="13:13" x14ac:dyDescent="0.25">
      <c r="M7484"/>
    </row>
    <row r="7485" spans="13:13" x14ac:dyDescent="0.25">
      <c r="M7485"/>
    </row>
    <row r="7486" spans="13:13" x14ac:dyDescent="0.25">
      <c r="M7486"/>
    </row>
    <row r="7487" spans="13:13" x14ac:dyDescent="0.25">
      <c r="M7487"/>
    </row>
    <row r="7488" spans="13:13" x14ac:dyDescent="0.25">
      <c r="M7488"/>
    </row>
    <row r="7489" spans="13:13" x14ac:dyDescent="0.25">
      <c r="M7489"/>
    </row>
    <row r="7490" spans="13:13" x14ac:dyDescent="0.25">
      <c r="M7490"/>
    </row>
    <row r="7491" spans="13:13" x14ac:dyDescent="0.25">
      <c r="M7491"/>
    </row>
    <row r="7492" spans="13:13" x14ac:dyDescent="0.25">
      <c r="M7492"/>
    </row>
    <row r="7493" spans="13:13" x14ac:dyDescent="0.25">
      <c r="M7493"/>
    </row>
    <row r="7494" spans="13:13" x14ac:dyDescent="0.25">
      <c r="M7494"/>
    </row>
    <row r="7495" spans="13:13" x14ac:dyDescent="0.25">
      <c r="M7495"/>
    </row>
    <row r="7496" spans="13:13" x14ac:dyDescent="0.25">
      <c r="M7496"/>
    </row>
    <row r="7497" spans="13:13" x14ac:dyDescent="0.25">
      <c r="M7497"/>
    </row>
    <row r="7498" spans="13:13" x14ac:dyDescent="0.25">
      <c r="M7498"/>
    </row>
    <row r="7499" spans="13:13" x14ac:dyDescent="0.25">
      <c r="M7499"/>
    </row>
    <row r="7500" spans="13:13" x14ac:dyDescent="0.25">
      <c r="M7500"/>
    </row>
    <row r="7501" spans="13:13" x14ac:dyDescent="0.25">
      <c r="M7501"/>
    </row>
    <row r="7502" spans="13:13" x14ac:dyDescent="0.25">
      <c r="M7502"/>
    </row>
    <row r="7503" spans="13:13" x14ac:dyDescent="0.25">
      <c r="M7503"/>
    </row>
    <row r="7504" spans="13:13" x14ac:dyDescent="0.25">
      <c r="M7504"/>
    </row>
    <row r="7505" spans="13:13" x14ac:dyDescent="0.25">
      <c r="M7505"/>
    </row>
    <row r="7506" spans="13:13" x14ac:dyDescent="0.25">
      <c r="M7506"/>
    </row>
    <row r="7507" spans="13:13" x14ac:dyDescent="0.25">
      <c r="M7507"/>
    </row>
    <row r="7508" spans="13:13" x14ac:dyDescent="0.25">
      <c r="M7508"/>
    </row>
    <row r="7509" spans="13:13" x14ac:dyDescent="0.25">
      <c r="M7509"/>
    </row>
    <row r="7510" spans="13:13" x14ac:dyDescent="0.25">
      <c r="M7510"/>
    </row>
    <row r="7511" spans="13:13" x14ac:dyDescent="0.25">
      <c r="M7511"/>
    </row>
    <row r="7512" spans="13:13" x14ac:dyDescent="0.25">
      <c r="M7512"/>
    </row>
    <row r="7513" spans="13:13" x14ac:dyDescent="0.25">
      <c r="M7513"/>
    </row>
    <row r="7514" spans="13:13" x14ac:dyDescent="0.25">
      <c r="M7514"/>
    </row>
    <row r="7515" spans="13:13" x14ac:dyDescent="0.25">
      <c r="M7515"/>
    </row>
    <row r="7516" spans="13:13" x14ac:dyDescent="0.25">
      <c r="M7516"/>
    </row>
    <row r="7517" spans="13:13" x14ac:dyDescent="0.25">
      <c r="M7517"/>
    </row>
    <row r="7518" spans="13:13" x14ac:dyDescent="0.25">
      <c r="M7518"/>
    </row>
    <row r="7519" spans="13:13" x14ac:dyDescent="0.25">
      <c r="M7519"/>
    </row>
    <row r="7520" spans="13:13" x14ac:dyDescent="0.25">
      <c r="M7520"/>
    </row>
    <row r="7521" spans="13:13" x14ac:dyDescent="0.25">
      <c r="M7521"/>
    </row>
    <row r="7522" spans="13:13" x14ac:dyDescent="0.25">
      <c r="M7522"/>
    </row>
    <row r="7523" spans="13:13" x14ac:dyDescent="0.25">
      <c r="M7523"/>
    </row>
    <row r="7524" spans="13:13" x14ac:dyDescent="0.25">
      <c r="M7524"/>
    </row>
    <row r="7525" spans="13:13" x14ac:dyDescent="0.25">
      <c r="M7525"/>
    </row>
    <row r="7526" spans="13:13" x14ac:dyDescent="0.25">
      <c r="M7526"/>
    </row>
    <row r="7527" spans="13:13" x14ac:dyDescent="0.25">
      <c r="M7527"/>
    </row>
    <row r="7528" spans="13:13" x14ac:dyDescent="0.25">
      <c r="M7528"/>
    </row>
    <row r="7529" spans="13:13" x14ac:dyDescent="0.25">
      <c r="M7529"/>
    </row>
    <row r="7530" spans="13:13" x14ac:dyDescent="0.25">
      <c r="M7530"/>
    </row>
    <row r="7531" spans="13:13" x14ac:dyDescent="0.25">
      <c r="M7531"/>
    </row>
    <row r="7532" spans="13:13" x14ac:dyDescent="0.25">
      <c r="M7532"/>
    </row>
    <row r="7533" spans="13:13" x14ac:dyDescent="0.25">
      <c r="M7533"/>
    </row>
    <row r="7534" spans="13:13" x14ac:dyDescent="0.25">
      <c r="M7534"/>
    </row>
    <row r="7535" spans="13:13" x14ac:dyDescent="0.25">
      <c r="M7535"/>
    </row>
    <row r="7536" spans="13:13" x14ac:dyDescent="0.25">
      <c r="M7536"/>
    </row>
    <row r="7537" spans="13:13" x14ac:dyDescent="0.25">
      <c r="M7537"/>
    </row>
    <row r="7538" spans="13:13" x14ac:dyDescent="0.25">
      <c r="M7538"/>
    </row>
    <row r="7539" spans="13:13" x14ac:dyDescent="0.25">
      <c r="M7539"/>
    </row>
    <row r="7540" spans="13:13" x14ac:dyDescent="0.25">
      <c r="M7540"/>
    </row>
    <row r="7541" spans="13:13" x14ac:dyDescent="0.25">
      <c r="M7541"/>
    </row>
    <row r="7542" spans="13:13" x14ac:dyDescent="0.25">
      <c r="M7542"/>
    </row>
    <row r="7543" spans="13:13" x14ac:dyDescent="0.25">
      <c r="M7543"/>
    </row>
    <row r="7544" spans="13:13" x14ac:dyDescent="0.25">
      <c r="M7544"/>
    </row>
    <row r="7545" spans="13:13" x14ac:dyDescent="0.25">
      <c r="M7545"/>
    </row>
    <row r="7546" spans="13:13" x14ac:dyDescent="0.25">
      <c r="M7546"/>
    </row>
    <row r="7547" spans="13:13" x14ac:dyDescent="0.25">
      <c r="M7547"/>
    </row>
    <row r="7548" spans="13:13" x14ac:dyDescent="0.25">
      <c r="M7548"/>
    </row>
    <row r="7549" spans="13:13" x14ac:dyDescent="0.25">
      <c r="M7549"/>
    </row>
    <row r="7550" spans="13:13" x14ac:dyDescent="0.25">
      <c r="M7550"/>
    </row>
    <row r="7551" spans="13:13" x14ac:dyDescent="0.25">
      <c r="M7551"/>
    </row>
    <row r="7552" spans="13:13" x14ac:dyDescent="0.25">
      <c r="M7552"/>
    </row>
    <row r="7553" spans="13:13" x14ac:dyDescent="0.25">
      <c r="M7553"/>
    </row>
    <row r="7554" spans="13:13" x14ac:dyDescent="0.25">
      <c r="M7554"/>
    </row>
    <row r="7555" spans="13:13" x14ac:dyDescent="0.25">
      <c r="M7555"/>
    </row>
    <row r="7556" spans="13:13" x14ac:dyDescent="0.25">
      <c r="M7556"/>
    </row>
    <row r="7557" spans="13:13" x14ac:dyDescent="0.25">
      <c r="M7557"/>
    </row>
    <row r="7558" spans="13:13" x14ac:dyDescent="0.25">
      <c r="M7558"/>
    </row>
    <row r="7559" spans="13:13" x14ac:dyDescent="0.25">
      <c r="M7559"/>
    </row>
    <row r="7560" spans="13:13" x14ac:dyDescent="0.25">
      <c r="M7560"/>
    </row>
    <row r="7561" spans="13:13" x14ac:dyDescent="0.25">
      <c r="M7561"/>
    </row>
    <row r="7562" spans="13:13" x14ac:dyDescent="0.25">
      <c r="M7562"/>
    </row>
    <row r="7563" spans="13:13" x14ac:dyDescent="0.25">
      <c r="M7563"/>
    </row>
    <row r="7564" spans="13:13" x14ac:dyDescent="0.25">
      <c r="M7564"/>
    </row>
    <row r="7565" spans="13:13" x14ac:dyDescent="0.25">
      <c r="M7565"/>
    </row>
    <row r="7566" spans="13:13" x14ac:dyDescent="0.25">
      <c r="M7566"/>
    </row>
    <row r="7567" spans="13:13" x14ac:dyDescent="0.25">
      <c r="M7567"/>
    </row>
    <row r="7568" spans="13:13" x14ac:dyDescent="0.25">
      <c r="M7568"/>
    </row>
    <row r="7569" spans="13:13" x14ac:dyDescent="0.25">
      <c r="M7569"/>
    </row>
    <row r="7570" spans="13:13" x14ac:dyDescent="0.25">
      <c r="M7570"/>
    </row>
    <row r="7571" spans="13:13" x14ac:dyDescent="0.25">
      <c r="M7571"/>
    </row>
    <row r="7572" spans="13:13" x14ac:dyDescent="0.25">
      <c r="M7572"/>
    </row>
    <row r="7573" spans="13:13" x14ac:dyDescent="0.25">
      <c r="M7573"/>
    </row>
    <row r="7574" spans="13:13" x14ac:dyDescent="0.25">
      <c r="M7574"/>
    </row>
    <row r="7575" spans="13:13" x14ac:dyDescent="0.25">
      <c r="M7575"/>
    </row>
    <row r="7576" spans="13:13" x14ac:dyDescent="0.25">
      <c r="M7576"/>
    </row>
    <row r="7577" spans="13:13" x14ac:dyDescent="0.25">
      <c r="M7577"/>
    </row>
    <row r="7578" spans="13:13" x14ac:dyDescent="0.25">
      <c r="M7578"/>
    </row>
    <row r="7579" spans="13:13" x14ac:dyDescent="0.25">
      <c r="M7579"/>
    </row>
    <row r="7580" spans="13:13" x14ac:dyDescent="0.25">
      <c r="M7580"/>
    </row>
    <row r="7581" spans="13:13" x14ac:dyDescent="0.25">
      <c r="M7581"/>
    </row>
    <row r="7582" spans="13:13" x14ac:dyDescent="0.25">
      <c r="M7582"/>
    </row>
    <row r="7583" spans="13:13" x14ac:dyDescent="0.25">
      <c r="M7583"/>
    </row>
    <row r="7584" spans="13:13" x14ac:dyDescent="0.25">
      <c r="M7584"/>
    </row>
    <row r="7585" spans="13:13" x14ac:dyDescent="0.25">
      <c r="M7585"/>
    </row>
    <row r="7586" spans="13:13" x14ac:dyDescent="0.25">
      <c r="M7586"/>
    </row>
    <row r="7587" spans="13:13" x14ac:dyDescent="0.25">
      <c r="M7587"/>
    </row>
    <row r="7588" spans="13:13" x14ac:dyDescent="0.25">
      <c r="M7588"/>
    </row>
    <row r="7589" spans="13:13" x14ac:dyDescent="0.25">
      <c r="M7589"/>
    </row>
    <row r="7590" spans="13:13" x14ac:dyDescent="0.25">
      <c r="M7590"/>
    </row>
    <row r="7591" spans="13:13" x14ac:dyDescent="0.25">
      <c r="M7591"/>
    </row>
    <row r="7592" spans="13:13" x14ac:dyDescent="0.25">
      <c r="M7592"/>
    </row>
    <row r="7593" spans="13:13" x14ac:dyDescent="0.25">
      <c r="M7593"/>
    </row>
    <row r="7594" spans="13:13" x14ac:dyDescent="0.25">
      <c r="M7594"/>
    </row>
    <row r="7595" spans="13:13" x14ac:dyDescent="0.25">
      <c r="M7595"/>
    </row>
    <row r="7596" spans="13:13" x14ac:dyDescent="0.25">
      <c r="M7596"/>
    </row>
    <row r="7597" spans="13:13" x14ac:dyDescent="0.25">
      <c r="M7597"/>
    </row>
    <row r="7598" spans="13:13" x14ac:dyDescent="0.25">
      <c r="M7598"/>
    </row>
    <row r="7599" spans="13:13" x14ac:dyDescent="0.25">
      <c r="M7599"/>
    </row>
    <row r="7600" spans="13:13" x14ac:dyDescent="0.25">
      <c r="M7600"/>
    </row>
    <row r="7601" spans="13:13" x14ac:dyDescent="0.25">
      <c r="M7601"/>
    </row>
    <row r="7602" spans="13:13" x14ac:dyDescent="0.25">
      <c r="M7602"/>
    </row>
    <row r="7603" spans="13:13" x14ac:dyDescent="0.25">
      <c r="M7603"/>
    </row>
    <row r="7604" spans="13:13" x14ac:dyDescent="0.25">
      <c r="M7604"/>
    </row>
    <row r="7605" spans="13:13" x14ac:dyDescent="0.25">
      <c r="M7605"/>
    </row>
    <row r="7606" spans="13:13" x14ac:dyDescent="0.25">
      <c r="M7606"/>
    </row>
    <row r="7607" spans="13:13" x14ac:dyDescent="0.25">
      <c r="M7607"/>
    </row>
    <row r="7608" spans="13:13" x14ac:dyDescent="0.25">
      <c r="M7608"/>
    </row>
    <row r="7609" spans="13:13" x14ac:dyDescent="0.25">
      <c r="M7609"/>
    </row>
    <row r="7610" spans="13:13" x14ac:dyDescent="0.25">
      <c r="M7610"/>
    </row>
    <row r="7611" spans="13:13" x14ac:dyDescent="0.25">
      <c r="M7611"/>
    </row>
    <row r="7612" spans="13:13" x14ac:dyDescent="0.25">
      <c r="M7612"/>
    </row>
    <row r="7613" spans="13:13" x14ac:dyDescent="0.25">
      <c r="M7613"/>
    </row>
    <row r="7614" spans="13:13" x14ac:dyDescent="0.25">
      <c r="M7614"/>
    </row>
    <row r="7615" spans="13:13" x14ac:dyDescent="0.25">
      <c r="M7615"/>
    </row>
    <row r="7616" spans="13:13" x14ac:dyDescent="0.25">
      <c r="M7616"/>
    </row>
    <row r="7617" spans="13:13" x14ac:dyDescent="0.25">
      <c r="M7617"/>
    </row>
    <row r="7618" spans="13:13" x14ac:dyDescent="0.25">
      <c r="M7618"/>
    </row>
    <row r="7619" spans="13:13" x14ac:dyDescent="0.25">
      <c r="M7619"/>
    </row>
    <row r="7620" spans="13:13" x14ac:dyDescent="0.25">
      <c r="M7620"/>
    </row>
    <row r="7621" spans="13:13" x14ac:dyDescent="0.25">
      <c r="M7621"/>
    </row>
    <row r="7622" spans="13:13" x14ac:dyDescent="0.25">
      <c r="M7622"/>
    </row>
    <row r="7623" spans="13:13" x14ac:dyDescent="0.25">
      <c r="M7623"/>
    </row>
    <row r="7624" spans="13:13" x14ac:dyDescent="0.25">
      <c r="M7624"/>
    </row>
    <row r="7625" spans="13:13" x14ac:dyDescent="0.25">
      <c r="M7625"/>
    </row>
    <row r="7626" spans="13:13" x14ac:dyDescent="0.25">
      <c r="M7626"/>
    </row>
    <row r="7627" spans="13:13" x14ac:dyDescent="0.25">
      <c r="M7627"/>
    </row>
    <row r="7628" spans="13:13" x14ac:dyDescent="0.25">
      <c r="M7628"/>
    </row>
    <row r="7629" spans="13:13" x14ac:dyDescent="0.25">
      <c r="M7629"/>
    </row>
    <row r="7630" spans="13:13" x14ac:dyDescent="0.25">
      <c r="M7630"/>
    </row>
    <row r="7631" spans="13:13" x14ac:dyDescent="0.25">
      <c r="M7631"/>
    </row>
    <row r="7632" spans="13:13" x14ac:dyDescent="0.25">
      <c r="M7632"/>
    </row>
    <row r="7633" spans="13:13" x14ac:dyDescent="0.25">
      <c r="M7633"/>
    </row>
    <row r="7634" spans="13:13" x14ac:dyDescent="0.25">
      <c r="M7634"/>
    </row>
    <row r="7635" spans="13:13" x14ac:dyDescent="0.25">
      <c r="M7635"/>
    </row>
    <row r="7636" spans="13:13" x14ac:dyDescent="0.25">
      <c r="M7636"/>
    </row>
    <row r="7637" spans="13:13" x14ac:dyDescent="0.25">
      <c r="M7637"/>
    </row>
    <row r="7638" spans="13:13" x14ac:dyDescent="0.25">
      <c r="M7638"/>
    </row>
    <row r="7639" spans="13:13" x14ac:dyDescent="0.25">
      <c r="M7639"/>
    </row>
    <row r="7640" spans="13:13" x14ac:dyDescent="0.25">
      <c r="M7640"/>
    </row>
    <row r="7641" spans="13:13" x14ac:dyDescent="0.25">
      <c r="M7641"/>
    </row>
    <row r="7642" spans="13:13" x14ac:dyDescent="0.25">
      <c r="M7642"/>
    </row>
    <row r="7643" spans="13:13" x14ac:dyDescent="0.25">
      <c r="M7643"/>
    </row>
    <row r="7644" spans="13:13" x14ac:dyDescent="0.25">
      <c r="M7644"/>
    </row>
    <row r="7645" spans="13:13" x14ac:dyDescent="0.25">
      <c r="M7645"/>
    </row>
    <row r="7646" spans="13:13" x14ac:dyDescent="0.25">
      <c r="M7646"/>
    </row>
    <row r="7647" spans="13:13" x14ac:dyDescent="0.25">
      <c r="M7647"/>
    </row>
    <row r="7648" spans="13:13" x14ac:dyDescent="0.25">
      <c r="M7648"/>
    </row>
    <row r="7649" spans="13:13" x14ac:dyDescent="0.25">
      <c r="M7649"/>
    </row>
    <row r="7650" spans="13:13" x14ac:dyDescent="0.25">
      <c r="M7650"/>
    </row>
    <row r="7651" spans="13:13" x14ac:dyDescent="0.25">
      <c r="M7651"/>
    </row>
    <row r="7652" spans="13:13" x14ac:dyDescent="0.25">
      <c r="M7652"/>
    </row>
    <row r="7653" spans="13:13" x14ac:dyDescent="0.25">
      <c r="M7653"/>
    </row>
    <row r="7654" spans="13:13" x14ac:dyDescent="0.25">
      <c r="M7654"/>
    </row>
    <row r="7655" spans="13:13" x14ac:dyDescent="0.25">
      <c r="M7655"/>
    </row>
    <row r="7656" spans="13:13" x14ac:dyDescent="0.25">
      <c r="M7656"/>
    </row>
    <row r="7657" spans="13:13" x14ac:dyDescent="0.25">
      <c r="M7657"/>
    </row>
    <row r="7658" spans="13:13" x14ac:dyDescent="0.25">
      <c r="M7658"/>
    </row>
    <row r="7659" spans="13:13" x14ac:dyDescent="0.25">
      <c r="M7659"/>
    </row>
    <row r="7660" spans="13:13" x14ac:dyDescent="0.25">
      <c r="M7660"/>
    </row>
    <row r="7661" spans="13:13" x14ac:dyDescent="0.25">
      <c r="M7661"/>
    </row>
    <row r="7662" spans="13:13" x14ac:dyDescent="0.25">
      <c r="M7662"/>
    </row>
    <row r="7663" spans="13:13" x14ac:dyDescent="0.25">
      <c r="M7663"/>
    </row>
    <row r="7664" spans="13:13" x14ac:dyDescent="0.25">
      <c r="M7664"/>
    </row>
    <row r="7665" spans="13:13" x14ac:dyDescent="0.25">
      <c r="M7665"/>
    </row>
    <row r="7666" spans="13:13" x14ac:dyDescent="0.25">
      <c r="M7666"/>
    </row>
    <row r="7667" spans="13:13" x14ac:dyDescent="0.25">
      <c r="M7667"/>
    </row>
    <row r="7668" spans="13:13" x14ac:dyDescent="0.25">
      <c r="M7668"/>
    </row>
    <row r="7669" spans="13:13" x14ac:dyDescent="0.25">
      <c r="M7669"/>
    </row>
    <row r="7670" spans="13:13" x14ac:dyDescent="0.25">
      <c r="M7670"/>
    </row>
    <row r="7671" spans="13:13" x14ac:dyDescent="0.25">
      <c r="M7671"/>
    </row>
    <row r="7672" spans="13:13" x14ac:dyDescent="0.25">
      <c r="M7672"/>
    </row>
    <row r="7673" spans="13:13" x14ac:dyDescent="0.25">
      <c r="M7673"/>
    </row>
    <row r="7674" spans="13:13" x14ac:dyDescent="0.25">
      <c r="M7674"/>
    </row>
    <row r="7675" spans="13:13" x14ac:dyDescent="0.25">
      <c r="M7675"/>
    </row>
    <row r="7676" spans="13:13" x14ac:dyDescent="0.25">
      <c r="M7676"/>
    </row>
    <row r="7677" spans="13:13" x14ac:dyDescent="0.25">
      <c r="M7677"/>
    </row>
    <row r="7678" spans="13:13" x14ac:dyDescent="0.25">
      <c r="M7678"/>
    </row>
    <row r="7679" spans="13:13" x14ac:dyDescent="0.25">
      <c r="M7679"/>
    </row>
    <row r="7680" spans="13:13" x14ac:dyDescent="0.25">
      <c r="M7680"/>
    </row>
    <row r="7681" spans="13:13" x14ac:dyDescent="0.25">
      <c r="M7681"/>
    </row>
    <row r="7682" spans="13:13" x14ac:dyDescent="0.25">
      <c r="M7682"/>
    </row>
    <row r="7683" spans="13:13" x14ac:dyDescent="0.25">
      <c r="M7683"/>
    </row>
    <row r="7684" spans="13:13" x14ac:dyDescent="0.25">
      <c r="M7684"/>
    </row>
    <row r="7685" spans="13:13" x14ac:dyDescent="0.25">
      <c r="M7685"/>
    </row>
    <row r="7686" spans="13:13" x14ac:dyDescent="0.25">
      <c r="M7686"/>
    </row>
    <row r="7687" spans="13:13" x14ac:dyDescent="0.25">
      <c r="M7687"/>
    </row>
    <row r="7688" spans="13:13" x14ac:dyDescent="0.25">
      <c r="M7688"/>
    </row>
    <row r="7689" spans="13:13" x14ac:dyDescent="0.25">
      <c r="M7689"/>
    </row>
    <row r="7690" spans="13:13" x14ac:dyDescent="0.25">
      <c r="M7690"/>
    </row>
    <row r="7691" spans="13:13" x14ac:dyDescent="0.25">
      <c r="M7691"/>
    </row>
    <row r="7692" spans="13:13" x14ac:dyDescent="0.25">
      <c r="M7692"/>
    </row>
    <row r="7693" spans="13:13" x14ac:dyDescent="0.25">
      <c r="M7693"/>
    </row>
    <row r="7694" spans="13:13" x14ac:dyDescent="0.25">
      <c r="M7694"/>
    </row>
    <row r="7695" spans="13:13" x14ac:dyDescent="0.25">
      <c r="M7695"/>
    </row>
    <row r="7696" spans="13:13" x14ac:dyDescent="0.25">
      <c r="M7696"/>
    </row>
    <row r="7697" spans="13:13" x14ac:dyDescent="0.25">
      <c r="M7697"/>
    </row>
    <row r="7698" spans="13:13" x14ac:dyDescent="0.25">
      <c r="M7698"/>
    </row>
    <row r="7699" spans="13:13" x14ac:dyDescent="0.25">
      <c r="M7699"/>
    </row>
    <row r="7700" spans="13:13" x14ac:dyDescent="0.25">
      <c r="M7700"/>
    </row>
    <row r="7701" spans="13:13" x14ac:dyDescent="0.25">
      <c r="M7701"/>
    </row>
    <row r="7702" spans="13:13" x14ac:dyDescent="0.25">
      <c r="M7702"/>
    </row>
    <row r="7703" spans="13:13" x14ac:dyDescent="0.25">
      <c r="M7703"/>
    </row>
    <row r="7704" spans="13:13" x14ac:dyDescent="0.25">
      <c r="M7704"/>
    </row>
    <row r="7705" spans="13:13" x14ac:dyDescent="0.25">
      <c r="M7705"/>
    </row>
    <row r="7706" spans="13:13" x14ac:dyDescent="0.25">
      <c r="M7706"/>
    </row>
    <row r="7707" spans="13:13" x14ac:dyDescent="0.25">
      <c r="M7707"/>
    </row>
    <row r="7708" spans="13:13" x14ac:dyDescent="0.25">
      <c r="M7708"/>
    </row>
    <row r="7709" spans="13:13" x14ac:dyDescent="0.25">
      <c r="M7709"/>
    </row>
    <row r="7710" spans="13:13" x14ac:dyDescent="0.25">
      <c r="M7710"/>
    </row>
    <row r="7711" spans="13:13" x14ac:dyDescent="0.25">
      <c r="M7711"/>
    </row>
    <row r="7712" spans="13:13" x14ac:dyDescent="0.25">
      <c r="M7712"/>
    </row>
    <row r="7713" spans="13:13" x14ac:dyDescent="0.25">
      <c r="M7713"/>
    </row>
    <row r="7714" spans="13:13" x14ac:dyDescent="0.25">
      <c r="M7714"/>
    </row>
    <row r="7715" spans="13:13" x14ac:dyDescent="0.25">
      <c r="M7715"/>
    </row>
    <row r="7716" spans="13:13" x14ac:dyDescent="0.25">
      <c r="M7716"/>
    </row>
    <row r="7717" spans="13:13" x14ac:dyDescent="0.25">
      <c r="M7717"/>
    </row>
    <row r="7718" spans="13:13" x14ac:dyDescent="0.25">
      <c r="M7718"/>
    </row>
    <row r="7719" spans="13:13" x14ac:dyDescent="0.25">
      <c r="M7719"/>
    </row>
    <row r="7720" spans="13:13" x14ac:dyDescent="0.25">
      <c r="M7720"/>
    </row>
    <row r="7721" spans="13:13" x14ac:dyDescent="0.25">
      <c r="M7721"/>
    </row>
    <row r="7722" spans="13:13" x14ac:dyDescent="0.25">
      <c r="M7722"/>
    </row>
    <row r="7723" spans="13:13" x14ac:dyDescent="0.25">
      <c r="M7723"/>
    </row>
    <row r="7724" spans="13:13" x14ac:dyDescent="0.25">
      <c r="M7724"/>
    </row>
    <row r="7725" spans="13:13" x14ac:dyDescent="0.25">
      <c r="M7725"/>
    </row>
    <row r="7726" spans="13:13" x14ac:dyDescent="0.25">
      <c r="M7726"/>
    </row>
    <row r="7727" spans="13:13" x14ac:dyDescent="0.25">
      <c r="M7727"/>
    </row>
    <row r="7728" spans="13:13" x14ac:dyDescent="0.25">
      <c r="M7728"/>
    </row>
    <row r="7729" spans="13:13" x14ac:dyDescent="0.25">
      <c r="M7729"/>
    </row>
    <row r="7730" spans="13:13" x14ac:dyDescent="0.25">
      <c r="M7730"/>
    </row>
    <row r="7731" spans="13:13" x14ac:dyDescent="0.25">
      <c r="M7731"/>
    </row>
    <row r="7732" spans="13:13" x14ac:dyDescent="0.25">
      <c r="M7732"/>
    </row>
    <row r="7733" spans="13:13" x14ac:dyDescent="0.25">
      <c r="M7733"/>
    </row>
    <row r="7734" spans="13:13" x14ac:dyDescent="0.25">
      <c r="M7734"/>
    </row>
    <row r="7735" spans="13:13" x14ac:dyDescent="0.25">
      <c r="M7735"/>
    </row>
    <row r="7736" spans="13:13" x14ac:dyDescent="0.25">
      <c r="M7736"/>
    </row>
    <row r="7737" spans="13:13" x14ac:dyDescent="0.25">
      <c r="M7737"/>
    </row>
    <row r="7738" spans="13:13" x14ac:dyDescent="0.25">
      <c r="M7738"/>
    </row>
    <row r="7739" spans="13:13" x14ac:dyDescent="0.25">
      <c r="M7739"/>
    </row>
    <row r="7740" spans="13:13" x14ac:dyDescent="0.25">
      <c r="M7740"/>
    </row>
    <row r="7741" spans="13:13" x14ac:dyDescent="0.25">
      <c r="M7741"/>
    </row>
    <row r="7742" spans="13:13" x14ac:dyDescent="0.25">
      <c r="M7742"/>
    </row>
    <row r="7743" spans="13:13" x14ac:dyDescent="0.25">
      <c r="M7743"/>
    </row>
    <row r="7744" spans="13:13" x14ac:dyDescent="0.25">
      <c r="M7744"/>
    </row>
    <row r="7745" spans="13:13" x14ac:dyDescent="0.25">
      <c r="M7745"/>
    </row>
    <row r="7746" spans="13:13" x14ac:dyDescent="0.25">
      <c r="M7746"/>
    </row>
    <row r="7747" spans="13:13" x14ac:dyDescent="0.25">
      <c r="M7747"/>
    </row>
    <row r="7748" spans="13:13" x14ac:dyDescent="0.25">
      <c r="M7748"/>
    </row>
    <row r="7749" spans="13:13" x14ac:dyDescent="0.25">
      <c r="M7749"/>
    </row>
    <row r="7750" spans="13:13" x14ac:dyDescent="0.25">
      <c r="M7750"/>
    </row>
    <row r="7751" spans="13:13" x14ac:dyDescent="0.25">
      <c r="M7751"/>
    </row>
    <row r="7752" spans="13:13" x14ac:dyDescent="0.25">
      <c r="M7752"/>
    </row>
    <row r="7753" spans="13:13" x14ac:dyDescent="0.25">
      <c r="M7753"/>
    </row>
    <row r="7754" spans="13:13" x14ac:dyDescent="0.25">
      <c r="M7754"/>
    </row>
    <row r="7755" spans="13:13" x14ac:dyDescent="0.25">
      <c r="M7755"/>
    </row>
    <row r="7756" spans="13:13" x14ac:dyDescent="0.25">
      <c r="M7756"/>
    </row>
    <row r="7757" spans="13:13" x14ac:dyDescent="0.25">
      <c r="M7757"/>
    </row>
    <row r="7758" spans="13:13" x14ac:dyDescent="0.25">
      <c r="M7758"/>
    </row>
    <row r="7759" spans="13:13" x14ac:dyDescent="0.25">
      <c r="M7759"/>
    </row>
    <row r="7760" spans="13:13" x14ac:dyDescent="0.25">
      <c r="M7760"/>
    </row>
    <row r="7761" spans="13:13" x14ac:dyDescent="0.25">
      <c r="M7761"/>
    </row>
    <row r="7762" spans="13:13" x14ac:dyDescent="0.25">
      <c r="M7762"/>
    </row>
    <row r="7763" spans="13:13" x14ac:dyDescent="0.25">
      <c r="M7763"/>
    </row>
    <row r="7764" spans="13:13" x14ac:dyDescent="0.25">
      <c r="M7764"/>
    </row>
    <row r="7765" spans="13:13" x14ac:dyDescent="0.25">
      <c r="M7765"/>
    </row>
    <row r="7766" spans="13:13" x14ac:dyDescent="0.25">
      <c r="M7766"/>
    </row>
    <row r="7767" spans="13:13" x14ac:dyDescent="0.25">
      <c r="M7767"/>
    </row>
    <row r="7768" spans="13:13" x14ac:dyDescent="0.25">
      <c r="M7768"/>
    </row>
    <row r="7769" spans="13:13" x14ac:dyDescent="0.25">
      <c r="M7769"/>
    </row>
    <row r="7770" spans="13:13" x14ac:dyDescent="0.25">
      <c r="M7770"/>
    </row>
    <row r="7771" spans="13:13" x14ac:dyDescent="0.25">
      <c r="M7771"/>
    </row>
    <row r="7772" spans="13:13" x14ac:dyDescent="0.25">
      <c r="M7772"/>
    </row>
    <row r="7773" spans="13:13" x14ac:dyDescent="0.25">
      <c r="M7773"/>
    </row>
    <row r="7774" spans="13:13" x14ac:dyDescent="0.25">
      <c r="M7774"/>
    </row>
    <row r="7775" spans="13:13" x14ac:dyDescent="0.25">
      <c r="M7775"/>
    </row>
    <row r="7776" spans="13:13" x14ac:dyDescent="0.25">
      <c r="M7776"/>
    </row>
    <row r="7777" spans="13:13" x14ac:dyDescent="0.25">
      <c r="M7777"/>
    </row>
    <row r="7778" spans="13:13" x14ac:dyDescent="0.25">
      <c r="M7778"/>
    </row>
    <row r="7779" spans="13:13" x14ac:dyDescent="0.25">
      <c r="M7779"/>
    </row>
    <row r="7780" spans="13:13" x14ac:dyDescent="0.25">
      <c r="M7780"/>
    </row>
    <row r="7781" spans="13:13" x14ac:dyDescent="0.25">
      <c r="M7781"/>
    </row>
    <row r="7782" spans="13:13" x14ac:dyDescent="0.25">
      <c r="M7782"/>
    </row>
    <row r="7783" spans="13:13" x14ac:dyDescent="0.25">
      <c r="M7783"/>
    </row>
    <row r="7784" spans="13:13" x14ac:dyDescent="0.25">
      <c r="M7784"/>
    </row>
    <row r="7785" spans="13:13" x14ac:dyDescent="0.25">
      <c r="M7785"/>
    </row>
    <row r="7786" spans="13:13" x14ac:dyDescent="0.25">
      <c r="M7786"/>
    </row>
    <row r="7787" spans="13:13" x14ac:dyDescent="0.25">
      <c r="M7787"/>
    </row>
    <row r="7788" spans="13:13" x14ac:dyDescent="0.25">
      <c r="M7788"/>
    </row>
    <row r="7789" spans="13:13" x14ac:dyDescent="0.25">
      <c r="M7789"/>
    </row>
    <row r="7790" spans="13:13" x14ac:dyDescent="0.25">
      <c r="M7790"/>
    </row>
    <row r="7791" spans="13:13" x14ac:dyDescent="0.25">
      <c r="M7791"/>
    </row>
    <row r="7792" spans="13:13" x14ac:dyDescent="0.25">
      <c r="M7792"/>
    </row>
    <row r="7793" spans="13:13" x14ac:dyDescent="0.25">
      <c r="M7793"/>
    </row>
    <row r="7794" spans="13:13" x14ac:dyDescent="0.25">
      <c r="M7794"/>
    </row>
    <row r="7795" spans="13:13" x14ac:dyDescent="0.25">
      <c r="M7795"/>
    </row>
    <row r="7796" spans="13:13" x14ac:dyDescent="0.25">
      <c r="M7796"/>
    </row>
    <row r="7797" spans="13:13" x14ac:dyDescent="0.25">
      <c r="M7797"/>
    </row>
    <row r="7798" spans="13:13" x14ac:dyDescent="0.25">
      <c r="M7798"/>
    </row>
    <row r="7799" spans="13:13" x14ac:dyDescent="0.25">
      <c r="M7799"/>
    </row>
    <row r="7800" spans="13:13" x14ac:dyDescent="0.25">
      <c r="M7800"/>
    </row>
    <row r="7801" spans="13:13" x14ac:dyDescent="0.25">
      <c r="M7801"/>
    </row>
    <row r="7802" spans="13:13" x14ac:dyDescent="0.25">
      <c r="M7802"/>
    </row>
    <row r="7803" spans="13:13" x14ac:dyDescent="0.25">
      <c r="M7803"/>
    </row>
    <row r="7804" spans="13:13" x14ac:dyDescent="0.25">
      <c r="M7804"/>
    </row>
    <row r="7805" spans="13:13" x14ac:dyDescent="0.25">
      <c r="M7805"/>
    </row>
    <row r="7806" spans="13:13" x14ac:dyDescent="0.25">
      <c r="M7806"/>
    </row>
    <row r="7807" spans="13:13" x14ac:dyDescent="0.25">
      <c r="M7807"/>
    </row>
    <row r="7808" spans="13:13" x14ac:dyDescent="0.25">
      <c r="M7808"/>
    </row>
    <row r="7809" spans="13:13" x14ac:dyDescent="0.25">
      <c r="M7809"/>
    </row>
    <row r="7810" spans="13:13" x14ac:dyDescent="0.25">
      <c r="M7810"/>
    </row>
    <row r="7811" spans="13:13" x14ac:dyDescent="0.25">
      <c r="M7811"/>
    </row>
    <row r="7812" spans="13:13" x14ac:dyDescent="0.25">
      <c r="M7812"/>
    </row>
    <row r="7813" spans="13:13" x14ac:dyDescent="0.25">
      <c r="M7813"/>
    </row>
    <row r="7814" spans="13:13" x14ac:dyDescent="0.25">
      <c r="M7814"/>
    </row>
    <row r="7815" spans="13:13" x14ac:dyDescent="0.25">
      <c r="M7815"/>
    </row>
    <row r="7816" spans="13:13" x14ac:dyDescent="0.25">
      <c r="M7816"/>
    </row>
    <row r="7817" spans="13:13" x14ac:dyDescent="0.25">
      <c r="M7817"/>
    </row>
    <row r="7818" spans="13:13" x14ac:dyDescent="0.25">
      <c r="M7818"/>
    </row>
    <row r="7819" spans="13:13" x14ac:dyDescent="0.25">
      <c r="M7819"/>
    </row>
    <row r="7820" spans="13:13" x14ac:dyDescent="0.25">
      <c r="M7820"/>
    </row>
    <row r="7821" spans="13:13" x14ac:dyDescent="0.25">
      <c r="M7821"/>
    </row>
    <row r="7822" spans="13:13" x14ac:dyDescent="0.25">
      <c r="M7822"/>
    </row>
    <row r="7823" spans="13:13" x14ac:dyDescent="0.25">
      <c r="M7823"/>
    </row>
    <row r="7824" spans="13:13" x14ac:dyDescent="0.25">
      <c r="M7824"/>
    </row>
    <row r="7825" spans="13:13" x14ac:dyDescent="0.25">
      <c r="M7825"/>
    </row>
    <row r="7826" spans="13:13" x14ac:dyDescent="0.25">
      <c r="M7826"/>
    </row>
    <row r="7827" spans="13:13" x14ac:dyDescent="0.25">
      <c r="M7827"/>
    </row>
    <row r="7828" spans="13:13" x14ac:dyDescent="0.25">
      <c r="M7828"/>
    </row>
    <row r="7829" spans="13:13" x14ac:dyDescent="0.25">
      <c r="M7829"/>
    </row>
    <row r="7830" spans="13:13" x14ac:dyDescent="0.25">
      <c r="M7830"/>
    </row>
    <row r="7831" spans="13:13" x14ac:dyDescent="0.25">
      <c r="M7831"/>
    </row>
    <row r="7832" spans="13:13" x14ac:dyDescent="0.25">
      <c r="M7832"/>
    </row>
    <row r="7833" spans="13:13" x14ac:dyDescent="0.25">
      <c r="M7833"/>
    </row>
    <row r="7834" spans="13:13" x14ac:dyDescent="0.25">
      <c r="M7834"/>
    </row>
    <row r="7835" spans="13:13" x14ac:dyDescent="0.25">
      <c r="M7835"/>
    </row>
    <row r="7836" spans="13:13" x14ac:dyDescent="0.25">
      <c r="M7836"/>
    </row>
    <row r="7837" spans="13:13" x14ac:dyDescent="0.25">
      <c r="M7837"/>
    </row>
    <row r="7838" spans="13:13" x14ac:dyDescent="0.25">
      <c r="M7838"/>
    </row>
    <row r="7839" spans="13:13" x14ac:dyDescent="0.25">
      <c r="M7839"/>
    </row>
    <row r="7840" spans="13:13" x14ac:dyDescent="0.25">
      <c r="M7840"/>
    </row>
    <row r="7841" spans="13:13" x14ac:dyDescent="0.25">
      <c r="M7841"/>
    </row>
    <row r="7842" spans="13:13" x14ac:dyDescent="0.25">
      <c r="M7842"/>
    </row>
    <row r="7843" spans="13:13" x14ac:dyDescent="0.25">
      <c r="M7843"/>
    </row>
    <row r="7844" spans="13:13" x14ac:dyDescent="0.25">
      <c r="M7844"/>
    </row>
    <row r="7845" spans="13:13" x14ac:dyDescent="0.25">
      <c r="M7845"/>
    </row>
    <row r="7846" spans="13:13" x14ac:dyDescent="0.25">
      <c r="M7846"/>
    </row>
    <row r="7847" spans="13:13" x14ac:dyDescent="0.25">
      <c r="M7847"/>
    </row>
    <row r="7848" spans="13:13" x14ac:dyDescent="0.25">
      <c r="M7848"/>
    </row>
    <row r="7849" spans="13:13" x14ac:dyDescent="0.25">
      <c r="M7849"/>
    </row>
    <row r="7850" spans="13:13" x14ac:dyDescent="0.25">
      <c r="M7850"/>
    </row>
    <row r="7851" spans="13:13" x14ac:dyDescent="0.25">
      <c r="M7851"/>
    </row>
    <row r="7852" spans="13:13" x14ac:dyDescent="0.25">
      <c r="M7852"/>
    </row>
    <row r="7853" spans="13:13" x14ac:dyDescent="0.25">
      <c r="M7853"/>
    </row>
    <row r="7854" spans="13:13" x14ac:dyDescent="0.25">
      <c r="M7854"/>
    </row>
    <row r="7855" spans="13:13" x14ac:dyDescent="0.25">
      <c r="M7855"/>
    </row>
    <row r="7856" spans="13:13" x14ac:dyDescent="0.25">
      <c r="M7856"/>
    </row>
    <row r="7857" spans="13:13" x14ac:dyDescent="0.25">
      <c r="M7857"/>
    </row>
    <row r="7858" spans="13:13" x14ac:dyDescent="0.25">
      <c r="M7858"/>
    </row>
    <row r="7859" spans="13:13" x14ac:dyDescent="0.25">
      <c r="M7859"/>
    </row>
    <row r="7860" spans="13:13" x14ac:dyDescent="0.25">
      <c r="M7860"/>
    </row>
    <row r="7861" spans="13:13" x14ac:dyDescent="0.25">
      <c r="M7861"/>
    </row>
    <row r="7862" spans="13:13" x14ac:dyDescent="0.25">
      <c r="M7862"/>
    </row>
    <row r="7863" spans="13:13" x14ac:dyDescent="0.25">
      <c r="M7863"/>
    </row>
    <row r="7864" spans="13:13" x14ac:dyDescent="0.25">
      <c r="M7864"/>
    </row>
    <row r="7865" spans="13:13" x14ac:dyDescent="0.25">
      <c r="M7865"/>
    </row>
    <row r="7866" spans="13:13" x14ac:dyDescent="0.25">
      <c r="M7866"/>
    </row>
    <row r="7867" spans="13:13" x14ac:dyDescent="0.25">
      <c r="M7867"/>
    </row>
    <row r="7868" spans="13:13" x14ac:dyDescent="0.25">
      <c r="M7868"/>
    </row>
    <row r="7869" spans="13:13" x14ac:dyDescent="0.25">
      <c r="M7869"/>
    </row>
    <row r="7870" spans="13:13" x14ac:dyDescent="0.25">
      <c r="M7870"/>
    </row>
    <row r="7871" spans="13:13" x14ac:dyDescent="0.25">
      <c r="M7871"/>
    </row>
    <row r="7872" spans="13:13" x14ac:dyDescent="0.25">
      <c r="M7872"/>
    </row>
    <row r="7873" spans="13:13" x14ac:dyDescent="0.25">
      <c r="M7873"/>
    </row>
    <row r="7874" spans="13:13" x14ac:dyDescent="0.25">
      <c r="M7874"/>
    </row>
    <row r="7875" spans="13:13" x14ac:dyDescent="0.25">
      <c r="M7875"/>
    </row>
    <row r="7876" spans="13:13" x14ac:dyDescent="0.25">
      <c r="M7876"/>
    </row>
    <row r="7877" spans="13:13" x14ac:dyDescent="0.25">
      <c r="M7877"/>
    </row>
    <row r="7878" spans="13:13" x14ac:dyDescent="0.25">
      <c r="M7878"/>
    </row>
    <row r="7879" spans="13:13" x14ac:dyDescent="0.25">
      <c r="M7879"/>
    </row>
    <row r="7880" spans="13:13" x14ac:dyDescent="0.25">
      <c r="M7880"/>
    </row>
    <row r="7881" spans="13:13" x14ac:dyDescent="0.25">
      <c r="M7881"/>
    </row>
    <row r="7882" spans="13:13" x14ac:dyDescent="0.25">
      <c r="M7882"/>
    </row>
    <row r="7883" spans="13:13" x14ac:dyDescent="0.25">
      <c r="M7883"/>
    </row>
    <row r="7884" spans="13:13" x14ac:dyDescent="0.25">
      <c r="M7884"/>
    </row>
    <row r="7885" spans="13:13" x14ac:dyDescent="0.25">
      <c r="M7885"/>
    </row>
    <row r="7886" spans="13:13" x14ac:dyDescent="0.25">
      <c r="M7886"/>
    </row>
    <row r="7887" spans="13:13" x14ac:dyDescent="0.25">
      <c r="M7887"/>
    </row>
    <row r="7888" spans="13:13" x14ac:dyDescent="0.25">
      <c r="M7888"/>
    </row>
    <row r="7889" spans="13:13" x14ac:dyDescent="0.25">
      <c r="M7889"/>
    </row>
    <row r="7890" spans="13:13" x14ac:dyDescent="0.25">
      <c r="M7890"/>
    </row>
    <row r="7891" spans="13:13" x14ac:dyDescent="0.25">
      <c r="M7891"/>
    </row>
    <row r="7892" spans="13:13" x14ac:dyDescent="0.25">
      <c r="M7892"/>
    </row>
    <row r="7893" spans="13:13" x14ac:dyDescent="0.25">
      <c r="M7893"/>
    </row>
    <row r="7894" spans="13:13" x14ac:dyDescent="0.25">
      <c r="M7894"/>
    </row>
    <row r="7895" spans="13:13" x14ac:dyDescent="0.25">
      <c r="M7895"/>
    </row>
    <row r="7896" spans="13:13" x14ac:dyDescent="0.25">
      <c r="M7896"/>
    </row>
    <row r="7897" spans="13:13" x14ac:dyDescent="0.25">
      <c r="M7897"/>
    </row>
    <row r="7898" spans="13:13" x14ac:dyDescent="0.25">
      <c r="M7898"/>
    </row>
    <row r="7899" spans="13:13" x14ac:dyDescent="0.25">
      <c r="M7899"/>
    </row>
    <row r="7900" spans="13:13" x14ac:dyDescent="0.25">
      <c r="M7900"/>
    </row>
    <row r="7901" spans="13:13" x14ac:dyDescent="0.25">
      <c r="M7901"/>
    </row>
    <row r="7902" spans="13:13" x14ac:dyDescent="0.25">
      <c r="M7902"/>
    </row>
    <row r="7903" spans="13:13" x14ac:dyDescent="0.25">
      <c r="M7903"/>
    </row>
    <row r="7904" spans="13:13" x14ac:dyDescent="0.25">
      <c r="M7904"/>
    </row>
    <row r="7905" spans="13:13" x14ac:dyDescent="0.25">
      <c r="M7905"/>
    </row>
    <row r="7906" spans="13:13" x14ac:dyDescent="0.25">
      <c r="M7906"/>
    </row>
    <row r="7907" spans="13:13" x14ac:dyDescent="0.25">
      <c r="M7907"/>
    </row>
    <row r="7908" spans="13:13" x14ac:dyDescent="0.25">
      <c r="M7908"/>
    </row>
    <row r="7909" spans="13:13" x14ac:dyDescent="0.25">
      <c r="M7909"/>
    </row>
    <row r="7910" spans="13:13" x14ac:dyDescent="0.25">
      <c r="M7910"/>
    </row>
    <row r="7911" spans="13:13" x14ac:dyDescent="0.25">
      <c r="M7911"/>
    </row>
    <row r="7912" spans="13:13" x14ac:dyDescent="0.25">
      <c r="M7912"/>
    </row>
    <row r="7913" spans="13:13" x14ac:dyDescent="0.25">
      <c r="M7913"/>
    </row>
    <row r="7914" spans="13:13" x14ac:dyDescent="0.25">
      <c r="M7914"/>
    </row>
    <row r="7915" spans="13:13" x14ac:dyDescent="0.25">
      <c r="M7915"/>
    </row>
    <row r="7916" spans="13:13" x14ac:dyDescent="0.25">
      <c r="M7916"/>
    </row>
    <row r="7917" spans="13:13" x14ac:dyDescent="0.25">
      <c r="M7917"/>
    </row>
    <row r="7918" spans="13:13" x14ac:dyDescent="0.25">
      <c r="M7918"/>
    </row>
    <row r="7919" spans="13:13" x14ac:dyDescent="0.25">
      <c r="M7919"/>
    </row>
    <row r="7920" spans="13:13" x14ac:dyDescent="0.25">
      <c r="M7920"/>
    </row>
    <row r="7921" spans="13:13" x14ac:dyDescent="0.25">
      <c r="M7921"/>
    </row>
    <row r="7922" spans="13:13" x14ac:dyDescent="0.25">
      <c r="M7922"/>
    </row>
    <row r="7923" spans="13:13" x14ac:dyDescent="0.25">
      <c r="M7923"/>
    </row>
    <row r="7924" spans="13:13" x14ac:dyDescent="0.25">
      <c r="M7924"/>
    </row>
    <row r="7925" spans="13:13" x14ac:dyDescent="0.25">
      <c r="M7925"/>
    </row>
    <row r="7926" spans="13:13" x14ac:dyDescent="0.25">
      <c r="M7926"/>
    </row>
    <row r="7927" spans="13:13" x14ac:dyDescent="0.25">
      <c r="M7927"/>
    </row>
    <row r="7928" spans="13:13" x14ac:dyDescent="0.25">
      <c r="M7928"/>
    </row>
    <row r="7929" spans="13:13" x14ac:dyDescent="0.25">
      <c r="M7929"/>
    </row>
    <row r="7930" spans="13:13" x14ac:dyDescent="0.25">
      <c r="M7930"/>
    </row>
    <row r="7931" spans="13:13" x14ac:dyDescent="0.25">
      <c r="M7931"/>
    </row>
    <row r="7932" spans="13:13" x14ac:dyDescent="0.25">
      <c r="M7932"/>
    </row>
    <row r="7933" spans="13:13" x14ac:dyDescent="0.25">
      <c r="M7933"/>
    </row>
    <row r="7934" spans="13:13" x14ac:dyDescent="0.25">
      <c r="M7934"/>
    </row>
    <row r="7935" spans="13:13" x14ac:dyDescent="0.25">
      <c r="M7935"/>
    </row>
    <row r="7936" spans="13:13" x14ac:dyDescent="0.25">
      <c r="M7936"/>
    </row>
    <row r="7937" spans="13:13" x14ac:dyDescent="0.25">
      <c r="M7937"/>
    </row>
    <row r="7938" spans="13:13" x14ac:dyDescent="0.25">
      <c r="M7938"/>
    </row>
    <row r="7939" spans="13:13" x14ac:dyDescent="0.25">
      <c r="M7939"/>
    </row>
    <row r="7940" spans="13:13" x14ac:dyDescent="0.25">
      <c r="M7940"/>
    </row>
    <row r="7941" spans="13:13" x14ac:dyDescent="0.25">
      <c r="M7941"/>
    </row>
    <row r="7942" spans="13:13" x14ac:dyDescent="0.25">
      <c r="M7942"/>
    </row>
    <row r="7943" spans="13:13" x14ac:dyDescent="0.25">
      <c r="M7943"/>
    </row>
    <row r="7944" spans="13:13" x14ac:dyDescent="0.25">
      <c r="M7944"/>
    </row>
    <row r="7945" spans="13:13" x14ac:dyDescent="0.25">
      <c r="M7945"/>
    </row>
    <row r="7946" spans="13:13" x14ac:dyDescent="0.25">
      <c r="M7946"/>
    </row>
    <row r="7947" spans="13:13" x14ac:dyDescent="0.25">
      <c r="M7947"/>
    </row>
    <row r="7948" spans="13:13" x14ac:dyDescent="0.25">
      <c r="M7948"/>
    </row>
    <row r="7949" spans="13:13" x14ac:dyDescent="0.25">
      <c r="M7949"/>
    </row>
    <row r="7950" spans="13:13" x14ac:dyDescent="0.25">
      <c r="M7950"/>
    </row>
    <row r="7951" spans="13:13" x14ac:dyDescent="0.25">
      <c r="M7951"/>
    </row>
    <row r="7952" spans="13:13" x14ac:dyDescent="0.25">
      <c r="M7952"/>
    </row>
    <row r="7953" spans="13:13" x14ac:dyDescent="0.25">
      <c r="M7953"/>
    </row>
    <row r="7954" spans="13:13" x14ac:dyDescent="0.25">
      <c r="M7954"/>
    </row>
    <row r="7955" spans="13:13" x14ac:dyDescent="0.25">
      <c r="M7955"/>
    </row>
    <row r="7956" spans="13:13" x14ac:dyDescent="0.25">
      <c r="M7956"/>
    </row>
    <row r="7957" spans="13:13" x14ac:dyDescent="0.25">
      <c r="M7957"/>
    </row>
    <row r="7958" spans="13:13" x14ac:dyDescent="0.25">
      <c r="M7958"/>
    </row>
    <row r="7959" spans="13:13" x14ac:dyDescent="0.25">
      <c r="M7959"/>
    </row>
    <row r="7960" spans="13:13" x14ac:dyDescent="0.25">
      <c r="M7960"/>
    </row>
    <row r="7961" spans="13:13" x14ac:dyDescent="0.25">
      <c r="M7961"/>
    </row>
    <row r="7962" spans="13:13" x14ac:dyDescent="0.25">
      <c r="M7962"/>
    </row>
    <row r="7963" spans="13:13" x14ac:dyDescent="0.25">
      <c r="M7963"/>
    </row>
    <row r="7964" spans="13:13" x14ac:dyDescent="0.25">
      <c r="M7964"/>
    </row>
    <row r="7965" spans="13:13" x14ac:dyDescent="0.25">
      <c r="M7965"/>
    </row>
    <row r="7966" spans="13:13" x14ac:dyDescent="0.25">
      <c r="M7966"/>
    </row>
    <row r="7967" spans="13:13" x14ac:dyDescent="0.25">
      <c r="M7967"/>
    </row>
    <row r="7968" spans="13:13" x14ac:dyDescent="0.25">
      <c r="M7968"/>
    </row>
    <row r="7969" spans="13:13" x14ac:dyDescent="0.25">
      <c r="M7969"/>
    </row>
    <row r="7970" spans="13:13" x14ac:dyDescent="0.25">
      <c r="M7970"/>
    </row>
    <row r="7971" spans="13:13" x14ac:dyDescent="0.25">
      <c r="M7971"/>
    </row>
    <row r="7972" spans="13:13" x14ac:dyDescent="0.25">
      <c r="M7972"/>
    </row>
    <row r="7973" spans="13:13" x14ac:dyDescent="0.25">
      <c r="M7973"/>
    </row>
    <row r="7974" spans="13:13" x14ac:dyDescent="0.25">
      <c r="M7974"/>
    </row>
    <row r="7975" spans="13:13" x14ac:dyDescent="0.25">
      <c r="M7975"/>
    </row>
    <row r="7976" spans="13:13" x14ac:dyDescent="0.25">
      <c r="M7976"/>
    </row>
    <row r="7977" spans="13:13" x14ac:dyDescent="0.25">
      <c r="M7977"/>
    </row>
    <row r="7978" spans="13:13" x14ac:dyDescent="0.25">
      <c r="M7978"/>
    </row>
    <row r="7979" spans="13:13" x14ac:dyDescent="0.25">
      <c r="M7979"/>
    </row>
    <row r="7980" spans="13:13" x14ac:dyDescent="0.25">
      <c r="M7980"/>
    </row>
    <row r="7981" spans="13:13" x14ac:dyDescent="0.25">
      <c r="M7981"/>
    </row>
    <row r="7982" spans="13:13" x14ac:dyDescent="0.25">
      <c r="M7982"/>
    </row>
    <row r="7983" spans="13:13" x14ac:dyDescent="0.25">
      <c r="M7983"/>
    </row>
    <row r="7984" spans="13:13" x14ac:dyDescent="0.25">
      <c r="M7984"/>
    </row>
    <row r="7985" spans="13:13" x14ac:dyDescent="0.25">
      <c r="M7985"/>
    </row>
    <row r="7986" spans="13:13" x14ac:dyDescent="0.25">
      <c r="M7986"/>
    </row>
    <row r="7987" spans="13:13" x14ac:dyDescent="0.25">
      <c r="M7987"/>
    </row>
    <row r="7988" spans="13:13" x14ac:dyDescent="0.25">
      <c r="M7988"/>
    </row>
    <row r="7989" spans="13:13" x14ac:dyDescent="0.25">
      <c r="M7989"/>
    </row>
    <row r="7990" spans="13:13" x14ac:dyDescent="0.25">
      <c r="M7990"/>
    </row>
    <row r="7991" spans="13:13" x14ac:dyDescent="0.25">
      <c r="M7991"/>
    </row>
    <row r="7992" spans="13:13" x14ac:dyDescent="0.25">
      <c r="M7992"/>
    </row>
    <row r="7993" spans="13:13" x14ac:dyDescent="0.25">
      <c r="M7993"/>
    </row>
    <row r="7994" spans="13:13" x14ac:dyDescent="0.25">
      <c r="M7994"/>
    </row>
    <row r="7995" spans="13:13" x14ac:dyDescent="0.25">
      <c r="M7995"/>
    </row>
    <row r="7996" spans="13:13" x14ac:dyDescent="0.25">
      <c r="M7996"/>
    </row>
    <row r="7997" spans="13:13" x14ac:dyDescent="0.25">
      <c r="M7997"/>
    </row>
    <row r="7998" spans="13:13" x14ac:dyDescent="0.25">
      <c r="M7998"/>
    </row>
    <row r="7999" spans="13:13" x14ac:dyDescent="0.25">
      <c r="M7999"/>
    </row>
    <row r="8000" spans="13:13" x14ac:dyDescent="0.25">
      <c r="M8000"/>
    </row>
    <row r="8001" spans="13:13" x14ac:dyDescent="0.25">
      <c r="M8001"/>
    </row>
    <row r="8002" spans="13:13" x14ac:dyDescent="0.25">
      <c r="M8002"/>
    </row>
    <row r="8003" spans="13:13" x14ac:dyDescent="0.25">
      <c r="M8003"/>
    </row>
    <row r="8004" spans="13:13" x14ac:dyDescent="0.25">
      <c r="M8004"/>
    </row>
    <row r="8005" spans="13:13" x14ac:dyDescent="0.25">
      <c r="M8005"/>
    </row>
    <row r="8006" spans="13:13" x14ac:dyDescent="0.25">
      <c r="M8006"/>
    </row>
    <row r="8007" spans="13:13" x14ac:dyDescent="0.25">
      <c r="M8007"/>
    </row>
    <row r="8008" spans="13:13" x14ac:dyDescent="0.25">
      <c r="M8008"/>
    </row>
    <row r="8009" spans="13:13" x14ac:dyDescent="0.25">
      <c r="M8009"/>
    </row>
    <row r="8010" spans="13:13" x14ac:dyDescent="0.25">
      <c r="M8010"/>
    </row>
    <row r="8011" spans="13:13" x14ac:dyDescent="0.25">
      <c r="M8011"/>
    </row>
    <row r="8012" spans="13:13" x14ac:dyDescent="0.25">
      <c r="M8012"/>
    </row>
    <row r="8013" spans="13:13" x14ac:dyDescent="0.25">
      <c r="M8013"/>
    </row>
    <row r="8014" spans="13:13" x14ac:dyDescent="0.25">
      <c r="M8014"/>
    </row>
    <row r="8015" spans="13:13" x14ac:dyDescent="0.25">
      <c r="M8015"/>
    </row>
    <row r="8016" spans="13:13" x14ac:dyDescent="0.25">
      <c r="M8016"/>
    </row>
    <row r="8017" spans="13:13" x14ac:dyDescent="0.25">
      <c r="M8017"/>
    </row>
    <row r="8018" spans="13:13" x14ac:dyDescent="0.25">
      <c r="M8018"/>
    </row>
    <row r="8019" spans="13:13" x14ac:dyDescent="0.25">
      <c r="M8019"/>
    </row>
    <row r="8020" spans="13:13" x14ac:dyDescent="0.25">
      <c r="M8020"/>
    </row>
    <row r="8021" spans="13:13" x14ac:dyDescent="0.25">
      <c r="M8021"/>
    </row>
    <row r="8022" spans="13:13" x14ac:dyDescent="0.25">
      <c r="M8022"/>
    </row>
    <row r="8023" spans="13:13" x14ac:dyDescent="0.25">
      <c r="M8023"/>
    </row>
    <row r="8024" spans="13:13" x14ac:dyDescent="0.25">
      <c r="M8024"/>
    </row>
    <row r="8025" spans="13:13" x14ac:dyDescent="0.25">
      <c r="M8025"/>
    </row>
    <row r="8026" spans="13:13" x14ac:dyDescent="0.25">
      <c r="M8026"/>
    </row>
    <row r="8027" spans="13:13" x14ac:dyDescent="0.25">
      <c r="M8027"/>
    </row>
    <row r="8028" spans="13:13" x14ac:dyDescent="0.25">
      <c r="M8028"/>
    </row>
    <row r="8029" spans="13:13" x14ac:dyDescent="0.25">
      <c r="M8029"/>
    </row>
    <row r="8030" spans="13:13" x14ac:dyDescent="0.25">
      <c r="M8030"/>
    </row>
    <row r="8031" spans="13:13" x14ac:dyDescent="0.25">
      <c r="M8031"/>
    </row>
    <row r="8032" spans="13:13" x14ac:dyDescent="0.25">
      <c r="M8032"/>
    </row>
    <row r="8033" spans="13:13" x14ac:dyDescent="0.25">
      <c r="M8033"/>
    </row>
    <row r="8034" spans="13:13" x14ac:dyDescent="0.25">
      <c r="M8034"/>
    </row>
    <row r="8035" spans="13:13" x14ac:dyDescent="0.25">
      <c r="M8035"/>
    </row>
    <row r="8036" spans="13:13" x14ac:dyDescent="0.25">
      <c r="M8036"/>
    </row>
    <row r="8037" spans="13:13" x14ac:dyDescent="0.25">
      <c r="M8037"/>
    </row>
    <row r="8038" spans="13:13" x14ac:dyDescent="0.25">
      <c r="M8038"/>
    </row>
    <row r="8039" spans="13:13" x14ac:dyDescent="0.25">
      <c r="M8039"/>
    </row>
    <row r="8040" spans="13:13" x14ac:dyDescent="0.25">
      <c r="M8040"/>
    </row>
    <row r="8041" spans="13:13" x14ac:dyDescent="0.25">
      <c r="M8041"/>
    </row>
    <row r="8042" spans="13:13" x14ac:dyDescent="0.25">
      <c r="M8042"/>
    </row>
    <row r="8043" spans="13:13" x14ac:dyDescent="0.25">
      <c r="M8043"/>
    </row>
    <row r="8044" spans="13:13" x14ac:dyDescent="0.25">
      <c r="M8044"/>
    </row>
    <row r="8045" spans="13:13" x14ac:dyDescent="0.25">
      <c r="M8045"/>
    </row>
    <row r="8046" spans="13:13" x14ac:dyDescent="0.25">
      <c r="M8046"/>
    </row>
    <row r="8047" spans="13:13" x14ac:dyDescent="0.25">
      <c r="M8047"/>
    </row>
    <row r="8048" spans="13:13" x14ac:dyDescent="0.25">
      <c r="M8048"/>
    </row>
    <row r="8049" spans="13:13" x14ac:dyDescent="0.25">
      <c r="M8049"/>
    </row>
    <row r="8050" spans="13:13" x14ac:dyDescent="0.25">
      <c r="M8050"/>
    </row>
    <row r="8051" spans="13:13" x14ac:dyDescent="0.25">
      <c r="M8051"/>
    </row>
    <row r="8052" spans="13:13" x14ac:dyDescent="0.25">
      <c r="M8052"/>
    </row>
    <row r="8053" spans="13:13" x14ac:dyDescent="0.25">
      <c r="M8053"/>
    </row>
    <row r="8054" spans="13:13" x14ac:dyDescent="0.25">
      <c r="M8054"/>
    </row>
    <row r="8055" spans="13:13" x14ac:dyDescent="0.25">
      <c r="M8055"/>
    </row>
    <row r="8056" spans="13:13" x14ac:dyDescent="0.25">
      <c r="M8056"/>
    </row>
    <row r="8057" spans="13:13" x14ac:dyDescent="0.25">
      <c r="M8057"/>
    </row>
    <row r="8058" spans="13:13" x14ac:dyDescent="0.25">
      <c r="M8058"/>
    </row>
    <row r="8059" spans="13:13" x14ac:dyDescent="0.25">
      <c r="M8059"/>
    </row>
    <row r="8060" spans="13:13" x14ac:dyDescent="0.25">
      <c r="M8060"/>
    </row>
    <row r="8061" spans="13:13" x14ac:dyDescent="0.25">
      <c r="M8061"/>
    </row>
    <row r="8062" spans="13:13" x14ac:dyDescent="0.25">
      <c r="M8062"/>
    </row>
    <row r="8063" spans="13:13" x14ac:dyDescent="0.25">
      <c r="M8063"/>
    </row>
    <row r="8064" spans="13:13" x14ac:dyDescent="0.25">
      <c r="M8064"/>
    </row>
    <row r="8065" spans="13:13" x14ac:dyDescent="0.25">
      <c r="M8065"/>
    </row>
    <row r="8066" spans="13:13" x14ac:dyDescent="0.25">
      <c r="M8066"/>
    </row>
    <row r="8067" spans="13:13" x14ac:dyDescent="0.25">
      <c r="M8067"/>
    </row>
    <row r="8068" spans="13:13" x14ac:dyDescent="0.25">
      <c r="M8068"/>
    </row>
    <row r="8069" spans="13:13" x14ac:dyDescent="0.25">
      <c r="M8069"/>
    </row>
    <row r="8070" spans="13:13" x14ac:dyDescent="0.25">
      <c r="M8070"/>
    </row>
    <row r="8071" spans="13:13" x14ac:dyDescent="0.25">
      <c r="M8071"/>
    </row>
    <row r="8072" spans="13:13" x14ac:dyDescent="0.25">
      <c r="M8072"/>
    </row>
    <row r="8073" spans="13:13" x14ac:dyDescent="0.25">
      <c r="M8073"/>
    </row>
    <row r="8074" spans="13:13" x14ac:dyDescent="0.25">
      <c r="M8074"/>
    </row>
    <row r="8075" spans="13:13" x14ac:dyDescent="0.25">
      <c r="M8075"/>
    </row>
    <row r="8076" spans="13:13" x14ac:dyDescent="0.25">
      <c r="M8076"/>
    </row>
    <row r="8077" spans="13:13" x14ac:dyDescent="0.25">
      <c r="M8077"/>
    </row>
    <row r="8078" spans="13:13" x14ac:dyDescent="0.25">
      <c r="M8078"/>
    </row>
    <row r="8079" spans="13:13" x14ac:dyDescent="0.25">
      <c r="M8079"/>
    </row>
    <row r="8080" spans="13:13" x14ac:dyDescent="0.25">
      <c r="M8080"/>
    </row>
    <row r="8081" spans="13:13" x14ac:dyDescent="0.25">
      <c r="M8081"/>
    </row>
    <row r="8082" spans="13:13" x14ac:dyDescent="0.25">
      <c r="M8082"/>
    </row>
    <row r="8083" spans="13:13" x14ac:dyDescent="0.25">
      <c r="M8083"/>
    </row>
    <row r="8084" spans="13:13" x14ac:dyDescent="0.25">
      <c r="M8084"/>
    </row>
    <row r="8085" spans="13:13" x14ac:dyDescent="0.25">
      <c r="M8085"/>
    </row>
    <row r="8086" spans="13:13" x14ac:dyDescent="0.25">
      <c r="M8086"/>
    </row>
    <row r="8087" spans="13:13" x14ac:dyDescent="0.25">
      <c r="M8087"/>
    </row>
    <row r="8088" spans="13:13" x14ac:dyDescent="0.25">
      <c r="M8088"/>
    </row>
    <row r="8089" spans="13:13" x14ac:dyDescent="0.25">
      <c r="M8089"/>
    </row>
    <row r="8090" spans="13:13" x14ac:dyDescent="0.25">
      <c r="M8090"/>
    </row>
    <row r="8091" spans="13:13" x14ac:dyDescent="0.25">
      <c r="M8091"/>
    </row>
    <row r="8092" spans="13:13" x14ac:dyDescent="0.25">
      <c r="M8092"/>
    </row>
    <row r="8093" spans="13:13" x14ac:dyDescent="0.25">
      <c r="M8093"/>
    </row>
    <row r="8094" spans="13:13" x14ac:dyDescent="0.25">
      <c r="M8094"/>
    </row>
    <row r="8095" spans="13:13" x14ac:dyDescent="0.25">
      <c r="M8095"/>
    </row>
    <row r="8096" spans="13:13" x14ac:dyDescent="0.25">
      <c r="M8096"/>
    </row>
    <row r="8097" spans="13:13" x14ac:dyDescent="0.25">
      <c r="M8097"/>
    </row>
    <row r="8098" spans="13:13" x14ac:dyDescent="0.25">
      <c r="M8098"/>
    </row>
    <row r="8099" spans="13:13" x14ac:dyDescent="0.25">
      <c r="M8099"/>
    </row>
    <row r="8100" spans="13:13" x14ac:dyDescent="0.25">
      <c r="M8100"/>
    </row>
    <row r="8101" spans="13:13" x14ac:dyDescent="0.25">
      <c r="M8101"/>
    </row>
    <row r="8102" spans="13:13" x14ac:dyDescent="0.25">
      <c r="M8102"/>
    </row>
    <row r="8103" spans="13:13" x14ac:dyDescent="0.25">
      <c r="M8103"/>
    </row>
    <row r="8104" spans="13:13" x14ac:dyDescent="0.25">
      <c r="M8104"/>
    </row>
    <row r="8105" spans="13:13" x14ac:dyDescent="0.25">
      <c r="M8105"/>
    </row>
    <row r="8106" spans="13:13" x14ac:dyDescent="0.25">
      <c r="M8106"/>
    </row>
    <row r="8107" spans="13:13" x14ac:dyDescent="0.25">
      <c r="M8107"/>
    </row>
    <row r="8108" spans="13:13" x14ac:dyDescent="0.25">
      <c r="M8108"/>
    </row>
    <row r="8109" spans="13:13" x14ac:dyDescent="0.25">
      <c r="M8109"/>
    </row>
    <row r="8110" spans="13:13" x14ac:dyDescent="0.25">
      <c r="M8110"/>
    </row>
    <row r="8111" spans="13:13" x14ac:dyDescent="0.25">
      <c r="M8111"/>
    </row>
    <row r="8112" spans="13:13" x14ac:dyDescent="0.25">
      <c r="M8112"/>
    </row>
    <row r="8113" spans="13:13" x14ac:dyDescent="0.25">
      <c r="M8113"/>
    </row>
    <row r="8114" spans="13:13" x14ac:dyDescent="0.25">
      <c r="M8114"/>
    </row>
    <row r="8115" spans="13:13" x14ac:dyDescent="0.25">
      <c r="M8115"/>
    </row>
    <row r="8116" spans="13:13" x14ac:dyDescent="0.25">
      <c r="M8116"/>
    </row>
    <row r="8117" spans="13:13" x14ac:dyDescent="0.25">
      <c r="M8117"/>
    </row>
    <row r="8118" spans="13:13" x14ac:dyDescent="0.25">
      <c r="M8118"/>
    </row>
    <row r="8119" spans="13:13" x14ac:dyDescent="0.25">
      <c r="M8119"/>
    </row>
    <row r="8120" spans="13:13" x14ac:dyDescent="0.25">
      <c r="M8120"/>
    </row>
    <row r="8121" spans="13:13" x14ac:dyDescent="0.25">
      <c r="M8121"/>
    </row>
    <row r="8122" spans="13:13" x14ac:dyDescent="0.25">
      <c r="M8122"/>
    </row>
    <row r="8123" spans="13:13" x14ac:dyDescent="0.25">
      <c r="M8123"/>
    </row>
    <row r="8124" spans="13:13" x14ac:dyDescent="0.25">
      <c r="M8124"/>
    </row>
    <row r="8125" spans="13:13" x14ac:dyDescent="0.25">
      <c r="M8125"/>
    </row>
    <row r="8126" spans="13:13" x14ac:dyDescent="0.25">
      <c r="M8126"/>
    </row>
    <row r="8127" spans="13:13" x14ac:dyDescent="0.25">
      <c r="M8127"/>
    </row>
    <row r="8128" spans="13:13" x14ac:dyDescent="0.25">
      <c r="M8128"/>
    </row>
    <row r="8129" spans="13:13" x14ac:dyDescent="0.25">
      <c r="M8129"/>
    </row>
    <row r="8130" spans="13:13" x14ac:dyDescent="0.25">
      <c r="M8130"/>
    </row>
    <row r="8131" spans="13:13" x14ac:dyDescent="0.25">
      <c r="M8131"/>
    </row>
    <row r="8132" spans="13:13" x14ac:dyDescent="0.25">
      <c r="M8132"/>
    </row>
    <row r="8133" spans="13:13" x14ac:dyDescent="0.25">
      <c r="M8133"/>
    </row>
    <row r="8134" spans="13:13" x14ac:dyDescent="0.25">
      <c r="M8134"/>
    </row>
    <row r="8135" spans="13:13" x14ac:dyDescent="0.25">
      <c r="M8135"/>
    </row>
    <row r="8136" spans="13:13" x14ac:dyDescent="0.25">
      <c r="M8136"/>
    </row>
    <row r="8137" spans="13:13" x14ac:dyDescent="0.25">
      <c r="M8137"/>
    </row>
    <row r="8138" spans="13:13" x14ac:dyDescent="0.25">
      <c r="M8138"/>
    </row>
    <row r="8139" spans="13:13" x14ac:dyDescent="0.25">
      <c r="M8139"/>
    </row>
    <row r="8140" spans="13:13" x14ac:dyDescent="0.25">
      <c r="M8140"/>
    </row>
    <row r="8141" spans="13:13" x14ac:dyDescent="0.25">
      <c r="M8141"/>
    </row>
    <row r="8142" spans="13:13" x14ac:dyDescent="0.25">
      <c r="M8142"/>
    </row>
    <row r="8143" spans="13:13" x14ac:dyDescent="0.25">
      <c r="M8143"/>
    </row>
    <row r="8144" spans="13:13" x14ac:dyDescent="0.25">
      <c r="M8144"/>
    </row>
    <row r="8145" spans="13:13" x14ac:dyDescent="0.25">
      <c r="M8145"/>
    </row>
    <row r="8146" spans="13:13" x14ac:dyDescent="0.25">
      <c r="M8146"/>
    </row>
    <row r="8147" spans="13:13" x14ac:dyDescent="0.25">
      <c r="M8147"/>
    </row>
    <row r="8148" spans="13:13" x14ac:dyDescent="0.25">
      <c r="M8148"/>
    </row>
    <row r="8149" spans="13:13" x14ac:dyDescent="0.25">
      <c r="M8149"/>
    </row>
    <row r="8150" spans="13:13" x14ac:dyDescent="0.25">
      <c r="M8150"/>
    </row>
    <row r="8151" spans="13:13" x14ac:dyDescent="0.25">
      <c r="M8151"/>
    </row>
    <row r="8152" spans="13:13" x14ac:dyDescent="0.25">
      <c r="M8152"/>
    </row>
    <row r="8153" spans="13:13" x14ac:dyDescent="0.25">
      <c r="M8153"/>
    </row>
    <row r="8154" spans="13:13" x14ac:dyDescent="0.25">
      <c r="M8154"/>
    </row>
    <row r="8155" spans="13:13" x14ac:dyDescent="0.25">
      <c r="M8155"/>
    </row>
    <row r="8156" spans="13:13" x14ac:dyDescent="0.25">
      <c r="M8156"/>
    </row>
    <row r="8157" spans="13:13" x14ac:dyDescent="0.25">
      <c r="M8157"/>
    </row>
    <row r="8158" spans="13:13" x14ac:dyDescent="0.25">
      <c r="M8158"/>
    </row>
    <row r="8159" spans="13:13" x14ac:dyDescent="0.25">
      <c r="M8159"/>
    </row>
    <row r="8160" spans="13:13" x14ac:dyDescent="0.25">
      <c r="M8160"/>
    </row>
    <row r="8161" spans="13:13" x14ac:dyDescent="0.25">
      <c r="M8161"/>
    </row>
    <row r="8162" spans="13:13" x14ac:dyDescent="0.25">
      <c r="M8162"/>
    </row>
    <row r="8163" spans="13:13" x14ac:dyDescent="0.25">
      <c r="M8163"/>
    </row>
    <row r="8164" spans="13:13" x14ac:dyDescent="0.25">
      <c r="M8164"/>
    </row>
    <row r="8165" spans="13:13" x14ac:dyDescent="0.25">
      <c r="M8165"/>
    </row>
    <row r="8166" spans="13:13" x14ac:dyDescent="0.25">
      <c r="M8166"/>
    </row>
    <row r="8167" spans="13:13" x14ac:dyDescent="0.25">
      <c r="M8167"/>
    </row>
    <row r="8168" spans="13:13" x14ac:dyDescent="0.25">
      <c r="M8168"/>
    </row>
    <row r="8169" spans="13:13" x14ac:dyDescent="0.25">
      <c r="M8169"/>
    </row>
    <row r="8170" spans="13:13" x14ac:dyDescent="0.25">
      <c r="M8170"/>
    </row>
    <row r="8171" spans="13:13" x14ac:dyDescent="0.25">
      <c r="M8171"/>
    </row>
    <row r="8172" spans="13:13" x14ac:dyDescent="0.25">
      <c r="M8172"/>
    </row>
    <row r="8173" spans="13:13" x14ac:dyDescent="0.25">
      <c r="M8173"/>
    </row>
    <row r="8174" spans="13:13" x14ac:dyDescent="0.25">
      <c r="M8174"/>
    </row>
    <row r="8175" spans="13:13" x14ac:dyDescent="0.25">
      <c r="M8175"/>
    </row>
    <row r="8176" spans="13:13" x14ac:dyDescent="0.25">
      <c r="M8176"/>
    </row>
    <row r="8177" spans="13:13" x14ac:dyDescent="0.25">
      <c r="M8177"/>
    </row>
    <row r="8178" spans="13:13" x14ac:dyDescent="0.25">
      <c r="M8178"/>
    </row>
    <row r="8179" spans="13:13" x14ac:dyDescent="0.25">
      <c r="M8179"/>
    </row>
    <row r="8180" spans="13:13" x14ac:dyDescent="0.25">
      <c r="M8180"/>
    </row>
    <row r="8181" spans="13:13" x14ac:dyDescent="0.25">
      <c r="M8181"/>
    </row>
    <row r="8182" spans="13:13" x14ac:dyDescent="0.25">
      <c r="M8182"/>
    </row>
    <row r="8183" spans="13:13" x14ac:dyDescent="0.25">
      <c r="M8183"/>
    </row>
    <row r="8184" spans="13:13" x14ac:dyDescent="0.25">
      <c r="M8184"/>
    </row>
    <row r="8185" spans="13:13" x14ac:dyDescent="0.25">
      <c r="M8185"/>
    </row>
    <row r="8186" spans="13:13" x14ac:dyDescent="0.25">
      <c r="M8186"/>
    </row>
    <row r="8187" spans="13:13" x14ac:dyDescent="0.25">
      <c r="M8187"/>
    </row>
    <row r="8188" spans="13:13" x14ac:dyDescent="0.25">
      <c r="M8188"/>
    </row>
    <row r="8189" spans="13:13" x14ac:dyDescent="0.25">
      <c r="M8189"/>
    </row>
    <row r="8190" spans="13:13" x14ac:dyDescent="0.25">
      <c r="M8190"/>
    </row>
    <row r="8191" spans="13:13" x14ac:dyDescent="0.25">
      <c r="M8191"/>
    </row>
    <row r="8192" spans="13:13" x14ac:dyDescent="0.25">
      <c r="M8192"/>
    </row>
    <row r="8193" spans="13:13" x14ac:dyDescent="0.25">
      <c r="M8193"/>
    </row>
    <row r="8194" spans="13:13" x14ac:dyDescent="0.25">
      <c r="M8194"/>
    </row>
    <row r="8195" spans="13:13" x14ac:dyDescent="0.25">
      <c r="M8195"/>
    </row>
    <row r="8196" spans="13:13" x14ac:dyDescent="0.25">
      <c r="M8196"/>
    </row>
    <row r="8197" spans="13:13" x14ac:dyDescent="0.25">
      <c r="M8197"/>
    </row>
    <row r="8198" spans="13:13" x14ac:dyDescent="0.25">
      <c r="M8198"/>
    </row>
    <row r="8199" spans="13:13" x14ac:dyDescent="0.25">
      <c r="M8199"/>
    </row>
    <row r="8200" spans="13:13" x14ac:dyDescent="0.25">
      <c r="M8200"/>
    </row>
    <row r="8201" spans="13:13" x14ac:dyDescent="0.25">
      <c r="M8201"/>
    </row>
    <row r="8202" spans="13:13" x14ac:dyDescent="0.25">
      <c r="M8202"/>
    </row>
    <row r="8203" spans="13:13" x14ac:dyDescent="0.25">
      <c r="M8203"/>
    </row>
    <row r="8204" spans="13:13" x14ac:dyDescent="0.25">
      <c r="M8204"/>
    </row>
    <row r="8205" spans="13:13" x14ac:dyDescent="0.25">
      <c r="M8205"/>
    </row>
    <row r="8206" spans="13:13" x14ac:dyDescent="0.25">
      <c r="M8206"/>
    </row>
    <row r="8207" spans="13:13" x14ac:dyDescent="0.25">
      <c r="M8207"/>
    </row>
    <row r="8208" spans="13:13" x14ac:dyDescent="0.25">
      <c r="M8208"/>
    </row>
    <row r="8209" spans="13:13" x14ac:dyDescent="0.25">
      <c r="M8209"/>
    </row>
    <row r="8210" spans="13:13" x14ac:dyDescent="0.25">
      <c r="M8210"/>
    </row>
    <row r="8211" spans="13:13" x14ac:dyDescent="0.25">
      <c r="M8211"/>
    </row>
    <row r="8212" spans="13:13" x14ac:dyDescent="0.25">
      <c r="M8212"/>
    </row>
    <row r="8213" spans="13:13" x14ac:dyDescent="0.25">
      <c r="M8213"/>
    </row>
    <row r="8214" spans="13:13" x14ac:dyDescent="0.25">
      <c r="M8214"/>
    </row>
    <row r="8215" spans="13:13" x14ac:dyDescent="0.25">
      <c r="M8215"/>
    </row>
    <row r="8216" spans="13:13" x14ac:dyDescent="0.25">
      <c r="M8216"/>
    </row>
    <row r="8217" spans="13:13" x14ac:dyDescent="0.25">
      <c r="M8217"/>
    </row>
    <row r="8218" spans="13:13" x14ac:dyDescent="0.25">
      <c r="M8218"/>
    </row>
    <row r="8219" spans="13:13" x14ac:dyDescent="0.25">
      <c r="M8219"/>
    </row>
    <row r="8220" spans="13:13" x14ac:dyDescent="0.25">
      <c r="M8220"/>
    </row>
    <row r="8221" spans="13:13" x14ac:dyDescent="0.25">
      <c r="M8221"/>
    </row>
    <row r="8222" spans="13:13" x14ac:dyDescent="0.25">
      <c r="M8222"/>
    </row>
    <row r="8223" spans="13:13" x14ac:dyDescent="0.25">
      <c r="M8223"/>
    </row>
    <row r="8224" spans="13:13" x14ac:dyDescent="0.25">
      <c r="M8224"/>
    </row>
    <row r="8225" spans="13:13" x14ac:dyDescent="0.25">
      <c r="M8225"/>
    </row>
    <row r="8226" spans="13:13" x14ac:dyDescent="0.25">
      <c r="M8226"/>
    </row>
    <row r="8227" spans="13:13" x14ac:dyDescent="0.25">
      <c r="M8227"/>
    </row>
    <row r="8228" spans="13:13" x14ac:dyDescent="0.25">
      <c r="M8228"/>
    </row>
    <row r="8229" spans="13:13" x14ac:dyDescent="0.25">
      <c r="M8229"/>
    </row>
    <row r="8230" spans="13:13" x14ac:dyDescent="0.25">
      <c r="M8230"/>
    </row>
    <row r="8231" spans="13:13" x14ac:dyDescent="0.25">
      <c r="M8231"/>
    </row>
    <row r="8232" spans="13:13" x14ac:dyDescent="0.25">
      <c r="M8232"/>
    </row>
    <row r="8233" spans="13:13" x14ac:dyDescent="0.25">
      <c r="M8233"/>
    </row>
    <row r="8234" spans="13:13" x14ac:dyDescent="0.25">
      <c r="M8234"/>
    </row>
    <row r="8235" spans="13:13" x14ac:dyDescent="0.25">
      <c r="M8235"/>
    </row>
    <row r="8236" spans="13:13" x14ac:dyDescent="0.25">
      <c r="M8236"/>
    </row>
    <row r="8237" spans="13:13" x14ac:dyDescent="0.25">
      <c r="M8237"/>
    </row>
    <row r="8238" spans="13:13" x14ac:dyDescent="0.25">
      <c r="M8238"/>
    </row>
    <row r="8239" spans="13:13" x14ac:dyDescent="0.25">
      <c r="M8239"/>
    </row>
    <row r="8240" spans="13:13" x14ac:dyDescent="0.25">
      <c r="M8240"/>
    </row>
    <row r="8241" spans="13:13" x14ac:dyDescent="0.25">
      <c r="M8241"/>
    </row>
    <row r="8242" spans="13:13" x14ac:dyDescent="0.25">
      <c r="M8242"/>
    </row>
    <row r="8243" spans="13:13" x14ac:dyDescent="0.25">
      <c r="M8243"/>
    </row>
    <row r="8244" spans="13:13" x14ac:dyDescent="0.25">
      <c r="M8244"/>
    </row>
    <row r="8245" spans="13:13" x14ac:dyDescent="0.25">
      <c r="M8245"/>
    </row>
    <row r="8246" spans="13:13" x14ac:dyDescent="0.25">
      <c r="M8246"/>
    </row>
    <row r="8247" spans="13:13" x14ac:dyDescent="0.25">
      <c r="M8247"/>
    </row>
    <row r="8248" spans="13:13" x14ac:dyDescent="0.25">
      <c r="M8248"/>
    </row>
    <row r="8249" spans="13:13" x14ac:dyDescent="0.25">
      <c r="M8249"/>
    </row>
    <row r="8250" spans="13:13" x14ac:dyDescent="0.25">
      <c r="M8250"/>
    </row>
    <row r="8251" spans="13:13" x14ac:dyDescent="0.25">
      <c r="M8251"/>
    </row>
    <row r="8252" spans="13:13" x14ac:dyDescent="0.25">
      <c r="M8252"/>
    </row>
    <row r="8253" spans="13:13" x14ac:dyDescent="0.25">
      <c r="M8253"/>
    </row>
    <row r="8254" spans="13:13" x14ac:dyDescent="0.25">
      <c r="M8254"/>
    </row>
    <row r="8255" spans="13:13" x14ac:dyDescent="0.25">
      <c r="M8255"/>
    </row>
    <row r="8256" spans="13:13" x14ac:dyDescent="0.25">
      <c r="M8256"/>
    </row>
    <row r="8257" spans="13:13" x14ac:dyDescent="0.25">
      <c r="M8257"/>
    </row>
    <row r="8258" spans="13:13" x14ac:dyDescent="0.25">
      <c r="M8258"/>
    </row>
    <row r="8259" spans="13:13" x14ac:dyDescent="0.25">
      <c r="M8259"/>
    </row>
    <row r="8260" spans="13:13" x14ac:dyDescent="0.25">
      <c r="M8260"/>
    </row>
    <row r="8261" spans="13:13" x14ac:dyDescent="0.25">
      <c r="M8261"/>
    </row>
    <row r="8262" spans="13:13" x14ac:dyDescent="0.25">
      <c r="M8262"/>
    </row>
    <row r="8263" spans="13:13" x14ac:dyDescent="0.25">
      <c r="M8263"/>
    </row>
    <row r="8264" spans="13:13" x14ac:dyDescent="0.25">
      <c r="M8264"/>
    </row>
    <row r="8265" spans="13:13" x14ac:dyDescent="0.25">
      <c r="M8265"/>
    </row>
    <row r="8266" spans="13:13" x14ac:dyDescent="0.25">
      <c r="M8266"/>
    </row>
    <row r="8267" spans="13:13" x14ac:dyDescent="0.25">
      <c r="M8267"/>
    </row>
    <row r="8268" spans="13:13" x14ac:dyDescent="0.25">
      <c r="M8268"/>
    </row>
    <row r="8269" spans="13:13" x14ac:dyDescent="0.25">
      <c r="M8269"/>
    </row>
    <row r="8270" spans="13:13" x14ac:dyDescent="0.25">
      <c r="M8270"/>
    </row>
    <row r="8271" spans="13:13" x14ac:dyDescent="0.25">
      <c r="M8271"/>
    </row>
    <row r="8272" spans="13:13" x14ac:dyDescent="0.25">
      <c r="M8272"/>
    </row>
    <row r="8273" spans="13:13" x14ac:dyDescent="0.25">
      <c r="M8273"/>
    </row>
    <row r="8274" spans="13:13" x14ac:dyDescent="0.25">
      <c r="M8274"/>
    </row>
    <row r="8275" spans="13:13" x14ac:dyDescent="0.25">
      <c r="M8275"/>
    </row>
    <row r="8276" spans="13:13" x14ac:dyDescent="0.25">
      <c r="M8276"/>
    </row>
    <row r="8277" spans="13:13" x14ac:dyDescent="0.25">
      <c r="M8277"/>
    </row>
    <row r="8278" spans="13:13" x14ac:dyDescent="0.25">
      <c r="M8278"/>
    </row>
    <row r="8279" spans="13:13" x14ac:dyDescent="0.25">
      <c r="M8279"/>
    </row>
    <row r="8280" spans="13:13" x14ac:dyDescent="0.25">
      <c r="M8280"/>
    </row>
    <row r="8281" spans="13:13" x14ac:dyDescent="0.25">
      <c r="M8281"/>
    </row>
    <row r="8282" spans="13:13" x14ac:dyDescent="0.25">
      <c r="M8282"/>
    </row>
    <row r="8283" spans="13:13" x14ac:dyDescent="0.25">
      <c r="M8283"/>
    </row>
    <row r="8284" spans="13:13" x14ac:dyDescent="0.25">
      <c r="M8284"/>
    </row>
    <row r="8285" spans="13:13" x14ac:dyDescent="0.25">
      <c r="M8285"/>
    </row>
    <row r="8286" spans="13:13" x14ac:dyDescent="0.25">
      <c r="M8286"/>
    </row>
    <row r="8287" spans="13:13" x14ac:dyDescent="0.25">
      <c r="M8287"/>
    </row>
    <row r="8288" spans="13:13" x14ac:dyDescent="0.25">
      <c r="M8288"/>
    </row>
    <row r="8289" spans="13:13" x14ac:dyDescent="0.25">
      <c r="M8289"/>
    </row>
    <row r="8290" spans="13:13" x14ac:dyDescent="0.25">
      <c r="M8290"/>
    </row>
    <row r="8291" spans="13:13" x14ac:dyDescent="0.25">
      <c r="M8291"/>
    </row>
    <row r="8292" spans="13:13" x14ac:dyDescent="0.25">
      <c r="M8292"/>
    </row>
    <row r="8293" spans="13:13" x14ac:dyDescent="0.25">
      <c r="M8293"/>
    </row>
    <row r="8294" spans="13:13" x14ac:dyDescent="0.25">
      <c r="M8294"/>
    </row>
    <row r="8295" spans="13:13" x14ac:dyDescent="0.25">
      <c r="M8295"/>
    </row>
    <row r="8296" spans="13:13" x14ac:dyDescent="0.25">
      <c r="M8296"/>
    </row>
    <row r="8297" spans="13:13" x14ac:dyDescent="0.25">
      <c r="M8297"/>
    </row>
    <row r="8298" spans="13:13" x14ac:dyDescent="0.25">
      <c r="M8298"/>
    </row>
    <row r="8299" spans="13:13" x14ac:dyDescent="0.25">
      <c r="M8299"/>
    </row>
    <row r="8300" spans="13:13" x14ac:dyDescent="0.25">
      <c r="M8300"/>
    </row>
    <row r="8301" spans="13:13" x14ac:dyDescent="0.25">
      <c r="M8301"/>
    </row>
    <row r="8302" spans="13:13" x14ac:dyDescent="0.25">
      <c r="M8302"/>
    </row>
    <row r="8303" spans="13:13" x14ac:dyDescent="0.25">
      <c r="M8303"/>
    </row>
    <row r="8304" spans="13:13" x14ac:dyDescent="0.25">
      <c r="M8304"/>
    </row>
    <row r="8305" spans="13:13" x14ac:dyDescent="0.25">
      <c r="M8305"/>
    </row>
    <row r="8306" spans="13:13" x14ac:dyDescent="0.25">
      <c r="M8306"/>
    </row>
    <row r="8307" spans="13:13" x14ac:dyDescent="0.25">
      <c r="M8307"/>
    </row>
    <row r="8308" spans="13:13" x14ac:dyDescent="0.25">
      <c r="M8308"/>
    </row>
    <row r="8309" spans="13:13" x14ac:dyDescent="0.25">
      <c r="M8309"/>
    </row>
    <row r="8310" spans="13:13" x14ac:dyDescent="0.25">
      <c r="M8310"/>
    </row>
    <row r="8311" spans="13:13" x14ac:dyDescent="0.25">
      <c r="M8311"/>
    </row>
    <row r="8312" spans="13:13" x14ac:dyDescent="0.25">
      <c r="M8312"/>
    </row>
    <row r="8313" spans="13:13" x14ac:dyDescent="0.25">
      <c r="M8313"/>
    </row>
    <row r="8314" spans="13:13" x14ac:dyDescent="0.25">
      <c r="M8314"/>
    </row>
    <row r="8315" spans="13:13" x14ac:dyDescent="0.25">
      <c r="M8315"/>
    </row>
    <row r="8316" spans="13:13" x14ac:dyDescent="0.25">
      <c r="M8316"/>
    </row>
    <row r="8317" spans="13:13" x14ac:dyDescent="0.25">
      <c r="M8317"/>
    </row>
    <row r="8318" spans="13:13" x14ac:dyDescent="0.25">
      <c r="M8318"/>
    </row>
    <row r="8319" spans="13:13" x14ac:dyDescent="0.25">
      <c r="M8319"/>
    </row>
    <row r="8320" spans="13:13" x14ac:dyDescent="0.25">
      <c r="M8320"/>
    </row>
    <row r="8321" spans="13:13" x14ac:dyDescent="0.25">
      <c r="M8321"/>
    </row>
    <row r="8322" spans="13:13" x14ac:dyDescent="0.25">
      <c r="M8322"/>
    </row>
    <row r="8323" spans="13:13" x14ac:dyDescent="0.25">
      <c r="M8323"/>
    </row>
    <row r="8324" spans="13:13" x14ac:dyDescent="0.25">
      <c r="M8324"/>
    </row>
    <row r="8325" spans="13:13" x14ac:dyDescent="0.25">
      <c r="M8325"/>
    </row>
    <row r="8326" spans="13:13" x14ac:dyDescent="0.25">
      <c r="M8326"/>
    </row>
    <row r="8327" spans="13:13" x14ac:dyDescent="0.25">
      <c r="M8327"/>
    </row>
    <row r="8328" spans="13:13" x14ac:dyDescent="0.25">
      <c r="M8328"/>
    </row>
    <row r="8329" spans="13:13" x14ac:dyDescent="0.25">
      <c r="M8329"/>
    </row>
    <row r="8330" spans="13:13" x14ac:dyDescent="0.25">
      <c r="M8330"/>
    </row>
    <row r="8331" spans="13:13" x14ac:dyDescent="0.25">
      <c r="M8331"/>
    </row>
    <row r="8332" spans="13:13" x14ac:dyDescent="0.25">
      <c r="M8332"/>
    </row>
    <row r="8333" spans="13:13" x14ac:dyDescent="0.25">
      <c r="M8333"/>
    </row>
    <row r="8334" spans="13:13" x14ac:dyDescent="0.25">
      <c r="M8334"/>
    </row>
    <row r="8335" spans="13:13" x14ac:dyDescent="0.25">
      <c r="M8335"/>
    </row>
    <row r="8336" spans="13:13" x14ac:dyDescent="0.25">
      <c r="M8336"/>
    </row>
    <row r="8337" spans="13:13" x14ac:dyDescent="0.25">
      <c r="M8337"/>
    </row>
    <row r="8338" spans="13:13" x14ac:dyDescent="0.25">
      <c r="M8338"/>
    </row>
    <row r="8339" spans="13:13" x14ac:dyDescent="0.25">
      <c r="M8339"/>
    </row>
    <row r="8340" spans="13:13" x14ac:dyDescent="0.25">
      <c r="M8340"/>
    </row>
    <row r="8341" spans="13:13" x14ac:dyDescent="0.25">
      <c r="M8341"/>
    </row>
    <row r="8342" spans="13:13" x14ac:dyDescent="0.25">
      <c r="M8342"/>
    </row>
    <row r="8343" spans="13:13" x14ac:dyDescent="0.25">
      <c r="M8343"/>
    </row>
    <row r="8344" spans="13:13" x14ac:dyDescent="0.25">
      <c r="M8344"/>
    </row>
    <row r="8345" spans="13:13" x14ac:dyDescent="0.25">
      <c r="M8345"/>
    </row>
    <row r="8346" spans="13:13" x14ac:dyDescent="0.25">
      <c r="M8346"/>
    </row>
    <row r="8347" spans="13:13" x14ac:dyDescent="0.25">
      <c r="M8347"/>
    </row>
    <row r="8348" spans="13:13" x14ac:dyDescent="0.25">
      <c r="M8348"/>
    </row>
    <row r="8349" spans="13:13" x14ac:dyDescent="0.25">
      <c r="M8349"/>
    </row>
    <row r="8350" spans="13:13" x14ac:dyDescent="0.25">
      <c r="M8350"/>
    </row>
    <row r="8351" spans="13:13" x14ac:dyDescent="0.25">
      <c r="M8351"/>
    </row>
    <row r="8352" spans="13:13" x14ac:dyDescent="0.25">
      <c r="M8352"/>
    </row>
    <row r="8353" spans="13:13" x14ac:dyDescent="0.25">
      <c r="M8353"/>
    </row>
    <row r="8354" spans="13:13" x14ac:dyDescent="0.25">
      <c r="M8354"/>
    </row>
    <row r="8355" spans="13:13" x14ac:dyDescent="0.25">
      <c r="M8355"/>
    </row>
    <row r="8356" spans="13:13" x14ac:dyDescent="0.25">
      <c r="M8356"/>
    </row>
    <row r="8357" spans="13:13" x14ac:dyDescent="0.25">
      <c r="M8357"/>
    </row>
    <row r="8358" spans="13:13" x14ac:dyDescent="0.25">
      <c r="M8358"/>
    </row>
    <row r="8359" spans="13:13" x14ac:dyDescent="0.25">
      <c r="M8359"/>
    </row>
    <row r="8360" spans="13:13" x14ac:dyDescent="0.25">
      <c r="M8360"/>
    </row>
    <row r="8361" spans="13:13" x14ac:dyDescent="0.25">
      <c r="M8361"/>
    </row>
    <row r="8362" spans="13:13" x14ac:dyDescent="0.25">
      <c r="M8362"/>
    </row>
    <row r="8363" spans="13:13" x14ac:dyDescent="0.25">
      <c r="M8363"/>
    </row>
    <row r="8364" spans="13:13" x14ac:dyDescent="0.25">
      <c r="M8364"/>
    </row>
    <row r="8365" spans="13:13" x14ac:dyDescent="0.25">
      <c r="M8365"/>
    </row>
    <row r="8366" spans="13:13" x14ac:dyDescent="0.25">
      <c r="M8366"/>
    </row>
    <row r="8367" spans="13:13" x14ac:dyDescent="0.25">
      <c r="M8367"/>
    </row>
    <row r="8368" spans="13:13" x14ac:dyDescent="0.25">
      <c r="M8368"/>
    </row>
    <row r="8369" spans="13:13" x14ac:dyDescent="0.25">
      <c r="M8369"/>
    </row>
    <row r="8370" spans="13:13" x14ac:dyDescent="0.25">
      <c r="M8370"/>
    </row>
    <row r="8371" spans="13:13" x14ac:dyDescent="0.25">
      <c r="M8371"/>
    </row>
    <row r="8372" spans="13:13" x14ac:dyDescent="0.25">
      <c r="M8372"/>
    </row>
    <row r="8373" spans="13:13" x14ac:dyDescent="0.25">
      <c r="M8373"/>
    </row>
    <row r="8374" spans="13:13" x14ac:dyDescent="0.25">
      <c r="M8374"/>
    </row>
    <row r="8375" spans="13:13" x14ac:dyDescent="0.25">
      <c r="M8375"/>
    </row>
    <row r="8376" spans="13:13" x14ac:dyDescent="0.25">
      <c r="M8376"/>
    </row>
    <row r="8377" spans="13:13" x14ac:dyDescent="0.25">
      <c r="M8377"/>
    </row>
    <row r="8378" spans="13:13" x14ac:dyDescent="0.25">
      <c r="M8378"/>
    </row>
    <row r="8379" spans="13:13" x14ac:dyDescent="0.25">
      <c r="M8379"/>
    </row>
    <row r="8380" spans="13:13" x14ac:dyDescent="0.25">
      <c r="M8380"/>
    </row>
    <row r="8381" spans="13:13" x14ac:dyDescent="0.25">
      <c r="M8381"/>
    </row>
    <row r="8382" spans="13:13" x14ac:dyDescent="0.25">
      <c r="M8382"/>
    </row>
    <row r="8383" spans="13:13" x14ac:dyDescent="0.25">
      <c r="M8383"/>
    </row>
    <row r="8384" spans="13:13" x14ac:dyDescent="0.25">
      <c r="M8384"/>
    </row>
    <row r="8385" spans="13:13" x14ac:dyDescent="0.25">
      <c r="M8385"/>
    </row>
    <row r="8386" spans="13:13" x14ac:dyDescent="0.25">
      <c r="M8386"/>
    </row>
    <row r="8387" spans="13:13" x14ac:dyDescent="0.25">
      <c r="M8387"/>
    </row>
    <row r="8388" spans="13:13" x14ac:dyDescent="0.25">
      <c r="M8388"/>
    </row>
    <row r="8389" spans="13:13" x14ac:dyDescent="0.25">
      <c r="M8389"/>
    </row>
    <row r="8390" spans="13:13" x14ac:dyDescent="0.25">
      <c r="M8390"/>
    </row>
    <row r="8391" spans="13:13" x14ac:dyDescent="0.25">
      <c r="M8391"/>
    </row>
    <row r="8392" spans="13:13" x14ac:dyDescent="0.25">
      <c r="M8392"/>
    </row>
    <row r="8393" spans="13:13" x14ac:dyDescent="0.25">
      <c r="M8393"/>
    </row>
    <row r="8394" spans="13:13" x14ac:dyDescent="0.25">
      <c r="M8394"/>
    </row>
    <row r="8395" spans="13:13" x14ac:dyDescent="0.25">
      <c r="M8395"/>
    </row>
    <row r="8396" spans="13:13" x14ac:dyDescent="0.25">
      <c r="M8396"/>
    </row>
    <row r="8397" spans="13:13" x14ac:dyDescent="0.25">
      <c r="M8397"/>
    </row>
    <row r="8398" spans="13:13" x14ac:dyDescent="0.25">
      <c r="M8398"/>
    </row>
    <row r="8399" spans="13:13" x14ac:dyDescent="0.25">
      <c r="M8399"/>
    </row>
    <row r="8400" spans="13:13" x14ac:dyDescent="0.25">
      <c r="M8400"/>
    </row>
    <row r="8401" spans="13:13" x14ac:dyDescent="0.25">
      <c r="M8401"/>
    </row>
    <row r="8402" spans="13:13" x14ac:dyDescent="0.25">
      <c r="M8402"/>
    </row>
    <row r="8403" spans="13:13" x14ac:dyDescent="0.25">
      <c r="M8403"/>
    </row>
    <row r="8404" spans="13:13" x14ac:dyDescent="0.25">
      <c r="M8404"/>
    </row>
    <row r="8405" spans="13:13" x14ac:dyDescent="0.25">
      <c r="M8405"/>
    </row>
    <row r="8406" spans="13:13" x14ac:dyDescent="0.25">
      <c r="M8406"/>
    </row>
    <row r="8407" spans="13:13" x14ac:dyDescent="0.25">
      <c r="M8407"/>
    </row>
    <row r="8408" spans="13:13" x14ac:dyDescent="0.25">
      <c r="M8408"/>
    </row>
    <row r="8409" spans="13:13" x14ac:dyDescent="0.25">
      <c r="M8409"/>
    </row>
    <row r="8410" spans="13:13" x14ac:dyDescent="0.25">
      <c r="M8410"/>
    </row>
    <row r="8411" spans="13:13" x14ac:dyDescent="0.25">
      <c r="M8411"/>
    </row>
    <row r="8412" spans="13:13" x14ac:dyDescent="0.25">
      <c r="M8412"/>
    </row>
    <row r="8413" spans="13:13" x14ac:dyDescent="0.25">
      <c r="M8413"/>
    </row>
    <row r="8414" spans="13:13" x14ac:dyDescent="0.25">
      <c r="M8414"/>
    </row>
    <row r="8415" spans="13:13" x14ac:dyDescent="0.25">
      <c r="M8415"/>
    </row>
    <row r="8416" spans="13:13" x14ac:dyDescent="0.25">
      <c r="M8416"/>
    </row>
    <row r="8417" spans="13:13" x14ac:dyDescent="0.25">
      <c r="M8417"/>
    </row>
    <row r="8418" spans="13:13" x14ac:dyDescent="0.25">
      <c r="M8418"/>
    </row>
    <row r="8419" spans="13:13" x14ac:dyDescent="0.25">
      <c r="M8419"/>
    </row>
    <row r="8420" spans="13:13" x14ac:dyDescent="0.25">
      <c r="M8420"/>
    </row>
    <row r="8421" spans="13:13" x14ac:dyDescent="0.25">
      <c r="M8421"/>
    </row>
    <row r="8422" spans="13:13" x14ac:dyDescent="0.25">
      <c r="M8422"/>
    </row>
    <row r="8423" spans="13:13" x14ac:dyDescent="0.25">
      <c r="M8423"/>
    </row>
    <row r="8424" spans="13:13" x14ac:dyDescent="0.25">
      <c r="M8424"/>
    </row>
    <row r="8425" spans="13:13" x14ac:dyDescent="0.25">
      <c r="M8425"/>
    </row>
    <row r="8426" spans="13:13" x14ac:dyDescent="0.25">
      <c r="M8426"/>
    </row>
    <row r="8427" spans="13:13" x14ac:dyDescent="0.25">
      <c r="M8427"/>
    </row>
    <row r="8428" spans="13:13" x14ac:dyDescent="0.25">
      <c r="M8428"/>
    </row>
    <row r="8429" spans="13:13" x14ac:dyDescent="0.25">
      <c r="M8429"/>
    </row>
    <row r="8430" spans="13:13" x14ac:dyDescent="0.25">
      <c r="M8430"/>
    </row>
    <row r="8431" spans="13:13" x14ac:dyDescent="0.25">
      <c r="M8431"/>
    </row>
    <row r="8432" spans="13:13" x14ac:dyDescent="0.25">
      <c r="M8432"/>
    </row>
    <row r="8433" spans="13:13" x14ac:dyDescent="0.25">
      <c r="M8433"/>
    </row>
    <row r="8434" spans="13:13" x14ac:dyDescent="0.25">
      <c r="M8434"/>
    </row>
    <row r="8435" spans="13:13" x14ac:dyDescent="0.25">
      <c r="M8435"/>
    </row>
    <row r="8436" spans="13:13" x14ac:dyDescent="0.25">
      <c r="M8436"/>
    </row>
    <row r="8437" spans="13:13" x14ac:dyDescent="0.25">
      <c r="M8437"/>
    </row>
    <row r="8438" spans="13:13" x14ac:dyDescent="0.25">
      <c r="M8438"/>
    </row>
    <row r="8439" spans="13:13" x14ac:dyDescent="0.25">
      <c r="M8439"/>
    </row>
    <row r="8440" spans="13:13" x14ac:dyDescent="0.25">
      <c r="M8440"/>
    </row>
    <row r="8441" spans="13:13" x14ac:dyDescent="0.25">
      <c r="M8441"/>
    </row>
    <row r="8442" spans="13:13" x14ac:dyDescent="0.25">
      <c r="M8442"/>
    </row>
    <row r="8443" spans="13:13" x14ac:dyDescent="0.25">
      <c r="M8443"/>
    </row>
    <row r="8444" spans="13:13" x14ac:dyDescent="0.25">
      <c r="M8444"/>
    </row>
    <row r="8445" spans="13:13" x14ac:dyDescent="0.25">
      <c r="M8445"/>
    </row>
    <row r="8446" spans="13:13" x14ac:dyDescent="0.25">
      <c r="M8446"/>
    </row>
    <row r="8447" spans="13:13" x14ac:dyDescent="0.25">
      <c r="M8447"/>
    </row>
    <row r="8448" spans="13:13" x14ac:dyDescent="0.25">
      <c r="M8448"/>
    </row>
    <row r="8449" spans="13:13" x14ac:dyDescent="0.25">
      <c r="M8449"/>
    </row>
    <row r="8450" spans="13:13" x14ac:dyDescent="0.25">
      <c r="M8450"/>
    </row>
    <row r="8451" spans="13:13" x14ac:dyDescent="0.25">
      <c r="M8451"/>
    </row>
    <row r="8452" spans="13:13" x14ac:dyDescent="0.25">
      <c r="M8452"/>
    </row>
    <row r="8453" spans="13:13" x14ac:dyDescent="0.25">
      <c r="M8453"/>
    </row>
    <row r="8454" spans="13:13" x14ac:dyDescent="0.25">
      <c r="M8454"/>
    </row>
    <row r="8455" spans="13:13" x14ac:dyDescent="0.25">
      <c r="M8455"/>
    </row>
    <row r="8456" spans="13:13" x14ac:dyDescent="0.25">
      <c r="M8456"/>
    </row>
    <row r="8457" spans="13:13" x14ac:dyDescent="0.25">
      <c r="M8457"/>
    </row>
    <row r="8458" spans="13:13" x14ac:dyDescent="0.25">
      <c r="M8458"/>
    </row>
    <row r="8459" spans="13:13" x14ac:dyDescent="0.25">
      <c r="M8459"/>
    </row>
    <row r="8460" spans="13:13" x14ac:dyDescent="0.25">
      <c r="M8460"/>
    </row>
    <row r="8461" spans="13:13" x14ac:dyDescent="0.25">
      <c r="M8461"/>
    </row>
    <row r="8462" spans="13:13" x14ac:dyDescent="0.25">
      <c r="M8462"/>
    </row>
    <row r="8463" spans="13:13" x14ac:dyDescent="0.25">
      <c r="M8463"/>
    </row>
    <row r="8464" spans="13:13" x14ac:dyDescent="0.25">
      <c r="M8464"/>
    </row>
    <row r="8465" spans="13:13" x14ac:dyDescent="0.25">
      <c r="M8465"/>
    </row>
    <row r="8466" spans="13:13" x14ac:dyDescent="0.25">
      <c r="M8466"/>
    </row>
    <row r="8467" spans="13:13" x14ac:dyDescent="0.25">
      <c r="M8467"/>
    </row>
    <row r="8468" spans="13:13" x14ac:dyDescent="0.25">
      <c r="M8468"/>
    </row>
    <row r="8469" spans="13:13" x14ac:dyDescent="0.25">
      <c r="M8469"/>
    </row>
    <row r="8470" spans="13:13" x14ac:dyDescent="0.25">
      <c r="M8470"/>
    </row>
    <row r="8471" spans="13:13" x14ac:dyDescent="0.25">
      <c r="M8471"/>
    </row>
    <row r="8472" spans="13:13" x14ac:dyDescent="0.25">
      <c r="M8472"/>
    </row>
    <row r="8473" spans="13:13" x14ac:dyDescent="0.25">
      <c r="M8473"/>
    </row>
    <row r="8474" spans="13:13" x14ac:dyDescent="0.25">
      <c r="M8474"/>
    </row>
    <row r="8475" spans="13:13" x14ac:dyDescent="0.25">
      <c r="M8475"/>
    </row>
    <row r="8476" spans="13:13" x14ac:dyDescent="0.25">
      <c r="M8476"/>
    </row>
    <row r="8477" spans="13:13" x14ac:dyDescent="0.25">
      <c r="M8477"/>
    </row>
    <row r="8478" spans="13:13" x14ac:dyDescent="0.25">
      <c r="M8478"/>
    </row>
    <row r="8479" spans="13:13" x14ac:dyDescent="0.25">
      <c r="M8479"/>
    </row>
    <row r="8480" spans="13:13" x14ac:dyDescent="0.25">
      <c r="M8480"/>
    </row>
    <row r="8481" spans="13:13" x14ac:dyDescent="0.25">
      <c r="M8481"/>
    </row>
    <row r="8482" spans="13:13" x14ac:dyDescent="0.25">
      <c r="M8482"/>
    </row>
    <row r="8483" spans="13:13" x14ac:dyDescent="0.25">
      <c r="M8483"/>
    </row>
    <row r="8484" spans="13:13" x14ac:dyDescent="0.25">
      <c r="M8484"/>
    </row>
    <row r="8485" spans="13:13" x14ac:dyDescent="0.25">
      <c r="M8485"/>
    </row>
    <row r="8486" spans="13:13" x14ac:dyDescent="0.25">
      <c r="M8486"/>
    </row>
    <row r="8487" spans="13:13" x14ac:dyDescent="0.25">
      <c r="M8487"/>
    </row>
    <row r="8488" spans="13:13" x14ac:dyDescent="0.25">
      <c r="M8488"/>
    </row>
    <row r="8489" spans="13:13" x14ac:dyDescent="0.25">
      <c r="M8489"/>
    </row>
    <row r="8490" spans="13:13" x14ac:dyDescent="0.25">
      <c r="M8490"/>
    </row>
    <row r="8491" spans="13:13" x14ac:dyDescent="0.25">
      <c r="M8491"/>
    </row>
    <row r="8492" spans="13:13" x14ac:dyDescent="0.25">
      <c r="M8492"/>
    </row>
    <row r="8493" spans="13:13" x14ac:dyDescent="0.25">
      <c r="M8493"/>
    </row>
    <row r="8494" spans="13:13" x14ac:dyDescent="0.25">
      <c r="M8494"/>
    </row>
    <row r="8495" spans="13:13" x14ac:dyDescent="0.25">
      <c r="M8495"/>
    </row>
    <row r="8496" spans="13:13" x14ac:dyDescent="0.25">
      <c r="M8496"/>
    </row>
    <row r="8497" spans="13:13" x14ac:dyDescent="0.25">
      <c r="M8497"/>
    </row>
    <row r="8498" spans="13:13" x14ac:dyDescent="0.25">
      <c r="M8498"/>
    </row>
    <row r="8499" spans="13:13" x14ac:dyDescent="0.25">
      <c r="M8499"/>
    </row>
    <row r="8500" spans="13:13" x14ac:dyDescent="0.25">
      <c r="M8500"/>
    </row>
    <row r="8501" spans="13:13" x14ac:dyDescent="0.25">
      <c r="M8501"/>
    </row>
    <row r="8502" spans="13:13" x14ac:dyDescent="0.25">
      <c r="M8502"/>
    </row>
    <row r="8503" spans="13:13" x14ac:dyDescent="0.25">
      <c r="M8503"/>
    </row>
    <row r="8504" spans="13:13" x14ac:dyDescent="0.25">
      <c r="M8504"/>
    </row>
    <row r="8505" spans="13:13" x14ac:dyDescent="0.25">
      <c r="M8505"/>
    </row>
    <row r="8506" spans="13:13" x14ac:dyDescent="0.25">
      <c r="M8506"/>
    </row>
    <row r="8507" spans="13:13" x14ac:dyDescent="0.25">
      <c r="M8507"/>
    </row>
    <row r="8508" spans="13:13" x14ac:dyDescent="0.25">
      <c r="M8508"/>
    </row>
    <row r="8509" spans="13:13" x14ac:dyDescent="0.25">
      <c r="M8509"/>
    </row>
    <row r="8510" spans="13:13" x14ac:dyDescent="0.25">
      <c r="M8510"/>
    </row>
    <row r="8511" spans="13:13" x14ac:dyDescent="0.25">
      <c r="M8511"/>
    </row>
    <row r="8512" spans="13:13" x14ac:dyDescent="0.25">
      <c r="M8512"/>
    </row>
    <row r="8513" spans="13:13" x14ac:dyDescent="0.25">
      <c r="M8513"/>
    </row>
    <row r="8514" spans="13:13" x14ac:dyDescent="0.25">
      <c r="M8514"/>
    </row>
    <row r="8515" spans="13:13" x14ac:dyDescent="0.25">
      <c r="M8515"/>
    </row>
    <row r="8516" spans="13:13" x14ac:dyDescent="0.25">
      <c r="M8516"/>
    </row>
    <row r="8517" spans="13:13" x14ac:dyDescent="0.25">
      <c r="M8517"/>
    </row>
    <row r="8518" spans="13:13" x14ac:dyDescent="0.25">
      <c r="M8518"/>
    </row>
    <row r="8519" spans="13:13" x14ac:dyDescent="0.25">
      <c r="M8519"/>
    </row>
    <row r="8520" spans="13:13" x14ac:dyDescent="0.25">
      <c r="M8520"/>
    </row>
    <row r="8521" spans="13:13" x14ac:dyDescent="0.25">
      <c r="M8521"/>
    </row>
    <row r="8522" spans="13:13" x14ac:dyDescent="0.25">
      <c r="M8522"/>
    </row>
    <row r="8523" spans="13:13" x14ac:dyDescent="0.25">
      <c r="M8523"/>
    </row>
    <row r="8524" spans="13:13" x14ac:dyDescent="0.25">
      <c r="M8524"/>
    </row>
    <row r="8525" spans="13:13" x14ac:dyDescent="0.25">
      <c r="M8525"/>
    </row>
    <row r="8526" spans="13:13" x14ac:dyDescent="0.25">
      <c r="M8526"/>
    </row>
    <row r="8527" spans="13:13" x14ac:dyDescent="0.25">
      <c r="M8527"/>
    </row>
    <row r="8528" spans="13:13" x14ac:dyDescent="0.25">
      <c r="M8528"/>
    </row>
    <row r="8529" spans="13:13" x14ac:dyDescent="0.25">
      <c r="M8529"/>
    </row>
    <row r="8530" spans="13:13" x14ac:dyDescent="0.25">
      <c r="M8530"/>
    </row>
    <row r="8531" spans="13:13" x14ac:dyDescent="0.25">
      <c r="M8531"/>
    </row>
    <row r="8532" spans="13:13" x14ac:dyDescent="0.25">
      <c r="M8532"/>
    </row>
    <row r="8533" spans="13:13" x14ac:dyDescent="0.25">
      <c r="M8533"/>
    </row>
    <row r="8534" spans="13:13" x14ac:dyDescent="0.25">
      <c r="M8534"/>
    </row>
    <row r="8535" spans="13:13" x14ac:dyDescent="0.25">
      <c r="M8535"/>
    </row>
    <row r="8536" spans="13:13" x14ac:dyDescent="0.25">
      <c r="M8536"/>
    </row>
    <row r="8537" spans="13:13" x14ac:dyDescent="0.25">
      <c r="M8537"/>
    </row>
    <row r="8538" spans="13:13" x14ac:dyDescent="0.25">
      <c r="M8538"/>
    </row>
    <row r="8539" spans="13:13" x14ac:dyDescent="0.25">
      <c r="M8539"/>
    </row>
    <row r="8540" spans="13:13" x14ac:dyDescent="0.25">
      <c r="M8540"/>
    </row>
    <row r="8541" spans="13:13" x14ac:dyDescent="0.25">
      <c r="M8541"/>
    </row>
    <row r="8542" spans="13:13" x14ac:dyDescent="0.25">
      <c r="M8542"/>
    </row>
    <row r="8543" spans="13:13" x14ac:dyDescent="0.25">
      <c r="M8543"/>
    </row>
    <row r="8544" spans="13:13" x14ac:dyDescent="0.25">
      <c r="M8544"/>
    </row>
    <row r="8545" spans="13:13" x14ac:dyDescent="0.25">
      <c r="M8545"/>
    </row>
    <row r="8546" spans="13:13" x14ac:dyDescent="0.25">
      <c r="M8546"/>
    </row>
    <row r="8547" spans="13:13" x14ac:dyDescent="0.25">
      <c r="M8547"/>
    </row>
    <row r="8548" spans="13:13" x14ac:dyDescent="0.25">
      <c r="M8548"/>
    </row>
    <row r="8549" spans="13:13" x14ac:dyDescent="0.25">
      <c r="M8549"/>
    </row>
    <row r="8550" spans="13:13" x14ac:dyDescent="0.25">
      <c r="M8550"/>
    </row>
    <row r="8551" spans="13:13" x14ac:dyDescent="0.25">
      <c r="M8551"/>
    </row>
    <row r="8552" spans="13:13" x14ac:dyDescent="0.25">
      <c r="M8552"/>
    </row>
    <row r="8553" spans="13:13" x14ac:dyDescent="0.25">
      <c r="M8553"/>
    </row>
    <row r="8554" spans="13:13" x14ac:dyDescent="0.25">
      <c r="M8554"/>
    </row>
    <row r="8555" spans="13:13" x14ac:dyDescent="0.25">
      <c r="M8555"/>
    </row>
    <row r="8556" spans="13:13" x14ac:dyDescent="0.25">
      <c r="M8556"/>
    </row>
    <row r="8557" spans="13:13" x14ac:dyDescent="0.25">
      <c r="M8557"/>
    </row>
    <row r="8558" spans="13:13" x14ac:dyDescent="0.25">
      <c r="M8558"/>
    </row>
    <row r="8559" spans="13:13" x14ac:dyDescent="0.25">
      <c r="M8559"/>
    </row>
    <row r="8560" spans="13:13" x14ac:dyDescent="0.25">
      <c r="M8560"/>
    </row>
    <row r="8561" spans="13:13" x14ac:dyDescent="0.25">
      <c r="M8561"/>
    </row>
    <row r="8562" spans="13:13" x14ac:dyDescent="0.25">
      <c r="M8562"/>
    </row>
    <row r="8563" spans="13:13" x14ac:dyDescent="0.25">
      <c r="M8563"/>
    </row>
    <row r="8564" spans="13:13" x14ac:dyDescent="0.25">
      <c r="M8564"/>
    </row>
    <row r="8565" spans="13:13" x14ac:dyDescent="0.25">
      <c r="M8565"/>
    </row>
    <row r="8566" spans="13:13" x14ac:dyDescent="0.25">
      <c r="M8566"/>
    </row>
    <row r="8567" spans="13:13" x14ac:dyDescent="0.25">
      <c r="M8567"/>
    </row>
    <row r="8568" spans="13:13" x14ac:dyDescent="0.25">
      <c r="M8568"/>
    </row>
    <row r="8569" spans="13:13" x14ac:dyDescent="0.25">
      <c r="M8569"/>
    </row>
    <row r="8570" spans="13:13" x14ac:dyDescent="0.25">
      <c r="M8570"/>
    </row>
    <row r="8571" spans="13:13" x14ac:dyDescent="0.25">
      <c r="M8571"/>
    </row>
    <row r="8572" spans="13:13" x14ac:dyDescent="0.25">
      <c r="M8572"/>
    </row>
    <row r="8573" spans="13:13" x14ac:dyDescent="0.25">
      <c r="M8573"/>
    </row>
    <row r="8574" spans="13:13" x14ac:dyDescent="0.25">
      <c r="M8574"/>
    </row>
    <row r="8575" spans="13:13" x14ac:dyDescent="0.25">
      <c r="M8575"/>
    </row>
    <row r="8576" spans="13:13" x14ac:dyDescent="0.25">
      <c r="M8576"/>
    </row>
    <row r="8577" spans="13:13" x14ac:dyDescent="0.25">
      <c r="M8577"/>
    </row>
    <row r="8578" spans="13:13" x14ac:dyDescent="0.25">
      <c r="M8578"/>
    </row>
    <row r="8579" spans="13:13" x14ac:dyDescent="0.25">
      <c r="M8579"/>
    </row>
    <row r="8580" spans="13:13" x14ac:dyDescent="0.25">
      <c r="M8580"/>
    </row>
    <row r="8581" spans="13:13" x14ac:dyDescent="0.25">
      <c r="M8581"/>
    </row>
    <row r="8582" spans="13:13" x14ac:dyDescent="0.25">
      <c r="M8582"/>
    </row>
    <row r="8583" spans="13:13" x14ac:dyDescent="0.25">
      <c r="M8583"/>
    </row>
    <row r="8584" spans="13:13" x14ac:dyDescent="0.25">
      <c r="M8584"/>
    </row>
    <row r="8585" spans="13:13" x14ac:dyDescent="0.25">
      <c r="M8585"/>
    </row>
    <row r="8586" spans="13:13" x14ac:dyDescent="0.25">
      <c r="M8586"/>
    </row>
    <row r="8587" spans="13:13" x14ac:dyDescent="0.25">
      <c r="M8587"/>
    </row>
    <row r="8588" spans="13:13" x14ac:dyDescent="0.25">
      <c r="M8588"/>
    </row>
    <row r="8589" spans="13:13" x14ac:dyDescent="0.25">
      <c r="M8589"/>
    </row>
    <row r="8590" spans="13:13" x14ac:dyDescent="0.25">
      <c r="M8590"/>
    </row>
    <row r="8591" spans="13:13" x14ac:dyDescent="0.25">
      <c r="M8591"/>
    </row>
    <row r="8592" spans="13:13" x14ac:dyDescent="0.25">
      <c r="M8592"/>
    </row>
    <row r="8593" spans="13:13" x14ac:dyDescent="0.25">
      <c r="M8593"/>
    </row>
    <row r="8594" spans="13:13" x14ac:dyDescent="0.25">
      <c r="M8594"/>
    </row>
    <row r="8595" spans="13:13" x14ac:dyDescent="0.25">
      <c r="M8595"/>
    </row>
    <row r="8596" spans="13:13" x14ac:dyDescent="0.25">
      <c r="M8596"/>
    </row>
    <row r="8597" spans="13:13" x14ac:dyDescent="0.25">
      <c r="M8597"/>
    </row>
    <row r="8598" spans="13:13" x14ac:dyDescent="0.25">
      <c r="M8598"/>
    </row>
    <row r="8599" spans="13:13" x14ac:dyDescent="0.25">
      <c r="M8599"/>
    </row>
    <row r="8600" spans="13:13" x14ac:dyDescent="0.25">
      <c r="M8600"/>
    </row>
    <row r="8601" spans="13:13" x14ac:dyDescent="0.25">
      <c r="M8601"/>
    </row>
    <row r="8602" spans="13:13" x14ac:dyDescent="0.25">
      <c r="M8602"/>
    </row>
    <row r="8603" spans="13:13" x14ac:dyDescent="0.25">
      <c r="M8603"/>
    </row>
    <row r="8604" spans="13:13" x14ac:dyDescent="0.25">
      <c r="M8604"/>
    </row>
    <row r="8605" spans="13:13" x14ac:dyDescent="0.25">
      <c r="M8605"/>
    </row>
    <row r="8606" spans="13:13" x14ac:dyDescent="0.25">
      <c r="M8606"/>
    </row>
    <row r="8607" spans="13:13" x14ac:dyDescent="0.25">
      <c r="M8607"/>
    </row>
    <row r="8608" spans="13:13" x14ac:dyDescent="0.25">
      <c r="M8608"/>
    </row>
    <row r="8609" spans="13:13" x14ac:dyDescent="0.25">
      <c r="M8609"/>
    </row>
    <row r="8610" spans="13:13" x14ac:dyDescent="0.25">
      <c r="M8610"/>
    </row>
    <row r="8611" spans="13:13" x14ac:dyDescent="0.25">
      <c r="M8611"/>
    </row>
    <row r="8612" spans="13:13" x14ac:dyDescent="0.25">
      <c r="M8612"/>
    </row>
    <row r="8613" spans="13:13" x14ac:dyDescent="0.25">
      <c r="M8613"/>
    </row>
    <row r="8614" spans="13:13" x14ac:dyDescent="0.25">
      <c r="M8614"/>
    </row>
    <row r="8615" spans="13:13" x14ac:dyDescent="0.25">
      <c r="M8615"/>
    </row>
    <row r="8616" spans="13:13" x14ac:dyDescent="0.25">
      <c r="M8616"/>
    </row>
    <row r="8617" spans="13:13" x14ac:dyDescent="0.25">
      <c r="M8617"/>
    </row>
    <row r="8618" spans="13:13" x14ac:dyDescent="0.25">
      <c r="M8618"/>
    </row>
    <row r="8619" spans="13:13" x14ac:dyDescent="0.25">
      <c r="M8619"/>
    </row>
    <row r="8620" spans="13:13" x14ac:dyDescent="0.25">
      <c r="M8620"/>
    </row>
    <row r="8621" spans="13:13" x14ac:dyDescent="0.25">
      <c r="M8621"/>
    </row>
    <row r="8622" spans="13:13" x14ac:dyDescent="0.25">
      <c r="M8622"/>
    </row>
    <row r="8623" spans="13:13" x14ac:dyDescent="0.25">
      <c r="M8623"/>
    </row>
    <row r="8624" spans="13:13" x14ac:dyDescent="0.25">
      <c r="M8624"/>
    </row>
    <row r="8625" spans="13:13" x14ac:dyDescent="0.25">
      <c r="M8625"/>
    </row>
    <row r="8626" spans="13:13" x14ac:dyDescent="0.25">
      <c r="M8626"/>
    </row>
    <row r="8627" spans="13:13" x14ac:dyDescent="0.25">
      <c r="M8627"/>
    </row>
    <row r="8628" spans="13:13" x14ac:dyDescent="0.25">
      <c r="M8628"/>
    </row>
    <row r="8629" spans="13:13" x14ac:dyDescent="0.25">
      <c r="M8629"/>
    </row>
    <row r="8630" spans="13:13" x14ac:dyDescent="0.25">
      <c r="M8630"/>
    </row>
    <row r="8631" spans="13:13" x14ac:dyDescent="0.25">
      <c r="M8631"/>
    </row>
    <row r="8632" spans="13:13" x14ac:dyDescent="0.25">
      <c r="M8632"/>
    </row>
    <row r="8633" spans="13:13" x14ac:dyDescent="0.25">
      <c r="M8633"/>
    </row>
    <row r="8634" spans="13:13" x14ac:dyDescent="0.25">
      <c r="M8634"/>
    </row>
    <row r="8635" spans="13:13" x14ac:dyDescent="0.25">
      <c r="M8635"/>
    </row>
    <row r="8636" spans="13:13" x14ac:dyDescent="0.25">
      <c r="M8636"/>
    </row>
    <row r="8637" spans="13:13" x14ac:dyDescent="0.25">
      <c r="M8637"/>
    </row>
    <row r="8638" spans="13:13" x14ac:dyDescent="0.25">
      <c r="M8638"/>
    </row>
    <row r="8639" spans="13:13" x14ac:dyDescent="0.25">
      <c r="M8639"/>
    </row>
    <row r="8640" spans="13:13" x14ac:dyDescent="0.25">
      <c r="M8640"/>
    </row>
    <row r="8641" spans="13:13" x14ac:dyDescent="0.25">
      <c r="M8641"/>
    </row>
    <row r="8642" spans="13:13" x14ac:dyDescent="0.25">
      <c r="M8642"/>
    </row>
    <row r="8643" spans="13:13" x14ac:dyDescent="0.25">
      <c r="M8643"/>
    </row>
    <row r="8644" spans="13:13" x14ac:dyDescent="0.25">
      <c r="M8644"/>
    </row>
    <row r="8645" spans="13:13" x14ac:dyDescent="0.25">
      <c r="M8645"/>
    </row>
    <row r="8646" spans="13:13" x14ac:dyDescent="0.25">
      <c r="M8646"/>
    </row>
    <row r="8647" spans="13:13" x14ac:dyDescent="0.25">
      <c r="M8647"/>
    </row>
    <row r="8648" spans="13:13" x14ac:dyDescent="0.25">
      <c r="M8648"/>
    </row>
    <row r="8649" spans="13:13" x14ac:dyDescent="0.25">
      <c r="M8649"/>
    </row>
    <row r="8650" spans="13:13" x14ac:dyDescent="0.25">
      <c r="M8650"/>
    </row>
    <row r="8651" spans="13:13" x14ac:dyDescent="0.25">
      <c r="M8651"/>
    </row>
    <row r="8652" spans="13:13" x14ac:dyDescent="0.25">
      <c r="M8652"/>
    </row>
    <row r="8653" spans="13:13" x14ac:dyDescent="0.25">
      <c r="M8653"/>
    </row>
    <row r="8654" spans="13:13" x14ac:dyDescent="0.25">
      <c r="M8654"/>
    </row>
    <row r="8655" spans="13:13" x14ac:dyDescent="0.25">
      <c r="M8655"/>
    </row>
    <row r="8656" spans="13:13" x14ac:dyDescent="0.25">
      <c r="M8656"/>
    </row>
    <row r="8657" spans="13:13" x14ac:dyDescent="0.25">
      <c r="M8657"/>
    </row>
    <row r="8658" spans="13:13" x14ac:dyDescent="0.25">
      <c r="M8658"/>
    </row>
    <row r="8659" spans="13:13" x14ac:dyDescent="0.25">
      <c r="M8659"/>
    </row>
    <row r="8660" spans="13:13" x14ac:dyDescent="0.25">
      <c r="M8660"/>
    </row>
    <row r="8661" spans="13:13" x14ac:dyDescent="0.25">
      <c r="M8661"/>
    </row>
    <row r="8662" spans="13:13" x14ac:dyDescent="0.25">
      <c r="M8662"/>
    </row>
    <row r="8663" spans="13:13" x14ac:dyDescent="0.25">
      <c r="M8663"/>
    </row>
    <row r="8664" spans="13:13" x14ac:dyDescent="0.25">
      <c r="M8664"/>
    </row>
    <row r="8665" spans="13:13" x14ac:dyDescent="0.25">
      <c r="M8665"/>
    </row>
    <row r="8666" spans="13:13" x14ac:dyDescent="0.25">
      <c r="M8666"/>
    </row>
    <row r="8667" spans="13:13" x14ac:dyDescent="0.25">
      <c r="M8667"/>
    </row>
    <row r="8668" spans="13:13" x14ac:dyDescent="0.25">
      <c r="M8668"/>
    </row>
    <row r="8669" spans="13:13" x14ac:dyDescent="0.25">
      <c r="M8669"/>
    </row>
    <row r="8670" spans="13:13" x14ac:dyDescent="0.25">
      <c r="M8670"/>
    </row>
    <row r="8671" spans="13:13" x14ac:dyDescent="0.25">
      <c r="M8671"/>
    </row>
    <row r="8672" spans="13:13" x14ac:dyDescent="0.25">
      <c r="M8672"/>
    </row>
    <row r="8673" spans="13:13" x14ac:dyDescent="0.25">
      <c r="M8673"/>
    </row>
    <row r="8674" spans="13:13" x14ac:dyDescent="0.25">
      <c r="M8674"/>
    </row>
    <row r="8675" spans="13:13" x14ac:dyDescent="0.25">
      <c r="M8675"/>
    </row>
    <row r="8676" spans="13:13" x14ac:dyDescent="0.25">
      <c r="M8676"/>
    </row>
    <row r="8677" spans="13:13" x14ac:dyDescent="0.25">
      <c r="M8677"/>
    </row>
    <row r="8678" spans="13:13" x14ac:dyDescent="0.25">
      <c r="M8678"/>
    </row>
    <row r="8679" spans="13:13" x14ac:dyDescent="0.25">
      <c r="M8679"/>
    </row>
    <row r="8680" spans="13:13" x14ac:dyDescent="0.25">
      <c r="M8680"/>
    </row>
    <row r="8681" spans="13:13" x14ac:dyDescent="0.25">
      <c r="M8681"/>
    </row>
    <row r="8682" spans="13:13" x14ac:dyDescent="0.25">
      <c r="M8682"/>
    </row>
    <row r="8683" spans="13:13" x14ac:dyDescent="0.25">
      <c r="M8683"/>
    </row>
    <row r="8684" spans="13:13" x14ac:dyDescent="0.25">
      <c r="M8684"/>
    </row>
    <row r="8685" spans="13:13" x14ac:dyDescent="0.25">
      <c r="M8685"/>
    </row>
    <row r="8686" spans="13:13" x14ac:dyDescent="0.25">
      <c r="M8686"/>
    </row>
    <row r="8687" spans="13:13" x14ac:dyDescent="0.25">
      <c r="M8687"/>
    </row>
    <row r="8688" spans="13:13" x14ac:dyDescent="0.25">
      <c r="M8688"/>
    </row>
    <row r="8689" spans="13:13" x14ac:dyDescent="0.25">
      <c r="M8689"/>
    </row>
    <row r="8690" spans="13:13" x14ac:dyDescent="0.25">
      <c r="M8690"/>
    </row>
    <row r="8691" spans="13:13" x14ac:dyDescent="0.25">
      <c r="M8691"/>
    </row>
    <row r="8692" spans="13:13" x14ac:dyDescent="0.25">
      <c r="M8692"/>
    </row>
    <row r="8693" spans="13:13" x14ac:dyDescent="0.25">
      <c r="M8693"/>
    </row>
    <row r="8694" spans="13:13" x14ac:dyDescent="0.25">
      <c r="M8694"/>
    </row>
    <row r="8695" spans="13:13" x14ac:dyDescent="0.25">
      <c r="M8695"/>
    </row>
    <row r="8696" spans="13:13" x14ac:dyDescent="0.25">
      <c r="M8696"/>
    </row>
    <row r="8697" spans="13:13" x14ac:dyDescent="0.25">
      <c r="M8697"/>
    </row>
    <row r="8698" spans="13:13" x14ac:dyDescent="0.25">
      <c r="M8698"/>
    </row>
    <row r="8699" spans="13:13" x14ac:dyDescent="0.25">
      <c r="M8699"/>
    </row>
    <row r="8700" spans="13:13" x14ac:dyDescent="0.25">
      <c r="M8700"/>
    </row>
    <row r="8701" spans="13:13" x14ac:dyDescent="0.25">
      <c r="M8701"/>
    </row>
    <row r="8702" spans="13:13" x14ac:dyDescent="0.25">
      <c r="M8702"/>
    </row>
    <row r="8703" spans="13:13" x14ac:dyDescent="0.25">
      <c r="M8703"/>
    </row>
    <row r="8704" spans="13:13" x14ac:dyDescent="0.25">
      <c r="M8704"/>
    </row>
    <row r="8705" spans="13:13" x14ac:dyDescent="0.25">
      <c r="M8705"/>
    </row>
    <row r="8706" spans="13:13" x14ac:dyDescent="0.25">
      <c r="M8706"/>
    </row>
    <row r="8707" spans="13:13" x14ac:dyDescent="0.25">
      <c r="M8707"/>
    </row>
    <row r="8708" spans="13:13" x14ac:dyDescent="0.25">
      <c r="M8708"/>
    </row>
    <row r="8709" spans="13:13" x14ac:dyDescent="0.25">
      <c r="M8709"/>
    </row>
    <row r="8710" spans="13:13" x14ac:dyDescent="0.25">
      <c r="M8710"/>
    </row>
    <row r="8711" spans="13:13" x14ac:dyDescent="0.25">
      <c r="M8711"/>
    </row>
    <row r="8712" spans="13:13" x14ac:dyDescent="0.25">
      <c r="M8712"/>
    </row>
    <row r="8713" spans="13:13" x14ac:dyDescent="0.25">
      <c r="M8713"/>
    </row>
    <row r="8714" spans="13:13" x14ac:dyDescent="0.25">
      <c r="M8714"/>
    </row>
    <row r="8715" spans="13:13" x14ac:dyDescent="0.25">
      <c r="M8715"/>
    </row>
    <row r="8716" spans="13:13" x14ac:dyDescent="0.25">
      <c r="M8716"/>
    </row>
    <row r="8717" spans="13:13" x14ac:dyDescent="0.25">
      <c r="M8717"/>
    </row>
    <row r="8718" spans="13:13" x14ac:dyDescent="0.25">
      <c r="M8718"/>
    </row>
    <row r="8719" spans="13:13" x14ac:dyDescent="0.25">
      <c r="M8719"/>
    </row>
    <row r="8720" spans="13:13" x14ac:dyDescent="0.25">
      <c r="M8720"/>
    </row>
    <row r="8721" spans="13:13" x14ac:dyDescent="0.25">
      <c r="M8721"/>
    </row>
    <row r="8722" spans="13:13" x14ac:dyDescent="0.25">
      <c r="M8722"/>
    </row>
    <row r="8723" spans="13:13" x14ac:dyDescent="0.25">
      <c r="M8723"/>
    </row>
    <row r="8724" spans="13:13" x14ac:dyDescent="0.25">
      <c r="M8724"/>
    </row>
    <row r="8725" spans="13:13" x14ac:dyDescent="0.25">
      <c r="M8725"/>
    </row>
    <row r="8726" spans="13:13" x14ac:dyDescent="0.25">
      <c r="M8726"/>
    </row>
    <row r="8727" spans="13:13" x14ac:dyDescent="0.25">
      <c r="M8727"/>
    </row>
    <row r="8728" spans="13:13" x14ac:dyDescent="0.25">
      <c r="M8728"/>
    </row>
    <row r="8729" spans="13:13" x14ac:dyDescent="0.25">
      <c r="M8729"/>
    </row>
    <row r="8730" spans="13:13" x14ac:dyDescent="0.25">
      <c r="M8730"/>
    </row>
    <row r="8731" spans="13:13" x14ac:dyDescent="0.25">
      <c r="M8731"/>
    </row>
    <row r="8732" spans="13:13" x14ac:dyDescent="0.25">
      <c r="M8732"/>
    </row>
    <row r="8733" spans="13:13" x14ac:dyDescent="0.25">
      <c r="M8733"/>
    </row>
    <row r="8734" spans="13:13" x14ac:dyDescent="0.25">
      <c r="M8734"/>
    </row>
    <row r="8735" spans="13:13" x14ac:dyDescent="0.25">
      <c r="M8735"/>
    </row>
    <row r="8736" spans="13:13" x14ac:dyDescent="0.25">
      <c r="M8736"/>
    </row>
    <row r="8737" spans="13:13" x14ac:dyDescent="0.25">
      <c r="M8737"/>
    </row>
    <row r="8738" spans="13:13" x14ac:dyDescent="0.25">
      <c r="M8738"/>
    </row>
    <row r="8739" spans="13:13" x14ac:dyDescent="0.25">
      <c r="M8739"/>
    </row>
    <row r="8740" spans="13:13" x14ac:dyDescent="0.25">
      <c r="M8740"/>
    </row>
    <row r="8741" spans="13:13" x14ac:dyDescent="0.25">
      <c r="M8741"/>
    </row>
    <row r="8742" spans="13:13" x14ac:dyDescent="0.25">
      <c r="M8742"/>
    </row>
    <row r="8743" spans="13:13" x14ac:dyDescent="0.25">
      <c r="M8743"/>
    </row>
    <row r="8744" spans="13:13" x14ac:dyDescent="0.25">
      <c r="M8744"/>
    </row>
    <row r="8745" spans="13:13" x14ac:dyDescent="0.25">
      <c r="M8745"/>
    </row>
    <row r="8746" spans="13:13" x14ac:dyDescent="0.25">
      <c r="M8746"/>
    </row>
    <row r="8747" spans="13:13" x14ac:dyDescent="0.25">
      <c r="M8747"/>
    </row>
    <row r="8748" spans="13:13" x14ac:dyDescent="0.25">
      <c r="M8748"/>
    </row>
    <row r="8749" spans="13:13" x14ac:dyDescent="0.25">
      <c r="M8749"/>
    </row>
    <row r="8750" spans="13:13" x14ac:dyDescent="0.25">
      <c r="M8750"/>
    </row>
    <row r="8751" spans="13:13" x14ac:dyDescent="0.25">
      <c r="M8751"/>
    </row>
    <row r="8752" spans="13:13" x14ac:dyDescent="0.25">
      <c r="M8752"/>
    </row>
    <row r="8753" spans="13:13" x14ac:dyDescent="0.25">
      <c r="M8753"/>
    </row>
    <row r="8754" spans="13:13" x14ac:dyDescent="0.25">
      <c r="M8754"/>
    </row>
    <row r="8755" spans="13:13" x14ac:dyDescent="0.25">
      <c r="M8755"/>
    </row>
    <row r="8756" spans="13:13" x14ac:dyDescent="0.25">
      <c r="M8756"/>
    </row>
    <row r="8757" spans="13:13" x14ac:dyDescent="0.25">
      <c r="M8757"/>
    </row>
    <row r="8758" spans="13:13" x14ac:dyDescent="0.25">
      <c r="M8758"/>
    </row>
    <row r="8759" spans="13:13" x14ac:dyDescent="0.25">
      <c r="M8759"/>
    </row>
    <row r="8760" spans="13:13" x14ac:dyDescent="0.25">
      <c r="M8760"/>
    </row>
    <row r="8761" spans="13:13" x14ac:dyDescent="0.25">
      <c r="M8761"/>
    </row>
    <row r="8762" spans="13:13" x14ac:dyDescent="0.25">
      <c r="M8762"/>
    </row>
    <row r="8763" spans="13:13" x14ac:dyDescent="0.25">
      <c r="M8763"/>
    </row>
    <row r="8764" spans="13:13" x14ac:dyDescent="0.25">
      <c r="M8764"/>
    </row>
    <row r="8765" spans="13:13" x14ac:dyDescent="0.25">
      <c r="M8765"/>
    </row>
    <row r="8766" spans="13:13" x14ac:dyDescent="0.25">
      <c r="M8766"/>
    </row>
    <row r="8767" spans="13:13" x14ac:dyDescent="0.25">
      <c r="M8767"/>
    </row>
    <row r="8768" spans="13:13" x14ac:dyDescent="0.25">
      <c r="M8768"/>
    </row>
    <row r="8769" spans="13:13" x14ac:dyDescent="0.25">
      <c r="M8769"/>
    </row>
    <row r="8770" spans="13:13" x14ac:dyDescent="0.25">
      <c r="M8770"/>
    </row>
    <row r="8771" spans="13:13" x14ac:dyDescent="0.25">
      <c r="M8771"/>
    </row>
    <row r="8772" spans="13:13" x14ac:dyDescent="0.25">
      <c r="M8772"/>
    </row>
    <row r="8773" spans="13:13" x14ac:dyDescent="0.25">
      <c r="M8773"/>
    </row>
    <row r="8774" spans="13:13" x14ac:dyDescent="0.25">
      <c r="M8774"/>
    </row>
    <row r="8775" spans="13:13" x14ac:dyDescent="0.25">
      <c r="M8775"/>
    </row>
    <row r="8776" spans="13:13" x14ac:dyDescent="0.25">
      <c r="M8776"/>
    </row>
    <row r="8777" spans="13:13" x14ac:dyDescent="0.25">
      <c r="M8777"/>
    </row>
    <row r="8778" spans="13:13" x14ac:dyDescent="0.25">
      <c r="M8778"/>
    </row>
    <row r="8779" spans="13:13" x14ac:dyDescent="0.25">
      <c r="M8779"/>
    </row>
    <row r="8780" spans="13:13" x14ac:dyDescent="0.25">
      <c r="M8780"/>
    </row>
    <row r="8781" spans="13:13" x14ac:dyDescent="0.25">
      <c r="M8781"/>
    </row>
    <row r="8782" spans="13:13" x14ac:dyDescent="0.25">
      <c r="M8782"/>
    </row>
    <row r="8783" spans="13:13" x14ac:dyDescent="0.25">
      <c r="M8783"/>
    </row>
    <row r="8784" spans="13:13" x14ac:dyDescent="0.25">
      <c r="M8784"/>
    </row>
    <row r="8785" spans="13:13" x14ac:dyDescent="0.25">
      <c r="M8785"/>
    </row>
    <row r="8786" spans="13:13" x14ac:dyDescent="0.25">
      <c r="M8786"/>
    </row>
    <row r="8787" spans="13:13" x14ac:dyDescent="0.25">
      <c r="M8787"/>
    </row>
    <row r="8788" spans="13:13" x14ac:dyDescent="0.25">
      <c r="M8788"/>
    </row>
    <row r="8789" spans="13:13" x14ac:dyDescent="0.25">
      <c r="M8789"/>
    </row>
    <row r="8790" spans="13:13" x14ac:dyDescent="0.25">
      <c r="M8790"/>
    </row>
    <row r="8791" spans="13:13" x14ac:dyDescent="0.25">
      <c r="M8791"/>
    </row>
    <row r="8792" spans="13:13" x14ac:dyDescent="0.25">
      <c r="M8792"/>
    </row>
    <row r="8793" spans="13:13" x14ac:dyDescent="0.25">
      <c r="M8793"/>
    </row>
    <row r="8794" spans="13:13" x14ac:dyDescent="0.25">
      <c r="M8794"/>
    </row>
    <row r="8795" spans="13:13" x14ac:dyDescent="0.25">
      <c r="M8795"/>
    </row>
    <row r="8796" spans="13:13" x14ac:dyDescent="0.25">
      <c r="M8796"/>
    </row>
    <row r="8797" spans="13:13" x14ac:dyDescent="0.25">
      <c r="M8797"/>
    </row>
    <row r="8798" spans="13:13" x14ac:dyDescent="0.25">
      <c r="M8798"/>
    </row>
    <row r="8799" spans="13:13" x14ac:dyDescent="0.25">
      <c r="M8799"/>
    </row>
    <row r="8800" spans="13:13" x14ac:dyDescent="0.25">
      <c r="M8800"/>
    </row>
    <row r="8801" spans="13:13" x14ac:dyDescent="0.25">
      <c r="M8801"/>
    </row>
    <row r="8802" spans="13:13" x14ac:dyDescent="0.25">
      <c r="M8802"/>
    </row>
    <row r="8803" spans="13:13" x14ac:dyDescent="0.25">
      <c r="M8803"/>
    </row>
    <row r="8804" spans="13:13" x14ac:dyDescent="0.25">
      <c r="M8804"/>
    </row>
    <row r="8805" spans="13:13" x14ac:dyDescent="0.25">
      <c r="M8805"/>
    </row>
    <row r="8806" spans="13:13" x14ac:dyDescent="0.25">
      <c r="M8806"/>
    </row>
    <row r="8807" spans="13:13" x14ac:dyDescent="0.25">
      <c r="M8807"/>
    </row>
    <row r="8808" spans="13:13" x14ac:dyDescent="0.25">
      <c r="M8808"/>
    </row>
    <row r="8809" spans="13:13" x14ac:dyDescent="0.25">
      <c r="M8809"/>
    </row>
    <row r="8810" spans="13:13" x14ac:dyDescent="0.25">
      <c r="M8810"/>
    </row>
    <row r="8811" spans="13:13" x14ac:dyDescent="0.25">
      <c r="M8811"/>
    </row>
    <row r="8812" spans="13:13" x14ac:dyDescent="0.25">
      <c r="M8812"/>
    </row>
    <row r="8813" spans="13:13" x14ac:dyDescent="0.25">
      <c r="M8813"/>
    </row>
    <row r="8814" spans="13:13" x14ac:dyDescent="0.25">
      <c r="M8814"/>
    </row>
    <row r="8815" spans="13:13" x14ac:dyDescent="0.25">
      <c r="M8815"/>
    </row>
    <row r="8816" spans="13:13" x14ac:dyDescent="0.25">
      <c r="M8816"/>
    </row>
    <row r="8817" spans="13:13" x14ac:dyDescent="0.25">
      <c r="M8817"/>
    </row>
    <row r="8818" spans="13:13" x14ac:dyDescent="0.25">
      <c r="M8818"/>
    </row>
    <row r="8819" spans="13:13" x14ac:dyDescent="0.25">
      <c r="M8819"/>
    </row>
    <row r="8820" spans="13:13" x14ac:dyDescent="0.25">
      <c r="M8820"/>
    </row>
    <row r="8821" spans="13:13" x14ac:dyDescent="0.25">
      <c r="M8821"/>
    </row>
    <row r="8822" spans="13:13" x14ac:dyDescent="0.25">
      <c r="M8822"/>
    </row>
    <row r="8823" spans="13:13" x14ac:dyDescent="0.25">
      <c r="M8823"/>
    </row>
    <row r="8824" spans="13:13" x14ac:dyDescent="0.25">
      <c r="M8824"/>
    </row>
    <row r="8825" spans="13:13" x14ac:dyDescent="0.25">
      <c r="M8825"/>
    </row>
    <row r="8826" spans="13:13" x14ac:dyDescent="0.25">
      <c r="M8826"/>
    </row>
    <row r="8827" spans="13:13" x14ac:dyDescent="0.25">
      <c r="M8827"/>
    </row>
    <row r="8828" spans="13:13" x14ac:dyDescent="0.25">
      <c r="M8828"/>
    </row>
    <row r="8829" spans="13:13" x14ac:dyDescent="0.25">
      <c r="M8829"/>
    </row>
    <row r="8830" spans="13:13" x14ac:dyDescent="0.25">
      <c r="M8830"/>
    </row>
    <row r="8831" spans="13:13" x14ac:dyDescent="0.25">
      <c r="M8831"/>
    </row>
    <row r="8832" spans="13:13" x14ac:dyDescent="0.25">
      <c r="M8832"/>
    </row>
    <row r="8833" spans="13:13" x14ac:dyDescent="0.25">
      <c r="M8833"/>
    </row>
    <row r="8834" spans="13:13" x14ac:dyDescent="0.25">
      <c r="M8834"/>
    </row>
    <row r="8835" spans="13:13" x14ac:dyDescent="0.25">
      <c r="M8835"/>
    </row>
    <row r="8836" spans="13:13" x14ac:dyDescent="0.25">
      <c r="M8836"/>
    </row>
    <row r="8837" spans="13:13" x14ac:dyDescent="0.25">
      <c r="M8837"/>
    </row>
    <row r="8838" spans="13:13" x14ac:dyDescent="0.25">
      <c r="M8838"/>
    </row>
    <row r="8839" spans="13:13" x14ac:dyDescent="0.25">
      <c r="M8839"/>
    </row>
    <row r="8840" spans="13:13" x14ac:dyDescent="0.25">
      <c r="M8840"/>
    </row>
    <row r="8841" spans="13:13" x14ac:dyDescent="0.25">
      <c r="M8841"/>
    </row>
    <row r="8842" spans="13:13" x14ac:dyDescent="0.25">
      <c r="M8842"/>
    </row>
    <row r="8843" spans="13:13" x14ac:dyDescent="0.25">
      <c r="M8843"/>
    </row>
    <row r="8844" spans="13:13" x14ac:dyDescent="0.25">
      <c r="M8844"/>
    </row>
    <row r="8845" spans="13:13" x14ac:dyDescent="0.25">
      <c r="M8845"/>
    </row>
    <row r="8846" spans="13:13" x14ac:dyDescent="0.25">
      <c r="M8846"/>
    </row>
    <row r="8847" spans="13:13" x14ac:dyDescent="0.25">
      <c r="M8847"/>
    </row>
    <row r="8848" spans="13:13" x14ac:dyDescent="0.25">
      <c r="M8848"/>
    </row>
    <row r="8849" spans="13:13" x14ac:dyDescent="0.25">
      <c r="M8849"/>
    </row>
    <row r="8850" spans="13:13" x14ac:dyDescent="0.25">
      <c r="M8850"/>
    </row>
    <row r="8851" spans="13:13" x14ac:dyDescent="0.25">
      <c r="M8851"/>
    </row>
    <row r="8852" spans="13:13" x14ac:dyDescent="0.25">
      <c r="M8852"/>
    </row>
    <row r="8853" spans="13:13" x14ac:dyDescent="0.25">
      <c r="M8853"/>
    </row>
    <row r="8854" spans="13:13" x14ac:dyDescent="0.25">
      <c r="M8854"/>
    </row>
    <row r="8855" spans="13:13" x14ac:dyDescent="0.25">
      <c r="M8855"/>
    </row>
    <row r="8856" spans="13:13" x14ac:dyDescent="0.25">
      <c r="M8856"/>
    </row>
    <row r="8857" spans="13:13" x14ac:dyDescent="0.25">
      <c r="M8857"/>
    </row>
    <row r="8858" spans="13:13" x14ac:dyDescent="0.25">
      <c r="M8858"/>
    </row>
    <row r="8859" spans="13:13" x14ac:dyDescent="0.25">
      <c r="M8859"/>
    </row>
    <row r="8860" spans="13:13" x14ac:dyDescent="0.25">
      <c r="M8860"/>
    </row>
    <row r="8861" spans="13:13" x14ac:dyDescent="0.25">
      <c r="M8861"/>
    </row>
    <row r="8862" spans="13:13" x14ac:dyDescent="0.25">
      <c r="M8862"/>
    </row>
    <row r="8863" spans="13:13" x14ac:dyDescent="0.25">
      <c r="M8863"/>
    </row>
    <row r="8864" spans="13:13" x14ac:dyDescent="0.25">
      <c r="M8864"/>
    </row>
    <row r="8865" spans="13:13" x14ac:dyDescent="0.25">
      <c r="M8865"/>
    </row>
    <row r="8866" spans="13:13" x14ac:dyDescent="0.25">
      <c r="M8866"/>
    </row>
    <row r="8867" spans="13:13" x14ac:dyDescent="0.25">
      <c r="M8867"/>
    </row>
    <row r="8868" spans="13:13" x14ac:dyDescent="0.25">
      <c r="M8868"/>
    </row>
    <row r="8869" spans="13:13" x14ac:dyDescent="0.25">
      <c r="M8869"/>
    </row>
    <row r="8870" spans="13:13" x14ac:dyDescent="0.25">
      <c r="M8870"/>
    </row>
    <row r="8871" spans="13:13" x14ac:dyDescent="0.25">
      <c r="M8871"/>
    </row>
    <row r="8872" spans="13:13" x14ac:dyDescent="0.25">
      <c r="M8872"/>
    </row>
    <row r="8873" spans="13:13" x14ac:dyDescent="0.25">
      <c r="M8873"/>
    </row>
    <row r="8874" spans="13:13" x14ac:dyDescent="0.25">
      <c r="M8874"/>
    </row>
    <row r="8875" spans="13:13" x14ac:dyDescent="0.25">
      <c r="M8875"/>
    </row>
    <row r="8876" spans="13:13" x14ac:dyDescent="0.25">
      <c r="M8876"/>
    </row>
    <row r="8877" spans="13:13" x14ac:dyDescent="0.25">
      <c r="M8877"/>
    </row>
    <row r="8878" spans="13:13" x14ac:dyDescent="0.25">
      <c r="M8878"/>
    </row>
    <row r="8879" spans="13:13" x14ac:dyDescent="0.25">
      <c r="M8879"/>
    </row>
    <row r="8880" spans="13:13" x14ac:dyDescent="0.25">
      <c r="M8880"/>
    </row>
    <row r="8881" spans="13:13" x14ac:dyDescent="0.25">
      <c r="M8881"/>
    </row>
    <row r="8882" spans="13:13" x14ac:dyDescent="0.25">
      <c r="M8882"/>
    </row>
    <row r="8883" spans="13:13" x14ac:dyDescent="0.25">
      <c r="M8883"/>
    </row>
    <row r="8884" spans="13:13" x14ac:dyDescent="0.25">
      <c r="M8884"/>
    </row>
    <row r="8885" spans="13:13" x14ac:dyDescent="0.25">
      <c r="M8885"/>
    </row>
    <row r="8886" spans="13:13" x14ac:dyDescent="0.25">
      <c r="M8886"/>
    </row>
    <row r="8887" spans="13:13" x14ac:dyDescent="0.25">
      <c r="M8887"/>
    </row>
    <row r="8888" spans="13:13" x14ac:dyDescent="0.25">
      <c r="M8888"/>
    </row>
    <row r="8889" spans="13:13" x14ac:dyDescent="0.25">
      <c r="M8889"/>
    </row>
    <row r="8890" spans="13:13" x14ac:dyDescent="0.25">
      <c r="M8890"/>
    </row>
    <row r="8891" spans="13:13" x14ac:dyDescent="0.25">
      <c r="M8891"/>
    </row>
    <row r="8892" spans="13:13" x14ac:dyDescent="0.25">
      <c r="M8892"/>
    </row>
    <row r="8893" spans="13:13" x14ac:dyDescent="0.25">
      <c r="M8893"/>
    </row>
    <row r="8894" spans="13:13" x14ac:dyDescent="0.25">
      <c r="M8894"/>
    </row>
    <row r="8895" spans="13:13" x14ac:dyDescent="0.25">
      <c r="M8895"/>
    </row>
    <row r="8896" spans="13:13" x14ac:dyDescent="0.25">
      <c r="M8896"/>
    </row>
    <row r="8897" spans="13:13" x14ac:dyDescent="0.25">
      <c r="M8897"/>
    </row>
    <row r="8898" spans="13:13" x14ac:dyDescent="0.25">
      <c r="M8898"/>
    </row>
    <row r="8899" spans="13:13" x14ac:dyDescent="0.25">
      <c r="M8899"/>
    </row>
    <row r="8900" spans="13:13" x14ac:dyDescent="0.25">
      <c r="M8900"/>
    </row>
    <row r="8901" spans="13:13" x14ac:dyDescent="0.25">
      <c r="M8901"/>
    </row>
    <row r="8902" spans="13:13" x14ac:dyDescent="0.25">
      <c r="M8902"/>
    </row>
    <row r="8903" spans="13:13" x14ac:dyDescent="0.25">
      <c r="M8903"/>
    </row>
    <row r="8904" spans="13:13" x14ac:dyDescent="0.25">
      <c r="M8904"/>
    </row>
    <row r="8905" spans="13:13" x14ac:dyDescent="0.25">
      <c r="M8905"/>
    </row>
    <row r="8906" spans="13:13" x14ac:dyDescent="0.25">
      <c r="M8906"/>
    </row>
    <row r="8907" spans="13:13" x14ac:dyDescent="0.25">
      <c r="M8907"/>
    </row>
    <row r="8908" spans="13:13" x14ac:dyDescent="0.25">
      <c r="M8908"/>
    </row>
    <row r="8909" spans="13:13" x14ac:dyDescent="0.25">
      <c r="M8909"/>
    </row>
    <row r="8910" spans="13:13" x14ac:dyDescent="0.25">
      <c r="M8910"/>
    </row>
    <row r="8911" spans="13:13" x14ac:dyDescent="0.25">
      <c r="M8911"/>
    </row>
    <row r="8912" spans="13:13" x14ac:dyDescent="0.25">
      <c r="M8912"/>
    </row>
    <row r="8913" spans="13:13" x14ac:dyDescent="0.25">
      <c r="M8913"/>
    </row>
    <row r="8914" spans="13:13" x14ac:dyDescent="0.25">
      <c r="M8914"/>
    </row>
    <row r="8915" spans="13:13" x14ac:dyDescent="0.25">
      <c r="M8915"/>
    </row>
    <row r="8916" spans="13:13" x14ac:dyDescent="0.25">
      <c r="M8916"/>
    </row>
    <row r="8917" spans="13:13" x14ac:dyDescent="0.25">
      <c r="M8917"/>
    </row>
    <row r="8918" spans="13:13" x14ac:dyDescent="0.25">
      <c r="M8918"/>
    </row>
    <row r="8919" spans="13:13" x14ac:dyDescent="0.25">
      <c r="M8919"/>
    </row>
    <row r="8920" spans="13:13" x14ac:dyDescent="0.25">
      <c r="M8920"/>
    </row>
    <row r="8921" spans="13:13" x14ac:dyDescent="0.25">
      <c r="M8921"/>
    </row>
    <row r="8922" spans="13:13" x14ac:dyDescent="0.25">
      <c r="M8922"/>
    </row>
    <row r="8923" spans="13:13" x14ac:dyDescent="0.25">
      <c r="M8923"/>
    </row>
    <row r="8924" spans="13:13" x14ac:dyDescent="0.25">
      <c r="M8924"/>
    </row>
    <row r="8925" spans="13:13" x14ac:dyDescent="0.25">
      <c r="M8925"/>
    </row>
    <row r="8926" spans="13:13" x14ac:dyDescent="0.25">
      <c r="M8926"/>
    </row>
    <row r="8927" spans="13:13" x14ac:dyDescent="0.25">
      <c r="M8927"/>
    </row>
    <row r="8928" spans="13:13" x14ac:dyDescent="0.25">
      <c r="M8928"/>
    </row>
    <row r="8929" spans="13:13" x14ac:dyDescent="0.25">
      <c r="M8929"/>
    </row>
    <row r="8930" spans="13:13" x14ac:dyDescent="0.25">
      <c r="M8930"/>
    </row>
    <row r="8931" spans="13:13" x14ac:dyDescent="0.25">
      <c r="M8931"/>
    </row>
    <row r="8932" spans="13:13" x14ac:dyDescent="0.25">
      <c r="M8932"/>
    </row>
    <row r="8933" spans="13:13" x14ac:dyDescent="0.25">
      <c r="M8933"/>
    </row>
    <row r="8934" spans="13:13" x14ac:dyDescent="0.25">
      <c r="M8934"/>
    </row>
    <row r="8935" spans="13:13" x14ac:dyDescent="0.25">
      <c r="M8935"/>
    </row>
    <row r="8936" spans="13:13" x14ac:dyDescent="0.25">
      <c r="M8936"/>
    </row>
    <row r="8937" spans="13:13" x14ac:dyDescent="0.25">
      <c r="M8937"/>
    </row>
    <row r="8938" spans="13:13" x14ac:dyDescent="0.25">
      <c r="M8938"/>
    </row>
    <row r="8939" spans="13:13" x14ac:dyDescent="0.25">
      <c r="M8939"/>
    </row>
    <row r="8940" spans="13:13" x14ac:dyDescent="0.25">
      <c r="M8940"/>
    </row>
    <row r="8941" spans="13:13" x14ac:dyDescent="0.25">
      <c r="M8941"/>
    </row>
    <row r="8942" spans="13:13" x14ac:dyDescent="0.25">
      <c r="M8942"/>
    </row>
    <row r="8943" spans="13:13" x14ac:dyDescent="0.25">
      <c r="M8943"/>
    </row>
    <row r="8944" spans="13:13" x14ac:dyDescent="0.25">
      <c r="M8944"/>
    </row>
    <row r="8945" spans="13:13" x14ac:dyDescent="0.25">
      <c r="M8945"/>
    </row>
    <row r="8946" spans="13:13" x14ac:dyDescent="0.25">
      <c r="M8946"/>
    </row>
    <row r="8947" spans="13:13" x14ac:dyDescent="0.25">
      <c r="M8947"/>
    </row>
    <row r="8948" spans="13:13" x14ac:dyDescent="0.25">
      <c r="M8948"/>
    </row>
    <row r="8949" spans="13:13" x14ac:dyDescent="0.25">
      <c r="M8949"/>
    </row>
    <row r="8950" spans="13:13" x14ac:dyDescent="0.25">
      <c r="M8950"/>
    </row>
    <row r="8951" spans="13:13" x14ac:dyDescent="0.25">
      <c r="M8951"/>
    </row>
    <row r="8952" spans="13:13" x14ac:dyDescent="0.25">
      <c r="M8952"/>
    </row>
    <row r="8953" spans="13:13" x14ac:dyDescent="0.25">
      <c r="M8953"/>
    </row>
    <row r="8954" spans="13:13" x14ac:dyDescent="0.25">
      <c r="M8954"/>
    </row>
    <row r="8955" spans="13:13" x14ac:dyDescent="0.25">
      <c r="M8955"/>
    </row>
    <row r="8956" spans="13:13" x14ac:dyDescent="0.25">
      <c r="M8956"/>
    </row>
    <row r="8957" spans="13:13" x14ac:dyDescent="0.25">
      <c r="M8957"/>
    </row>
    <row r="8958" spans="13:13" x14ac:dyDescent="0.25">
      <c r="M8958"/>
    </row>
    <row r="8959" spans="13:13" x14ac:dyDescent="0.25">
      <c r="M8959"/>
    </row>
    <row r="8960" spans="13:13" x14ac:dyDescent="0.25">
      <c r="M8960"/>
    </row>
    <row r="8961" spans="13:13" x14ac:dyDescent="0.25">
      <c r="M8961"/>
    </row>
    <row r="8962" spans="13:13" x14ac:dyDescent="0.25">
      <c r="M8962"/>
    </row>
    <row r="8963" spans="13:13" x14ac:dyDescent="0.25">
      <c r="M8963"/>
    </row>
    <row r="8964" spans="13:13" x14ac:dyDescent="0.25">
      <c r="M8964"/>
    </row>
    <row r="8965" spans="13:13" x14ac:dyDescent="0.25">
      <c r="M8965"/>
    </row>
    <row r="8966" spans="13:13" x14ac:dyDescent="0.25">
      <c r="M8966"/>
    </row>
    <row r="8967" spans="13:13" x14ac:dyDescent="0.25">
      <c r="M8967"/>
    </row>
    <row r="8968" spans="13:13" x14ac:dyDescent="0.25">
      <c r="M8968"/>
    </row>
    <row r="8969" spans="13:13" x14ac:dyDescent="0.25">
      <c r="M8969"/>
    </row>
    <row r="8970" spans="13:13" x14ac:dyDescent="0.25">
      <c r="M8970"/>
    </row>
    <row r="8971" spans="13:13" x14ac:dyDescent="0.25">
      <c r="M8971"/>
    </row>
    <row r="8972" spans="13:13" x14ac:dyDescent="0.25">
      <c r="M8972"/>
    </row>
    <row r="8973" spans="13:13" x14ac:dyDescent="0.25">
      <c r="M8973"/>
    </row>
    <row r="8974" spans="13:13" x14ac:dyDescent="0.25">
      <c r="M8974"/>
    </row>
    <row r="8975" spans="13:13" x14ac:dyDescent="0.25">
      <c r="M8975"/>
    </row>
    <row r="8976" spans="13:13" x14ac:dyDescent="0.25">
      <c r="M8976"/>
    </row>
    <row r="8977" spans="13:13" x14ac:dyDescent="0.25">
      <c r="M8977"/>
    </row>
    <row r="8978" spans="13:13" x14ac:dyDescent="0.25">
      <c r="M8978"/>
    </row>
    <row r="8979" spans="13:13" x14ac:dyDescent="0.25">
      <c r="M8979"/>
    </row>
    <row r="8980" spans="13:13" x14ac:dyDescent="0.25">
      <c r="M8980"/>
    </row>
    <row r="8981" spans="13:13" x14ac:dyDescent="0.25">
      <c r="M8981"/>
    </row>
    <row r="8982" spans="13:13" x14ac:dyDescent="0.25">
      <c r="M8982"/>
    </row>
    <row r="8983" spans="13:13" x14ac:dyDescent="0.25">
      <c r="M8983"/>
    </row>
    <row r="8984" spans="13:13" x14ac:dyDescent="0.25">
      <c r="M8984"/>
    </row>
    <row r="8985" spans="13:13" x14ac:dyDescent="0.25">
      <c r="M8985"/>
    </row>
    <row r="8986" spans="13:13" x14ac:dyDescent="0.25">
      <c r="M8986"/>
    </row>
    <row r="8987" spans="13:13" x14ac:dyDescent="0.25">
      <c r="M8987"/>
    </row>
    <row r="8988" spans="13:13" x14ac:dyDescent="0.25">
      <c r="M8988"/>
    </row>
    <row r="8989" spans="13:13" x14ac:dyDescent="0.25">
      <c r="M8989"/>
    </row>
    <row r="8990" spans="13:13" x14ac:dyDescent="0.25">
      <c r="M8990"/>
    </row>
    <row r="8991" spans="13:13" x14ac:dyDescent="0.25">
      <c r="M8991"/>
    </row>
    <row r="8992" spans="13:13" x14ac:dyDescent="0.25">
      <c r="M8992"/>
    </row>
    <row r="8993" spans="13:13" x14ac:dyDescent="0.25">
      <c r="M8993"/>
    </row>
    <row r="8994" spans="13:13" x14ac:dyDescent="0.25">
      <c r="M8994"/>
    </row>
    <row r="8995" spans="13:13" x14ac:dyDescent="0.25">
      <c r="M8995"/>
    </row>
    <row r="8996" spans="13:13" x14ac:dyDescent="0.25">
      <c r="M8996"/>
    </row>
    <row r="8997" spans="13:13" x14ac:dyDescent="0.25">
      <c r="M8997"/>
    </row>
    <row r="8998" spans="13:13" x14ac:dyDescent="0.25">
      <c r="M8998"/>
    </row>
    <row r="8999" spans="13:13" x14ac:dyDescent="0.25">
      <c r="M8999"/>
    </row>
    <row r="9000" spans="13:13" x14ac:dyDescent="0.25">
      <c r="M9000"/>
    </row>
    <row r="9001" spans="13:13" x14ac:dyDescent="0.25">
      <c r="M9001"/>
    </row>
    <row r="9002" spans="13:13" x14ac:dyDescent="0.25">
      <c r="M9002"/>
    </row>
    <row r="9003" spans="13:13" x14ac:dyDescent="0.25">
      <c r="M9003"/>
    </row>
    <row r="9004" spans="13:13" x14ac:dyDescent="0.25">
      <c r="M9004"/>
    </row>
    <row r="9005" spans="13:13" x14ac:dyDescent="0.25">
      <c r="M9005"/>
    </row>
    <row r="9006" spans="13:13" x14ac:dyDescent="0.25">
      <c r="M9006"/>
    </row>
    <row r="9007" spans="13:13" x14ac:dyDescent="0.25">
      <c r="M9007"/>
    </row>
    <row r="9008" spans="13:13" x14ac:dyDescent="0.25">
      <c r="M9008"/>
    </row>
    <row r="9009" spans="13:13" x14ac:dyDescent="0.25">
      <c r="M9009"/>
    </row>
    <row r="9010" spans="13:13" x14ac:dyDescent="0.25">
      <c r="M9010"/>
    </row>
    <row r="9011" spans="13:13" x14ac:dyDescent="0.25">
      <c r="M9011"/>
    </row>
    <row r="9012" spans="13:13" x14ac:dyDescent="0.25">
      <c r="M9012"/>
    </row>
    <row r="9013" spans="13:13" x14ac:dyDescent="0.25">
      <c r="M9013"/>
    </row>
    <row r="9014" spans="13:13" x14ac:dyDescent="0.25">
      <c r="M9014"/>
    </row>
    <row r="9015" spans="13:13" x14ac:dyDescent="0.25">
      <c r="M9015"/>
    </row>
    <row r="9016" spans="13:13" x14ac:dyDescent="0.25">
      <c r="M9016"/>
    </row>
    <row r="9017" spans="13:13" x14ac:dyDescent="0.25">
      <c r="M9017"/>
    </row>
    <row r="9018" spans="13:13" x14ac:dyDescent="0.25">
      <c r="M9018"/>
    </row>
    <row r="9019" spans="13:13" x14ac:dyDescent="0.25">
      <c r="M9019"/>
    </row>
    <row r="9020" spans="13:13" x14ac:dyDescent="0.25">
      <c r="M9020"/>
    </row>
    <row r="9021" spans="13:13" x14ac:dyDescent="0.25">
      <c r="M9021"/>
    </row>
    <row r="9022" spans="13:13" x14ac:dyDescent="0.25">
      <c r="M9022"/>
    </row>
    <row r="9023" spans="13:13" x14ac:dyDescent="0.25">
      <c r="M9023"/>
    </row>
    <row r="9024" spans="13:13" x14ac:dyDescent="0.25">
      <c r="M9024"/>
    </row>
    <row r="9025" spans="13:13" x14ac:dyDescent="0.25">
      <c r="M9025"/>
    </row>
    <row r="9026" spans="13:13" x14ac:dyDescent="0.25">
      <c r="M9026"/>
    </row>
    <row r="9027" spans="13:13" x14ac:dyDescent="0.25">
      <c r="M9027"/>
    </row>
    <row r="9028" spans="13:13" x14ac:dyDescent="0.25">
      <c r="M9028"/>
    </row>
    <row r="9029" spans="13:13" x14ac:dyDescent="0.25">
      <c r="M9029"/>
    </row>
    <row r="9030" spans="13:13" x14ac:dyDescent="0.25">
      <c r="M9030"/>
    </row>
    <row r="9031" spans="13:13" x14ac:dyDescent="0.25">
      <c r="M9031"/>
    </row>
    <row r="9032" spans="13:13" x14ac:dyDescent="0.25">
      <c r="M9032"/>
    </row>
    <row r="9033" spans="13:13" x14ac:dyDescent="0.25">
      <c r="M9033"/>
    </row>
    <row r="9034" spans="13:13" x14ac:dyDescent="0.25">
      <c r="M9034"/>
    </row>
    <row r="9035" spans="13:13" x14ac:dyDescent="0.25">
      <c r="M9035"/>
    </row>
    <row r="9036" spans="13:13" x14ac:dyDescent="0.25">
      <c r="M9036"/>
    </row>
    <row r="9037" spans="13:13" x14ac:dyDescent="0.25">
      <c r="M9037"/>
    </row>
    <row r="9038" spans="13:13" x14ac:dyDescent="0.25">
      <c r="M9038"/>
    </row>
    <row r="9039" spans="13:13" x14ac:dyDescent="0.25">
      <c r="M9039"/>
    </row>
    <row r="9040" spans="13:13" x14ac:dyDescent="0.25">
      <c r="M9040"/>
    </row>
    <row r="9041" spans="13:13" x14ac:dyDescent="0.25">
      <c r="M9041"/>
    </row>
    <row r="9042" spans="13:13" x14ac:dyDescent="0.25">
      <c r="M9042"/>
    </row>
    <row r="9043" spans="13:13" x14ac:dyDescent="0.25">
      <c r="M9043"/>
    </row>
    <row r="9044" spans="13:13" x14ac:dyDescent="0.25">
      <c r="M9044"/>
    </row>
    <row r="9045" spans="13:13" x14ac:dyDescent="0.25">
      <c r="M9045"/>
    </row>
    <row r="9046" spans="13:13" x14ac:dyDescent="0.25">
      <c r="M9046"/>
    </row>
    <row r="9047" spans="13:13" x14ac:dyDescent="0.25">
      <c r="M9047"/>
    </row>
    <row r="9048" spans="13:13" x14ac:dyDescent="0.25">
      <c r="M9048"/>
    </row>
    <row r="9049" spans="13:13" x14ac:dyDescent="0.25">
      <c r="M9049"/>
    </row>
    <row r="9050" spans="13:13" x14ac:dyDescent="0.25">
      <c r="M9050"/>
    </row>
    <row r="9051" spans="13:13" x14ac:dyDescent="0.25">
      <c r="M9051"/>
    </row>
    <row r="9052" spans="13:13" x14ac:dyDescent="0.25">
      <c r="M9052"/>
    </row>
    <row r="9053" spans="13:13" x14ac:dyDescent="0.25">
      <c r="M9053"/>
    </row>
    <row r="9054" spans="13:13" x14ac:dyDescent="0.25">
      <c r="M9054"/>
    </row>
    <row r="9055" spans="13:13" x14ac:dyDescent="0.25">
      <c r="M9055"/>
    </row>
    <row r="9056" spans="13:13" x14ac:dyDescent="0.25">
      <c r="M9056"/>
    </row>
    <row r="9057" spans="13:13" x14ac:dyDescent="0.25">
      <c r="M9057"/>
    </row>
    <row r="9058" spans="13:13" x14ac:dyDescent="0.25">
      <c r="M9058"/>
    </row>
    <row r="9059" spans="13:13" x14ac:dyDescent="0.25">
      <c r="M9059"/>
    </row>
    <row r="9060" spans="13:13" x14ac:dyDescent="0.25">
      <c r="M9060"/>
    </row>
    <row r="9061" spans="13:13" x14ac:dyDescent="0.25">
      <c r="M9061"/>
    </row>
    <row r="9062" spans="13:13" x14ac:dyDescent="0.25">
      <c r="M9062"/>
    </row>
    <row r="9063" spans="13:13" x14ac:dyDescent="0.25">
      <c r="M9063"/>
    </row>
    <row r="9064" spans="13:13" x14ac:dyDescent="0.25">
      <c r="M9064"/>
    </row>
    <row r="9065" spans="13:13" x14ac:dyDescent="0.25">
      <c r="M9065"/>
    </row>
    <row r="9066" spans="13:13" x14ac:dyDescent="0.25">
      <c r="M9066"/>
    </row>
    <row r="9067" spans="13:13" x14ac:dyDescent="0.25">
      <c r="M9067"/>
    </row>
    <row r="9068" spans="13:13" x14ac:dyDescent="0.25">
      <c r="M9068"/>
    </row>
    <row r="9069" spans="13:13" x14ac:dyDescent="0.25">
      <c r="M9069"/>
    </row>
    <row r="9070" spans="13:13" x14ac:dyDescent="0.25">
      <c r="M9070"/>
    </row>
    <row r="9071" spans="13:13" x14ac:dyDescent="0.25">
      <c r="M9071"/>
    </row>
    <row r="9072" spans="13:13" x14ac:dyDescent="0.25">
      <c r="M9072"/>
    </row>
    <row r="9073" spans="13:13" x14ac:dyDescent="0.25">
      <c r="M9073"/>
    </row>
    <row r="9074" spans="13:13" x14ac:dyDescent="0.25">
      <c r="M9074"/>
    </row>
    <row r="9075" spans="13:13" x14ac:dyDescent="0.25">
      <c r="M9075"/>
    </row>
    <row r="9076" spans="13:13" x14ac:dyDescent="0.25">
      <c r="M9076"/>
    </row>
    <row r="9077" spans="13:13" x14ac:dyDescent="0.25">
      <c r="M9077"/>
    </row>
    <row r="9078" spans="13:13" x14ac:dyDescent="0.25">
      <c r="M9078"/>
    </row>
    <row r="9079" spans="13:13" x14ac:dyDescent="0.25">
      <c r="M9079"/>
    </row>
    <row r="9080" spans="13:13" x14ac:dyDescent="0.25">
      <c r="M9080"/>
    </row>
    <row r="9081" spans="13:13" x14ac:dyDescent="0.25">
      <c r="M9081"/>
    </row>
    <row r="9082" spans="13:13" x14ac:dyDescent="0.25">
      <c r="M9082"/>
    </row>
    <row r="9083" spans="13:13" x14ac:dyDescent="0.25">
      <c r="M9083"/>
    </row>
    <row r="9084" spans="13:13" x14ac:dyDescent="0.25">
      <c r="M9084"/>
    </row>
    <row r="9085" spans="13:13" x14ac:dyDescent="0.25">
      <c r="M9085"/>
    </row>
    <row r="9086" spans="13:13" x14ac:dyDescent="0.25">
      <c r="M9086"/>
    </row>
    <row r="9087" spans="13:13" x14ac:dyDescent="0.25">
      <c r="M9087"/>
    </row>
    <row r="9088" spans="13:13" x14ac:dyDescent="0.25">
      <c r="M9088"/>
    </row>
    <row r="9089" spans="13:13" x14ac:dyDescent="0.25">
      <c r="M9089"/>
    </row>
    <row r="9090" spans="13:13" x14ac:dyDescent="0.25">
      <c r="M9090"/>
    </row>
    <row r="9091" spans="13:13" x14ac:dyDescent="0.25">
      <c r="M9091"/>
    </row>
    <row r="9092" spans="13:13" x14ac:dyDescent="0.25">
      <c r="M9092"/>
    </row>
    <row r="9093" spans="13:13" x14ac:dyDescent="0.25">
      <c r="M9093"/>
    </row>
    <row r="9094" spans="13:13" x14ac:dyDescent="0.25">
      <c r="M9094"/>
    </row>
    <row r="9095" spans="13:13" x14ac:dyDescent="0.25">
      <c r="M9095"/>
    </row>
    <row r="9096" spans="13:13" x14ac:dyDescent="0.25">
      <c r="M9096"/>
    </row>
    <row r="9097" spans="13:13" x14ac:dyDescent="0.25">
      <c r="M9097"/>
    </row>
    <row r="9098" spans="13:13" x14ac:dyDescent="0.25">
      <c r="M9098"/>
    </row>
    <row r="9099" spans="13:13" x14ac:dyDescent="0.25">
      <c r="M9099"/>
    </row>
    <row r="9100" spans="13:13" x14ac:dyDescent="0.25">
      <c r="M9100"/>
    </row>
    <row r="9101" spans="13:13" x14ac:dyDescent="0.25">
      <c r="M9101"/>
    </row>
    <row r="9102" spans="13:13" x14ac:dyDescent="0.25">
      <c r="M9102"/>
    </row>
    <row r="9103" spans="13:13" x14ac:dyDescent="0.25">
      <c r="M9103"/>
    </row>
    <row r="9104" spans="13:13" x14ac:dyDescent="0.25">
      <c r="M9104"/>
    </row>
    <row r="9105" spans="13:13" x14ac:dyDescent="0.25">
      <c r="M9105"/>
    </row>
    <row r="9106" spans="13:13" x14ac:dyDescent="0.25">
      <c r="M9106"/>
    </row>
    <row r="9107" spans="13:13" x14ac:dyDescent="0.25">
      <c r="M9107"/>
    </row>
    <row r="9108" spans="13:13" x14ac:dyDescent="0.25">
      <c r="M9108"/>
    </row>
    <row r="9109" spans="13:13" x14ac:dyDescent="0.25">
      <c r="M9109"/>
    </row>
    <row r="9110" spans="13:13" x14ac:dyDescent="0.25">
      <c r="M9110"/>
    </row>
    <row r="9111" spans="13:13" x14ac:dyDescent="0.25">
      <c r="M9111"/>
    </row>
    <row r="9112" spans="13:13" x14ac:dyDescent="0.25">
      <c r="M9112"/>
    </row>
    <row r="9113" spans="13:13" x14ac:dyDescent="0.25">
      <c r="M9113"/>
    </row>
    <row r="9114" spans="13:13" x14ac:dyDescent="0.25">
      <c r="M9114"/>
    </row>
    <row r="9115" spans="13:13" x14ac:dyDescent="0.25">
      <c r="M9115"/>
    </row>
    <row r="9116" spans="13:13" x14ac:dyDescent="0.25">
      <c r="M9116"/>
    </row>
    <row r="9117" spans="13:13" x14ac:dyDescent="0.25">
      <c r="M9117"/>
    </row>
    <row r="9118" spans="13:13" x14ac:dyDescent="0.25">
      <c r="M9118"/>
    </row>
    <row r="9119" spans="13:13" x14ac:dyDescent="0.25">
      <c r="M9119"/>
    </row>
    <row r="9120" spans="13:13" x14ac:dyDescent="0.25">
      <c r="M9120"/>
    </row>
    <row r="9121" spans="13:13" x14ac:dyDescent="0.25">
      <c r="M9121"/>
    </row>
    <row r="9122" spans="13:13" x14ac:dyDescent="0.25">
      <c r="M9122"/>
    </row>
    <row r="9123" spans="13:13" x14ac:dyDescent="0.25">
      <c r="M9123"/>
    </row>
    <row r="9124" spans="13:13" x14ac:dyDescent="0.25">
      <c r="M9124"/>
    </row>
    <row r="9125" spans="13:13" x14ac:dyDescent="0.25">
      <c r="M9125"/>
    </row>
    <row r="9126" spans="13:13" x14ac:dyDescent="0.25">
      <c r="M9126"/>
    </row>
    <row r="9127" spans="13:13" x14ac:dyDescent="0.25">
      <c r="M9127"/>
    </row>
    <row r="9128" spans="13:13" x14ac:dyDescent="0.25">
      <c r="M9128"/>
    </row>
    <row r="9129" spans="13:13" x14ac:dyDescent="0.25">
      <c r="M9129"/>
    </row>
    <row r="9130" spans="13:13" x14ac:dyDescent="0.25">
      <c r="M9130"/>
    </row>
    <row r="9131" spans="13:13" x14ac:dyDescent="0.25">
      <c r="M9131"/>
    </row>
    <row r="9132" spans="13:13" x14ac:dyDescent="0.25">
      <c r="M9132"/>
    </row>
    <row r="9133" spans="13:13" x14ac:dyDescent="0.25">
      <c r="M9133"/>
    </row>
    <row r="9134" spans="13:13" x14ac:dyDescent="0.25">
      <c r="M9134"/>
    </row>
    <row r="9135" spans="13:13" x14ac:dyDescent="0.25">
      <c r="M9135"/>
    </row>
    <row r="9136" spans="13:13" x14ac:dyDescent="0.25">
      <c r="M9136"/>
    </row>
    <row r="9137" spans="13:13" x14ac:dyDescent="0.25">
      <c r="M9137"/>
    </row>
    <row r="9138" spans="13:13" x14ac:dyDescent="0.25">
      <c r="M9138"/>
    </row>
    <row r="9139" spans="13:13" x14ac:dyDescent="0.25">
      <c r="M9139"/>
    </row>
    <row r="9140" spans="13:13" x14ac:dyDescent="0.25">
      <c r="M9140"/>
    </row>
    <row r="9141" spans="13:13" x14ac:dyDescent="0.25">
      <c r="M9141"/>
    </row>
    <row r="9142" spans="13:13" x14ac:dyDescent="0.25">
      <c r="M9142"/>
    </row>
    <row r="9143" spans="13:13" x14ac:dyDescent="0.25">
      <c r="M9143"/>
    </row>
    <row r="9144" spans="13:13" x14ac:dyDescent="0.25">
      <c r="M9144"/>
    </row>
    <row r="9145" spans="13:13" x14ac:dyDescent="0.25">
      <c r="M9145"/>
    </row>
    <row r="9146" spans="13:13" x14ac:dyDescent="0.25">
      <c r="M9146"/>
    </row>
    <row r="9147" spans="13:13" x14ac:dyDescent="0.25">
      <c r="M9147"/>
    </row>
    <row r="9148" spans="13:13" x14ac:dyDescent="0.25">
      <c r="M9148"/>
    </row>
    <row r="9149" spans="13:13" x14ac:dyDescent="0.25">
      <c r="M9149"/>
    </row>
    <row r="9150" spans="13:13" x14ac:dyDescent="0.25">
      <c r="M9150"/>
    </row>
    <row r="9151" spans="13:13" x14ac:dyDescent="0.25">
      <c r="M9151"/>
    </row>
    <row r="9152" spans="13:13" x14ac:dyDescent="0.25">
      <c r="M9152"/>
    </row>
    <row r="9153" spans="13:13" x14ac:dyDescent="0.25">
      <c r="M9153"/>
    </row>
    <row r="9154" spans="13:13" x14ac:dyDescent="0.25">
      <c r="M9154"/>
    </row>
    <row r="9155" spans="13:13" x14ac:dyDescent="0.25">
      <c r="M9155"/>
    </row>
    <row r="9156" spans="13:13" x14ac:dyDescent="0.25">
      <c r="M9156"/>
    </row>
    <row r="9157" spans="13:13" x14ac:dyDescent="0.25">
      <c r="M9157"/>
    </row>
    <row r="9158" spans="13:13" x14ac:dyDescent="0.25">
      <c r="M9158"/>
    </row>
    <row r="9159" spans="13:13" x14ac:dyDescent="0.25">
      <c r="M9159"/>
    </row>
    <row r="9160" spans="13:13" x14ac:dyDescent="0.25">
      <c r="M9160"/>
    </row>
    <row r="9161" spans="13:13" x14ac:dyDescent="0.25">
      <c r="M9161"/>
    </row>
    <row r="9162" spans="13:13" x14ac:dyDescent="0.25">
      <c r="M9162"/>
    </row>
    <row r="9163" spans="13:13" x14ac:dyDescent="0.25">
      <c r="M9163"/>
    </row>
    <row r="9164" spans="13:13" x14ac:dyDescent="0.25">
      <c r="M9164"/>
    </row>
    <row r="9165" spans="13:13" x14ac:dyDescent="0.25">
      <c r="M9165"/>
    </row>
    <row r="9166" spans="13:13" x14ac:dyDescent="0.25">
      <c r="M9166"/>
    </row>
    <row r="9167" spans="13:13" x14ac:dyDescent="0.25">
      <c r="M9167"/>
    </row>
    <row r="9168" spans="13:13" x14ac:dyDescent="0.25">
      <c r="M9168"/>
    </row>
    <row r="9169" spans="13:13" x14ac:dyDescent="0.25">
      <c r="M9169"/>
    </row>
    <row r="9170" spans="13:13" x14ac:dyDescent="0.25">
      <c r="M9170"/>
    </row>
    <row r="9171" spans="13:13" x14ac:dyDescent="0.25">
      <c r="M9171"/>
    </row>
    <row r="9172" spans="13:13" x14ac:dyDescent="0.25">
      <c r="M9172"/>
    </row>
    <row r="9173" spans="13:13" x14ac:dyDescent="0.25">
      <c r="M9173"/>
    </row>
    <row r="9174" spans="13:13" x14ac:dyDescent="0.25">
      <c r="M9174"/>
    </row>
    <row r="9175" spans="13:13" x14ac:dyDescent="0.25">
      <c r="M9175"/>
    </row>
    <row r="9176" spans="13:13" x14ac:dyDescent="0.25">
      <c r="M9176"/>
    </row>
    <row r="9177" spans="13:13" x14ac:dyDescent="0.25">
      <c r="M9177"/>
    </row>
    <row r="9178" spans="13:13" x14ac:dyDescent="0.25">
      <c r="M9178"/>
    </row>
    <row r="9179" spans="13:13" x14ac:dyDescent="0.25">
      <c r="M9179"/>
    </row>
    <row r="9180" spans="13:13" x14ac:dyDescent="0.25">
      <c r="M9180"/>
    </row>
    <row r="9181" spans="13:13" x14ac:dyDescent="0.25">
      <c r="M9181"/>
    </row>
    <row r="9182" spans="13:13" x14ac:dyDescent="0.25">
      <c r="M9182"/>
    </row>
    <row r="9183" spans="13:13" x14ac:dyDescent="0.25">
      <c r="M9183"/>
    </row>
    <row r="9184" spans="13:13" x14ac:dyDescent="0.25">
      <c r="M9184"/>
    </row>
    <row r="9185" spans="13:13" x14ac:dyDescent="0.25">
      <c r="M9185"/>
    </row>
    <row r="9186" spans="13:13" x14ac:dyDescent="0.25">
      <c r="M9186"/>
    </row>
    <row r="9187" spans="13:13" x14ac:dyDescent="0.25">
      <c r="M9187"/>
    </row>
    <row r="9188" spans="13:13" x14ac:dyDescent="0.25">
      <c r="M9188"/>
    </row>
    <row r="9189" spans="13:13" x14ac:dyDescent="0.25">
      <c r="M9189"/>
    </row>
    <row r="9190" spans="13:13" x14ac:dyDescent="0.25">
      <c r="M9190"/>
    </row>
    <row r="9191" spans="13:13" x14ac:dyDescent="0.25">
      <c r="M9191"/>
    </row>
    <row r="9192" spans="13:13" x14ac:dyDescent="0.25">
      <c r="M9192"/>
    </row>
    <row r="9193" spans="13:13" x14ac:dyDescent="0.25">
      <c r="M9193"/>
    </row>
    <row r="9194" spans="13:13" x14ac:dyDescent="0.25">
      <c r="M9194"/>
    </row>
    <row r="9195" spans="13:13" x14ac:dyDescent="0.25">
      <c r="M9195"/>
    </row>
    <row r="9196" spans="13:13" x14ac:dyDescent="0.25">
      <c r="M9196"/>
    </row>
    <row r="9197" spans="13:13" x14ac:dyDescent="0.25">
      <c r="M9197"/>
    </row>
    <row r="9198" spans="13:13" x14ac:dyDescent="0.25">
      <c r="M9198"/>
    </row>
    <row r="9199" spans="13:13" x14ac:dyDescent="0.25">
      <c r="M9199"/>
    </row>
    <row r="9200" spans="13:13" x14ac:dyDescent="0.25">
      <c r="M9200"/>
    </row>
    <row r="9201" spans="13:13" x14ac:dyDescent="0.25">
      <c r="M9201"/>
    </row>
    <row r="9202" spans="13:13" x14ac:dyDescent="0.25">
      <c r="M9202"/>
    </row>
    <row r="9203" spans="13:13" x14ac:dyDescent="0.25">
      <c r="M9203"/>
    </row>
    <row r="9204" spans="13:13" x14ac:dyDescent="0.25">
      <c r="M9204"/>
    </row>
    <row r="9205" spans="13:13" x14ac:dyDescent="0.25">
      <c r="M9205"/>
    </row>
    <row r="9206" spans="13:13" x14ac:dyDescent="0.25">
      <c r="M9206"/>
    </row>
    <row r="9207" spans="13:13" x14ac:dyDescent="0.25">
      <c r="M9207"/>
    </row>
    <row r="9208" spans="13:13" x14ac:dyDescent="0.25">
      <c r="M9208"/>
    </row>
    <row r="9209" spans="13:13" x14ac:dyDescent="0.25">
      <c r="M9209"/>
    </row>
    <row r="9210" spans="13:13" x14ac:dyDescent="0.25">
      <c r="M9210"/>
    </row>
    <row r="9211" spans="13:13" x14ac:dyDescent="0.25">
      <c r="M9211"/>
    </row>
    <row r="9212" spans="13:13" x14ac:dyDescent="0.25">
      <c r="M9212"/>
    </row>
    <row r="9213" spans="13:13" x14ac:dyDescent="0.25">
      <c r="M9213"/>
    </row>
    <row r="9214" spans="13:13" x14ac:dyDescent="0.25">
      <c r="M9214"/>
    </row>
    <row r="9215" spans="13:13" x14ac:dyDescent="0.25">
      <c r="M9215"/>
    </row>
    <row r="9216" spans="13:13" x14ac:dyDescent="0.25">
      <c r="M9216"/>
    </row>
    <row r="9217" spans="13:13" x14ac:dyDescent="0.25">
      <c r="M9217"/>
    </row>
    <row r="9218" spans="13:13" x14ac:dyDescent="0.25">
      <c r="M9218"/>
    </row>
    <row r="9219" spans="13:13" x14ac:dyDescent="0.25">
      <c r="M9219"/>
    </row>
    <row r="9220" spans="13:13" x14ac:dyDescent="0.25">
      <c r="M9220"/>
    </row>
    <row r="9221" spans="13:13" x14ac:dyDescent="0.25">
      <c r="M9221"/>
    </row>
    <row r="9222" spans="13:13" x14ac:dyDescent="0.25">
      <c r="M9222"/>
    </row>
    <row r="9223" spans="13:13" x14ac:dyDescent="0.25">
      <c r="M9223"/>
    </row>
    <row r="9224" spans="13:13" x14ac:dyDescent="0.25">
      <c r="M9224"/>
    </row>
    <row r="9225" spans="13:13" x14ac:dyDescent="0.25">
      <c r="M9225"/>
    </row>
    <row r="9226" spans="13:13" x14ac:dyDescent="0.25">
      <c r="M9226"/>
    </row>
    <row r="9227" spans="13:13" x14ac:dyDescent="0.25">
      <c r="M9227"/>
    </row>
    <row r="9228" spans="13:13" x14ac:dyDescent="0.25">
      <c r="M9228"/>
    </row>
    <row r="9229" spans="13:13" x14ac:dyDescent="0.25">
      <c r="M9229"/>
    </row>
    <row r="9230" spans="13:13" x14ac:dyDescent="0.25">
      <c r="M9230"/>
    </row>
    <row r="9231" spans="13:13" x14ac:dyDescent="0.25">
      <c r="M9231"/>
    </row>
    <row r="9232" spans="13:13" x14ac:dyDescent="0.25">
      <c r="M9232"/>
    </row>
    <row r="9233" spans="13:13" x14ac:dyDescent="0.25">
      <c r="M9233"/>
    </row>
    <row r="9234" spans="13:13" x14ac:dyDescent="0.25">
      <c r="M9234"/>
    </row>
    <row r="9235" spans="13:13" x14ac:dyDescent="0.25">
      <c r="M9235"/>
    </row>
    <row r="9236" spans="13:13" x14ac:dyDescent="0.25">
      <c r="M9236"/>
    </row>
    <row r="9237" spans="13:13" x14ac:dyDescent="0.25">
      <c r="M9237"/>
    </row>
    <row r="9238" spans="13:13" x14ac:dyDescent="0.25">
      <c r="M9238"/>
    </row>
    <row r="9239" spans="13:13" x14ac:dyDescent="0.25">
      <c r="M9239"/>
    </row>
    <row r="9240" spans="13:13" x14ac:dyDescent="0.25">
      <c r="M9240"/>
    </row>
    <row r="9241" spans="13:13" x14ac:dyDescent="0.25">
      <c r="M9241"/>
    </row>
    <row r="9242" spans="13:13" x14ac:dyDescent="0.25">
      <c r="M9242"/>
    </row>
    <row r="9243" spans="13:13" x14ac:dyDescent="0.25">
      <c r="M9243"/>
    </row>
    <row r="9244" spans="13:13" x14ac:dyDescent="0.25">
      <c r="M9244"/>
    </row>
    <row r="9245" spans="13:13" x14ac:dyDescent="0.25">
      <c r="M9245"/>
    </row>
    <row r="9246" spans="13:13" x14ac:dyDescent="0.25">
      <c r="M9246"/>
    </row>
    <row r="9247" spans="13:13" x14ac:dyDescent="0.25">
      <c r="M9247"/>
    </row>
    <row r="9248" spans="13:13" x14ac:dyDescent="0.25">
      <c r="M9248"/>
    </row>
    <row r="9249" spans="13:13" x14ac:dyDescent="0.25">
      <c r="M9249"/>
    </row>
    <row r="9250" spans="13:13" x14ac:dyDescent="0.25">
      <c r="M9250"/>
    </row>
    <row r="9251" spans="13:13" x14ac:dyDescent="0.25">
      <c r="M9251"/>
    </row>
    <row r="9252" spans="13:13" x14ac:dyDescent="0.25">
      <c r="M9252"/>
    </row>
    <row r="9253" spans="13:13" x14ac:dyDescent="0.25">
      <c r="M9253"/>
    </row>
    <row r="9254" spans="13:13" x14ac:dyDescent="0.25">
      <c r="M9254"/>
    </row>
    <row r="9255" spans="13:13" x14ac:dyDescent="0.25">
      <c r="M9255"/>
    </row>
    <row r="9256" spans="13:13" x14ac:dyDescent="0.25">
      <c r="M9256"/>
    </row>
    <row r="9257" spans="13:13" x14ac:dyDescent="0.25">
      <c r="M9257"/>
    </row>
    <row r="9258" spans="13:13" x14ac:dyDescent="0.25">
      <c r="M9258"/>
    </row>
    <row r="9259" spans="13:13" x14ac:dyDescent="0.25">
      <c r="M9259"/>
    </row>
    <row r="9260" spans="13:13" x14ac:dyDescent="0.25">
      <c r="M9260"/>
    </row>
    <row r="9261" spans="13:13" x14ac:dyDescent="0.25">
      <c r="M9261"/>
    </row>
    <row r="9262" spans="13:13" x14ac:dyDescent="0.25">
      <c r="M9262"/>
    </row>
    <row r="9263" spans="13:13" x14ac:dyDescent="0.25">
      <c r="M9263"/>
    </row>
    <row r="9264" spans="13:13" x14ac:dyDescent="0.25">
      <c r="M9264"/>
    </row>
    <row r="9265" spans="13:13" x14ac:dyDescent="0.25">
      <c r="M9265"/>
    </row>
    <row r="9266" spans="13:13" x14ac:dyDescent="0.25">
      <c r="M9266"/>
    </row>
    <row r="9267" spans="13:13" x14ac:dyDescent="0.25">
      <c r="M9267"/>
    </row>
    <row r="9268" spans="13:13" x14ac:dyDescent="0.25">
      <c r="M9268"/>
    </row>
    <row r="9269" spans="13:13" x14ac:dyDescent="0.25">
      <c r="M9269"/>
    </row>
    <row r="9270" spans="13:13" x14ac:dyDescent="0.25">
      <c r="M9270"/>
    </row>
    <row r="9271" spans="13:13" x14ac:dyDescent="0.25">
      <c r="M9271"/>
    </row>
    <row r="9272" spans="13:13" x14ac:dyDescent="0.25">
      <c r="M9272"/>
    </row>
    <row r="9273" spans="13:13" x14ac:dyDescent="0.25">
      <c r="M9273"/>
    </row>
    <row r="9274" spans="13:13" x14ac:dyDescent="0.25">
      <c r="M9274"/>
    </row>
    <row r="9275" spans="13:13" x14ac:dyDescent="0.25">
      <c r="M9275"/>
    </row>
    <row r="9276" spans="13:13" x14ac:dyDescent="0.25">
      <c r="M9276"/>
    </row>
    <row r="9277" spans="13:13" x14ac:dyDescent="0.25">
      <c r="M9277"/>
    </row>
    <row r="9278" spans="13:13" x14ac:dyDescent="0.25">
      <c r="M9278"/>
    </row>
    <row r="9279" spans="13:13" x14ac:dyDescent="0.25">
      <c r="M9279"/>
    </row>
    <row r="9280" spans="13:13" x14ac:dyDescent="0.25">
      <c r="M9280"/>
    </row>
    <row r="9281" spans="13:13" x14ac:dyDescent="0.25">
      <c r="M9281"/>
    </row>
    <row r="9282" spans="13:13" x14ac:dyDescent="0.25">
      <c r="M9282"/>
    </row>
    <row r="9283" spans="13:13" x14ac:dyDescent="0.25">
      <c r="M9283"/>
    </row>
    <row r="9284" spans="13:13" x14ac:dyDescent="0.25">
      <c r="M9284"/>
    </row>
    <row r="9285" spans="13:13" x14ac:dyDescent="0.25">
      <c r="M9285"/>
    </row>
    <row r="9286" spans="13:13" x14ac:dyDescent="0.25">
      <c r="M9286"/>
    </row>
    <row r="9287" spans="13:13" x14ac:dyDescent="0.25">
      <c r="M9287"/>
    </row>
    <row r="9288" spans="13:13" x14ac:dyDescent="0.25">
      <c r="M9288"/>
    </row>
    <row r="9289" spans="13:13" x14ac:dyDescent="0.25">
      <c r="M9289"/>
    </row>
    <row r="9290" spans="13:13" x14ac:dyDescent="0.25">
      <c r="M9290"/>
    </row>
    <row r="9291" spans="13:13" x14ac:dyDescent="0.25">
      <c r="M9291"/>
    </row>
    <row r="9292" spans="13:13" x14ac:dyDescent="0.25">
      <c r="M9292"/>
    </row>
    <row r="9293" spans="13:13" x14ac:dyDescent="0.25">
      <c r="M9293"/>
    </row>
    <row r="9294" spans="13:13" x14ac:dyDescent="0.25">
      <c r="M9294"/>
    </row>
    <row r="9295" spans="13:13" x14ac:dyDescent="0.25">
      <c r="M9295"/>
    </row>
    <row r="9296" spans="13:13" x14ac:dyDescent="0.25">
      <c r="M9296"/>
    </row>
    <row r="9297" spans="13:13" x14ac:dyDescent="0.25">
      <c r="M9297"/>
    </row>
    <row r="9298" spans="13:13" x14ac:dyDescent="0.25">
      <c r="M9298"/>
    </row>
    <row r="9299" spans="13:13" x14ac:dyDescent="0.25">
      <c r="M9299"/>
    </row>
    <row r="9300" spans="13:13" x14ac:dyDescent="0.25">
      <c r="M9300"/>
    </row>
    <row r="9301" spans="13:13" x14ac:dyDescent="0.25">
      <c r="M9301"/>
    </row>
    <row r="9302" spans="13:13" x14ac:dyDescent="0.25">
      <c r="M9302"/>
    </row>
    <row r="9303" spans="13:13" x14ac:dyDescent="0.25">
      <c r="M9303"/>
    </row>
    <row r="9304" spans="13:13" x14ac:dyDescent="0.25">
      <c r="M9304"/>
    </row>
    <row r="9305" spans="13:13" x14ac:dyDescent="0.25">
      <c r="M9305"/>
    </row>
    <row r="9306" spans="13:13" x14ac:dyDescent="0.25">
      <c r="M9306"/>
    </row>
    <row r="9307" spans="13:13" x14ac:dyDescent="0.25">
      <c r="M9307"/>
    </row>
    <row r="9308" spans="13:13" x14ac:dyDescent="0.25">
      <c r="M9308"/>
    </row>
    <row r="9309" spans="13:13" x14ac:dyDescent="0.25">
      <c r="M9309"/>
    </row>
    <row r="9310" spans="13:13" x14ac:dyDescent="0.25">
      <c r="M9310"/>
    </row>
    <row r="9311" spans="13:13" x14ac:dyDescent="0.25">
      <c r="M9311"/>
    </row>
    <row r="9312" spans="13:13" x14ac:dyDescent="0.25">
      <c r="M9312"/>
    </row>
    <row r="9313" spans="13:13" x14ac:dyDescent="0.25">
      <c r="M9313"/>
    </row>
    <row r="9314" spans="13:13" x14ac:dyDescent="0.25">
      <c r="M9314"/>
    </row>
    <row r="9315" spans="13:13" x14ac:dyDescent="0.25">
      <c r="M9315"/>
    </row>
    <row r="9316" spans="13:13" x14ac:dyDescent="0.25">
      <c r="M9316"/>
    </row>
    <row r="9317" spans="13:13" x14ac:dyDescent="0.25">
      <c r="M9317"/>
    </row>
    <row r="9318" spans="13:13" x14ac:dyDescent="0.25">
      <c r="M9318"/>
    </row>
    <row r="9319" spans="13:13" x14ac:dyDescent="0.25">
      <c r="M9319"/>
    </row>
    <row r="9320" spans="13:13" x14ac:dyDescent="0.25">
      <c r="M9320"/>
    </row>
    <row r="9321" spans="13:13" x14ac:dyDescent="0.25">
      <c r="M9321"/>
    </row>
    <row r="9322" spans="13:13" x14ac:dyDescent="0.25">
      <c r="M9322"/>
    </row>
    <row r="9323" spans="13:13" x14ac:dyDescent="0.25">
      <c r="M9323"/>
    </row>
    <row r="9324" spans="13:13" x14ac:dyDescent="0.25">
      <c r="M9324"/>
    </row>
    <row r="9325" spans="13:13" x14ac:dyDescent="0.25">
      <c r="M9325"/>
    </row>
    <row r="9326" spans="13:13" x14ac:dyDescent="0.25">
      <c r="M9326"/>
    </row>
    <row r="9327" spans="13:13" x14ac:dyDescent="0.25">
      <c r="M9327"/>
    </row>
    <row r="9328" spans="13:13" x14ac:dyDescent="0.25">
      <c r="M9328"/>
    </row>
    <row r="9329" spans="13:13" x14ac:dyDescent="0.25">
      <c r="M9329"/>
    </row>
    <row r="9330" spans="13:13" x14ac:dyDescent="0.25">
      <c r="M9330"/>
    </row>
    <row r="9331" spans="13:13" x14ac:dyDescent="0.25">
      <c r="M9331"/>
    </row>
    <row r="9332" spans="13:13" x14ac:dyDescent="0.25">
      <c r="M9332"/>
    </row>
    <row r="9333" spans="13:13" x14ac:dyDescent="0.25">
      <c r="M9333"/>
    </row>
    <row r="9334" spans="13:13" x14ac:dyDescent="0.25">
      <c r="M9334"/>
    </row>
    <row r="9335" spans="13:13" x14ac:dyDescent="0.25">
      <c r="M9335"/>
    </row>
    <row r="9336" spans="13:13" x14ac:dyDescent="0.25">
      <c r="M9336"/>
    </row>
    <row r="9337" spans="13:13" x14ac:dyDescent="0.25">
      <c r="M9337"/>
    </row>
    <row r="9338" spans="13:13" x14ac:dyDescent="0.25">
      <c r="M9338"/>
    </row>
    <row r="9339" spans="13:13" x14ac:dyDescent="0.25">
      <c r="M9339"/>
    </row>
    <row r="9340" spans="13:13" x14ac:dyDescent="0.25">
      <c r="M9340"/>
    </row>
    <row r="9341" spans="13:13" x14ac:dyDescent="0.25">
      <c r="M9341"/>
    </row>
    <row r="9342" spans="13:13" x14ac:dyDescent="0.25">
      <c r="M9342"/>
    </row>
    <row r="9343" spans="13:13" x14ac:dyDescent="0.25">
      <c r="M9343"/>
    </row>
    <row r="9344" spans="13:13" x14ac:dyDescent="0.25">
      <c r="M9344"/>
    </row>
    <row r="9345" spans="13:13" x14ac:dyDescent="0.25">
      <c r="M9345"/>
    </row>
    <row r="9346" spans="13:13" x14ac:dyDescent="0.25">
      <c r="M9346"/>
    </row>
    <row r="9347" spans="13:13" x14ac:dyDescent="0.25">
      <c r="M9347"/>
    </row>
    <row r="9348" spans="13:13" x14ac:dyDescent="0.25">
      <c r="M9348"/>
    </row>
    <row r="9349" spans="13:13" x14ac:dyDescent="0.25">
      <c r="M9349"/>
    </row>
    <row r="9350" spans="13:13" x14ac:dyDescent="0.25">
      <c r="M9350"/>
    </row>
    <row r="9351" spans="13:13" x14ac:dyDescent="0.25">
      <c r="M9351"/>
    </row>
    <row r="9352" spans="13:13" x14ac:dyDescent="0.25">
      <c r="M9352"/>
    </row>
    <row r="9353" spans="13:13" x14ac:dyDescent="0.25">
      <c r="M9353"/>
    </row>
    <row r="9354" spans="13:13" x14ac:dyDescent="0.25">
      <c r="M9354"/>
    </row>
    <row r="9355" spans="13:13" x14ac:dyDescent="0.25">
      <c r="M9355"/>
    </row>
    <row r="9356" spans="13:13" x14ac:dyDescent="0.25">
      <c r="M9356"/>
    </row>
    <row r="9357" spans="13:13" x14ac:dyDescent="0.25">
      <c r="M9357"/>
    </row>
    <row r="9358" spans="13:13" x14ac:dyDescent="0.25">
      <c r="M9358"/>
    </row>
    <row r="9359" spans="13:13" x14ac:dyDescent="0.25">
      <c r="M9359"/>
    </row>
    <row r="9360" spans="13:13" x14ac:dyDescent="0.25">
      <c r="M9360"/>
    </row>
    <row r="9361" spans="13:13" x14ac:dyDescent="0.25">
      <c r="M9361"/>
    </row>
    <row r="9362" spans="13:13" x14ac:dyDescent="0.25">
      <c r="M9362"/>
    </row>
    <row r="9363" spans="13:13" x14ac:dyDescent="0.25">
      <c r="M9363"/>
    </row>
    <row r="9364" spans="13:13" x14ac:dyDescent="0.25">
      <c r="M9364"/>
    </row>
    <row r="9365" spans="13:13" x14ac:dyDescent="0.25">
      <c r="M9365"/>
    </row>
    <row r="9366" spans="13:13" x14ac:dyDescent="0.25">
      <c r="M9366"/>
    </row>
    <row r="9367" spans="13:13" x14ac:dyDescent="0.25">
      <c r="M9367"/>
    </row>
    <row r="9368" spans="13:13" x14ac:dyDescent="0.25">
      <c r="M9368"/>
    </row>
    <row r="9369" spans="13:13" x14ac:dyDescent="0.25">
      <c r="M9369"/>
    </row>
    <row r="9370" spans="13:13" x14ac:dyDescent="0.25">
      <c r="M9370"/>
    </row>
    <row r="9371" spans="13:13" x14ac:dyDescent="0.25">
      <c r="M9371"/>
    </row>
    <row r="9372" spans="13:13" x14ac:dyDescent="0.25">
      <c r="M9372"/>
    </row>
    <row r="9373" spans="13:13" x14ac:dyDescent="0.25">
      <c r="M9373"/>
    </row>
    <row r="9374" spans="13:13" x14ac:dyDescent="0.25">
      <c r="M9374"/>
    </row>
    <row r="9375" spans="13:13" x14ac:dyDescent="0.25">
      <c r="M9375"/>
    </row>
    <row r="9376" spans="13:13" x14ac:dyDescent="0.25">
      <c r="M9376"/>
    </row>
    <row r="9377" spans="13:13" x14ac:dyDescent="0.25">
      <c r="M9377"/>
    </row>
    <row r="9378" spans="13:13" x14ac:dyDescent="0.25">
      <c r="M9378"/>
    </row>
    <row r="9379" spans="13:13" x14ac:dyDescent="0.25">
      <c r="M9379"/>
    </row>
    <row r="9380" spans="13:13" x14ac:dyDescent="0.25">
      <c r="M9380"/>
    </row>
    <row r="9381" spans="13:13" x14ac:dyDescent="0.25">
      <c r="M9381"/>
    </row>
    <row r="9382" spans="13:13" x14ac:dyDescent="0.25">
      <c r="M9382"/>
    </row>
    <row r="9383" spans="13:13" x14ac:dyDescent="0.25">
      <c r="M9383"/>
    </row>
    <row r="9384" spans="13:13" x14ac:dyDescent="0.25">
      <c r="M9384"/>
    </row>
    <row r="9385" spans="13:13" x14ac:dyDescent="0.25">
      <c r="M9385"/>
    </row>
    <row r="9386" spans="13:13" x14ac:dyDescent="0.25">
      <c r="M9386"/>
    </row>
    <row r="9387" spans="13:13" x14ac:dyDescent="0.25">
      <c r="M9387"/>
    </row>
    <row r="9388" spans="13:13" x14ac:dyDescent="0.25">
      <c r="M9388"/>
    </row>
    <row r="9389" spans="13:13" x14ac:dyDescent="0.25">
      <c r="M9389"/>
    </row>
    <row r="9390" spans="13:13" x14ac:dyDescent="0.25">
      <c r="M9390"/>
    </row>
    <row r="9391" spans="13:13" x14ac:dyDescent="0.25">
      <c r="M9391"/>
    </row>
    <row r="9392" spans="13:13" x14ac:dyDescent="0.25">
      <c r="M9392"/>
    </row>
    <row r="9393" spans="13:13" x14ac:dyDescent="0.25">
      <c r="M9393"/>
    </row>
    <row r="9394" spans="13:13" x14ac:dyDescent="0.25">
      <c r="M9394"/>
    </row>
    <row r="9395" spans="13:13" x14ac:dyDescent="0.25">
      <c r="M9395"/>
    </row>
    <row r="9396" spans="13:13" x14ac:dyDescent="0.25">
      <c r="M9396"/>
    </row>
    <row r="9397" spans="13:13" x14ac:dyDescent="0.25">
      <c r="M9397"/>
    </row>
    <row r="9398" spans="13:13" x14ac:dyDescent="0.25">
      <c r="M9398"/>
    </row>
    <row r="9399" spans="13:13" x14ac:dyDescent="0.25">
      <c r="M9399"/>
    </row>
    <row r="9400" spans="13:13" x14ac:dyDescent="0.25">
      <c r="M9400"/>
    </row>
    <row r="9401" spans="13:13" x14ac:dyDescent="0.25">
      <c r="M9401"/>
    </row>
    <row r="9402" spans="13:13" x14ac:dyDescent="0.25">
      <c r="M9402"/>
    </row>
    <row r="9403" spans="13:13" x14ac:dyDescent="0.25">
      <c r="M9403"/>
    </row>
    <row r="9404" spans="13:13" x14ac:dyDescent="0.25">
      <c r="M9404"/>
    </row>
    <row r="9405" spans="13:13" x14ac:dyDescent="0.25">
      <c r="M9405"/>
    </row>
    <row r="9406" spans="13:13" x14ac:dyDescent="0.25">
      <c r="M9406"/>
    </row>
    <row r="9407" spans="13:13" x14ac:dyDescent="0.25">
      <c r="M9407"/>
    </row>
    <row r="9408" spans="13:13" x14ac:dyDescent="0.25">
      <c r="M9408"/>
    </row>
    <row r="9409" spans="13:13" x14ac:dyDescent="0.25">
      <c r="M9409"/>
    </row>
    <row r="9410" spans="13:13" x14ac:dyDescent="0.25">
      <c r="M9410"/>
    </row>
    <row r="9411" spans="13:13" x14ac:dyDescent="0.25">
      <c r="M9411"/>
    </row>
    <row r="9412" spans="13:13" x14ac:dyDescent="0.25">
      <c r="M9412"/>
    </row>
    <row r="9413" spans="13:13" x14ac:dyDescent="0.25">
      <c r="M9413"/>
    </row>
    <row r="9414" spans="13:13" x14ac:dyDescent="0.25">
      <c r="M9414"/>
    </row>
    <row r="9415" spans="13:13" x14ac:dyDescent="0.25">
      <c r="M9415"/>
    </row>
    <row r="9416" spans="13:13" x14ac:dyDescent="0.25">
      <c r="M9416"/>
    </row>
    <row r="9417" spans="13:13" x14ac:dyDescent="0.25">
      <c r="M9417"/>
    </row>
    <row r="9418" spans="13:13" x14ac:dyDescent="0.25">
      <c r="M9418"/>
    </row>
    <row r="9419" spans="13:13" x14ac:dyDescent="0.25">
      <c r="M9419"/>
    </row>
    <row r="9420" spans="13:13" x14ac:dyDescent="0.25">
      <c r="M9420"/>
    </row>
    <row r="9421" spans="13:13" x14ac:dyDescent="0.25">
      <c r="M9421"/>
    </row>
    <row r="9422" spans="13:13" x14ac:dyDescent="0.25">
      <c r="M9422"/>
    </row>
    <row r="9423" spans="13:13" x14ac:dyDescent="0.25">
      <c r="M9423"/>
    </row>
    <row r="9424" spans="13:13" x14ac:dyDescent="0.25">
      <c r="M9424"/>
    </row>
    <row r="9425" spans="13:13" x14ac:dyDescent="0.25">
      <c r="M9425"/>
    </row>
    <row r="9426" spans="13:13" x14ac:dyDescent="0.25">
      <c r="M9426"/>
    </row>
    <row r="9427" spans="13:13" x14ac:dyDescent="0.25">
      <c r="M9427"/>
    </row>
    <row r="9428" spans="13:13" x14ac:dyDescent="0.25">
      <c r="M9428"/>
    </row>
    <row r="9429" spans="13:13" x14ac:dyDescent="0.25">
      <c r="M9429"/>
    </row>
    <row r="9430" spans="13:13" x14ac:dyDescent="0.25">
      <c r="M9430"/>
    </row>
    <row r="9431" spans="13:13" x14ac:dyDescent="0.25">
      <c r="M9431"/>
    </row>
    <row r="9432" spans="13:13" x14ac:dyDescent="0.25">
      <c r="M9432"/>
    </row>
    <row r="9433" spans="13:13" x14ac:dyDescent="0.25">
      <c r="M9433"/>
    </row>
    <row r="9434" spans="13:13" x14ac:dyDescent="0.25">
      <c r="M9434"/>
    </row>
    <row r="9435" spans="13:13" x14ac:dyDescent="0.25">
      <c r="M9435"/>
    </row>
    <row r="9436" spans="13:13" x14ac:dyDescent="0.25">
      <c r="M9436"/>
    </row>
    <row r="9437" spans="13:13" x14ac:dyDescent="0.25">
      <c r="M9437"/>
    </row>
    <row r="9438" spans="13:13" x14ac:dyDescent="0.25">
      <c r="M9438"/>
    </row>
    <row r="9439" spans="13:13" x14ac:dyDescent="0.25">
      <c r="M9439"/>
    </row>
    <row r="9440" spans="13:13" x14ac:dyDescent="0.25">
      <c r="M9440"/>
    </row>
    <row r="9441" spans="13:13" x14ac:dyDescent="0.25">
      <c r="M9441"/>
    </row>
    <row r="9442" spans="13:13" x14ac:dyDescent="0.25">
      <c r="M9442"/>
    </row>
    <row r="9443" spans="13:13" x14ac:dyDescent="0.25">
      <c r="M9443"/>
    </row>
    <row r="9444" spans="13:13" x14ac:dyDescent="0.25">
      <c r="M9444"/>
    </row>
    <row r="9445" spans="13:13" x14ac:dyDescent="0.25">
      <c r="M9445"/>
    </row>
    <row r="9446" spans="13:13" x14ac:dyDescent="0.25">
      <c r="M9446"/>
    </row>
    <row r="9447" spans="13:13" x14ac:dyDescent="0.25">
      <c r="M9447"/>
    </row>
    <row r="9448" spans="13:13" x14ac:dyDescent="0.25">
      <c r="M9448"/>
    </row>
    <row r="9449" spans="13:13" x14ac:dyDescent="0.25">
      <c r="M9449"/>
    </row>
    <row r="9450" spans="13:13" x14ac:dyDescent="0.25">
      <c r="M9450"/>
    </row>
    <row r="9451" spans="13:13" x14ac:dyDescent="0.25">
      <c r="M9451"/>
    </row>
    <row r="9452" spans="13:13" x14ac:dyDescent="0.25">
      <c r="M9452"/>
    </row>
    <row r="9453" spans="13:13" x14ac:dyDescent="0.25">
      <c r="M9453"/>
    </row>
    <row r="9454" spans="13:13" x14ac:dyDescent="0.25">
      <c r="M9454"/>
    </row>
    <row r="9455" spans="13:13" x14ac:dyDescent="0.25">
      <c r="M9455"/>
    </row>
    <row r="9456" spans="13:13" x14ac:dyDescent="0.25">
      <c r="M9456"/>
    </row>
    <row r="9457" spans="13:13" x14ac:dyDescent="0.25">
      <c r="M9457"/>
    </row>
    <row r="9458" spans="13:13" x14ac:dyDescent="0.25">
      <c r="M9458"/>
    </row>
    <row r="9459" spans="13:13" x14ac:dyDescent="0.25">
      <c r="M9459"/>
    </row>
    <row r="9460" spans="13:13" x14ac:dyDescent="0.25">
      <c r="M9460"/>
    </row>
    <row r="9461" spans="13:13" x14ac:dyDescent="0.25">
      <c r="M9461"/>
    </row>
    <row r="9462" spans="13:13" x14ac:dyDescent="0.25">
      <c r="M9462"/>
    </row>
    <row r="9463" spans="13:13" x14ac:dyDescent="0.25">
      <c r="M9463"/>
    </row>
    <row r="9464" spans="13:13" x14ac:dyDescent="0.25">
      <c r="M9464"/>
    </row>
    <row r="9465" spans="13:13" x14ac:dyDescent="0.25">
      <c r="M9465"/>
    </row>
    <row r="9466" spans="13:13" x14ac:dyDescent="0.25">
      <c r="M9466"/>
    </row>
    <row r="9467" spans="13:13" x14ac:dyDescent="0.25">
      <c r="M9467"/>
    </row>
    <row r="9468" spans="13:13" x14ac:dyDescent="0.25">
      <c r="M9468"/>
    </row>
    <row r="9469" spans="13:13" x14ac:dyDescent="0.25">
      <c r="M9469"/>
    </row>
    <row r="9470" spans="13:13" x14ac:dyDescent="0.25">
      <c r="M9470"/>
    </row>
    <row r="9471" spans="13:13" x14ac:dyDescent="0.25">
      <c r="M9471"/>
    </row>
    <row r="9472" spans="13:13" x14ac:dyDescent="0.25">
      <c r="M9472"/>
    </row>
    <row r="9473" spans="13:13" x14ac:dyDescent="0.25">
      <c r="M9473"/>
    </row>
    <row r="9474" spans="13:13" x14ac:dyDescent="0.25">
      <c r="M9474"/>
    </row>
    <row r="9475" spans="13:13" x14ac:dyDescent="0.25">
      <c r="M9475"/>
    </row>
    <row r="9476" spans="13:13" x14ac:dyDescent="0.25">
      <c r="M9476"/>
    </row>
    <row r="9477" spans="13:13" x14ac:dyDescent="0.25">
      <c r="M9477"/>
    </row>
    <row r="9478" spans="13:13" x14ac:dyDescent="0.25">
      <c r="M9478"/>
    </row>
    <row r="9479" spans="13:13" x14ac:dyDescent="0.25">
      <c r="M9479"/>
    </row>
    <row r="9480" spans="13:13" x14ac:dyDescent="0.25">
      <c r="M9480"/>
    </row>
    <row r="9481" spans="13:13" x14ac:dyDescent="0.25">
      <c r="M9481"/>
    </row>
    <row r="9482" spans="13:13" x14ac:dyDescent="0.25">
      <c r="M9482"/>
    </row>
    <row r="9483" spans="13:13" x14ac:dyDescent="0.25">
      <c r="M9483"/>
    </row>
    <row r="9484" spans="13:13" x14ac:dyDescent="0.25">
      <c r="M9484"/>
    </row>
    <row r="9485" spans="13:13" x14ac:dyDescent="0.25">
      <c r="M9485"/>
    </row>
    <row r="9486" spans="13:13" x14ac:dyDescent="0.25">
      <c r="M9486"/>
    </row>
    <row r="9487" spans="13:13" x14ac:dyDescent="0.25">
      <c r="M9487"/>
    </row>
    <row r="9488" spans="13:13" x14ac:dyDescent="0.25">
      <c r="M9488"/>
    </row>
    <row r="9489" spans="13:13" x14ac:dyDescent="0.25">
      <c r="M9489"/>
    </row>
    <row r="9490" spans="13:13" x14ac:dyDescent="0.25">
      <c r="M9490"/>
    </row>
    <row r="9491" spans="13:13" x14ac:dyDescent="0.25">
      <c r="M9491"/>
    </row>
    <row r="9492" spans="13:13" x14ac:dyDescent="0.25">
      <c r="M9492"/>
    </row>
    <row r="9493" spans="13:13" x14ac:dyDescent="0.25">
      <c r="M9493"/>
    </row>
    <row r="9494" spans="13:13" x14ac:dyDescent="0.25">
      <c r="M9494"/>
    </row>
    <row r="9495" spans="13:13" x14ac:dyDescent="0.25">
      <c r="M9495"/>
    </row>
    <row r="9496" spans="13:13" x14ac:dyDescent="0.25">
      <c r="M9496"/>
    </row>
    <row r="9497" spans="13:13" x14ac:dyDescent="0.25">
      <c r="M9497"/>
    </row>
    <row r="9498" spans="13:13" x14ac:dyDescent="0.25">
      <c r="M9498"/>
    </row>
    <row r="9499" spans="13:13" x14ac:dyDescent="0.25">
      <c r="M9499"/>
    </row>
    <row r="9500" spans="13:13" x14ac:dyDescent="0.25">
      <c r="M9500"/>
    </row>
    <row r="9501" spans="13:13" x14ac:dyDescent="0.25">
      <c r="M9501"/>
    </row>
    <row r="9502" spans="13:13" x14ac:dyDescent="0.25">
      <c r="M9502"/>
    </row>
    <row r="9503" spans="13:13" x14ac:dyDescent="0.25">
      <c r="M9503"/>
    </row>
    <row r="9504" spans="13:13" x14ac:dyDescent="0.25">
      <c r="M9504"/>
    </row>
    <row r="9505" spans="13:13" x14ac:dyDescent="0.25">
      <c r="M9505"/>
    </row>
    <row r="9506" spans="13:13" x14ac:dyDescent="0.25">
      <c r="M9506"/>
    </row>
    <row r="9507" spans="13:13" x14ac:dyDescent="0.25">
      <c r="M9507"/>
    </row>
    <row r="9508" spans="13:13" x14ac:dyDescent="0.25">
      <c r="M9508"/>
    </row>
    <row r="9509" spans="13:13" x14ac:dyDescent="0.25">
      <c r="M9509"/>
    </row>
    <row r="9510" spans="13:13" x14ac:dyDescent="0.25">
      <c r="M9510"/>
    </row>
    <row r="9511" spans="13:13" x14ac:dyDescent="0.25">
      <c r="M9511"/>
    </row>
    <row r="9512" spans="13:13" x14ac:dyDescent="0.25">
      <c r="M9512"/>
    </row>
    <row r="9513" spans="13:13" x14ac:dyDescent="0.25">
      <c r="M9513"/>
    </row>
    <row r="9514" spans="13:13" x14ac:dyDescent="0.25">
      <c r="M9514"/>
    </row>
    <row r="9515" spans="13:13" x14ac:dyDescent="0.25">
      <c r="M9515"/>
    </row>
    <row r="9516" spans="13:13" x14ac:dyDescent="0.25">
      <c r="M9516"/>
    </row>
    <row r="9517" spans="13:13" x14ac:dyDescent="0.25">
      <c r="M9517"/>
    </row>
    <row r="9518" spans="13:13" x14ac:dyDescent="0.25">
      <c r="M9518"/>
    </row>
    <row r="9519" spans="13:13" x14ac:dyDescent="0.25">
      <c r="M9519"/>
    </row>
    <row r="9520" spans="13:13" x14ac:dyDescent="0.25">
      <c r="M9520"/>
    </row>
    <row r="9521" spans="13:13" x14ac:dyDescent="0.25">
      <c r="M9521"/>
    </row>
    <row r="9522" spans="13:13" x14ac:dyDescent="0.25">
      <c r="M9522"/>
    </row>
    <row r="9523" spans="13:13" x14ac:dyDescent="0.25">
      <c r="M9523"/>
    </row>
    <row r="9524" spans="13:13" x14ac:dyDescent="0.25">
      <c r="M9524"/>
    </row>
    <row r="9525" spans="13:13" x14ac:dyDescent="0.25">
      <c r="M9525"/>
    </row>
    <row r="9526" spans="13:13" x14ac:dyDescent="0.25">
      <c r="M9526"/>
    </row>
    <row r="9527" spans="13:13" x14ac:dyDescent="0.25">
      <c r="M9527"/>
    </row>
    <row r="9528" spans="13:13" x14ac:dyDescent="0.25">
      <c r="M9528"/>
    </row>
    <row r="9529" spans="13:13" x14ac:dyDescent="0.25">
      <c r="M9529"/>
    </row>
    <row r="9530" spans="13:13" x14ac:dyDescent="0.25">
      <c r="M9530"/>
    </row>
    <row r="9531" spans="13:13" x14ac:dyDescent="0.25">
      <c r="M9531"/>
    </row>
    <row r="9532" spans="13:13" x14ac:dyDescent="0.25">
      <c r="M9532"/>
    </row>
    <row r="9533" spans="13:13" x14ac:dyDescent="0.25">
      <c r="M9533"/>
    </row>
    <row r="9534" spans="13:13" x14ac:dyDescent="0.25">
      <c r="M9534"/>
    </row>
    <row r="9535" spans="13:13" x14ac:dyDescent="0.25">
      <c r="M9535"/>
    </row>
    <row r="9536" spans="13:13" x14ac:dyDescent="0.25">
      <c r="M9536"/>
    </row>
    <row r="9537" spans="13:13" x14ac:dyDescent="0.25">
      <c r="M9537"/>
    </row>
    <row r="9538" spans="13:13" x14ac:dyDescent="0.25">
      <c r="M9538"/>
    </row>
    <row r="9539" spans="13:13" x14ac:dyDescent="0.25">
      <c r="M9539"/>
    </row>
    <row r="9540" spans="13:13" x14ac:dyDescent="0.25">
      <c r="M9540"/>
    </row>
    <row r="9541" spans="13:13" x14ac:dyDescent="0.25">
      <c r="M9541"/>
    </row>
    <row r="9542" spans="13:13" x14ac:dyDescent="0.25">
      <c r="M9542"/>
    </row>
    <row r="9543" spans="13:13" x14ac:dyDescent="0.25">
      <c r="M9543"/>
    </row>
    <row r="9544" spans="13:13" x14ac:dyDescent="0.25">
      <c r="M9544"/>
    </row>
    <row r="9545" spans="13:13" x14ac:dyDescent="0.25">
      <c r="M9545"/>
    </row>
    <row r="9546" spans="13:13" x14ac:dyDescent="0.25">
      <c r="M9546"/>
    </row>
    <row r="9547" spans="13:13" x14ac:dyDescent="0.25">
      <c r="M9547"/>
    </row>
    <row r="9548" spans="13:13" x14ac:dyDescent="0.25">
      <c r="M9548"/>
    </row>
    <row r="9549" spans="13:13" x14ac:dyDescent="0.25">
      <c r="M9549"/>
    </row>
    <row r="9550" spans="13:13" x14ac:dyDescent="0.25">
      <c r="M9550"/>
    </row>
    <row r="9551" spans="13:13" x14ac:dyDescent="0.25">
      <c r="M9551"/>
    </row>
    <row r="9552" spans="13:13" x14ac:dyDescent="0.25">
      <c r="M9552"/>
    </row>
    <row r="9553" spans="13:13" x14ac:dyDescent="0.25">
      <c r="M9553"/>
    </row>
    <row r="9554" spans="13:13" x14ac:dyDescent="0.25">
      <c r="M9554"/>
    </row>
    <row r="9555" spans="13:13" x14ac:dyDescent="0.25">
      <c r="M9555"/>
    </row>
    <row r="9556" spans="13:13" x14ac:dyDescent="0.25">
      <c r="M9556"/>
    </row>
    <row r="9557" spans="13:13" x14ac:dyDescent="0.25">
      <c r="M9557"/>
    </row>
    <row r="9558" spans="13:13" x14ac:dyDescent="0.25">
      <c r="M9558"/>
    </row>
    <row r="9559" spans="13:13" x14ac:dyDescent="0.25">
      <c r="M9559"/>
    </row>
    <row r="9560" spans="13:13" x14ac:dyDescent="0.25">
      <c r="M9560"/>
    </row>
    <row r="9561" spans="13:13" x14ac:dyDescent="0.25">
      <c r="M9561"/>
    </row>
    <row r="9562" spans="13:13" x14ac:dyDescent="0.25">
      <c r="M9562"/>
    </row>
    <row r="9563" spans="13:13" x14ac:dyDescent="0.25">
      <c r="M9563"/>
    </row>
    <row r="9564" spans="13:13" x14ac:dyDescent="0.25">
      <c r="M9564"/>
    </row>
    <row r="9565" spans="13:13" x14ac:dyDescent="0.25">
      <c r="M9565"/>
    </row>
    <row r="9566" spans="13:13" x14ac:dyDescent="0.25">
      <c r="M9566"/>
    </row>
    <row r="9567" spans="13:13" x14ac:dyDescent="0.25">
      <c r="M9567"/>
    </row>
    <row r="9568" spans="13:13" x14ac:dyDescent="0.25">
      <c r="M9568"/>
    </row>
    <row r="9569" spans="13:13" x14ac:dyDescent="0.25">
      <c r="M9569"/>
    </row>
    <row r="9570" spans="13:13" x14ac:dyDescent="0.25">
      <c r="M9570"/>
    </row>
    <row r="9571" spans="13:13" x14ac:dyDescent="0.25">
      <c r="M9571"/>
    </row>
    <row r="9572" spans="13:13" x14ac:dyDescent="0.25">
      <c r="M9572"/>
    </row>
    <row r="9573" spans="13:13" x14ac:dyDescent="0.25">
      <c r="M9573"/>
    </row>
    <row r="9574" spans="13:13" x14ac:dyDescent="0.25">
      <c r="M9574"/>
    </row>
    <row r="9575" spans="13:13" x14ac:dyDescent="0.25">
      <c r="M9575"/>
    </row>
    <row r="9576" spans="13:13" x14ac:dyDescent="0.25">
      <c r="M9576"/>
    </row>
    <row r="9577" spans="13:13" x14ac:dyDescent="0.25">
      <c r="M9577"/>
    </row>
    <row r="9578" spans="13:13" x14ac:dyDescent="0.25">
      <c r="M9578"/>
    </row>
    <row r="9579" spans="13:13" x14ac:dyDescent="0.25">
      <c r="M9579"/>
    </row>
    <row r="9580" spans="13:13" x14ac:dyDescent="0.25">
      <c r="M9580"/>
    </row>
    <row r="9581" spans="13:13" x14ac:dyDescent="0.25">
      <c r="M9581"/>
    </row>
    <row r="9582" spans="13:13" x14ac:dyDescent="0.25">
      <c r="M9582"/>
    </row>
    <row r="9583" spans="13:13" x14ac:dyDescent="0.25">
      <c r="M9583"/>
    </row>
    <row r="9584" spans="13:13" x14ac:dyDescent="0.25">
      <c r="M9584"/>
    </row>
    <row r="9585" spans="13:13" x14ac:dyDescent="0.25">
      <c r="M9585"/>
    </row>
    <row r="9586" spans="13:13" x14ac:dyDescent="0.25">
      <c r="M9586"/>
    </row>
    <row r="9587" spans="13:13" x14ac:dyDescent="0.25">
      <c r="M9587"/>
    </row>
    <row r="9588" spans="13:13" x14ac:dyDescent="0.25">
      <c r="M9588"/>
    </row>
    <row r="9589" spans="13:13" x14ac:dyDescent="0.25">
      <c r="M9589"/>
    </row>
    <row r="9590" spans="13:13" x14ac:dyDescent="0.25">
      <c r="M9590"/>
    </row>
    <row r="9591" spans="13:13" x14ac:dyDescent="0.25">
      <c r="M9591"/>
    </row>
    <row r="9592" spans="13:13" x14ac:dyDescent="0.25">
      <c r="M9592"/>
    </row>
    <row r="9593" spans="13:13" x14ac:dyDescent="0.25">
      <c r="M9593"/>
    </row>
    <row r="9594" spans="13:13" x14ac:dyDescent="0.25">
      <c r="M9594"/>
    </row>
    <row r="9595" spans="13:13" x14ac:dyDescent="0.25">
      <c r="M9595"/>
    </row>
    <row r="9596" spans="13:13" x14ac:dyDescent="0.25">
      <c r="M9596"/>
    </row>
    <row r="9597" spans="13:13" x14ac:dyDescent="0.25">
      <c r="M9597"/>
    </row>
    <row r="9598" spans="13:13" x14ac:dyDescent="0.25">
      <c r="M9598"/>
    </row>
    <row r="9599" spans="13:13" x14ac:dyDescent="0.25">
      <c r="M9599"/>
    </row>
    <row r="9600" spans="13:13" x14ac:dyDescent="0.25">
      <c r="M9600"/>
    </row>
    <row r="9601" spans="13:13" x14ac:dyDescent="0.25">
      <c r="M9601"/>
    </row>
    <row r="9602" spans="13:13" x14ac:dyDescent="0.25">
      <c r="M9602"/>
    </row>
    <row r="9603" spans="13:13" x14ac:dyDescent="0.25">
      <c r="M9603"/>
    </row>
    <row r="9604" spans="13:13" x14ac:dyDescent="0.25">
      <c r="M9604"/>
    </row>
    <row r="9605" spans="13:13" x14ac:dyDescent="0.25">
      <c r="M9605"/>
    </row>
    <row r="9606" spans="13:13" x14ac:dyDescent="0.25">
      <c r="M9606"/>
    </row>
    <row r="9607" spans="13:13" x14ac:dyDescent="0.25">
      <c r="M9607"/>
    </row>
    <row r="9608" spans="13:13" x14ac:dyDescent="0.25">
      <c r="M9608"/>
    </row>
    <row r="9609" spans="13:13" x14ac:dyDescent="0.25">
      <c r="M9609"/>
    </row>
    <row r="9610" spans="13:13" x14ac:dyDescent="0.25">
      <c r="M9610"/>
    </row>
    <row r="9611" spans="13:13" x14ac:dyDescent="0.25">
      <c r="M9611"/>
    </row>
    <row r="9612" spans="13:13" x14ac:dyDescent="0.25">
      <c r="M9612"/>
    </row>
    <row r="9613" spans="13:13" x14ac:dyDescent="0.25">
      <c r="M9613"/>
    </row>
    <row r="9614" spans="13:13" x14ac:dyDescent="0.25">
      <c r="M9614"/>
    </row>
    <row r="9615" spans="13:13" x14ac:dyDescent="0.25">
      <c r="M9615"/>
    </row>
    <row r="9616" spans="13:13" x14ac:dyDescent="0.25">
      <c r="M9616"/>
    </row>
    <row r="9617" spans="13:13" x14ac:dyDescent="0.25">
      <c r="M9617"/>
    </row>
    <row r="9618" spans="13:13" x14ac:dyDescent="0.25">
      <c r="M9618"/>
    </row>
    <row r="9619" spans="13:13" x14ac:dyDescent="0.25">
      <c r="M9619"/>
    </row>
    <row r="9620" spans="13:13" x14ac:dyDescent="0.25">
      <c r="M9620"/>
    </row>
    <row r="9621" spans="13:13" x14ac:dyDescent="0.25">
      <c r="M9621"/>
    </row>
    <row r="9622" spans="13:13" x14ac:dyDescent="0.25">
      <c r="M9622"/>
    </row>
    <row r="9623" spans="13:13" x14ac:dyDescent="0.25">
      <c r="M9623"/>
    </row>
    <row r="9624" spans="13:13" x14ac:dyDescent="0.25">
      <c r="M9624"/>
    </row>
    <row r="9625" spans="13:13" x14ac:dyDescent="0.25">
      <c r="M9625"/>
    </row>
    <row r="9626" spans="13:13" x14ac:dyDescent="0.25">
      <c r="M9626"/>
    </row>
    <row r="9627" spans="13:13" x14ac:dyDescent="0.25">
      <c r="M9627"/>
    </row>
    <row r="9628" spans="13:13" x14ac:dyDescent="0.25">
      <c r="M9628"/>
    </row>
    <row r="9629" spans="13:13" x14ac:dyDescent="0.25">
      <c r="M9629"/>
    </row>
    <row r="9630" spans="13:13" x14ac:dyDescent="0.25">
      <c r="M9630"/>
    </row>
    <row r="9631" spans="13:13" x14ac:dyDescent="0.25">
      <c r="M9631"/>
    </row>
    <row r="9632" spans="13:13" x14ac:dyDescent="0.25">
      <c r="M9632"/>
    </row>
    <row r="9633" spans="13:13" x14ac:dyDescent="0.25">
      <c r="M9633"/>
    </row>
    <row r="9634" spans="13:13" x14ac:dyDescent="0.25">
      <c r="M9634"/>
    </row>
    <row r="9635" spans="13:13" x14ac:dyDescent="0.25">
      <c r="M9635"/>
    </row>
    <row r="9636" spans="13:13" x14ac:dyDescent="0.25">
      <c r="M9636"/>
    </row>
    <row r="9637" spans="13:13" x14ac:dyDescent="0.25">
      <c r="M9637"/>
    </row>
    <row r="9638" spans="13:13" x14ac:dyDescent="0.25">
      <c r="M9638"/>
    </row>
    <row r="9639" spans="13:13" x14ac:dyDescent="0.25">
      <c r="M9639"/>
    </row>
    <row r="9640" spans="13:13" x14ac:dyDescent="0.25">
      <c r="M9640"/>
    </row>
    <row r="9641" spans="13:13" x14ac:dyDescent="0.25">
      <c r="M9641"/>
    </row>
    <row r="9642" spans="13:13" x14ac:dyDescent="0.25">
      <c r="M9642"/>
    </row>
    <row r="9643" spans="13:13" x14ac:dyDescent="0.25">
      <c r="M9643"/>
    </row>
    <row r="9644" spans="13:13" x14ac:dyDescent="0.25">
      <c r="M9644"/>
    </row>
    <row r="9645" spans="13:13" x14ac:dyDescent="0.25">
      <c r="M9645"/>
    </row>
    <row r="9646" spans="13:13" x14ac:dyDescent="0.25">
      <c r="M9646"/>
    </row>
    <row r="9647" spans="13:13" x14ac:dyDescent="0.25">
      <c r="M9647"/>
    </row>
    <row r="9648" spans="13:13" x14ac:dyDescent="0.25">
      <c r="M9648"/>
    </row>
    <row r="9649" spans="13:13" x14ac:dyDescent="0.25">
      <c r="M9649"/>
    </row>
    <row r="9650" spans="13:13" x14ac:dyDescent="0.25">
      <c r="M9650"/>
    </row>
    <row r="9651" spans="13:13" x14ac:dyDescent="0.25">
      <c r="M9651"/>
    </row>
    <row r="9652" spans="13:13" x14ac:dyDescent="0.25">
      <c r="M9652"/>
    </row>
    <row r="9653" spans="13:13" x14ac:dyDescent="0.25">
      <c r="M9653"/>
    </row>
    <row r="9654" spans="13:13" x14ac:dyDescent="0.25">
      <c r="M9654"/>
    </row>
    <row r="9655" spans="13:13" x14ac:dyDescent="0.25">
      <c r="M9655"/>
    </row>
    <row r="9656" spans="13:13" x14ac:dyDescent="0.25">
      <c r="M9656"/>
    </row>
    <row r="9657" spans="13:13" x14ac:dyDescent="0.25">
      <c r="M9657"/>
    </row>
    <row r="9658" spans="13:13" x14ac:dyDescent="0.25">
      <c r="M9658"/>
    </row>
    <row r="9659" spans="13:13" x14ac:dyDescent="0.25">
      <c r="M9659"/>
    </row>
    <row r="9660" spans="13:13" x14ac:dyDescent="0.25">
      <c r="M9660"/>
    </row>
    <row r="9661" spans="13:13" x14ac:dyDescent="0.25">
      <c r="M9661"/>
    </row>
    <row r="9662" spans="13:13" x14ac:dyDescent="0.25">
      <c r="M9662"/>
    </row>
    <row r="9663" spans="13:13" x14ac:dyDescent="0.25">
      <c r="M9663"/>
    </row>
    <row r="9664" spans="13:13" x14ac:dyDescent="0.25">
      <c r="M9664"/>
    </row>
    <row r="9665" spans="13:13" x14ac:dyDescent="0.25">
      <c r="M9665"/>
    </row>
    <row r="9666" spans="13:13" x14ac:dyDescent="0.25">
      <c r="M9666"/>
    </row>
    <row r="9667" spans="13:13" x14ac:dyDescent="0.25">
      <c r="M9667"/>
    </row>
    <row r="9668" spans="13:13" x14ac:dyDescent="0.25">
      <c r="M9668"/>
    </row>
    <row r="9669" spans="13:13" x14ac:dyDescent="0.25">
      <c r="M9669"/>
    </row>
    <row r="9670" spans="13:13" x14ac:dyDescent="0.25">
      <c r="M9670"/>
    </row>
    <row r="9671" spans="13:13" x14ac:dyDescent="0.25">
      <c r="M9671"/>
    </row>
    <row r="9672" spans="13:13" x14ac:dyDescent="0.25">
      <c r="M9672"/>
    </row>
    <row r="9673" spans="13:13" x14ac:dyDescent="0.25">
      <c r="M9673"/>
    </row>
    <row r="9674" spans="13:13" x14ac:dyDescent="0.25">
      <c r="M9674"/>
    </row>
    <row r="9675" spans="13:13" x14ac:dyDescent="0.25">
      <c r="M9675"/>
    </row>
    <row r="9676" spans="13:13" x14ac:dyDescent="0.25">
      <c r="M9676"/>
    </row>
    <row r="9677" spans="13:13" x14ac:dyDescent="0.25">
      <c r="M9677"/>
    </row>
    <row r="9678" spans="13:13" x14ac:dyDescent="0.25">
      <c r="M9678"/>
    </row>
    <row r="9679" spans="13:13" x14ac:dyDescent="0.25">
      <c r="M9679"/>
    </row>
  </sheetData>
  <printOptions gridLines="1" gridLinesSet="0"/>
  <pageMargins left="0.75" right="0.75" top="1" bottom="1" header="0.5" footer="0.5"/>
  <pageSetup orientation="landscape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BD4"/>
  <sheetViews>
    <sheetView workbookViewId="0">
      <selection activeCell="L4" sqref="L4"/>
    </sheetView>
  </sheetViews>
  <sheetFormatPr defaultRowHeight="13.2" outlineLevelRow="2" x14ac:dyDescent="0.25"/>
  <cols>
    <col min="2" max="2" width="11.6640625" bestFit="1" customWidth="1"/>
    <col min="12" max="12" width="13.6640625" style="2" bestFit="1" customWidth="1"/>
  </cols>
  <sheetData>
    <row r="1" spans="1:56" s="121" customFormat="1" ht="12.6" x14ac:dyDescent="0.25">
      <c r="A1" s="121" t="s">
        <v>1607</v>
      </c>
      <c r="B1" s="121" t="s">
        <v>1086</v>
      </c>
      <c r="C1" s="121" t="s">
        <v>1608</v>
      </c>
      <c r="D1" s="121" t="s">
        <v>1609</v>
      </c>
      <c r="E1" s="121" t="s">
        <v>1610</v>
      </c>
      <c r="F1" s="121" t="s">
        <v>1611</v>
      </c>
      <c r="G1" s="121" t="s">
        <v>1612</v>
      </c>
      <c r="H1" s="121" t="s">
        <v>1569</v>
      </c>
      <c r="I1" s="121" t="s">
        <v>1613</v>
      </c>
      <c r="J1" s="121" t="s">
        <v>1614</v>
      </c>
      <c r="K1" s="121" t="s">
        <v>1615</v>
      </c>
      <c r="L1" s="38" t="s">
        <v>1616</v>
      </c>
      <c r="M1" s="121" t="s">
        <v>1617</v>
      </c>
      <c r="N1" s="121" t="s">
        <v>1618</v>
      </c>
      <c r="O1" s="121" t="s">
        <v>1619</v>
      </c>
      <c r="P1" s="121" t="s">
        <v>1620</v>
      </c>
      <c r="Q1" s="121" t="s">
        <v>1621</v>
      </c>
      <c r="R1" s="121" t="s">
        <v>1622</v>
      </c>
      <c r="S1" s="121" t="s">
        <v>1623</v>
      </c>
      <c r="T1" s="121" t="s">
        <v>1624</v>
      </c>
      <c r="U1" s="121" t="s">
        <v>1625</v>
      </c>
      <c r="V1" s="121" t="s">
        <v>1626</v>
      </c>
      <c r="W1" s="121" t="s">
        <v>1627</v>
      </c>
      <c r="X1" s="121" t="s">
        <v>1628</v>
      </c>
      <c r="Y1" s="121" t="s">
        <v>1629</v>
      </c>
      <c r="Z1" s="121" t="s">
        <v>1630</v>
      </c>
      <c r="AA1" s="121" t="s">
        <v>1631</v>
      </c>
      <c r="AB1" s="121" t="s">
        <v>1632</v>
      </c>
      <c r="AC1" s="121" t="s">
        <v>1633</v>
      </c>
      <c r="AD1" s="121" t="s">
        <v>1634</v>
      </c>
      <c r="AE1" s="121" t="s">
        <v>1635</v>
      </c>
      <c r="AF1" s="121" t="s">
        <v>1636</v>
      </c>
      <c r="AG1" s="121" t="s">
        <v>1637</v>
      </c>
      <c r="AH1" s="121" t="s">
        <v>1638</v>
      </c>
      <c r="AI1" s="121" t="s">
        <v>1639</v>
      </c>
      <c r="AJ1" s="121" t="s">
        <v>1640</v>
      </c>
      <c r="AK1" s="121" t="s">
        <v>1641</v>
      </c>
      <c r="AL1" s="121" t="s">
        <v>1642</v>
      </c>
      <c r="AM1" s="121" t="s">
        <v>1643</v>
      </c>
      <c r="AN1" s="121" t="s">
        <v>1644</v>
      </c>
      <c r="AO1" s="121" t="s">
        <v>1645</v>
      </c>
      <c r="AP1" s="121" t="s">
        <v>1646</v>
      </c>
      <c r="AQ1" s="121" t="s">
        <v>1647</v>
      </c>
      <c r="AR1" s="121" t="s">
        <v>1648</v>
      </c>
      <c r="AS1" s="121" t="s">
        <v>1649</v>
      </c>
      <c r="AT1" s="121" t="s">
        <v>1087</v>
      </c>
      <c r="AU1" s="121" t="s">
        <v>1650</v>
      </c>
      <c r="AV1" s="121" t="s">
        <v>1651</v>
      </c>
      <c r="AW1" s="121" t="s">
        <v>1652</v>
      </c>
      <c r="AX1" s="121" t="s">
        <v>1653</v>
      </c>
      <c r="AY1" s="121" t="s">
        <v>1088</v>
      </c>
      <c r="AZ1" s="121" t="s">
        <v>1089</v>
      </c>
      <c r="BA1" s="121" t="s">
        <v>966</v>
      </c>
      <c r="BB1" s="121" t="s">
        <v>777</v>
      </c>
      <c r="BC1" s="121" t="s">
        <v>1654</v>
      </c>
      <c r="BD1" s="121" t="s">
        <v>842</v>
      </c>
    </row>
    <row r="2" spans="1:56" s="121" customFormat="1" ht="12.6" hidden="1" outlineLevel="2" x14ac:dyDescent="0.25">
      <c r="A2" s="121">
        <v>13848</v>
      </c>
      <c r="B2" s="121" t="s">
        <v>1751</v>
      </c>
      <c r="C2" s="121" t="s">
        <v>235</v>
      </c>
      <c r="D2" s="121" t="s">
        <v>1659</v>
      </c>
      <c r="E2" s="121" t="s">
        <v>236</v>
      </c>
      <c r="F2" s="121" t="s">
        <v>237</v>
      </c>
      <c r="H2" s="121" t="s">
        <v>1584</v>
      </c>
      <c r="I2" s="121" t="s">
        <v>1752</v>
      </c>
      <c r="J2" s="121">
        <v>870000</v>
      </c>
      <c r="K2" s="121">
        <v>0</v>
      </c>
      <c r="L2" s="38">
        <v>4350</v>
      </c>
      <c r="M2" s="122">
        <v>36340</v>
      </c>
      <c r="N2" s="121" t="s">
        <v>1657</v>
      </c>
      <c r="O2" s="121" t="s">
        <v>732</v>
      </c>
      <c r="P2" s="121" t="s">
        <v>1066</v>
      </c>
      <c r="Q2" s="121">
        <v>2.2309999999999999</v>
      </c>
      <c r="R2" s="121">
        <v>2.2360000000000002</v>
      </c>
      <c r="S2" s="121">
        <v>4350</v>
      </c>
      <c r="T2" s="121" t="s">
        <v>1580</v>
      </c>
      <c r="U2" s="121" t="s">
        <v>1495</v>
      </c>
      <c r="V2" s="121" t="s">
        <v>1666</v>
      </c>
      <c r="W2" s="121">
        <v>0</v>
      </c>
      <c r="X2" s="121">
        <v>0</v>
      </c>
      <c r="Y2" s="121">
        <v>0</v>
      </c>
      <c r="AC2" s="121">
        <v>0</v>
      </c>
      <c r="AD2" s="121">
        <v>0</v>
      </c>
      <c r="AH2" s="121">
        <v>0</v>
      </c>
      <c r="AI2" s="121">
        <v>0</v>
      </c>
      <c r="AM2" s="121">
        <v>2.2309999999999999</v>
      </c>
      <c r="AN2" s="121" t="s">
        <v>1659</v>
      </c>
      <c r="AO2" s="121" t="s">
        <v>1842</v>
      </c>
      <c r="AP2" s="121" t="s">
        <v>1660</v>
      </c>
      <c r="AQ2" s="122">
        <v>36342</v>
      </c>
      <c r="AR2" s="122">
        <v>36372</v>
      </c>
      <c r="AS2" s="121" t="s">
        <v>1584</v>
      </c>
      <c r="AU2" s="121" t="s">
        <v>1496</v>
      </c>
      <c r="AV2" s="121" t="s">
        <v>1498</v>
      </c>
      <c r="AW2" s="121" t="s">
        <v>1498</v>
      </c>
      <c r="AX2" s="121" t="s">
        <v>238</v>
      </c>
      <c r="AY2" s="121" t="s">
        <v>239</v>
      </c>
      <c r="AZ2" s="122">
        <v>36342</v>
      </c>
      <c r="BA2" s="121" t="s">
        <v>999</v>
      </c>
      <c r="BB2" s="121" t="s">
        <v>778</v>
      </c>
      <c r="BC2" s="121" t="s">
        <v>1753</v>
      </c>
      <c r="BD2" s="121" t="s">
        <v>1666</v>
      </c>
    </row>
    <row r="3" spans="1:56" s="121" customFormat="1" ht="12.6" outlineLevel="1" collapsed="1" x14ac:dyDescent="0.25">
      <c r="B3" s="123" t="s">
        <v>1754</v>
      </c>
      <c r="L3" s="38">
        <f>SUBTOTAL(9,L2:L2)</f>
        <v>4350</v>
      </c>
      <c r="M3" s="122"/>
      <c r="S3" s="121">
        <f>SUBTOTAL(9,S2:S2)</f>
        <v>4350</v>
      </c>
      <c r="Y3" s="121">
        <f>SUBTOTAL(9,Y2:Y2)</f>
        <v>0</v>
      </c>
      <c r="AD3" s="121">
        <f>SUBTOTAL(9,AD2:AD2)</f>
        <v>0</v>
      </c>
      <c r="AI3" s="121">
        <f>SUBTOTAL(9,AI2:AI2)</f>
        <v>0</v>
      </c>
      <c r="AQ3" s="122"/>
      <c r="AR3" s="122"/>
      <c r="AZ3" s="122"/>
    </row>
    <row r="4" spans="1:56" s="121" customFormat="1" ht="12.6" x14ac:dyDescent="0.25">
      <c r="B4" s="123" t="s">
        <v>1606</v>
      </c>
      <c r="L4" s="38">
        <f>SUBTOTAL(9,L2:L2)</f>
        <v>4350</v>
      </c>
      <c r="M4" s="122"/>
      <c r="S4" s="121">
        <f>SUBTOTAL(9,S2:S2)</f>
        <v>4350</v>
      </c>
      <c r="Y4" s="121">
        <f>SUBTOTAL(9,Y2:Y2)</f>
        <v>0</v>
      </c>
      <c r="AD4" s="121">
        <f>SUBTOTAL(9,AD2:AD2)</f>
        <v>0</v>
      </c>
      <c r="AI4" s="121">
        <f>SUBTOTAL(9,AI2:AI2)</f>
        <v>0</v>
      </c>
      <c r="AQ4" s="122"/>
      <c r="AR4" s="122"/>
      <c r="AZ4" s="122"/>
    </row>
  </sheetData>
  <pageMargins left="0.75" right="0.75" top="1" bottom="1" header="0.5" footer="0.5"/>
  <pageSetup paperSize="5" fitToHeight="0" orientation="landscape" horizontalDpi="4294967292" r:id="rId1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7"/>
  <sheetViews>
    <sheetView showGridLines="0" workbookViewId="0">
      <selection activeCell="L17" sqref="L17"/>
    </sheetView>
  </sheetViews>
  <sheetFormatPr defaultRowHeight="13.2" outlineLevelRow="2" x14ac:dyDescent="0.25"/>
  <cols>
    <col min="1" max="1" width="5.5546875" customWidth="1"/>
    <col min="2" max="2" width="12.6640625" style="47" customWidth="1"/>
    <col min="3" max="4" width="12.6640625" customWidth="1"/>
    <col min="5" max="8" width="0" hidden="1" customWidth="1"/>
    <col min="9" max="9" width="40.6640625" customWidth="1"/>
    <col min="10" max="11" width="12.6640625" customWidth="1"/>
    <col min="12" max="12" width="15.6640625" customWidth="1"/>
    <col min="13" max="13" width="0" hidden="1" customWidth="1"/>
    <col min="14" max="14" width="6.6640625" customWidth="1"/>
    <col min="15" max="15" width="2.6640625" customWidth="1"/>
    <col min="16" max="16" width="0" hidden="1" customWidth="1"/>
    <col min="17" max="18" width="5.6640625" customWidth="1"/>
    <col min="19" max="19" width="15.6640625" customWidth="1"/>
    <col min="20" max="21" width="0" hidden="1" customWidth="1"/>
    <col min="22" max="22" width="6.6640625" customWidth="1"/>
    <col min="23" max="24" width="5.6640625" customWidth="1"/>
    <col min="25" max="25" width="15.6640625" customWidth="1"/>
    <col min="26" max="27" width="0" hidden="1" customWidth="1"/>
    <col min="28" max="28" width="6.6640625" customWidth="1"/>
    <col min="29" max="29" width="5.6640625" customWidth="1"/>
    <col min="30" max="30" width="12.6640625" customWidth="1"/>
    <col min="31" max="32" width="0" hidden="1" customWidth="1"/>
    <col min="33" max="33" width="6.6640625" customWidth="1"/>
    <col min="34" max="34" width="5.6640625" customWidth="1"/>
    <col min="35" max="35" width="12.6640625" customWidth="1"/>
    <col min="36" max="37" width="0" hidden="1" customWidth="1"/>
    <col min="38" max="38" width="6.6640625" customWidth="1"/>
    <col min="39" max="39" width="12.6640625" customWidth="1"/>
    <col min="40" max="40" width="0" hidden="1" customWidth="1"/>
    <col min="41" max="41" width="9.6640625" customWidth="1"/>
    <col min="42" max="42" width="2.6640625" customWidth="1"/>
    <col min="43" max="49" width="0" hidden="1" customWidth="1"/>
    <col min="50" max="50" width="7.6640625" customWidth="1"/>
  </cols>
  <sheetData>
    <row r="1" spans="1:56" s="100" customFormat="1" ht="12.6" x14ac:dyDescent="0.25">
      <c r="A1" s="100" t="s">
        <v>1607</v>
      </c>
      <c r="B1" s="101" t="s">
        <v>1086</v>
      </c>
      <c r="C1" s="100" t="s">
        <v>1608</v>
      </c>
      <c r="D1" s="100" t="s">
        <v>1609</v>
      </c>
      <c r="E1" s="100" t="s">
        <v>1610</v>
      </c>
      <c r="F1" s="100" t="s">
        <v>1611</v>
      </c>
      <c r="G1" s="100" t="s">
        <v>1612</v>
      </c>
      <c r="H1" s="100" t="s">
        <v>1569</v>
      </c>
      <c r="I1" s="100" t="s">
        <v>1613</v>
      </c>
      <c r="J1" s="100" t="s">
        <v>1614</v>
      </c>
      <c r="K1" s="100" t="s">
        <v>1615</v>
      </c>
      <c r="L1" s="38" t="s">
        <v>1616</v>
      </c>
      <c r="M1" s="100" t="s">
        <v>1617</v>
      </c>
      <c r="N1" s="100" t="s">
        <v>1618</v>
      </c>
      <c r="O1" s="100" t="s">
        <v>1619</v>
      </c>
      <c r="P1" s="100" t="s">
        <v>1620</v>
      </c>
      <c r="Q1" s="100" t="s">
        <v>1621</v>
      </c>
      <c r="R1" s="100" t="s">
        <v>1622</v>
      </c>
      <c r="S1" s="100" t="s">
        <v>1623</v>
      </c>
      <c r="T1" s="100" t="s">
        <v>1624</v>
      </c>
      <c r="U1" s="100" t="s">
        <v>1625</v>
      </c>
      <c r="V1" s="100" t="s">
        <v>1626</v>
      </c>
      <c r="W1" s="100" t="s">
        <v>1627</v>
      </c>
      <c r="X1" s="100" t="s">
        <v>1628</v>
      </c>
      <c r="Y1" s="100" t="s">
        <v>1629</v>
      </c>
      <c r="Z1" s="100" t="s">
        <v>1630</v>
      </c>
      <c r="AA1" s="100" t="s">
        <v>1631</v>
      </c>
      <c r="AB1" s="100" t="s">
        <v>1632</v>
      </c>
      <c r="AC1" s="100" t="s">
        <v>1633</v>
      </c>
      <c r="AD1" s="100" t="s">
        <v>1634</v>
      </c>
      <c r="AE1" s="100" t="s">
        <v>1635</v>
      </c>
      <c r="AF1" s="100" t="s">
        <v>1636</v>
      </c>
      <c r="AG1" s="100" t="s">
        <v>1637</v>
      </c>
      <c r="AH1" s="100" t="s">
        <v>1638</v>
      </c>
      <c r="AI1" s="100" t="s">
        <v>1639</v>
      </c>
      <c r="AJ1" s="100" t="s">
        <v>1640</v>
      </c>
      <c r="AK1" s="100" t="s">
        <v>1641</v>
      </c>
      <c r="AL1" s="100" t="s">
        <v>1642</v>
      </c>
      <c r="AM1" s="100" t="s">
        <v>1643</v>
      </c>
      <c r="AN1" s="100" t="s">
        <v>1644</v>
      </c>
      <c r="AO1" s="100" t="s">
        <v>1645</v>
      </c>
      <c r="AP1" s="100" t="s">
        <v>1646</v>
      </c>
      <c r="AQ1" s="100" t="s">
        <v>1647</v>
      </c>
      <c r="AR1" s="100" t="s">
        <v>1648</v>
      </c>
      <c r="AS1" s="100" t="s">
        <v>1649</v>
      </c>
      <c r="AT1" s="100" t="s">
        <v>1087</v>
      </c>
      <c r="AU1" s="100" t="s">
        <v>1650</v>
      </c>
      <c r="AV1" s="100" t="s">
        <v>1651</v>
      </c>
      <c r="AW1" s="100" t="s">
        <v>1652</v>
      </c>
      <c r="AX1" s="100" t="s">
        <v>1653</v>
      </c>
      <c r="AY1" s="100" t="s">
        <v>1088</v>
      </c>
      <c r="AZ1" s="100" t="s">
        <v>1089</v>
      </c>
      <c r="BA1" s="100" t="s">
        <v>966</v>
      </c>
      <c r="BB1" s="100" t="s">
        <v>777</v>
      </c>
      <c r="BC1" s="100" t="s">
        <v>1654</v>
      </c>
      <c r="BD1" s="100" t="s">
        <v>842</v>
      </c>
    </row>
    <row r="2" spans="1:56" s="100" customFormat="1" ht="12.6" hidden="1" outlineLevel="2" x14ac:dyDescent="0.25">
      <c r="A2" s="100">
        <v>13847</v>
      </c>
      <c r="B2" s="101" t="s">
        <v>738</v>
      </c>
      <c r="C2" s="100" t="s">
        <v>223</v>
      </c>
      <c r="D2" s="100" t="s">
        <v>1659</v>
      </c>
      <c r="E2" s="100" t="s">
        <v>1655</v>
      </c>
      <c r="F2" s="100" t="s">
        <v>758</v>
      </c>
      <c r="G2" s="100" t="s">
        <v>1695</v>
      </c>
      <c r="H2" s="100" t="s">
        <v>1596</v>
      </c>
      <c r="I2" s="100" t="s">
        <v>739</v>
      </c>
      <c r="J2" s="100">
        <v>-310000</v>
      </c>
      <c r="K2" s="100">
        <v>0</v>
      </c>
      <c r="L2" s="38">
        <v>-30380</v>
      </c>
      <c r="M2" s="102">
        <v>36314</v>
      </c>
      <c r="N2" s="100" t="s">
        <v>1657</v>
      </c>
      <c r="O2" s="100" t="s">
        <v>732</v>
      </c>
      <c r="P2" s="100" t="s">
        <v>1066</v>
      </c>
      <c r="Q2" s="100">
        <v>2.262</v>
      </c>
      <c r="R2" s="100">
        <v>2.262</v>
      </c>
      <c r="S2" s="100">
        <v>0</v>
      </c>
      <c r="W2" s="100">
        <v>-0.37</v>
      </c>
      <c r="X2" s="100">
        <v>-0.27200000000000002</v>
      </c>
      <c r="Y2" s="100">
        <v>-30380</v>
      </c>
      <c r="Z2" s="100" t="s">
        <v>1580</v>
      </c>
      <c r="AA2" s="100" t="s">
        <v>1681</v>
      </c>
      <c r="AB2" s="100" t="s">
        <v>1682</v>
      </c>
      <c r="AC2" s="100">
        <v>0</v>
      </c>
      <c r="AD2" s="100">
        <v>0</v>
      </c>
      <c r="AH2" s="100">
        <v>0</v>
      </c>
      <c r="AI2" s="100">
        <v>0</v>
      </c>
      <c r="AM2" s="100">
        <v>-0.37</v>
      </c>
      <c r="AN2" s="100" t="s">
        <v>1659</v>
      </c>
      <c r="AO2" s="100" t="s">
        <v>1082</v>
      </c>
      <c r="AP2" s="100" t="s">
        <v>1660</v>
      </c>
      <c r="AQ2" s="102">
        <v>36342</v>
      </c>
      <c r="AR2" s="102">
        <v>36372</v>
      </c>
      <c r="AS2" s="100" t="s">
        <v>1584</v>
      </c>
      <c r="AU2" s="100" t="s">
        <v>1496</v>
      </c>
      <c r="AV2" s="100" t="s">
        <v>1497</v>
      </c>
      <c r="AW2" s="100" t="s">
        <v>1498</v>
      </c>
      <c r="AX2" s="100" t="s">
        <v>1075</v>
      </c>
      <c r="AY2" s="100" t="s">
        <v>1683</v>
      </c>
      <c r="AZ2" s="102">
        <v>36342</v>
      </c>
      <c r="BA2" s="100" t="s">
        <v>999</v>
      </c>
      <c r="BB2" s="100" t="s">
        <v>778</v>
      </c>
      <c r="BC2" s="100" t="s">
        <v>740</v>
      </c>
      <c r="BD2" s="100" t="s">
        <v>1682</v>
      </c>
    </row>
    <row r="3" spans="1:56" s="100" customFormat="1" ht="12.6" hidden="1" outlineLevel="2" x14ac:dyDescent="0.25">
      <c r="A3" s="100">
        <v>13847</v>
      </c>
      <c r="B3" s="101" t="s">
        <v>738</v>
      </c>
      <c r="C3" s="100" t="s">
        <v>224</v>
      </c>
      <c r="D3" s="100" t="s">
        <v>1659</v>
      </c>
      <c r="E3" s="100" t="s">
        <v>1655</v>
      </c>
      <c r="F3" s="100" t="s">
        <v>758</v>
      </c>
      <c r="G3" s="100" t="s">
        <v>1695</v>
      </c>
      <c r="H3" s="100" t="s">
        <v>1596</v>
      </c>
      <c r="I3" s="100" t="s">
        <v>739</v>
      </c>
      <c r="J3" s="100">
        <v>-155000</v>
      </c>
      <c r="K3" s="100">
        <v>0</v>
      </c>
      <c r="L3" s="38">
        <v>-15965</v>
      </c>
      <c r="M3" s="102">
        <v>36318</v>
      </c>
      <c r="N3" s="100" t="s">
        <v>1657</v>
      </c>
      <c r="O3" s="100" t="s">
        <v>732</v>
      </c>
      <c r="P3" s="100" t="s">
        <v>1066</v>
      </c>
      <c r="Q3" s="100">
        <v>2.262</v>
      </c>
      <c r="R3" s="100">
        <v>2.262</v>
      </c>
      <c r="S3" s="100">
        <v>0</v>
      </c>
      <c r="W3" s="100">
        <v>-0.375</v>
      </c>
      <c r="X3" s="100">
        <v>-0.27200000000000002</v>
      </c>
      <c r="Y3" s="100">
        <v>-15965</v>
      </c>
      <c r="Z3" s="100" t="s">
        <v>1580</v>
      </c>
      <c r="AA3" s="100" t="s">
        <v>1681</v>
      </c>
      <c r="AB3" s="100" t="s">
        <v>1682</v>
      </c>
      <c r="AC3" s="100">
        <v>0</v>
      </c>
      <c r="AD3" s="100">
        <v>0</v>
      </c>
      <c r="AH3" s="100">
        <v>0</v>
      </c>
      <c r="AI3" s="100">
        <v>0</v>
      </c>
      <c r="AM3" s="100">
        <v>-0.375</v>
      </c>
      <c r="AN3" s="100" t="s">
        <v>1659</v>
      </c>
      <c r="AO3" s="100" t="s">
        <v>1082</v>
      </c>
      <c r="AP3" s="100" t="s">
        <v>1660</v>
      </c>
      <c r="AQ3" s="102">
        <v>36342</v>
      </c>
      <c r="AR3" s="102">
        <v>36464</v>
      </c>
      <c r="AS3" s="100" t="s">
        <v>1584</v>
      </c>
      <c r="AU3" s="100" t="s">
        <v>1496</v>
      </c>
      <c r="AV3" s="100" t="s">
        <v>1497</v>
      </c>
      <c r="AW3" s="100" t="s">
        <v>1498</v>
      </c>
      <c r="AX3" s="100" t="s">
        <v>1075</v>
      </c>
      <c r="AY3" s="100" t="s">
        <v>1683</v>
      </c>
      <c r="AZ3" s="102">
        <v>36342</v>
      </c>
      <c r="BA3" s="100" t="s">
        <v>999</v>
      </c>
      <c r="BB3" s="100" t="s">
        <v>778</v>
      </c>
      <c r="BC3" s="100" t="s">
        <v>740</v>
      </c>
      <c r="BD3" s="100" t="s">
        <v>1682</v>
      </c>
    </row>
    <row r="4" spans="1:56" s="100" customFormat="1" ht="12.6" hidden="1" outlineLevel="2" x14ac:dyDescent="0.25">
      <c r="A4" s="100">
        <v>13847</v>
      </c>
      <c r="B4" s="101" t="s">
        <v>738</v>
      </c>
      <c r="C4" s="100" t="s">
        <v>225</v>
      </c>
      <c r="D4" s="100" t="s">
        <v>1659</v>
      </c>
      <c r="E4" s="100" t="s">
        <v>1655</v>
      </c>
      <c r="F4" s="100" t="s">
        <v>758</v>
      </c>
      <c r="G4" s="100" t="s">
        <v>1695</v>
      </c>
      <c r="H4" s="100" t="s">
        <v>1596</v>
      </c>
      <c r="I4" s="100" t="s">
        <v>739</v>
      </c>
      <c r="J4" s="100">
        <v>-155000</v>
      </c>
      <c r="K4" s="100">
        <v>0</v>
      </c>
      <c r="L4" s="38">
        <v>-14415</v>
      </c>
      <c r="M4" s="102">
        <v>36318</v>
      </c>
      <c r="N4" s="100" t="s">
        <v>1657</v>
      </c>
      <c r="O4" s="100" t="s">
        <v>732</v>
      </c>
      <c r="P4" s="100" t="s">
        <v>1066</v>
      </c>
      <c r="Q4" s="100">
        <v>2.262</v>
      </c>
      <c r="R4" s="100">
        <v>2.262</v>
      </c>
      <c r="S4" s="100">
        <v>0</v>
      </c>
      <c r="W4" s="100">
        <v>-0.36499999999999999</v>
      </c>
      <c r="X4" s="100">
        <v>-0.27200000000000002</v>
      </c>
      <c r="Y4" s="100">
        <v>-14415</v>
      </c>
      <c r="Z4" s="100" t="s">
        <v>1580</v>
      </c>
      <c r="AA4" s="100" t="s">
        <v>1681</v>
      </c>
      <c r="AB4" s="100" t="s">
        <v>1682</v>
      </c>
      <c r="AC4" s="100">
        <v>0</v>
      </c>
      <c r="AD4" s="100">
        <v>0</v>
      </c>
      <c r="AH4" s="100">
        <v>0</v>
      </c>
      <c r="AI4" s="100">
        <v>0</v>
      </c>
      <c r="AM4" s="100">
        <v>-0.36499999999999999</v>
      </c>
      <c r="AN4" s="100" t="s">
        <v>1659</v>
      </c>
      <c r="AO4" s="100" t="s">
        <v>1082</v>
      </c>
      <c r="AP4" s="100" t="s">
        <v>1660</v>
      </c>
      <c r="AQ4" s="102">
        <v>36342</v>
      </c>
      <c r="AR4" s="102">
        <v>36464</v>
      </c>
      <c r="AS4" s="100" t="s">
        <v>1584</v>
      </c>
      <c r="AU4" s="100" t="s">
        <v>1496</v>
      </c>
      <c r="AV4" s="100" t="s">
        <v>1497</v>
      </c>
      <c r="AW4" s="100" t="s">
        <v>1498</v>
      </c>
      <c r="AX4" s="100" t="s">
        <v>1075</v>
      </c>
      <c r="AY4" s="100" t="s">
        <v>1683</v>
      </c>
      <c r="AZ4" s="102">
        <v>36342</v>
      </c>
      <c r="BA4" s="100" t="s">
        <v>999</v>
      </c>
      <c r="BB4" s="100" t="s">
        <v>778</v>
      </c>
      <c r="BC4" s="100" t="s">
        <v>740</v>
      </c>
      <c r="BD4" s="100" t="s">
        <v>1682</v>
      </c>
    </row>
    <row r="5" spans="1:56" s="100" customFormat="1" ht="12.6" hidden="1" outlineLevel="2" x14ac:dyDescent="0.25">
      <c r="A5" s="100">
        <v>13847</v>
      </c>
      <c r="B5" s="101" t="s">
        <v>738</v>
      </c>
      <c r="C5" s="100" t="s">
        <v>226</v>
      </c>
      <c r="D5" s="100" t="s">
        <v>1659</v>
      </c>
      <c r="E5" s="100" t="s">
        <v>1655</v>
      </c>
      <c r="F5" s="100" t="s">
        <v>758</v>
      </c>
      <c r="G5" s="100" t="s">
        <v>1695</v>
      </c>
      <c r="H5" s="100" t="s">
        <v>1596</v>
      </c>
      <c r="I5" s="100" t="s">
        <v>739</v>
      </c>
      <c r="J5" s="100">
        <v>-155000</v>
      </c>
      <c r="K5" s="100">
        <v>0</v>
      </c>
      <c r="L5" s="38">
        <v>-15965</v>
      </c>
      <c r="M5" s="102">
        <v>36318</v>
      </c>
      <c r="N5" s="100" t="s">
        <v>1657</v>
      </c>
      <c r="O5" s="100" t="s">
        <v>732</v>
      </c>
      <c r="P5" s="100" t="s">
        <v>1066</v>
      </c>
      <c r="Q5" s="100">
        <v>2.262</v>
      </c>
      <c r="R5" s="100">
        <v>2.262</v>
      </c>
      <c r="S5" s="100">
        <v>0</v>
      </c>
      <c r="W5" s="100">
        <v>-0.375</v>
      </c>
      <c r="X5" s="100">
        <v>-0.27200000000000002</v>
      </c>
      <c r="Y5" s="100">
        <v>-15965</v>
      </c>
      <c r="Z5" s="100" t="s">
        <v>1580</v>
      </c>
      <c r="AA5" s="100" t="s">
        <v>1681</v>
      </c>
      <c r="AB5" s="100" t="s">
        <v>1682</v>
      </c>
      <c r="AC5" s="100">
        <v>0</v>
      </c>
      <c r="AD5" s="100">
        <v>0</v>
      </c>
      <c r="AH5" s="100">
        <v>0</v>
      </c>
      <c r="AI5" s="100">
        <v>0</v>
      </c>
      <c r="AM5" s="100">
        <v>-0.375</v>
      </c>
      <c r="AN5" s="100" t="s">
        <v>1659</v>
      </c>
      <c r="AO5" s="100" t="s">
        <v>1082</v>
      </c>
      <c r="AP5" s="100" t="s">
        <v>1660</v>
      </c>
      <c r="AQ5" s="102">
        <v>36342</v>
      </c>
      <c r="AR5" s="102">
        <v>36464</v>
      </c>
      <c r="AS5" s="100" t="s">
        <v>1584</v>
      </c>
      <c r="AU5" s="100" t="s">
        <v>1496</v>
      </c>
      <c r="AV5" s="100" t="s">
        <v>1497</v>
      </c>
      <c r="AW5" s="100" t="s">
        <v>1498</v>
      </c>
      <c r="AX5" s="100" t="s">
        <v>1075</v>
      </c>
      <c r="AY5" s="100" t="s">
        <v>1683</v>
      </c>
      <c r="AZ5" s="102">
        <v>36342</v>
      </c>
      <c r="BA5" s="100" t="s">
        <v>999</v>
      </c>
      <c r="BB5" s="100" t="s">
        <v>778</v>
      </c>
      <c r="BC5" s="100" t="s">
        <v>740</v>
      </c>
      <c r="BD5" s="100" t="s">
        <v>1682</v>
      </c>
    </row>
    <row r="6" spans="1:56" s="100" customFormat="1" ht="12.6" hidden="1" outlineLevel="2" x14ac:dyDescent="0.25">
      <c r="A6" s="100">
        <v>13847</v>
      </c>
      <c r="B6" s="101" t="s">
        <v>738</v>
      </c>
      <c r="C6" s="100" t="s">
        <v>227</v>
      </c>
      <c r="D6" s="100" t="s">
        <v>1659</v>
      </c>
      <c r="E6" s="100" t="s">
        <v>1655</v>
      </c>
      <c r="F6" s="100" t="s">
        <v>758</v>
      </c>
      <c r="G6" s="100" t="s">
        <v>1695</v>
      </c>
      <c r="H6" s="100" t="s">
        <v>1596</v>
      </c>
      <c r="I6" s="100" t="s">
        <v>739</v>
      </c>
      <c r="J6" s="100">
        <v>-155000</v>
      </c>
      <c r="K6" s="100">
        <v>0</v>
      </c>
      <c r="L6" s="38">
        <v>-14415</v>
      </c>
      <c r="M6" s="102">
        <v>36318</v>
      </c>
      <c r="N6" s="100" t="s">
        <v>1657</v>
      </c>
      <c r="O6" s="100" t="s">
        <v>732</v>
      </c>
      <c r="P6" s="100" t="s">
        <v>1066</v>
      </c>
      <c r="Q6" s="100">
        <v>2.262</v>
      </c>
      <c r="R6" s="100">
        <v>2.262</v>
      </c>
      <c r="S6" s="100">
        <v>0</v>
      </c>
      <c r="W6" s="100">
        <v>-0.36499999999999999</v>
      </c>
      <c r="X6" s="100">
        <v>-0.27200000000000002</v>
      </c>
      <c r="Y6" s="100">
        <v>-14415</v>
      </c>
      <c r="Z6" s="100" t="s">
        <v>1580</v>
      </c>
      <c r="AA6" s="100" t="s">
        <v>1681</v>
      </c>
      <c r="AB6" s="100" t="s">
        <v>1682</v>
      </c>
      <c r="AC6" s="100">
        <v>0</v>
      </c>
      <c r="AD6" s="100">
        <v>0</v>
      </c>
      <c r="AH6" s="100">
        <v>0</v>
      </c>
      <c r="AI6" s="100">
        <v>0</v>
      </c>
      <c r="AM6" s="100">
        <v>-0.36499999999999999</v>
      </c>
      <c r="AN6" s="100" t="s">
        <v>1659</v>
      </c>
      <c r="AO6" s="100" t="s">
        <v>1082</v>
      </c>
      <c r="AP6" s="100" t="s">
        <v>1660</v>
      </c>
      <c r="AQ6" s="102">
        <v>36342</v>
      </c>
      <c r="AR6" s="102">
        <v>36464</v>
      </c>
      <c r="AS6" s="100" t="s">
        <v>1584</v>
      </c>
      <c r="AU6" s="100" t="s">
        <v>1496</v>
      </c>
      <c r="AV6" s="100" t="s">
        <v>1497</v>
      </c>
      <c r="AW6" s="100" t="s">
        <v>1498</v>
      </c>
      <c r="AX6" s="100" t="s">
        <v>1075</v>
      </c>
      <c r="AY6" s="100" t="s">
        <v>1683</v>
      </c>
      <c r="AZ6" s="102">
        <v>36342</v>
      </c>
      <c r="BA6" s="100" t="s">
        <v>999</v>
      </c>
      <c r="BB6" s="100" t="s">
        <v>778</v>
      </c>
      <c r="BC6" s="100" t="s">
        <v>740</v>
      </c>
      <c r="BD6" s="100" t="s">
        <v>1682</v>
      </c>
    </row>
    <row r="7" spans="1:56" s="100" customFormat="1" ht="12.6" hidden="1" outlineLevel="2" x14ac:dyDescent="0.25">
      <c r="A7" s="100">
        <v>13847</v>
      </c>
      <c r="B7" s="101" t="s">
        <v>738</v>
      </c>
      <c r="C7" s="100" t="s">
        <v>228</v>
      </c>
      <c r="D7" s="100" t="s">
        <v>1659</v>
      </c>
      <c r="E7" s="100" t="s">
        <v>1655</v>
      </c>
      <c r="F7" s="100" t="s">
        <v>758</v>
      </c>
      <c r="G7" s="100" t="s">
        <v>1695</v>
      </c>
      <c r="H7" s="100" t="s">
        <v>1596</v>
      </c>
      <c r="I7" s="100" t="s">
        <v>739</v>
      </c>
      <c r="J7" s="100">
        <v>-310000</v>
      </c>
      <c r="K7" s="100">
        <v>0</v>
      </c>
      <c r="L7" s="38">
        <v>-17980</v>
      </c>
      <c r="M7" s="102">
        <v>36321</v>
      </c>
      <c r="N7" s="100" t="s">
        <v>1657</v>
      </c>
      <c r="O7" s="100" t="s">
        <v>732</v>
      </c>
      <c r="P7" s="100" t="s">
        <v>1066</v>
      </c>
      <c r="Q7" s="100">
        <v>2.262</v>
      </c>
      <c r="R7" s="100">
        <v>2.262</v>
      </c>
      <c r="S7" s="100">
        <v>0</v>
      </c>
      <c r="W7" s="100">
        <v>-0.33</v>
      </c>
      <c r="X7" s="100">
        <v>-0.27200000000000002</v>
      </c>
      <c r="Y7" s="100">
        <v>-17980</v>
      </c>
      <c r="Z7" s="100" t="s">
        <v>1580</v>
      </c>
      <c r="AA7" s="100" t="s">
        <v>1681</v>
      </c>
      <c r="AB7" s="100" t="s">
        <v>1682</v>
      </c>
      <c r="AC7" s="100">
        <v>0</v>
      </c>
      <c r="AD7" s="100">
        <v>0</v>
      </c>
      <c r="AH7" s="100">
        <v>0</v>
      </c>
      <c r="AI7" s="100">
        <v>0</v>
      </c>
      <c r="AM7" s="100">
        <v>-0.33</v>
      </c>
      <c r="AN7" s="100" t="s">
        <v>1659</v>
      </c>
      <c r="AO7" s="100" t="s">
        <v>1082</v>
      </c>
      <c r="AP7" s="100" t="s">
        <v>1660</v>
      </c>
      <c r="AQ7" s="102">
        <v>36342</v>
      </c>
      <c r="AR7" s="102">
        <v>36464</v>
      </c>
      <c r="AS7" s="100" t="s">
        <v>1584</v>
      </c>
      <c r="AU7" s="100" t="s">
        <v>1496</v>
      </c>
      <c r="AV7" s="100" t="s">
        <v>1497</v>
      </c>
      <c r="AW7" s="100" t="s">
        <v>1498</v>
      </c>
      <c r="AX7" s="100" t="s">
        <v>1075</v>
      </c>
      <c r="AY7" s="100" t="s">
        <v>1683</v>
      </c>
      <c r="AZ7" s="102">
        <v>36342</v>
      </c>
      <c r="BA7" s="100" t="s">
        <v>999</v>
      </c>
      <c r="BB7" s="100" t="s">
        <v>778</v>
      </c>
      <c r="BC7" s="100" t="s">
        <v>740</v>
      </c>
      <c r="BD7" s="100" t="s">
        <v>1682</v>
      </c>
    </row>
    <row r="8" spans="1:56" s="100" customFormat="1" ht="12.6" hidden="1" outlineLevel="2" x14ac:dyDescent="0.25">
      <c r="A8" s="100">
        <v>13847</v>
      </c>
      <c r="B8" s="101" t="s">
        <v>738</v>
      </c>
      <c r="C8" s="100" t="s">
        <v>229</v>
      </c>
      <c r="D8" s="100" t="s">
        <v>1659</v>
      </c>
      <c r="E8" s="100" t="s">
        <v>1655</v>
      </c>
      <c r="F8" s="100" t="s">
        <v>758</v>
      </c>
      <c r="G8" s="100" t="s">
        <v>1695</v>
      </c>
      <c r="H8" s="100" t="s">
        <v>1584</v>
      </c>
      <c r="I8" s="100" t="s">
        <v>739</v>
      </c>
      <c r="J8" s="100">
        <v>310000</v>
      </c>
      <c r="K8" s="100">
        <v>0</v>
      </c>
      <c r="L8" s="38">
        <v>2480</v>
      </c>
      <c r="M8" s="102">
        <v>36328</v>
      </c>
      <c r="N8" s="100" t="s">
        <v>1657</v>
      </c>
      <c r="O8" s="100" t="s">
        <v>732</v>
      </c>
      <c r="P8" s="100" t="s">
        <v>1066</v>
      </c>
      <c r="Q8" s="100">
        <v>2.262</v>
      </c>
      <c r="R8" s="100">
        <v>2.262</v>
      </c>
      <c r="S8" s="100">
        <v>0</v>
      </c>
      <c r="W8" s="100">
        <v>-0.28000000000000003</v>
      </c>
      <c r="X8" s="100">
        <v>-0.27200000000000002</v>
      </c>
      <c r="Y8" s="100">
        <v>2480</v>
      </c>
      <c r="Z8" s="100" t="s">
        <v>1580</v>
      </c>
      <c r="AA8" s="100" t="s">
        <v>1681</v>
      </c>
      <c r="AB8" s="100" t="s">
        <v>1682</v>
      </c>
      <c r="AC8" s="100">
        <v>0</v>
      </c>
      <c r="AD8" s="100">
        <v>0</v>
      </c>
      <c r="AH8" s="100">
        <v>0</v>
      </c>
      <c r="AI8" s="100">
        <v>0</v>
      </c>
      <c r="AM8" s="100">
        <v>-0.28000000000000003</v>
      </c>
      <c r="AN8" s="100" t="s">
        <v>1659</v>
      </c>
      <c r="AO8" s="100" t="s">
        <v>1082</v>
      </c>
      <c r="AP8" s="100" t="s">
        <v>1660</v>
      </c>
      <c r="AQ8" s="102">
        <v>36342</v>
      </c>
      <c r="AR8" s="102">
        <v>36372</v>
      </c>
      <c r="AS8" s="100" t="s">
        <v>1584</v>
      </c>
      <c r="AU8" s="100" t="s">
        <v>1496</v>
      </c>
      <c r="AV8" s="100" t="s">
        <v>1497</v>
      </c>
      <c r="AW8" s="100" t="s">
        <v>1498</v>
      </c>
      <c r="AX8" s="100" t="s">
        <v>1075</v>
      </c>
      <c r="AY8" s="100" t="s">
        <v>1683</v>
      </c>
      <c r="AZ8" s="102">
        <v>36342</v>
      </c>
      <c r="BA8" s="100" t="s">
        <v>999</v>
      </c>
      <c r="BB8" s="100" t="s">
        <v>778</v>
      </c>
      <c r="BC8" s="100" t="s">
        <v>740</v>
      </c>
      <c r="BD8" s="100" t="s">
        <v>1682</v>
      </c>
    </row>
    <row r="9" spans="1:56" s="100" customFormat="1" ht="12.6" hidden="1" outlineLevel="2" x14ac:dyDescent="0.25">
      <c r="A9" s="100">
        <v>13847</v>
      </c>
      <c r="B9" s="101" t="s">
        <v>738</v>
      </c>
      <c r="C9" s="100" t="s">
        <v>230</v>
      </c>
      <c r="D9" s="100" t="s">
        <v>1659</v>
      </c>
      <c r="E9" s="100" t="s">
        <v>1655</v>
      </c>
      <c r="F9" s="100" t="s">
        <v>758</v>
      </c>
      <c r="G9" s="100" t="s">
        <v>1695</v>
      </c>
      <c r="H9" s="100" t="s">
        <v>1584</v>
      </c>
      <c r="I9" s="100" t="s">
        <v>739</v>
      </c>
      <c r="J9" s="100">
        <v>310000</v>
      </c>
      <c r="K9" s="100">
        <v>0</v>
      </c>
      <c r="L9" s="38">
        <v>2480</v>
      </c>
      <c r="M9" s="102">
        <v>36328</v>
      </c>
      <c r="N9" s="100" t="s">
        <v>1657</v>
      </c>
      <c r="O9" s="100" t="s">
        <v>732</v>
      </c>
      <c r="P9" s="100" t="s">
        <v>1066</v>
      </c>
      <c r="Q9" s="100">
        <v>2.262</v>
      </c>
      <c r="R9" s="100">
        <v>2.262</v>
      </c>
      <c r="S9" s="100">
        <v>0</v>
      </c>
      <c r="W9" s="100">
        <v>-0.28000000000000003</v>
      </c>
      <c r="X9" s="100">
        <v>-0.27200000000000002</v>
      </c>
      <c r="Y9" s="100">
        <v>2480</v>
      </c>
      <c r="Z9" s="100" t="s">
        <v>1580</v>
      </c>
      <c r="AA9" s="100" t="s">
        <v>1681</v>
      </c>
      <c r="AB9" s="100" t="s">
        <v>1682</v>
      </c>
      <c r="AC9" s="100">
        <v>0</v>
      </c>
      <c r="AD9" s="100">
        <v>0</v>
      </c>
      <c r="AH9" s="100">
        <v>0</v>
      </c>
      <c r="AI9" s="100">
        <v>0</v>
      </c>
      <c r="AM9" s="100">
        <v>-0.28000000000000003</v>
      </c>
      <c r="AN9" s="100" t="s">
        <v>1659</v>
      </c>
      <c r="AO9" s="100" t="s">
        <v>1082</v>
      </c>
      <c r="AP9" s="100" t="s">
        <v>1660</v>
      </c>
      <c r="AQ9" s="102">
        <v>36342</v>
      </c>
      <c r="AR9" s="102">
        <v>36372</v>
      </c>
      <c r="AS9" s="100" t="s">
        <v>1584</v>
      </c>
      <c r="AU9" s="100" t="s">
        <v>1496</v>
      </c>
      <c r="AV9" s="100" t="s">
        <v>1497</v>
      </c>
      <c r="AW9" s="100" t="s">
        <v>1498</v>
      </c>
      <c r="AX9" s="100" t="s">
        <v>1075</v>
      </c>
      <c r="AY9" s="100" t="s">
        <v>1683</v>
      </c>
      <c r="AZ9" s="102">
        <v>36342</v>
      </c>
      <c r="BA9" s="100" t="s">
        <v>999</v>
      </c>
      <c r="BB9" s="100" t="s">
        <v>778</v>
      </c>
      <c r="BC9" s="100" t="s">
        <v>740</v>
      </c>
      <c r="BD9" s="100" t="s">
        <v>1682</v>
      </c>
    </row>
    <row r="10" spans="1:56" s="100" customFormat="1" ht="12.6" outlineLevel="1" collapsed="1" x14ac:dyDescent="0.25">
      <c r="B10" s="120" t="s">
        <v>743</v>
      </c>
      <c r="L10" s="38">
        <f>SUBTOTAL(9,L2:L9)</f>
        <v>-104160</v>
      </c>
      <c r="M10" s="102"/>
      <c r="S10" s="100">
        <f>SUBTOTAL(9,S2:S9)</f>
        <v>0</v>
      </c>
      <c r="Y10" s="100">
        <f>SUBTOTAL(9,Y2:Y9)</f>
        <v>-104160</v>
      </c>
      <c r="AD10" s="100">
        <f>SUBTOTAL(9,AD2:AD9)</f>
        <v>0</v>
      </c>
      <c r="AI10" s="100">
        <f>SUBTOTAL(9,AI2:AI9)</f>
        <v>0</v>
      </c>
      <c r="AQ10" s="102"/>
      <c r="AR10" s="102"/>
      <c r="AZ10" s="102"/>
    </row>
    <row r="11" spans="1:56" s="100" customFormat="1" ht="12.6" hidden="1" outlineLevel="2" x14ac:dyDescent="0.25">
      <c r="A11" s="100">
        <v>13847</v>
      </c>
      <c r="B11" s="101" t="s">
        <v>1689</v>
      </c>
      <c r="C11" s="100" t="s">
        <v>231</v>
      </c>
      <c r="D11" s="100" t="s">
        <v>1659</v>
      </c>
      <c r="E11" s="100" t="s">
        <v>1655</v>
      </c>
      <c r="F11" s="100" t="s">
        <v>809</v>
      </c>
      <c r="G11" s="100" t="s">
        <v>1788</v>
      </c>
      <c r="H11" s="100" t="s">
        <v>1584</v>
      </c>
      <c r="I11" s="100" t="s">
        <v>744</v>
      </c>
      <c r="J11" s="100">
        <v>310000</v>
      </c>
      <c r="K11" s="100">
        <v>0</v>
      </c>
      <c r="L11" s="38">
        <v>-3286</v>
      </c>
      <c r="M11" s="102">
        <v>36340</v>
      </c>
      <c r="N11" s="100" t="s">
        <v>1657</v>
      </c>
      <c r="O11" s="100" t="s">
        <v>732</v>
      </c>
      <c r="P11" s="100" t="s">
        <v>1066</v>
      </c>
      <c r="Q11" s="100">
        <v>2.2999999999999998</v>
      </c>
      <c r="R11" s="100">
        <v>2.2894000000000001</v>
      </c>
      <c r="S11" s="100">
        <v>-3286</v>
      </c>
      <c r="T11" s="100" t="s">
        <v>1580</v>
      </c>
      <c r="U11" s="100" t="s">
        <v>1681</v>
      </c>
      <c r="V11" s="100" t="s">
        <v>1682</v>
      </c>
      <c r="W11" s="100">
        <v>0</v>
      </c>
      <c r="X11" s="100">
        <v>0</v>
      </c>
      <c r="Y11" s="100">
        <v>0</v>
      </c>
      <c r="AC11" s="100">
        <v>0</v>
      </c>
      <c r="AD11" s="100">
        <v>0</v>
      </c>
      <c r="AH11" s="100">
        <v>0</v>
      </c>
      <c r="AI11" s="100">
        <v>0</v>
      </c>
      <c r="AM11" s="100">
        <v>2.2999999999999998</v>
      </c>
      <c r="AN11" s="100" t="s">
        <v>1659</v>
      </c>
      <c r="AO11" s="100" t="s">
        <v>1805</v>
      </c>
      <c r="AP11" s="100" t="s">
        <v>1660</v>
      </c>
      <c r="AQ11" s="102">
        <v>36342</v>
      </c>
      <c r="AR11" s="102">
        <v>36372</v>
      </c>
      <c r="AS11" s="100" t="s">
        <v>1584</v>
      </c>
      <c r="AU11" s="100" t="s">
        <v>1496</v>
      </c>
      <c r="AV11" s="100" t="s">
        <v>1497</v>
      </c>
      <c r="AW11" s="100" t="s">
        <v>1498</v>
      </c>
      <c r="AX11" s="100" t="s">
        <v>1075</v>
      </c>
      <c r="AY11" s="100" t="s">
        <v>1683</v>
      </c>
      <c r="AZ11" s="102">
        <v>36342</v>
      </c>
      <c r="BA11" s="100" t="s">
        <v>999</v>
      </c>
      <c r="BB11" s="100" t="s">
        <v>778</v>
      </c>
      <c r="BC11" s="100" t="s">
        <v>1002</v>
      </c>
      <c r="BD11" s="100" t="s">
        <v>1682</v>
      </c>
    </row>
    <row r="12" spans="1:56" s="100" customFormat="1" ht="12.6" outlineLevel="1" collapsed="1" x14ac:dyDescent="0.25">
      <c r="B12" s="103" t="s">
        <v>1690</v>
      </c>
      <c r="L12" s="38">
        <f>SUBTOTAL(9,L11:L11)</f>
        <v>-3286</v>
      </c>
      <c r="M12" s="102"/>
      <c r="S12" s="100">
        <f>SUBTOTAL(9,S11:S11)</f>
        <v>-3286</v>
      </c>
      <c r="Y12" s="100">
        <f>SUBTOTAL(9,Y11:Y11)</f>
        <v>0</v>
      </c>
      <c r="AD12" s="100">
        <f>SUBTOTAL(9,AD11:AD11)</f>
        <v>0</v>
      </c>
      <c r="AI12" s="100">
        <f>SUBTOTAL(9,AI11:AI11)</f>
        <v>0</v>
      </c>
      <c r="AQ12" s="102"/>
      <c r="AR12" s="102"/>
      <c r="AZ12" s="102"/>
    </row>
    <row r="13" spans="1:56" s="100" customFormat="1" ht="12.6" hidden="1" outlineLevel="2" x14ac:dyDescent="0.25">
      <c r="A13" s="100">
        <v>13847</v>
      </c>
      <c r="B13" s="101" t="s">
        <v>1751</v>
      </c>
      <c r="C13" s="100" t="s">
        <v>232</v>
      </c>
      <c r="D13" s="100" t="s">
        <v>1659</v>
      </c>
      <c r="E13" s="100" t="s">
        <v>1655</v>
      </c>
      <c r="F13" s="100" t="s">
        <v>758</v>
      </c>
      <c r="G13" s="100" t="s">
        <v>1695</v>
      </c>
      <c r="H13" s="100" t="s">
        <v>1584</v>
      </c>
      <c r="I13" s="100" t="s">
        <v>1752</v>
      </c>
      <c r="J13" s="100">
        <v>930000</v>
      </c>
      <c r="K13" s="100">
        <v>0</v>
      </c>
      <c r="L13" s="38">
        <v>16740</v>
      </c>
      <c r="M13" s="102">
        <v>36333</v>
      </c>
      <c r="N13" s="100" t="s">
        <v>1657</v>
      </c>
      <c r="O13" s="100" t="s">
        <v>732</v>
      </c>
      <c r="P13" s="100" t="s">
        <v>1066</v>
      </c>
      <c r="Q13" s="100">
        <v>2.262</v>
      </c>
      <c r="R13" s="100">
        <v>2.262</v>
      </c>
      <c r="S13" s="100">
        <v>0</v>
      </c>
      <c r="W13" s="100">
        <v>-0.28999999999999998</v>
      </c>
      <c r="X13" s="100">
        <v>-0.27200000000000002</v>
      </c>
      <c r="Y13" s="100">
        <v>16740</v>
      </c>
      <c r="Z13" s="100" t="s">
        <v>1580</v>
      </c>
      <c r="AA13" s="100" t="s">
        <v>1681</v>
      </c>
      <c r="AB13" s="100" t="s">
        <v>1682</v>
      </c>
      <c r="AC13" s="100">
        <v>0</v>
      </c>
      <c r="AD13" s="100">
        <v>0</v>
      </c>
      <c r="AH13" s="100">
        <v>0</v>
      </c>
      <c r="AI13" s="100">
        <v>0</v>
      </c>
      <c r="AM13" s="100">
        <v>-0.28999999999999998</v>
      </c>
      <c r="AN13" s="100" t="s">
        <v>1659</v>
      </c>
      <c r="AO13" s="100" t="s">
        <v>1082</v>
      </c>
      <c r="AP13" s="100" t="s">
        <v>1660</v>
      </c>
      <c r="AQ13" s="102">
        <v>36342</v>
      </c>
      <c r="AR13" s="102">
        <v>36372</v>
      </c>
      <c r="AS13" s="100" t="s">
        <v>1584</v>
      </c>
      <c r="AU13" s="100" t="s">
        <v>1496</v>
      </c>
      <c r="AV13" s="100" t="s">
        <v>1497</v>
      </c>
      <c r="AW13" s="100" t="s">
        <v>1498</v>
      </c>
      <c r="AX13" s="100" t="s">
        <v>1075</v>
      </c>
      <c r="AY13" s="100" t="s">
        <v>1683</v>
      </c>
      <c r="AZ13" s="102">
        <v>36342</v>
      </c>
      <c r="BA13" s="100" t="s">
        <v>999</v>
      </c>
      <c r="BB13" s="100" t="s">
        <v>778</v>
      </c>
      <c r="BC13" s="100" t="s">
        <v>1753</v>
      </c>
      <c r="BD13" s="100" t="s">
        <v>1682</v>
      </c>
    </row>
    <row r="14" spans="1:56" s="100" customFormat="1" ht="12.6" hidden="1" outlineLevel="2" x14ac:dyDescent="0.25">
      <c r="A14" s="100">
        <v>13847</v>
      </c>
      <c r="B14" s="101" t="s">
        <v>1751</v>
      </c>
      <c r="C14" s="100" t="s">
        <v>233</v>
      </c>
      <c r="D14" s="100" t="s">
        <v>1659</v>
      </c>
      <c r="E14" s="100" t="s">
        <v>1655</v>
      </c>
      <c r="F14" s="100" t="s">
        <v>758</v>
      </c>
      <c r="G14" s="100" t="s">
        <v>1695</v>
      </c>
      <c r="H14" s="100" t="s">
        <v>1584</v>
      </c>
      <c r="I14" s="100" t="s">
        <v>1752</v>
      </c>
      <c r="J14" s="100">
        <v>310000</v>
      </c>
      <c r="K14" s="100">
        <v>0</v>
      </c>
      <c r="L14" s="38">
        <v>5580</v>
      </c>
      <c r="M14" s="102">
        <v>36333</v>
      </c>
      <c r="N14" s="100" t="s">
        <v>1657</v>
      </c>
      <c r="O14" s="100" t="s">
        <v>732</v>
      </c>
      <c r="P14" s="100" t="s">
        <v>1066</v>
      </c>
      <c r="Q14" s="100">
        <v>2.262</v>
      </c>
      <c r="R14" s="100">
        <v>2.262</v>
      </c>
      <c r="S14" s="100">
        <v>0</v>
      </c>
      <c r="W14" s="100">
        <v>-0.28999999999999998</v>
      </c>
      <c r="X14" s="100">
        <v>-0.27200000000000002</v>
      </c>
      <c r="Y14" s="100">
        <v>5580</v>
      </c>
      <c r="Z14" s="100" t="s">
        <v>1580</v>
      </c>
      <c r="AA14" s="100" t="s">
        <v>1681</v>
      </c>
      <c r="AB14" s="100" t="s">
        <v>1682</v>
      </c>
      <c r="AC14" s="100">
        <v>0</v>
      </c>
      <c r="AD14" s="100">
        <v>0</v>
      </c>
      <c r="AH14" s="100">
        <v>0</v>
      </c>
      <c r="AI14" s="100">
        <v>0</v>
      </c>
      <c r="AM14" s="100">
        <v>-0.28999999999999998</v>
      </c>
      <c r="AN14" s="100" t="s">
        <v>1659</v>
      </c>
      <c r="AO14" s="100" t="s">
        <v>1082</v>
      </c>
      <c r="AP14" s="100" t="s">
        <v>1660</v>
      </c>
      <c r="AQ14" s="102">
        <v>36342</v>
      </c>
      <c r="AR14" s="102">
        <v>36372</v>
      </c>
      <c r="AS14" s="100" t="s">
        <v>1584</v>
      </c>
      <c r="AU14" s="100" t="s">
        <v>1496</v>
      </c>
      <c r="AV14" s="100" t="s">
        <v>1497</v>
      </c>
      <c r="AW14" s="100" t="s">
        <v>1498</v>
      </c>
      <c r="AX14" s="100" t="s">
        <v>1075</v>
      </c>
      <c r="AY14" s="100" t="s">
        <v>1683</v>
      </c>
      <c r="AZ14" s="102">
        <v>36342</v>
      </c>
      <c r="BA14" s="100" t="s">
        <v>999</v>
      </c>
      <c r="BB14" s="100" t="s">
        <v>778</v>
      </c>
      <c r="BC14" s="100" t="s">
        <v>1753</v>
      </c>
      <c r="BD14" s="100" t="s">
        <v>1682</v>
      </c>
    </row>
    <row r="15" spans="1:56" s="100" customFormat="1" ht="12.6" hidden="1" outlineLevel="2" x14ac:dyDescent="0.25">
      <c r="A15" s="100">
        <v>13847</v>
      </c>
      <c r="B15" s="101" t="s">
        <v>1751</v>
      </c>
      <c r="C15" s="100" t="s">
        <v>234</v>
      </c>
      <c r="D15" s="100" t="s">
        <v>1659</v>
      </c>
      <c r="E15" s="100" t="s">
        <v>1655</v>
      </c>
      <c r="F15" s="100" t="s">
        <v>809</v>
      </c>
      <c r="G15" s="100" t="s">
        <v>1788</v>
      </c>
      <c r="H15" s="100" t="s">
        <v>1596</v>
      </c>
      <c r="I15" s="100" t="s">
        <v>1752</v>
      </c>
      <c r="J15" s="100">
        <v>-620000</v>
      </c>
      <c r="K15" s="100">
        <v>0</v>
      </c>
      <c r="L15" s="38">
        <v>6572</v>
      </c>
      <c r="M15" s="102">
        <v>36340</v>
      </c>
      <c r="N15" s="100" t="s">
        <v>1657</v>
      </c>
      <c r="O15" s="100" t="s">
        <v>732</v>
      </c>
      <c r="P15" s="100" t="s">
        <v>1066</v>
      </c>
      <c r="Q15" s="100">
        <v>2.2999999999999998</v>
      </c>
      <c r="R15" s="100">
        <v>2.2894000000000001</v>
      </c>
      <c r="S15" s="100">
        <v>6572</v>
      </c>
      <c r="T15" s="100" t="s">
        <v>1580</v>
      </c>
      <c r="U15" s="100" t="s">
        <v>1681</v>
      </c>
      <c r="V15" s="100" t="s">
        <v>1682</v>
      </c>
      <c r="W15" s="100">
        <v>0</v>
      </c>
      <c r="X15" s="100">
        <v>0</v>
      </c>
      <c r="Y15" s="100">
        <v>0</v>
      </c>
      <c r="AC15" s="100">
        <v>0</v>
      </c>
      <c r="AD15" s="100">
        <v>0</v>
      </c>
      <c r="AH15" s="100">
        <v>0</v>
      </c>
      <c r="AI15" s="100">
        <v>0</v>
      </c>
      <c r="AM15" s="100">
        <v>2.2999999999999998</v>
      </c>
      <c r="AN15" s="100" t="s">
        <v>1659</v>
      </c>
      <c r="AO15" s="100" t="s">
        <v>1805</v>
      </c>
      <c r="AP15" s="100" t="s">
        <v>1660</v>
      </c>
      <c r="AQ15" s="102">
        <v>36342</v>
      </c>
      <c r="AR15" s="102">
        <v>36372</v>
      </c>
      <c r="AS15" s="100" t="s">
        <v>1584</v>
      </c>
      <c r="AU15" s="100" t="s">
        <v>1496</v>
      </c>
      <c r="AV15" s="100" t="s">
        <v>1497</v>
      </c>
      <c r="AW15" s="100" t="s">
        <v>1498</v>
      </c>
      <c r="AX15" s="100" t="s">
        <v>1075</v>
      </c>
      <c r="AY15" s="100" t="s">
        <v>1683</v>
      </c>
      <c r="AZ15" s="102">
        <v>36342</v>
      </c>
      <c r="BA15" s="100" t="s">
        <v>999</v>
      </c>
      <c r="BB15" s="100" t="s">
        <v>778</v>
      </c>
      <c r="BC15" s="100" t="s">
        <v>1753</v>
      </c>
      <c r="BD15" s="100" t="s">
        <v>1682</v>
      </c>
    </row>
    <row r="16" spans="1:56" s="100" customFormat="1" ht="12.6" outlineLevel="1" collapsed="1" x14ac:dyDescent="0.25">
      <c r="B16" s="103" t="s">
        <v>1754</v>
      </c>
      <c r="L16" s="38">
        <f>SUBTOTAL(9,L13:L15)</f>
        <v>28892</v>
      </c>
      <c r="M16" s="102"/>
      <c r="S16" s="100">
        <f>SUBTOTAL(9,S13:S15)</f>
        <v>6572</v>
      </c>
      <c r="Y16" s="100">
        <f>SUBTOTAL(9,Y13:Y15)</f>
        <v>22320</v>
      </c>
      <c r="AD16" s="100">
        <f>SUBTOTAL(9,AD13:AD15)</f>
        <v>0</v>
      </c>
      <c r="AI16" s="100">
        <f>SUBTOTAL(9,AI13:AI15)</f>
        <v>0</v>
      </c>
      <c r="AQ16" s="102"/>
      <c r="AR16" s="102"/>
      <c r="AZ16" s="102"/>
    </row>
    <row r="17" spans="2:52" s="100" customFormat="1" ht="12.6" x14ac:dyDescent="0.25">
      <c r="B17" s="103" t="s">
        <v>1606</v>
      </c>
      <c r="L17" s="38">
        <f>SUBTOTAL(9,L2:L15)</f>
        <v>-78554</v>
      </c>
      <c r="M17" s="102"/>
      <c r="S17" s="100">
        <f>SUBTOTAL(9,S2:S15)</f>
        <v>3286</v>
      </c>
      <c r="Y17" s="100">
        <f>SUBTOTAL(9,Y2:Y15)</f>
        <v>-81840</v>
      </c>
      <c r="AD17" s="100">
        <f>SUBTOTAL(9,AD2:AD15)</f>
        <v>0</v>
      </c>
      <c r="AI17" s="100">
        <f>SUBTOTAL(9,AI2:AI15)</f>
        <v>0</v>
      </c>
      <c r="AQ17" s="102"/>
      <c r="AR17" s="102"/>
      <c r="AZ17" s="102"/>
    </row>
  </sheetData>
  <pageMargins left="0.75" right="0.75" top="1" bottom="1" header="0.5" footer="0.5"/>
  <pageSetup orientation="portrait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BD9"/>
  <sheetViews>
    <sheetView topLeftCell="E1" workbookViewId="0">
      <selection activeCell="L8" sqref="L8"/>
    </sheetView>
  </sheetViews>
  <sheetFormatPr defaultRowHeight="13.2" outlineLevelRow="2" x14ac:dyDescent="0.25"/>
  <cols>
    <col min="2" max="2" width="11.6640625" bestFit="1" customWidth="1"/>
    <col min="8" max="8" width="14.33203125" bestFit="1" customWidth="1"/>
    <col min="9" max="9" width="47" bestFit="1" customWidth="1"/>
    <col min="12" max="12" width="10.88671875" style="2" bestFit="1" customWidth="1"/>
  </cols>
  <sheetData>
    <row r="1" spans="1:56" s="54" customFormat="1" ht="12.6" x14ac:dyDescent="0.25">
      <c r="A1" s="54" t="s">
        <v>1607</v>
      </c>
      <c r="B1" s="55" t="s">
        <v>1086</v>
      </c>
      <c r="C1" s="54" t="s">
        <v>1608</v>
      </c>
      <c r="D1" s="54" t="s">
        <v>1609</v>
      </c>
      <c r="E1" s="54" t="s">
        <v>1610</v>
      </c>
      <c r="F1" s="54" t="s">
        <v>1611</v>
      </c>
      <c r="G1" s="54" t="s">
        <v>1612</v>
      </c>
      <c r="H1" s="54" t="s">
        <v>1569</v>
      </c>
      <c r="I1" s="54" t="s">
        <v>1613</v>
      </c>
      <c r="J1" s="54" t="s">
        <v>1614</v>
      </c>
      <c r="K1" s="54" t="s">
        <v>1615</v>
      </c>
      <c r="L1" s="38" t="s">
        <v>1616</v>
      </c>
      <c r="M1" s="54" t="s">
        <v>1617</v>
      </c>
      <c r="N1" s="54" t="s">
        <v>1618</v>
      </c>
      <c r="O1" s="54" t="s">
        <v>1619</v>
      </c>
      <c r="P1" s="54" t="s">
        <v>1620</v>
      </c>
      <c r="Q1" s="54" t="s">
        <v>1621</v>
      </c>
      <c r="R1" s="54" t="s">
        <v>1622</v>
      </c>
      <c r="S1" s="54" t="s">
        <v>1623</v>
      </c>
      <c r="T1" s="54" t="s">
        <v>1624</v>
      </c>
      <c r="U1" s="54" t="s">
        <v>1625</v>
      </c>
      <c r="V1" s="54" t="s">
        <v>1626</v>
      </c>
      <c r="W1" s="54" t="s">
        <v>1627</v>
      </c>
      <c r="X1" s="54" t="s">
        <v>1628</v>
      </c>
      <c r="Y1" s="54" t="s">
        <v>1629</v>
      </c>
      <c r="Z1" s="54" t="s">
        <v>1630</v>
      </c>
      <c r="AA1" s="54" t="s">
        <v>1631</v>
      </c>
      <c r="AB1" s="54" t="s">
        <v>1632</v>
      </c>
      <c r="AC1" s="54" t="s">
        <v>1633</v>
      </c>
      <c r="AD1" s="54" t="s">
        <v>1634</v>
      </c>
      <c r="AE1" s="54" t="s">
        <v>1635</v>
      </c>
      <c r="AF1" s="54" t="s">
        <v>1636</v>
      </c>
      <c r="AG1" s="54" t="s">
        <v>1637</v>
      </c>
      <c r="AH1" s="54" t="s">
        <v>1638</v>
      </c>
      <c r="AI1" s="54" t="s">
        <v>1639</v>
      </c>
      <c r="AJ1" s="54" t="s">
        <v>1640</v>
      </c>
      <c r="AK1" s="54" t="s">
        <v>1641</v>
      </c>
      <c r="AL1" s="54" t="s">
        <v>1642</v>
      </c>
      <c r="AM1" s="54" t="s">
        <v>1643</v>
      </c>
      <c r="AN1" s="54" t="s">
        <v>1644</v>
      </c>
      <c r="AO1" s="54" t="s">
        <v>1645</v>
      </c>
      <c r="AP1" s="54" t="s">
        <v>1646</v>
      </c>
      <c r="AQ1" s="54" t="s">
        <v>1647</v>
      </c>
      <c r="AR1" s="54" t="s">
        <v>1648</v>
      </c>
      <c r="AS1" s="54" t="s">
        <v>1649</v>
      </c>
      <c r="AT1" s="54" t="s">
        <v>1087</v>
      </c>
      <c r="AU1" s="54" t="s">
        <v>1650</v>
      </c>
      <c r="AV1" s="54" t="s">
        <v>1651</v>
      </c>
      <c r="AW1" s="54" t="s">
        <v>1652</v>
      </c>
      <c r="AX1" s="54" t="s">
        <v>1653</v>
      </c>
      <c r="AY1" s="54" t="s">
        <v>1088</v>
      </c>
      <c r="AZ1" s="54" t="s">
        <v>1089</v>
      </c>
      <c r="BA1" s="54" t="s">
        <v>966</v>
      </c>
      <c r="BB1" s="54" t="s">
        <v>777</v>
      </c>
      <c r="BC1" s="54" t="s">
        <v>1654</v>
      </c>
      <c r="BD1" s="54" t="s">
        <v>842</v>
      </c>
    </row>
    <row r="2" spans="1:56" s="54" customFormat="1" ht="12.6" outlineLevel="2" x14ac:dyDescent="0.25">
      <c r="A2" s="54">
        <v>13846</v>
      </c>
      <c r="B2" s="55" t="s">
        <v>845</v>
      </c>
      <c r="C2" s="54" t="s">
        <v>1500</v>
      </c>
      <c r="D2" s="54" t="s">
        <v>1659</v>
      </c>
      <c r="E2" s="54" t="s">
        <v>1655</v>
      </c>
      <c r="F2" s="54" t="s">
        <v>760</v>
      </c>
      <c r="H2" s="54" t="s">
        <v>1584</v>
      </c>
      <c r="I2" s="54" t="s">
        <v>747</v>
      </c>
      <c r="J2" s="54">
        <v>620000</v>
      </c>
      <c r="K2" s="54">
        <v>0</v>
      </c>
      <c r="L2" s="38">
        <v>-34100</v>
      </c>
      <c r="M2" s="56">
        <v>36046</v>
      </c>
      <c r="N2" s="54" t="s">
        <v>1657</v>
      </c>
      <c r="O2" s="54" t="s">
        <v>732</v>
      </c>
      <c r="P2" s="54" t="s">
        <v>1066</v>
      </c>
      <c r="Q2" s="54">
        <v>0</v>
      </c>
      <c r="R2" s="54">
        <v>0</v>
      </c>
      <c r="S2" s="54">
        <v>0</v>
      </c>
      <c r="W2" s="54">
        <v>0</v>
      </c>
      <c r="X2" s="54">
        <v>0</v>
      </c>
      <c r="Y2" s="54">
        <v>0</v>
      </c>
      <c r="AC2" s="54">
        <v>0</v>
      </c>
      <c r="AD2" s="54">
        <v>0</v>
      </c>
      <c r="AH2" s="54">
        <v>5.5E-2</v>
      </c>
      <c r="AI2" s="54">
        <v>-34100</v>
      </c>
      <c r="AJ2" s="54" t="s">
        <v>1747</v>
      </c>
      <c r="AK2" s="54" t="s">
        <v>1584</v>
      </c>
      <c r="AL2" s="54" t="s">
        <v>1807</v>
      </c>
      <c r="AM2" s="54">
        <v>0</v>
      </c>
      <c r="AN2" s="54" t="s">
        <v>1659</v>
      </c>
      <c r="AO2" s="54" t="s">
        <v>760</v>
      </c>
      <c r="AP2" s="54" t="s">
        <v>1660</v>
      </c>
      <c r="AQ2" s="56">
        <v>36039</v>
      </c>
      <c r="AR2" s="56">
        <v>36464</v>
      </c>
      <c r="AS2" s="54" t="s">
        <v>1584</v>
      </c>
      <c r="AU2" s="54" t="s">
        <v>1496</v>
      </c>
      <c r="AV2" s="54" t="s">
        <v>1498</v>
      </c>
      <c r="AW2" s="54" t="s">
        <v>1498</v>
      </c>
      <c r="AX2" s="54" t="s">
        <v>1075</v>
      </c>
      <c r="AY2" s="54" t="s">
        <v>1808</v>
      </c>
      <c r="AZ2" s="56">
        <v>36342</v>
      </c>
      <c r="BA2" s="54" t="s">
        <v>999</v>
      </c>
      <c r="BB2" s="54" t="s">
        <v>778</v>
      </c>
      <c r="BC2" s="54" t="s">
        <v>748</v>
      </c>
      <c r="BD2" s="54" t="s">
        <v>1807</v>
      </c>
    </row>
    <row r="3" spans="1:56" s="54" customFormat="1" ht="12.6" outlineLevel="2" x14ac:dyDescent="0.25">
      <c r="A3" s="54">
        <v>13846</v>
      </c>
      <c r="B3" s="55" t="s">
        <v>845</v>
      </c>
      <c r="C3" s="54" t="s">
        <v>333</v>
      </c>
      <c r="D3" s="54" t="s">
        <v>1659</v>
      </c>
      <c r="E3" s="54" t="s">
        <v>1655</v>
      </c>
      <c r="F3" s="54" t="s">
        <v>760</v>
      </c>
      <c r="H3" s="54" t="s">
        <v>1584</v>
      </c>
      <c r="I3" s="54" t="s">
        <v>747</v>
      </c>
      <c r="J3" s="54">
        <v>10000</v>
      </c>
      <c r="K3" s="54">
        <v>0</v>
      </c>
      <c r="L3" s="38">
        <v>-10000</v>
      </c>
      <c r="M3" s="56">
        <v>36235</v>
      </c>
      <c r="N3" s="54" t="s">
        <v>1657</v>
      </c>
      <c r="O3" s="54" t="s">
        <v>732</v>
      </c>
      <c r="P3" s="54" t="s">
        <v>1066</v>
      </c>
      <c r="Q3" s="54">
        <v>0</v>
      </c>
      <c r="R3" s="54">
        <v>0</v>
      </c>
      <c r="S3" s="54">
        <v>0</v>
      </c>
      <c r="W3" s="54">
        <v>0</v>
      </c>
      <c r="X3" s="54">
        <v>0</v>
      </c>
      <c r="Y3" s="54">
        <v>0</v>
      </c>
      <c r="AC3" s="54">
        <v>0</v>
      </c>
      <c r="AD3" s="54">
        <v>0</v>
      </c>
      <c r="AH3" s="54">
        <v>1</v>
      </c>
      <c r="AI3" s="54">
        <v>-10000</v>
      </c>
      <c r="AJ3" s="54" t="s">
        <v>1747</v>
      </c>
      <c r="AK3" s="54" t="s">
        <v>1584</v>
      </c>
      <c r="AL3" s="54" t="s">
        <v>1807</v>
      </c>
      <c r="AM3" s="54">
        <v>0</v>
      </c>
      <c r="AN3" s="54" t="s">
        <v>1659</v>
      </c>
      <c r="AO3" s="54" t="s">
        <v>760</v>
      </c>
      <c r="AP3" s="54" t="s">
        <v>1660</v>
      </c>
      <c r="AQ3" s="56">
        <v>36220</v>
      </c>
      <c r="AR3" s="56">
        <v>36525</v>
      </c>
      <c r="AS3" s="54" t="s">
        <v>1584</v>
      </c>
      <c r="AU3" s="54" t="s">
        <v>1496</v>
      </c>
      <c r="AV3" s="54" t="s">
        <v>1498</v>
      </c>
      <c r="AW3" s="54" t="s">
        <v>1498</v>
      </c>
      <c r="AX3" s="54" t="s">
        <v>1075</v>
      </c>
      <c r="AY3" s="54" t="s">
        <v>1808</v>
      </c>
      <c r="AZ3" s="56">
        <v>36342</v>
      </c>
      <c r="BA3" s="54" t="s">
        <v>999</v>
      </c>
      <c r="BB3" s="54" t="s">
        <v>778</v>
      </c>
      <c r="BC3" s="54" t="s">
        <v>748</v>
      </c>
      <c r="BD3" s="54" t="s">
        <v>1807</v>
      </c>
    </row>
    <row r="4" spans="1:56" s="54" customFormat="1" ht="12.6" outlineLevel="2" x14ac:dyDescent="0.25">
      <c r="A4" s="54">
        <v>13846</v>
      </c>
      <c r="B4" s="55" t="s">
        <v>845</v>
      </c>
      <c r="C4" s="54" t="s">
        <v>1700</v>
      </c>
      <c r="D4" s="54" t="s">
        <v>1659</v>
      </c>
      <c r="E4" s="54" t="s">
        <v>1655</v>
      </c>
      <c r="F4" s="54" t="s">
        <v>760</v>
      </c>
      <c r="H4" s="54" t="s">
        <v>1584</v>
      </c>
      <c r="I4" s="54" t="s">
        <v>1701</v>
      </c>
      <c r="J4" s="54">
        <v>5000</v>
      </c>
      <c r="K4" s="54">
        <v>0</v>
      </c>
      <c r="L4" s="38">
        <v>-5000</v>
      </c>
      <c r="M4" s="56">
        <v>36297</v>
      </c>
      <c r="N4" s="54" t="s">
        <v>1657</v>
      </c>
      <c r="O4" s="54" t="s">
        <v>732</v>
      </c>
      <c r="P4" s="54" t="s">
        <v>1066</v>
      </c>
      <c r="Q4" s="54">
        <v>0</v>
      </c>
      <c r="R4" s="54">
        <v>0</v>
      </c>
      <c r="S4" s="54">
        <v>0</v>
      </c>
      <c r="W4" s="54">
        <v>0</v>
      </c>
      <c r="X4" s="54">
        <v>0</v>
      </c>
      <c r="Y4" s="54">
        <v>0</v>
      </c>
      <c r="AC4" s="54">
        <v>0</v>
      </c>
      <c r="AD4" s="54">
        <v>0</v>
      </c>
      <c r="AH4" s="54">
        <v>1</v>
      </c>
      <c r="AI4" s="54">
        <v>-5000</v>
      </c>
      <c r="AJ4" s="54" t="s">
        <v>1747</v>
      </c>
      <c r="AK4" s="54" t="s">
        <v>1584</v>
      </c>
      <c r="AL4" s="54" t="s">
        <v>1807</v>
      </c>
      <c r="AM4" s="54">
        <v>0</v>
      </c>
      <c r="AN4" s="54" t="s">
        <v>1659</v>
      </c>
      <c r="AO4" s="54" t="s">
        <v>760</v>
      </c>
      <c r="AP4" s="54" t="s">
        <v>1660</v>
      </c>
      <c r="AQ4" s="56">
        <v>36281</v>
      </c>
      <c r="AR4" s="56">
        <v>37103</v>
      </c>
      <c r="AS4" s="54" t="s">
        <v>1584</v>
      </c>
      <c r="AU4" s="54" t="s">
        <v>1496</v>
      </c>
      <c r="AV4" s="54" t="s">
        <v>1498</v>
      </c>
      <c r="AW4" s="54" t="s">
        <v>1498</v>
      </c>
      <c r="AX4" s="54" t="s">
        <v>1075</v>
      </c>
      <c r="AY4" s="54" t="s">
        <v>1808</v>
      </c>
      <c r="AZ4" s="56">
        <v>36342</v>
      </c>
      <c r="BA4" s="54" t="s">
        <v>999</v>
      </c>
      <c r="BB4" s="54" t="s">
        <v>778</v>
      </c>
      <c r="BC4" s="54" t="s">
        <v>1702</v>
      </c>
      <c r="BD4" s="54" t="s">
        <v>1807</v>
      </c>
    </row>
    <row r="5" spans="1:56" s="54" customFormat="1" ht="12.6" outlineLevel="1" x14ac:dyDescent="0.25">
      <c r="B5" s="119" t="s">
        <v>866</v>
      </c>
      <c r="L5" s="38">
        <f>SUBTOTAL(9,L2:L4)</f>
        <v>-49100</v>
      </c>
      <c r="M5" s="56"/>
      <c r="S5" s="54">
        <f>SUBTOTAL(9,S2:S4)</f>
        <v>0</v>
      </c>
      <c r="Y5" s="54">
        <f>SUBTOTAL(9,Y2:Y4)</f>
        <v>0</v>
      </c>
      <c r="AD5" s="54">
        <f>SUBTOTAL(9,AD2:AD4)</f>
        <v>0</v>
      </c>
      <c r="AI5" s="54">
        <f>SUBTOTAL(9,AI2:AI4)</f>
        <v>-49100</v>
      </c>
      <c r="AQ5" s="56"/>
      <c r="AR5" s="56"/>
      <c r="AZ5" s="56"/>
    </row>
    <row r="6" spans="1:56" s="54" customFormat="1" ht="12.6" outlineLevel="2" x14ac:dyDescent="0.25">
      <c r="A6" s="54">
        <v>13846</v>
      </c>
      <c r="B6" s="55" t="s">
        <v>1670</v>
      </c>
      <c r="C6" s="54" t="s">
        <v>726</v>
      </c>
      <c r="D6" s="54" t="s">
        <v>1659</v>
      </c>
      <c r="E6" s="54" t="s">
        <v>1655</v>
      </c>
      <c r="F6" s="54" t="s">
        <v>760</v>
      </c>
      <c r="H6" s="54" t="s">
        <v>1596</v>
      </c>
      <c r="I6" s="54" t="s">
        <v>342</v>
      </c>
      <c r="J6" s="54">
        <v>-46004</v>
      </c>
      <c r="K6" s="54">
        <v>0</v>
      </c>
      <c r="L6" s="38">
        <v>2530.2199999999998</v>
      </c>
      <c r="M6" s="56">
        <v>36329</v>
      </c>
      <c r="N6" s="54" t="s">
        <v>1669</v>
      </c>
      <c r="O6" s="54" t="s">
        <v>732</v>
      </c>
      <c r="P6" s="54" t="s">
        <v>1066</v>
      </c>
      <c r="Q6" s="54">
        <v>0</v>
      </c>
      <c r="R6" s="54">
        <v>0</v>
      </c>
      <c r="S6" s="54">
        <v>0</v>
      </c>
      <c r="W6" s="54">
        <v>0</v>
      </c>
      <c r="X6" s="54">
        <v>0</v>
      </c>
      <c r="Y6" s="54">
        <v>0</v>
      </c>
      <c r="AC6" s="54">
        <v>0</v>
      </c>
      <c r="AD6" s="54">
        <v>0</v>
      </c>
      <c r="AH6" s="54">
        <v>5.5E-2</v>
      </c>
      <c r="AI6" s="54">
        <v>2530.2199999999998</v>
      </c>
      <c r="AJ6" s="54" t="s">
        <v>1747</v>
      </c>
      <c r="AK6" s="54" t="s">
        <v>1584</v>
      </c>
      <c r="AL6" s="54" t="s">
        <v>1807</v>
      </c>
      <c r="AM6" s="54">
        <v>0</v>
      </c>
      <c r="AN6" s="54" t="s">
        <v>1659</v>
      </c>
      <c r="AO6" s="54" t="s">
        <v>760</v>
      </c>
      <c r="AP6" s="54" t="s">
        <v>1660</v>
      </c>
      <c r="AQ6" s="56">
        <v>36312</v>
      </c>
      <c r="AR6" s="56">
        <v>36769</v>
      </c>
      <c r="AS6" s="54" t="s">
        <v>1495</v>
      </c>
      <c r="AU6" s="54" t="s">
        <v>1496</v>
      </c>
      <c r="AV6" s="54" t="s">
        <v>1497</v>
      </c>
      <c r="AW6" s="54" t="s">
        <v>1498</v>
      </c>
      <c r="AX6" s="54" t="s">
        <v>1671</v>
      </c>
      <c r="AY6" s="54" t="s">
        <v>1808</v>
      </c>
      <c r="AZ6" s="56">
        <v>36342</v>
      </c>
      <c r="BB6" s="54" t="s">
        <v>1762</v>
      </c>
      <c r="BC6" s="54" t="s">
        <v>332</v>
      </c>
      <c r="BD6" s="54" t="s">
        <v>1807</v>
      </c>
    </row>
    <row r="7" spans="1:56" s="54" customFormat="1" ht="12.6" outlineLevel="2" x14ac:dyDescent="0.25">
      <c r="A7" s="54">
        <v>13846</v>
      </c>
      <c r="B7" s="55" t="s">
        <v>1670</v>
      </c>
      <c r="C7" s="54" t="s">
        <v>1663</v>
      </c>
      <c r="D7" s="54" t="s">
        <v>1659</v>
      </c>
      <c r="E7" s="54" t="s">
        <v>1655</v>
      </c>
      <c r="F7" s="54" t="s">
        <v>760</v>
      </c>
      <c r="H7" s="54" t="s">
        <v>1596</v>
      </c>
      <c r="I7" s="54" t="s">
        <v>1067</v>
      </c>
      <c r="J7" s="54">
        <v>-9556</v>
      </c>
      <c r="K7" s="54">
        <v>0</v>
      </c>
      <c r="L7" s="38">
        <v>9556</v>
      </c>
      <c r="M7" s="56">
        <v>36061</v>
      </c>
      <c r="N7" s="54" t="s">
        <v>1669</v>
      </c>
      <c r="O7" s="54" t="s">
        <v>732</v>
      </c>
      <c r="P7" s="54" t="s">
        <v>1066</v>
      </c>
      <c r="Q7" s="54">
        <v>0</v>
      </c>
      <c r="R7" s="54">
        <v>0</v>
      </c>
      <c r="S7" s="54">
        <v>0</v>
      </c>
      <c r="W7" s="54">
        <v>0</v>
      </c>
      <c r="X7" s="54">
        <v>0</v>
      </c>
      <c r="Y7" s="54">
        <v>0</v>
      </c>
      <c r="AC7" s="54">
        <v>0</v>
      </c>
      <c r="AD7" s="54">
        <v>0</v>
      </c>
      <c r="AH7" s="54">
        <v>1</v>
      </c>
      <c r="AI7" s="54">
        <v>9556</v>
      </c>
      <c r="AJ7" s="54" t="s">
        <v>1747</v>
      </c>
      <c r="AK7" s="54" t="s">
        <v>1584</v>
      </c>
      <c r="AL7" s="54" t="s">
        <v>1807</v>
      </c>
      <c r="AM7" s="54">
        <v>0</v>
      </c>
      <c r="AN7" s="54" t="s">
        <v>1068</v>
      </c>
      <c r="AO7" s="54" t="s">
        <v>760</v>
      </c>
      <c r="AP7" s="54" t="s">
        <v>1660</v>
      </c>
      <c r="AQ7" s="56">
        <v>36069</v>
      </c>
      <c r="AR7" s="56">
        <v>36433</v>
      </c>
      <c r="AS7" s="54" t="s">
        <v>1495</v>
      </c>
      <c r="AT7" s="54" t="s">
        <v>759</v>
      </c>
      <c r="AU7" s="54" t="s">
        <v>1496</v>
      </c>
      <c r="AV7" s="54" t="s">
        <v>1498</v>
      </c>
      <c r="AW7" s="54" t="s">
        <v>1498</v>
      </c>
      <c r="AX7" s="54" t="s">
        <v>1075</v>
      </c>
      <c r="AY7" s="54" t="s">
        <v>1808</v>
      </c>
      <c r="AZ7" s="56">
        <v>36342</v>
      </c>
      <c r="BB7" s="54" t="s">
        <v>1762</v>
      </c>
      <c r="BC7" s="54" t="s">
        <v>1069</v>
      </c>
      <c r="BD7" s="54" t="s">
        <v>1807</v>
      </c>
    </row>
    <row r="8" spans="1:56" s="54" customFormat="1" ht="12.6" outlineLevel="1" x14ac:dyDescent="0.25">
      <c r="B8" s="70" t="s">
        <v>1672</v>
      </c>
      <c r="L8" s="38">
        <f>SUBTOTAL(9,L6:L7)</f>
        <v>12086.22</v>
      </c>
      <c r="M8" s="56"/>
      <c r="S8" s="54">
        <f>SUBTOTAL(9,S6:S7)</f>
        <v>0</v>
      </c>
      <c r="Y8" s="54">
        <f>SUBTOTAL(9,Y6:Y7)</f>
        <v>0</v>
      </c>
      <c r="AD8" s="54">
        <f>SUBTOTAL(9,AD6:AD7)</f>
        <v>0</v>
      </c>
      <c r="AI8" s="54">
        <f>SUBTOTAL(9,AI6:AI7)</f>
        <v>12086.22</v>
      </c>
      <c r="AQ8" s="56"/>
      <c r="AR8" s="56"/>
      <c r="AZ8" s="56"/>
    </row>
    <row r="9" spans="1:56" s="54" customFormat="1" ht="12.6" x14ac:dyDescent="0.25">
      <c r="B9" s="70" t="s">
        <v>1606</v>
      </c>
      <c r="L9" s="38">
        <f>SUBTOTAL(9,L2:L7)</f>
        <v>-37013.78</v>
      </c>
      <c r="M9" s="56"/>
      <c r="S9" s="54">
        <f>SUBTOTAL(9,S2:S7)</f>
        <v>0</v>
      </c>
      <c r="Y9" s="54">
        <f>SUBTOTAL(9,Y2:Y7)</f>
        <v>0</v>
      </c>
      <c r="AD9" s="54">
        <f>SUBTOTAL(9,AD2:AD7)</f>
        <v>0</v>
      </c>
      <c r="AI9" s="54">
        <f>SUBTOTAL(9,AI2:AI7)</f>
        <v>-37013.78</v>
      </c>
      <c r="AQ9" s="56"/>
      <c r="AR9" s="56"/>
      <c r="AZ9" s="5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Data Sort</vt:lpstr>
      <vt:lpstr>Summary</vt:lpstr>
      <vt:lpstr>Other</vt:lpstr>
      <vt:lpstr>PG_FIN</vt:lpstr>
      <vt:lpstr>P&amp;_FIN</vt:lpstr>
      <vt:lpstr>PE_FIN</vt:lpstr>
      <vt:lpstr>PX_FIN</vt:lpstr>
      <vt:lpstr>P! FIn</vt:lpstr>
      <vt:lpstr>NB FIN</vt:lpstr>
      <vt:lpstr>Ont Fin</vt:lpstr>
      <vt:lpstr>E# Fin</vt:lpstr>
      <vt:lpstr>OMICRON_FIN</vt:lpstr>
      <vt:lpstr>GN FIN</vt:lpstr>
      <vt:lpstr>GG_FIN</vt:lpstr>
      <vt:lpstr>GG_FIN tx</vt:lpstr>
      <vt:lpstr>QN_FIN</vt:lpstr>
      <vt:lpstr>GA FIN</vt:lpstr>
      <vt:lpstr>FX book</vt:lpstr>
      <vt:lpstr>PG_FIN!Print_Area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1999-09-16T06:04:42Z</cp:lastPrinted>
  <dcterms:created xsi:type="dcterms:W3CDTF">1997-11-20T14:49:36Z</dcterms:created>
  <dcterms:modified xsi:type="dcterms:W3CDTF">2023-09-10T12:21:18Z</dcterms:modified>
</cp:coreProperties>
</file>