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96" windowWidth="9720" windowHeight="7320" tabRatio="750" activeTab="6"/>
  </bookViews>
  <sheets>
    <sheet name="Macros" sheetId="9" r:id="rId1"/>
    <sheet name="Summary" sheetId="6" r:id="rId2"/>
    <sheet name="ADetail" sheetId="2" r:id="rId3"/>
    <sheet name="FDetail" sheetId="3" r:id="rId4"/>
    <sheet name="ASum " sheetId="5" r:id="rId5"/>
    <sheet name="FSum " sheetId="4" r:id="rId6"/>
    <sheet name="AVar" sheetId="8" r:id="rId7"/>
    <sheet name="FVar" sheetId="7" r:id="rId8"/>
  </sheets>
  <externalReferences>
    <externalReference r:id="rId9"/>
  </externalReferences>
  <definedNames>
    <definedName name="_xlnm._FilterDatabase" localSheetId="2" hidden="1">ADetail!$A$1:$A$1</definedName>
    <definedName name="_xlnm.Print_Area" localSheetId="6">AVar!$A$26:$E$31</definedName>
    <definedName name="_xlnm.Print_Area" localSheetId="7">FVar!$A$3:$H$5</definedName>
    <definedName name="_xlnm.Print_Area" localSheetId="0">Macros!$A$1:$K$36</definedName>
    <definedName name="_xlnm.Print_Area" localSheetId="1">Summary!$A$1:$G$34</definedName>
  </definedNames>
  <calcPr calcId="0"/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6" i="8"/>
  <c r="D27" i="8"/>
  <c r="D28" i="8"/>
  <c r="D29" i="8"/>
  <c r="D31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7" i="7"/>
  <c r="D28" i="7"/>
  <c r="D29" i="7"/>
  <c r="D30" i="7"/>
  <c r="D32" i="7"/>
  <c r="B14" i="6"/>
  <c r="B16" i="6"/>
  <c r="B17" i="6"/>
  <c r="B27" i="6"/>
  <c r="B29" i="6"/>
  <c r="B31" i="6"/>
  <c r="B33" i="6"/>
  <c r="B34" i="6"/>
</calcChain>
</file>

<file path=xl/sharedStrings.xml><?xml version="1.0" encoding="utf-8"?>
<sst xmlns="http://schemas.openxmlformats.org/spreadsheetml/2006/main" count="891" uniqueCount="342">
  <si>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</si>
  <si>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</si>
  <si>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</si>
  <si>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</si>
  <si>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</si>
  <si>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</si>
  <si>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</si>
  <si>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</si>
  <si>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</si>
  <si>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Original Variance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</si>
  <si>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</si>
  <si>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</si>
  <si>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</si>
  <si>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</si>
  <si>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</si>
  <si>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</si>
  <si>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</si>
  <si>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</si>
  <si>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</si>
  <si>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</si>
  <si>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</si>
  <si>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</si>
  <si>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</si>
  <si>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</si>
  <si>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</si>
  <si>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</si>
  <si>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</si>
  <si>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</si>
  <si>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</si>
  <si>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</si>
  <si>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</si>
  <si>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</si>
  <si>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TAGG</t>
  </si>
  <si>
    <t>Counterparty</t>
  </si>
  <si>
    <t>Amount</t>
  </si>
  <si>
    <t>Grand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</si>
  <si>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</si>
  <si>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</si>
  <si>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</si>
  <si>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</si>
  <si>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</si>
  <si>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</si>
  <si>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</si>
  <si>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</si>
  <si>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</si>
  <si>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</si>
  <si>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</si>
  <si>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</si>
  <si>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Manually delete any lines of data in Asum and Fsum that have counterparty detail in column B.  These records should be grouped together at the top.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</si>
  <si>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</si>
  <si>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</si>
  <si>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</si>
  <si>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DESK: TEXAS</t>
  </si>
  <si>
    <t>PRODUCTION MONTH: 9909</t>
  </si>
  <si>
    <t xml:space="preserve"> </t>
  </si>
  <si>
    <t>N09273.2</t>
  </si>
  <si>
    <t>N09290.2</t>
  </si>
  <si>
    <t>N09295.2</t>
  </si>
  <si>
    <t>N09304.2</t>
  </si>
  <si>
    <t>N09460.2</t>
  </si>
  <si>
    <t>N10120.2</t>
  </si>
  <si>
    <t>N10499.2</t>
  </si>
  <si>
    <t>N11361.2</t>
  </si>
  <si>
    <t>N11686.2</t>
  </si>
  <si>
    <t>N13698.1</t>
  </si>
  <si>
    <t>N15391.2</t>
  </si>
  <si>
    <t>N15825.2</t>
  </si>
  <si>
    <t>N15826.1</t>
  </si>
  <si>
    <t>INTRA-TEXAS</t>
  </si>
  <si>
    <t>N09874.2</t>
  </si>
  <si>
    <t>N10249.2</t>
  </si>
  <si>
    <t>N13339.1</t>
  </si>
  <si>
    <t>N13851.1</t>
  </si>
  <si>
    <t>N14259.2</t>
  </si>
  <si>
    <t>N17847.1</t>
  </si>
  <si>
    <t>EY2670.1</t>
  </si>
  <si>
    <t>Exxon Company, USA, a Division of Exxon Corporation</t>
  </si>
  <si>
    <t>E07001.A</t>
  </si>
  <si>
    <t>E24371.6</t>
  </si>
  <si>
    <t>EK1331.3</t>
  </si>
  <si>
    <t>N09783.1</t>
  </si>
  <si>
    <t>INTRA-TX-OPT</t>
  </si>
  <si>
    <t>E05136.5</t>
  </si>
  <si>
    <t>E05136.7</t>
  </si>
  <si>
    <t>E05228.4</t>
  </si>
  <si>
    <t>E06912.S</t>
  </si>
  <si>
    <t>E07001.7</t>
  </si>
  <si>
    <t>E24155.4</t>
  </si>
  <si>
    <t>E24161.4</t>
  </si>
  <si>
    <t>E24336.4</t>
  </si>
  <si>
    <t>E24344.3</t>
  </si>
  <si>
    <t>E24346.3</t>
  </si>
  <si>
    <t>E24371.5</t>
  </si>
  <si>
    <t>E25904.5</t>
  </si>
  <si>
    <t>E26357.4</t>
  </si>
  <si>
    <t>E26418.4</t>
  </si>
  <si>
    <t>E27461.4</t>
  </si>
  <si>
    <t>E33520.9</t>
  </si>
  <si>
    <t>E33520.B</t>
  </si>
  <si>
    <t>E43532.4</t>
  </si>
  <si>
    <t>E50361.3</t>
  </si>
  <si>
    <t>E99035.3</t>
  </si>
  <si>
    <t>EF0800.2</t>
  </si>
  <si>
    <t>N02189.1</t>
  </si>
  <si>
    <t>EX7269.2</t>
  </si>
  <si>
    <t>EX7649.2</t>
  </si>
  <si>
    <t>EX7661.2</t>
  </si>
  <si>
    <t>EX7670.2</t>
  </si>
  <si>
    <t>EX7681.2</t>
  </si>
  <si>
    <t>EZ8795.1</t>
  </si>
  <si>
    <t>N05409.2</t>
  </si>
  <si>
    <t>N05427.2</t>
  </si>
  <si>
    <t>N05434.2</t>
  </si>
  <si>
    <t>N05677.2</t>
  </si>
  <si>
    <t>N05679.2</t>
  </si>
  <si>
    <t>N07214.3</t>
  </si>
  <si>
    <t>N07226.2</t>
  </si>
  <si>
    <t>EW1888.2</t>
  </si>
  <si>
    <t>EW1897.2</t>
  </si>
  <si>
    <t>EW1907.2</t>
  </si>
  <si>
    <t>EY8974.2</t>
  </si>
  <si>
    <t>EZ9476.2</t>
  </si>
  <si>
    <t>EZ9478.2</t>
  </si>
  <si>
    <t>N02270.1</t>
  </si>
  <si>
    <t>N02327.2</t>
  </si>
  <si>
    <t>N10001.2</t>
  </si>
  <si>
    <t>EW6616.3</t>
  </si>
  <si>
    <t>EY8568.9</t>
  </si>
  <si>
    <t>EZ0672.1</t>
  </si>
  <si>
    <t>EZ0672.2</t>
  </si>
  <si>
    <t>EZ8697.1</t>
  </si>
  <si>
    <t>EZ8697.2</t>
  </si>
  <si>
    <t>EZ8697.3</t>
  </si>
  <si>
    <t>EZ8697.4</t>
  </si>
  <si>
    <t>EZ8697.5</t>
  </si>
  <si>
    <t>EZ9089.1</t>
  </si>
  <si>
    <t>N01516.3</t>
  </si>
  <si>
    <t>N01516.4</t>
  </si>
  <si>
    <t>N02321.1</t>
  </si>
  <si>
    <t>N02909.1</t>
  </si>
  <si>
    <t>N03433.1</t>
  </si>
  <si>
    <t>N03433.2</t>
  </si>
  <si>
    <t>N03433.3</t>
  </si>
  <si>
    <t>N04835.1</t>
  </si>
  <si>
    <t>N04835.2</t>
  </si>
  <si>
    <t>N04835.3</t>
  </si>
  <si>
    <t>N04835.4</t>
  </si>
  <si>
    <t>N05437.1</t>
  </si>
  <si>
    <t>N05437.2</t>
  </si>
  <si>
    <t>N08734.2</t>
  </si>
  <si>
    <t>N08734.3</t>
  </si>
  <si>
    <t>N08734.4</t>
  </si>
  <si>
    <t>N09449.6</t>
  </si>
  <si>
    <t>N10388.3</t>
  </si>
  <si>
    <t>N10388.4</t>
  </si>
  <si>
    <t>N10388.5</t>
  </si>
  <si>
    <t>EW2535.1</t>
  </si>
  <si>
    <t>EW3665.1</t>
  </si>
  <si>
    <t>EZ1011.4</t>
  </si>
  <si>
    <t>EZ7548.1</t>
  </si>
  <si>
    <t>EZ7548.2</t>
  </si>
  <si>
    <t>EZ8287.1</t>
  </si>
  <si>
    <t>EZ8287.2</t>
  </si>
  <si>
    <t>EZ8287.3</t>
  </si>
  <si>
    <t>EZ8697.7</t>
  </si>
  <si>
    <t>EZ8697.8</t>
  </si>
  <si>
    <t>EZ8697.9</t>
  </si>
  <si>
    <t>EZ8697.A</t>
  </si>
  <si>
    <t>EZ9089.2</t>
  </si>
  <si>
    <t>N00057.1</t>
  </si>
  <si>
    <t>N00914.2</t>
  </si>
  <si>
    <t>N00914.3</t>
  </si>
  <si>
    <t>N02909.2</t>
  </si>
  <si>
    <t>N03995.1</t>
  </si>
  <si>
    <t>N03995.2</t>
  </si>
  <si>
    <t>N06357.1</t>
  </si>
  <si>
    <t>N06357.2</t>
  </si>
  <si>
    <t>N06357.3</t>
  </si>
  <si>
    <t>N06357.4</t>
  </si>
  <si>
    <t>N06817.1</t>
  </si>
  <si>
    <t>N06817.2</t>
  </si>
  <si>
    <t>N06817.3</t>
  </si>
  <si>
    <t>N07019.6</t>
  </si>
  <si>
    <t>N08088.3</t>
  </si>
  <si>
    <t>N08734.1</t>
  </si>
  <si>
    <t>N10388.6</t>
  </si>
  <si>
    <t>ET9788.1</t>
  </si>
  <si>
    <t>ET9788.2</t>
  </si>
  <si>
    <t>EY8568.B</t>
  </si>
  <si>
    <t>N23443.1</t>
  </si>
  <si>
    <t>ST-SPINDLETOP</t>
  </si>
  <si>
    <t>NG-PRICE</t>
  </si>
  <si>
    <t>ST-BAMMEL</t>
  </si>
  <si>
    <t>FT-TEXAS</t>
  </si>
  <si>
    <t>OPTIONS-TX</t>
  </si>
  <si>
    <t>ER3044.4</t>
  </si>
  <si>
    <t>FT-TEXAS-GD</t>
  </si>
  <si>
    <t>G-DAILY-TEX</t>
  </si>
  <si>
    <t>OPT-GD-TX-GDL</t>
  </si>
  <si>
    <t>G-DAILY-EST</t>
  </si>
  <si>
    <t>EK1314.1</t>
  </si>
  <si>
    <t>CENTRALILLLIGCO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</si>
  <si>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</si>
  <si>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</si>
  <si>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</si>
  <si>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</si>
  <si>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</si>
  <si>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</si>
  <si>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</si>
  <si>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</si>
  <si>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E24336.4 Total</t>
  </si>
  <si>
    <t>E24344.3 Total</t>
  </si>
  <si>
    <t>E24346.3 Total</t>
  </si>
  <si>
    <t>E24371.5 Total</t>
  </si>
  <si>
    <t>E24371.6 Total</t>
  </si>
  <si>
    <t>E25904.5 Total</t>
  </si>
  <si>
    <t>E26357.4 Total</t>
  </si>
  <si>
    <t>E26418.4 Total</t>
  </si>
  <si>
    <t>E27461.4 Total</t>
  </si>
  <si>
    <t>E33520.9 Total</t>
  </si>
  <si>
    <t>E33520.B Total</t>
  </si>
  <si>
    <t>E43532.4 Total</t>
  </si>
  <si>
    <t>E50361.3 Total</t>
  </si>
  <si>
    <t>E99035.3 Total</t>
  </si>
  <si>
    <t>EF0800.2 Total</t>
  </si>
  <si>
    <t>EK1314.1 Total</t>
  </si>
  <si>
    <t>EK1331.3 Total</t>
  </si>
  <si>
    <t>EW1888.2 Total</t>
  </si>
  <si>
    <t>EW1897.2 Total</t>
  </si>
  <si>
    <t>EW1907.2 Total</t>
  </si>
  <si>
    <t>EW2535.1 Total</t>
  </si>
  <si>
    <t>EW3665.1 Total</t>
  </si>
  <si>
    <t>EW6616.3 Total</t>
  </si>
  <si>
    <t>EX7269.2 Total</t>
  </si>
  <si>
    <t>EX7649.2 Total</t>
  </si>
  <si>
    <t>EX7661.2 Total</t>
  </si>
  <si>
    <t>EX7670.2 Total</t>
  </si>
  <si>
    <t>EX7681.2 Total</t>
  </si>
  <si>
    <t>EY2670.1 Total</t>
  </si>
  <si>
    <t>EY8568.9 Total</t>
  </si>
  <si>
    <t>EY8974.2 Total</t>
  </si>
  <si>
    <t>EZ0672.1 Total</t>
  </si>
  <si>
    <t>EZ0672.2 Total</t>
  </si>
  <si>
    <t>EZ1011.4 Total</t>
  </si>
  <si>
    <t>EZ7548.1 Total</t>
  </si>
  <si>
    <t>EZ7548.2 Total</t>
  </si>
  <si>
    <t>EZ8287.1 Total</t>
  </si>
  <si>
    <t>EZ8287.2 Total</t>
  </si>
  <si>
    <t>EZ8287.3 Total</t>
  </si>
  <si>
    <t>EZ8697.1 Total</t>
  </si>
  <si>
    <t>EZ8697.2 Total</t>
  </si>
  <si>
    <t>EZ8697.3 Total</t>
  </si>
  <si>
    <t>EZ8697.4 Total</t>
  </si>
  <si>
    <t>EZ8697.5 Total</t>
  </si>
  <si>
    <t>EZ8697.7 Total</t>
  </si>
  <si>
    <t>EZ8697.8 Total</t>
  </si>
  <si>
    <t>EZ8697.9 Total</t>
  </si>
  <si>
    <t>EZ8697.A Total</t>
  </si>
  <si>
    <t>EZ8795.1 Total</t>
  </si>
  <si>
    <t>EZ9089.1 Total</t>
  </si>
  <si>
    <t>EZ9089.2 Total</t>
  </si>
  <si>
    <t>EZ9476.2 Total</t>
  </si>
  <si>
    <t>EZ9478.2 Total</t>
  </si>
  <si>
    <t>N00057.1 Total</t>
  </si>
  <si>
    <t>N00914.2 Total</t>
  </si>
  <si>
    <t>N00914.3 Total</t>
  </si>
  <si>
    <t>N01516.3 Total</t>
  </si>
  <si>
    <t>N01516.4 Total</t>
  </si>
  <si>
    <t>N02189.1 Total</t>
  </si>
  <si>
    <t>N02270.1 Total</t>
  </si>
  <si>
    <t>N02321.1 Total</t>
  </si>
  <si>
    <t>N02327.2 Total</t>
  </si>
  <si>
    <t>N02909.1 Total</t>
  </si>
  <si>
    <t>N02909.2 Total</t>
  </si>
  <si>
    <t>N03433.1 Total</t>
  </si>
  <si>
    <t>N03433.2 Total</t>
  </si>
  <si>
    <t>N03433.3 Total</t>
  </si>
  <si>
    <t>N03995.1 Total</t>
  </si>
  <si>
    <t>N03995.2 Total</t>
  </si>
  <si>
    <t>N04835.1 Total</t>
  </si>
  <si>
    <t>N04835.2 Total</t>
  </si>
  <si>
    <t>N04835.3 Total</t>
  </si>
  <si>
    <t>N04835.4 Total</t>
  </si>
  <si>
    <t>N05409.2 Total</t>
  </si>
  <si>
    <t>N05427.2 Total</t>
  </si>
  <si>
    <t>N05434.2 Total</t>
  </si>
  <si>
    <t>N05437.1 Total</t>
  </si>
  <si>
    <t>N05437.2 Total</t>
  </si>
  <si>
    <t>N05677.2 Total</t>
  </si>
  <si>
    <t>N05679.2 Total</t>
  </si>
  <si>
    <t>N06357.1 Total</t>
  </si>
  <si>
    <t>N06357.2 Total</t>
  </si>
  <si>
    <t>N06357.3 Total</t>
  </si>
  <si>
    <t>N06357.4 Total</t>
  </si>
  <si>
    <t>N06817.1 Total</t>
  </si>
  <si>
    <t>N06817.2 Total</t>
  </si>
  <si>
    <t>N06817.3 Total</t>
  </si>
  <si>
    <t>N07019.6 Total</t>
  </si>
  <si>
    <t>N07214.3 Total</t>
  </si>
  <si>
    <t>N07226.2 Total</t>
  </si>
  <si>
    <t>N08088.3 Total</t>
  </si>
  <si>
    <t>N08734.1 Total</t>
  </si>
  <si>
    <t>N08734.2 Total</t>
  </si>
  <si>
    <t>N08734.3 Total</t>
  </si>
  <si>
    <t>N08734.4 Total</t>
  </si>
  <si>
    <t>N09273.2 Total</t>
  </si>
  <si>
    <t>N09290.2 Total</t>
  </si>
  <si>
    <t>N09295.2 Total</t>
  </si>
  <si>
    <t>N09304.2 Total</t>
  </si>
  <si>
    <t>N09449.6 Total</t>
  </si>
  <si>
    <t>N09460.2 Total</t>
  </si>
  <si>
    <t>N09783.1 Total</t>
  </si>
  <si>
    <t>N09874.2 Total</t>
  </si>
  <si>
    <t>N10001.2 Total</t>
  </si>
  <si>
    <t>N10120.2 Total</t>
  </si>
  <si>
    <t>N10249.2 Total</t>
  </si>
  <si>
    <t>N10388.3 Total</t>
  </si>
  <si>
    <t>N10388.4 Total</t>
  </si>
  <si>
    <t>N10388.5 Total</t>
  </si>
  <si>
    <t>N10388.6 Total</t>
  </si>
  <si>
    <t>N10499.2 Total</t>
  </si>
  <si>
    <t>N11361.2 Total</t>
  </si>
  <si>
    <t>N11686.2 Total</t>
  </si>
  <si>
    <t>N13339.1 Total</t>
  </si>
  <si>
    <t>N13698.1 Total</t>
  </si>
  <si>
    <t>N13851.1 Total</t>
  </si>
  <si>
    <t>N14259.2 Total</t>
  </si>
  <si>
    <t>N15391.2 Total</t>
  </si>
  <si>
    <t>N15825.2 Total</t>
  </si>
  <si>
    <t>N15826.1 Total</t>
  </si>
  <si>
    <t>N17847.1 Total</t>
  </si>
  <si>
    <t>ER3044.4 Total</t>
  </si>
  <si>
    <t>ET9788.1 Total</t>
  </si>
  <si>
    <t>ET9788.2 Total</t>
  </si>
  <si>
    <t>EY8568.B Total</t>
  </si>
  <si>
    <t>N23443.1 Total</t>
  </si>
  <si>
    <t>Total</t>
  </si>
  <si>
    <t>GL Perspective: Economics to Review</t>
  </si>
  <si>
    <t>Flash Perspective: Gas Acct to Review</t>
  </si>
  <si>
    <t xml:space="preserve">Total </t>
  </si>
  <si>
    <t>Tsf EK1314.1 to Central</t>
  </si>
  <si>
    <t>Economics 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</si>
</sst>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&quot;$&quot;#,##0"/>
    <numFmt numFmtId="169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name val="Times New Roman"/>
      <family val="1"/>
    </font>
    <font>
      <sz val="8"/>
      <color indexed="8"/>
      <name val="Tahoma"/>
      <family val="2"/>
    </font>
    <font>
      <b/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164" fontId="3" fillId="2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0" fontId="14" fillId="0" borderId="2" xfId="0" applyFont="1" applyFill="1" applyBorder="1" applyAlignment="1">
      <alignment horizontal="center"/>
    </xf>
    <xf numFmtId="0" fontId="6" fillId="0" borderId="0" xfId="0" applyFont="1" applyFill="1"/>
    <xf numFmtId="164" fontId="14" fillId="0" borderId="2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/>
    <xf numFmtId="0" fontId="5" fillId="0" borderId="0" xfId="0" applyFont="1" applyFill="1"/>
    <xf numFmtId="43" fontId="6" fillId="0" borderId="0" xfId="0" applyNumberFormat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1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/>
    <xf numFmtId="0" fontId="2" fillId="0" borderId="0" xfId="6"/>
    <xf numFmtId="43" fontId="2" fillId="0" borderId="0" xfId="1" applyFont="1"/>
    <xf numFmtId="0" fontId="2" fillId="0" borderId="0" xfId="5"/>
    <xf numFmtId="0" fontId="13" fillId="0" borderId="0" xfId="4"/>
    <xf numFmtId="43" fontId="2" fillId="4" borderId="0" xfId="1" applyFont="1" applyFill="1"/>
    <xf numFmtId="0" fontId="2" fillId="0" borderId="0" xfId="3"/>
    <xf numFmtId="0" fontId="2" fillId="0" borderId="0" xfId="7"/>
    <xf numFmtId="2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169" fontId="19" fillId="0" borderId="0" xfId="2" applyNumberFormat="1" applyFont="1"/>
    <xf numFmtId="0" fontId="19" fillId="0" borderId="0" xfId="0" applyFont="1" applyAlignment="1">
      <alignment horizontal="left"/>
    </xf>
    <xf numFmtId="0" fontId="6" fillId="0" borderId="0" xfId="6" applyFont="1"/>
    <xf numFmtId="43" fontId="6" fillId="0" borderId="0" xfId="1" applyFont="1"/>
    <xf numFmtId="0" fontId="6" fillId="0" borderId="0" xfId="5" applyFont="1"/>
    <xf numFmtId="0" fontId="20" fillId="0" borderId="0" xfId="4" applyFont="1"/>
    <xf numFmtId="43" fontId="6" fillId="4" borderId="0" xfId="1" applyFont="1" applyFill="1"/>
    <xf numFmtId="0" fontId="6" fillId="0" borderId="0" xfId="3" applyFont="1"/>
    <xf numFmtId="0" fontId="6" fillId="0" borderId="0" xfId="7" applyFont="1"/>
    <xf numFmtId="0" fontId="21" fillId="0" borderId="0" xfId="4" applyNumberFormat="1" applyFont="1"/>
    <xf numFmtId="0" fontId="21" fillId="0" borderId="0" xfId="4" applyFont="1"/>
    <xf numFmtId="0" fontId="5" fillId="0" borderId="0" xfId="3" applyFont="1"/>
    <xf numFmtId="0" fontId="5" fillId="0" borderId="0" xfId="7" applyFont="1"/>
    <xf numFmtId="0" fontId="5" fillId="0" borderId="0" xfId="5" applyFont="1"/>
    <xf numFmtId="0" fontId="5" fillId="0" borderId="0" xfId="6" applyFont="1"/>
    <xf numFmtId="43" fontId="6" fillId="0" borderId="0" xfId="1" applyFont="1" applyFill="1"/>
    <xf numFmtId="0" fontId="21" fillId="4" borderId="0" xfId="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GGTX1" xfId="3"/>
    <cellStyle name="Normal_GN1" xfId="4"/>
    <cellStyle name="Normal_NB1_1" xfId="5"/>
    <cellStyle name="Normal_P!1" xfId="6"/>
    <cellStyle name="Normal_pg_wd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Templates/FR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Summary"/>
      <sheetName val="ADetail"/>
      <sheetName val="FDetail"/>
      <sheetName val="ASum "/>
      <sheetName val="FSum "/>
      <sheetName val="AVar"/>
      <sheetName val="FVar"/>
    </sheetNames>
    <definedNames>
      <definedName name="ComputeVariances"/>
      <definedName name="FormatDetailData"/>
      <definedName name="GroupVarianceDat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11" sqref="J11"/>
    </sheetView>
  </sheetViews>
  <sheetFormatPr defaultColWidth="9.109375" defaultRowHeight="13.2" x14ac:dyDescent="0.25"/>
  <cols>
    <col min="1" max="1" width="3.6640625" style="38" customWidth="1"/>
    <col min="2" max="2" width="5.88671875" style="38" customWidth="1"/>
    <col min="3" max="4" width="9.109375" style="38"/>
    <col min="5" max="5" width="3.5546875" style="38" customWidth="1"/>
    <col min="6" max="16384" width="9.109375" style="38"/>
  </cols>
  <sheetData>
    <row r="1" spans="1:6" ht="17.399999999999999" x14ac:dyDescent="0.3">
      <c r="A1" s="37" t="s">
        <v>31</v>
      </c>
    </row>
    <row r="3" spans="1:6" x14ac:dyDescent="0.25">
      <c r="A3" s="39" t="s">
        <v>2</v>
      </c>
    </row>
    <row r="4" spans="1:6" x14ac:dyDescent="0.25">
      <c r="B4" s="40">
        <v>1</v>
      </c>
      <c r="C4" s="38" t="s">
        <v>3</v>
      </c>
    </row>
    <row r="5" spans="1:6" x14ac:dyDescent="0.25">
      <c r="A5" s="41"/>
      <c r="B5" s="40"/>
    </row>
    <row r="6" spans="1:6" x14ac:dyDescent="0.25">
      <c r="B6" s="40">
        <v>2</v>
      </c>
      <c r="C6" s="38" t="s">
        <v>4</v>
      </c>
    </row>
    <row r="7" spans="1:6" ht="13.5" customHeight="1" x14ac:dyDescent="0.25">
      <c r="B7" s="40"/>
      <c r="C7" s="38" t="s">
        <v>5</v>
      </c>
    </row>
    <row r="8" spans="1:6" x14ac:dyDescent="0.25">
      <c r="B8" s="42"/>
    </row>
    <row r="9" spans="1:6" x14ac:dyDescent="0.25">
      <c r="B9" s="40">
        <v>3</v>
      </c>
      <c r="C9" s="38" t="s">
        <v>46</v>
      </c>
    </row>
    <row r="10" spans="1:6" x14ac:dyDescent="0.25">
      <c r="B10" s="42"/>
      <c r="C10" s="38" t="s">
        <v>47</v>
      </c>
    </row>
    <row r="11" spans="1:6" x14ac:dyDescent="0.25">
      <c r="B11" s="42"/>
    </row>
    <row r="12" spans="1:6" x14ac:dyDescent="0.25">
      <c r="B12" s="40">
        <v>4</v>
      </c>
      <c r="F12" s="38" t="s">
        <v>6</v>
      </c>
    </row>
    <row r="13" spans="1:6" x14ac:dyDescent="0.25">
      <c r="B13" s="40"/>
      <c r="F13" s="38" t="s">
        <v>14</v>
      </c>
    </row>
    <row r="14" spans="1:6" x14ac:dyDescent="0.25">
      <c r="B14" s="42"/>
    </row>
    <row r="15" spans="1:6" x14ac:dyDescent="0.25">
      <c r="B15" s="40">
        <v>5</v>
      </c>
      <c r="C15" s="38" t="s">
        <v>48</v>
      </c>
    </row>
    <row r="16" spans="1:6" x14ac:dyDescent="0.25">
      <c r="B16" s="40"/>
    </row>
    <row r="17" spans="2:6" x14ac:dyDescent="0.25">
      <c r="B17" s="40">
        <v>6</v>
      </c>
      <c r="F17" s="38" t="s">
        <v>15</v>
      </c>
    </row>
    <row r="18" spans="2:6" x14ac:dyDescent="0.25">
      <c r="B18" s="40"/>
      <c r="F18" s="38" t="s">
        <v>16</v>
      </c>
    </row>
    <row r="19" spans="2:6" x14ac:dyDescent="0.25">
      <c r="B19" s="40"/>
    </row>
    <row r="20" spans="2:6" x14ac:dyDescent="0.25">
      <c r="B20" s="40">
        <v>7</v>
      </c>
      <c r="C20" s="38" t="s">
        <v>49</v>
      </c>
    </row>
    <row r="21" spans="2:6" x14ac:dyDescent="0.25">
      <c r="B21" s="42"/>
      <c r="C21" s="38" t="s">
        <v>50</v>
      </c>
    </row>
    <row r="22" spans="2:6" x14ac:dyDescent="0.25">
      <c r="B22" s="42"/>
    </row>
    <row r="23" spans="2:6" x14ac:dyDescent="0.25">
      <c r="B23" s="40">
        <v>8</v>
      </c>
      <c r="F23" s="38" t="s">
        <v>7</v>
      </c>
    </row>
    <row r="24" spans="2:6" x14ac:dyDescent="0.25">
      <c r="B24" s="42"/>
      <c r="F24" s="38" t="s">
        <v>13</v>
      </c>
    </row>
    <row r="26" spans="2:6" x14ac:dyDescent="0.25">
      <c r="B26" s="40">
        <v>9</v>
      </c>
      <c r="C26" s="38" t="s">
        <v>12</v>
      </c>
    </row>
    <row r="27" spans="2:6" x14ac:dyDescent="0.25">
      <c r="C27" s="43" t="s">
        <v>13</v>
      </c>
    </row>
    <row r="29" spans="2:6" x14ac:dyDescent="0.25">
      <c r="B29" s="42">
        <v>10</v>
      </c>
      <c r="C29" s="38" t="s">
        <v>51</v>
      </c>
    </row>
    <row r="30" spans="2:6" x14ac:dyDescent="0.25">
      <c r="B30" s="42"/>
    </row>
    <row r="31" spans="2:6" x14ac:dyDescent="0.25">
      <c r="B31" s="42"/>
    </row>
  </sheetData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1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1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4"/>
  <sheetViews>
    <sheetView topLeftCell="A6" workbookViewId="0">
      <selection activeCell="B27" sqref="B27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109375" style="3"/>
    <col min="6" max="6" width="18.5546875" style="3" customWidth="1"/>
    <col min="7" max="16384" width="9.109375" style="3"/>
  </cols>
  <sheetData>
    <row r="1" spans="1:7" s="28" customFormat="1" ht="17.399999999999999" x14ac:dyDescent="0.3">
      <c r="A1" s="71" t="s">
        <v>30</v>
      </c>
      <c r="B1" s="71"/>
      <c r="C1" s="71"/>
      <c r="D1" s="71"/>
      <c r="E1" s="71"/>
      <c r="F1" s="71"/>
      <c r="G1" s="71"/>
    </row>
    <row r="2" spans="1:7" s="29" customFormat="1" ht="20.399999999999999" x14ac:dyDescent="0.35">
      <c r="A2" s="72" t="s">
        <v>53</v>
      </c>
      <c r="B2" s="72"/>
      <c r="C2" s="72"/>
      <c r="D2" s="72"/>
      <c r="E2" s="72"/>
      <c r="F2" s="72"/>
      <c r="G2" s="72"/>
    </row>
    <row r="3" spans="1:7" s="29" customFormat="1" ht="13.2" x14ac:dyDescent="0.25">
      <c r="A3" s="71" t="s">
        <v>52</v>
      </c>
      <c r="B3" s="71"/>
      <c r="C3" s="71"/>
      <c r="D3" s="71"/>
      <c r="E3" s="71"/>
      <c r="F3" s="71"/>
      <c r="G3" s="71"/>
    </row>
    <row r="5" spans="1:7" x14ac:dyDescent="0.2">
      <c r="A5" s="1"/>
    </row>
    <row r="6" spans="1:7" x14ac:dyDescent="0.2">
      <c r="A6" s="1"/>
    </row>
    <row r="7" spans="1:7" ht="12" x14ac:dyDescent="0.35">
      <c r="B7" s="30" t="s">
        <v>19</v>
      </c>
      <c r="C7" s="30"/>
      <c r="D7" s="30" t="s">
        <v>17</v>
      </c>
      <c r="E7" s="30" t="s">
        <v>20</v>
      </c>
      <c r="F7" s="30" t="s">
        <v>18</v>
      </c>
      <c r="G7" s="31"/>
    </row>
    <row r="8" spans="1:7" ht="13.2" x14ac:dyDescent="0.25">
      <c r="A8" s="16" t="s">
        <v>0</v>
      </c>
      <c r="B8" s="18">
        <v>142646</v>
      </c>
      <c r="D8" s="5">
        <v>0</v>
      </c>
      <c r="E8" s="3">
        <v>0</v>
      </c>
      <c r="F8" s="3" t="s">
        <v>54</v>
      </c>
    </row>
    <row r="9" spans="1:7" ht="13.2" x14ac:dyDescent="0.25">
      <c r="A9" s="6"/>
      <c r="B9" s="7"/>
    </row>
    <row r="10" spans="1:7" ht="13.2" x14ac:dyDescent="0.25">
      <c r="A10" s="8" t="s">
        <v>27</v>
      </c>
      <c r="B10" s="7"/>
    </row>
    <row r="11" spans="1:7" ht="13.2" x14ac:dyDescent="0.25">
      <c r="A11" s="8"/>
      <c r="B11" s="7"/>
    </row>
    <row r="12" spans="1:7" ht="13.2" x14ac:dyDescent="0.25">
      <c r="A12" s="36" t="s">
        <v>21</v>
      </c>
      <c r="B12" s="7"/>
    </row>
    <row r="13" spans="1:7" ht="13.2" x14ac:dyDescent="0.25">
      <c r="A13" s="36" t="s">
        <v>22</v>
      </c>
      <c r="B13" s="33">
        <v>0</v>
      </c>
    </row>
    <row r="14" spans="1:7" ht="13.2" x14ac:dyDescent="0.25">
      <c r="A14" s="35" t="s">
        <v>28</v>
      </c>
      <c r="B14" s="27">
        <f>FVar!D32</f>
        <v>670069.04</v>
      </c>
    </row>
    <row r="15" spans="1:7" ht="13.2" x14ac:dyDescent="0.25">
      <c r="A15" s="36" t="s">
        <v>23</v>
      </c>
      <c r="B15" s="11">
        <v>0</v>
      </c>
      <c r="C15" s="2"/>
    </row>
    <row r="16" spans="1:7" ht="13.2" x14ac:dyDescent="0.25">
      <c r="A16" s="9"/>
      <c r="B16" s="7">
        <f>SUM(B10:B15)</f>
        <v>670069.04</v>
      </c>
    </row>
    <row r="17" spans="1:251" ht="13.2" x14ac:dyDescent="0.25">
      <c r="A17" s="12" t="s">
        <v>11</v>
      </c>
      <c r="B17" s="11">
        <f>+B8-B16</f>
        <v>-527423.04</v>
      </c>
    </row>
    <row r="18" spans="1:251" ht="13.2" x14ac:dyDescent="0.25">
      <c r="A18" s="6"/>
      <c r="B18" s="7"/>
    </row>
    <row r="19" spans="1:251" ht="13.2" x14ac:dyDescent="0.25">
      <c r="A19" s="6"/>
      <c r="B19" s="7"/>
    </row>
    <row r="20" spans="1:251" s="4" customFormat="1" ht="13.2" x14ac:dyDescent="0.25">
      <c r="A20" s="16" t="s">
        <v>1</v>
      </c>
      <c r="B20" s="18">
        <v>-743301</v>
      </c>
      <c r="C20" s="17"/>
      <c r="D20" s="5">
        <v>0</v>
      </c>
      <c r="E20" s="3">
        <v>0</v>
      </c>
      <c r="F20" s="3" t="s">
        <v>54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3.2" x14ac:dyDescent="0.25">
      <c r="A21" s="8"/>
      <c r="B21" s="7"/>
    </row>
    <row r="22" spans="1:251" ht="13.2" x14ac:dyDescent="0.25">
      <c r="A22" s="8" t="s">
        <v>26</v>
      </c>
      <c r="B22" s="7"/>
    </row>
    <row r="23" spans="1:251" ht="13.2" x14ac:dyDescent="0.25">
      <c r="A23" s="8"/>
      <c r="B23" s="26"/>
    </row>
    <row r="24" spans="1:251" ht="13.2" x14ac:dyDescent="0.25">
      <c r="A24" s="35" t="s">
        <v>25</v>
      </c>
      <c r="B24" s="27">
        <v>0</v>
      </c>
      <c r="C24" s="2"/>
    </row>
    <row r="25" spans="1:251" ht="13.2" x14ac:dyDescent="0.25">
      <c r="A25" s="35" t="s">
        <v>21</v>
      </c>
      <c r="B25" s="27"/>
      <c r="C25" s="2"/>
    </row>
    <row r="26" spans="1:251" ht="13.2" x14ac:dyDescent="0.25">
      <c r="A26" s="35" t="s">
        <v>22</v>
      </c>
      <c r="B26" s="27">
        <v>0</v>
      </c>
      <c r="C26" s="2"/>
    </row>
    <row r="27" spans="1:251" ht="13.2" x14ac:dyDescent="0.25">
      <c r="A27" s="35" t="s">
        <v>29</v>
      </c>
      <c r="B27" s="27">
        <f>-AVar!D31</f>
        <v>-126865.01999999999</v>
      </c>
      <c r="C27" s="2"/>
    </row>
    <row r="28" spans="1:251" ht="13.2" x14ac:dyDescent="0.25">
      <c r="A28" s="35" t="s">
        <v>24</v>
      </c>
      <c r="B28" s="25">
        <v>0</v>
      </c>
      <c r="C28" s="2"/>
    </row>
    <row r="29" spans="1:251" ht="13.2" x14ac:dyDescent="0.25">
      <c r="A29" s="9"/>
      <c r="B29" s="7">
        <f>SUM(B24:B28)</f>
        <v>-126865.01999999999</v>
      </c>
    </row>
    <row r="30" spans="1:251" ht="13.2" x14ac:dyDescent="0.25">
      <c r="A30" s="6"/>
      <c r="B30" s="7"/>
    </row>
    <row r="31" spans="1:251" ht="13.2" x14ac:dyDescent="0.25">
      <c r="A31" s="12" t="s">
        <v>10</v>
      </c>
      <c r="B31" s="11">
        <f>+B20-B29</f>
        <v>-616435.98</v>
      </c>
    </row>
    <row r="32" spans="1:251" ht="13.2" x14ac:dyDescent="0.25">
      <c r="A32" s="6"/>
      <c r="B32" s="7"/>
    </row>
    <row r="33" spans="1:3" ht="17.25" customHeight="1" thickBot="1" x14ac:dyDescent="0.3">
      <c r="A33" s="13" t="s">
        <v>9</v>
      </c>
      <c r="B33" s="10">
        <f>+B8-B20</f>
        <v>885947</v>
      </c>
      <c r="C33" s="5"/>
    </row>
    <row r="34" spans="1:3" ht="10.8" thickTop="1" x14ac:dyDescent="0.2">
      <c r="A34" s="14" t="s">
        <v>8</v>
      </c>
      <c r="B34" s="15">
        <f>+B17-B31</f>
        <v>89012.939999999944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3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20" customWidth="1"/>
    <col min="2" max="2" width="46.6640625" style="20" customWidth="1"/>
    <col min="3" max="3" width="15.109375" style="20" customWidth="1"/>
    <col min="4" max="5" width="9.109375" style="20" customWidth="1"/>
    <col min="6" max="16384" width="15.109375" style="20"/>
  </cols>
  <sheetData>
    <row r="1" spans="1:3" ht="16.5" customHeight="1" x14ac:dyDescent="0.25">
      <c r="A1" s="19" t="s">
        <v>32</v>
      </c>
      <c r="B1" s="19" t="s">
        <v>33</v>
      </c>
      <c r="C1" s="19" t="s">
        <v>34</v>
      </c>
    </row>
    <row r="2" spans="1:3" ht="16.5" customHeight="1" x14ac:dyDescent="0.25">
      <c r="A2" s="44" t="s">
        <v>55</v>
      </c>
      <c r="B2" s="44" t="s">
        <v>68</v>
      </c>
      <c r="C2" s="45">
        <v>-104190</v>
      </c>
    </row>
    <row r="3" spans="1:3" ht="16.5" customHeight="1" x14ac:dyDescent="0.25">
      <c r="A3" s="44" t="s">
        <v>56</v>
      </c>
      <c r="B3" s="44" t="s">
        <v>68</v>
      </c>
      <c r="C3" s="45">
        <v>-206880.06</v>
      </c>
    </row>
    <row r="4" spans="1:3" ht="16.5" customHeight="1" x14ac:dyDescent="0.25">
      <c r="A4" s="44" t="s">
        <v>57</v>
      </c>
      <c r="B4" s="44" t="s">
        <v>68</v>
      </c>
      <c r="C4" s="45">
        <v>-103440.03</v>
      </c>
    </row>
    <row r="5" spans="1:3" ht="16.5" customHeight="1" x14ac:dyDescent="0.25">
      <c r="A5" s="44" t="s">
        <v>58</v>
      </c>
      <c r="B5" s="44" t="s">
        <v>68</v>
      </c>
      <c r="C5" s="45">
        <v>-103440.03</v>
      </c>
    </row>
    <row r="6" spans="1:3" ht="16.5" customHeight="1" x14ac:dyDescent="0.25">
      <c r="A6" s="44" t="s">
        <v>59</v>
      </c>
      <c r="B6" s="44" t="s">
        <v>68</v>
      </c>
      <c r="C6" s="45">
        <v>-310320.09000000003</v>
      </c>
    </row>
    <row r="7" spans="1:3" ht="16.5" customHeight="1" x14ac:dyDescent="0.25">
      <c r="A7" s="44" t="s">
        <v>60</v>
      </c>
      <c r="B7" s="44" t="s">
        <v>68</v>
      </c>
      <c r="C7" s="45">
        <v>-97890</v>
      </c>
    </row>
    <row r="8" spans="1:3" ht="16.5" customHeight="1" x14ac:dyDescent="0.25">
      <c r="A8" s="44" t="s">
        <v>61</v>
      </c>
      <c r="B8" s="44" t="s">
        <v>68</v>
      </c>
      <c r="C8" s="45">
        <v>-91440</v>
      </c>
    </row>
    <row r="9" spans="1:3" ht="16.5" customHeight="1" x14ac:dyDescent="0.25">
      <c r="A9" s="44" t="s">
        <v>62</v>
      </c>
      <c r="B9" s="44" t="s">
        <v>68</v>
      </c>
      <c r="C9" s="45">
        <v>-68643</v>
      </c>
    </row>
    <row r="10" spans="1:3" ht="16.5" customHeight="1" x14ac:dyDescent="0.25">
      <c r="A10" s="44" t="s">
        <v>63</v>
      </c>
      <c r="B10" s="44" t="s">
        <v>68</v>
      </c>
      <c r="C10" s="45">
        <v>-54143</v>
      </c>
    </row>
    <row r="11" spans="1:3" ht="16.5" customHeight="1" x14ac:dyDescent="0.25">
      <c r="A11" s="44" t="s">
        <v>64</v>
      </c>
      <c r="B11" s="44" t="s">
        <v>68</v>
      </c>
      <c r="C11" s="45">
        <v>-36762</v>
      </c>
    </row>
    <row r="12" spans="1:3" ht="16.5" customHeight="1" x14ac:dyDescent="0.25">
      <c r="A12" s="44" t="s">
        <v>65</v>
      </c>
      <c r="B12" s="44" t="s">
        <v>68</v>
      </c>
      <c r="C12" s="45">
        <v>-51646</v>
      </c>
    </row>
    <row r="13" spans="1:3" ht="16.5" customHeight="1" x14ac:dyDescent="0.25">
      <c r="A13" s="44" t="s">
        <v>66</v>
      </c>
      <c r="B13" s="44" t="s">
        <v>68</v>
      </c>
      <c r="C13" s="45">
        <v>-20256</v>
      </c>
    </row>
    <row r="14" spans="1:3" ht="16.5" customHeight="1" x14ac:dyDescent="0.25">
      <c r="A14" s="44" t="s">
        <v>67</v>
      </c>
      <c r="B14" s="44" t="s">
        <v>68</v>
      </c>
      <c r="C14" s="45">
        <v>-20256</v>
      </c>
    </row>
    <row r="15" spans="1:3" ht="16.5" customHeight="1" x14ac:dyDescent="0.25">
      <c r="A15" s="44" t="s">
        <v>69</v>
      </c>
      <c r="B15" s="44" t="s">
        <v>68</v>
      </c>
      <c r="C15" s="45">
        <v>310320.09000000003</v>
      </c>
    </row>
    <row r="16" spans="1:3" ht="16.5" customHeight="1" x14ac:dyDescent="0.25">
      <c r="A16" s="44" t="s">
        <v>70</v>
      </c>
      <c r="B16" s="44" t="s">
        <v>68</v>
      </c>
      <c r="C16" s="45">
        <v>104190</v>
      </c>
    </row>
    <row r="17" spans="1:3" ht="16.5" customHeight="1" x14ac:dyDescent="0.25">
      <c r="A17" s="44" t="s">
        <v>71</v>
      </c>
      <c r="B17" s="44" t="s">
        <v>68</v>
      </c>
      <c r="C17" s="45">
        <v>11109</v>
      </c>
    </row>
    <row r="18" spans="1:3" ht="16.5" customHeight="1" x14ac:dyDescent="0.25">
      <c r="A18" s="44" t="s">
        <v>72</v>
      </c>
      <c r="B18" s="44" t="s">
        <v>68</v>
      </c>
      <c r="C18" s="45">
        <v>18900</v>
      </c>
    </row>
    <row r="19" spans="1:3" ht="16.5" customHeight="1" x14ac:dyDescent="0.25">
      <c r="A19" s="44" t="s">
        <v>73</v>
      </c>
      <c r="B19" s="44" t="s">
        <v>68</v>
      </c>
      <c r="C19" s="45">
        <v>54495</v>
      </c>
    </row>
    <row r="20" spans="1:3" ht="16.5" customHeight="1" x14ac:dyDescent="0.25">
      <c r="A20" s="44" t="s">
        <v>74</v>
      </c>
      <c r="B20" s="44" t="s">
        <v>68</v>
      </c>
      <c r="C20" s="45">
        <v>92950</v>
      </c>
    </row>
    <row r="21" spans="1:3" ht="16.5" customHeight="1" x14ac:dyDescent="0.25">
      <c r="A21" s="46" t="s">
        <v>75</v>
      </c>
      <c r="B21" s="46" t="s">
        <v>76</v>
      </c>
      <c r="C21" s="45">
        <v>2064.15</v>
      </c>
    </row>
    <row r="22" spans="1:3" ht="16.5" customHeight="1" x14ac:dyDescent="0.25">
      <c r="A22" s="47" t="s">
        <v>77</v>
      </c>
      <c r="B22" s="47" t="s">
        <v>81</v>
      </c>
      <c r="C22" s="45">
        <v>-18000.45</v>
      </c>
    </row>
    <row r="23" spans="1:3" ht="16.5" customHeight="1" x14ac:dyDescent="0.25">
      <c r="A23" s="47" t="s">
        <v>77</v>
      </c>
      <c r="B23" s="47" t="s">
        <v>81</v>
      </c>
      <c r="C23" s="45">
        <v>0</v>
      </c>
    </row>
    <row r="24" spans="1:3" ht="16.5" customHeight="1" x14ac:dyDescent="0.25">
      <c r="A24" s="47" t="s">
        <v>78</v>
      </c>
      <c r="B24" s="47" t="s">
        <v>81</v>
      </c>
      <c r="C24" s="45">
        <v>0</v>
      </c>
    </row>
    <row r="25" spans="1:3" ht="16.5" customHeight="1" x14ac:dyDescent="0.25">
      <c r="A25" s="47" t="s">
        <v>78</v>
      </c>
      <c r="B25" s="47" t="s">
        <v>81</v>
      </c>
      <c r="C25" s="45">
        <v>-1049.94</v>
      </c>
    </row>
    <row r="26" spans="1:3" ht="16.5" customHeight="1" x14ac:dyDescent="0.25">
      <c r="A26" s="47" t="s">
        <v>79</v>
      </c>
      <c r="B26" s="47" t="s">
        <v>81</v>
      </c>
      <c r="C26" s="45">
        <v>-93075</v>
      </c>
    </row>
    <row r="27" spans="1:3" ht="16.5" customHeight="1" x14ac:dyDescent="0.25">
      <c r="A27" s="47" t="s">
        <v>79</v>
      </c>
      <c r="B27" s="47" t="s">
        <v>81</v>
      </c>
      <c r="C27" s="45">
        <v>182.5</v>
      </c>
    </row>
    <row r="28" spans="1:3" ht="16.5" customHeight="1" x14ac:dyDescent="0.25">
      <c r="A28" s="47" t="s">
        <v>80</v>
      </c>
      <c r="B28" s="47" t="s">
        <v>68</v>
      </c>
      <c r="C28" s="45">
        <v>-206880.06</v>
      </c>
    </row>
    <row r="29" spans="1:3" ht="16.5" customHeight="1" x14ac:dyDescent="0.25">
      <c r="A29" s="47" t="s">
        <v>82</v>
      </c>
      <c r="B29" s="47" t="s">
        <v>81</v>
      </c>
      <c r="C29" s="48">
        <v>531.01</v>
      </c>
    </row>
    <row r="30" spans="1:3" ht="16.5" customHeight="1" x14ac:dyDescent="0.25">
      <c r="A30" s="47" t="s">
        <v>82</v>
      </c>
      <c r="B30" s="47" t="s">
        <v>81</v>
      </c>
      <c r="C30" s="48">
        <v>0</v>
      </c>
    </row>
    <row r="31" spans="1:3" ht="16.5" customHeight="1" x14ac:dyDescent="0.25">
      <c r="A31" s="47" t="s">
        <v>83</v>
      </c>
      <c r="B31" s="47" t="s">
        <v>81</v>
      </c>
      <c r="C31" s="48">
        <v>0</v>
      </c>
    </row>
    <row r="32" spans="1:3" ht="16.5" customHeight="1" x14ac:dyDescent="0.25">
      <c r="A32" s="47" t="s">
        <v>84</v>
      </c>
      <c r="B32" s="47" t="s">
        <v>81</v>
      </c>
      <c r="C32" s="48">
        <v>0</v>
      </c>
    </row>
    <row r="33" spans="1:3" ht="16.5" customHeight="1" x14ac:dyDescent="0.25">
      <c r="A33" s="47" t="s">
        <v>84</v>
      </c>
      <c r="B33" s="47" t="s">
        <v>81</v>
      </c>
      <c r="C33" s="48">
        <v>2550</v>
      </c>
    </row>
    <row r="34" spans="1:3" ht="16.5" customHeight="1" x14ac:dyDescent="0.25">
      <c r="A34" s="47" t="s">
        <v>85</v>
      </c>
      <c r="B34" s="47" t="s">
        <v>81</v>
      </c>
      <c r="C34" s="48">
        <v>93075</v>
      </c>
    </row>
    <row r="35" spans="1:3" ht="16.5" customHeight="1" x14ac:dyDescent="0.25">
      <c r="A35" s="47" t="s">
        <v>85</v>
      </c>
      <c r="B35" s="47" t="s">
        <v>81</v>
      </c>
      <c r="C35" s="48">
        <v>-182.5</v>
      </c>
    </row>
    <row r="36" spans="1:3" ht="16.5" customHeight="1" x14ac:dyDescent="0.25">
      <c r="A36" s="47" t="s">
        <v>86</v>
      </c>
      <c r="B36" s="47" t="s">
        <v>81</v>
      </c>
      <c r="C36" s="48">
        <v>65992.42</v>
      </c>
    </row>
    <row r="37" spans="1:3" ht="16.5" customHeight="1" x14ac:dyDescent="0.25">
      <c r="A37" s="47" t="s">
        <v>86</v>
      </c>
      <c r="B37" s="47" t="s">
        <v>81</v>
      </c>
      <c r="C37" s="48">
        <v>0</v>
      </c>
    </row>
    <row r="38" spans="1:3" ht="16.5" customHeight="1" x14ac:dyDescent="0.25">
      <c r="A38" s="47" t="s">
        <v>87</v>
      </c>
      <c r="B38" s="47" t="s">
        <v>81</v>
      </c>
      <c r="C38" s="48">
        <v>0</v>
      </c>
    </row>
    <row r="39" spans="1:3" ht="16.5" customHeight="1" x14ac:dyDescent="0.25">
      <c r="A39" s="47" t="s">
        <v>87</v>
      </c>
      <c r="B39" s="47" t="s">
        <v>81</v>
      </c>
      <c r="C39" s="48">
        <v>18.350000000000001</v>
      </c>
    </row>
    <row r="40" spans="1:3" ht="16.5" customHeight="1" x14ac:dyDescent="0.25">
      <c r="A40" s="47" t="s">
        <v>88</v>
      </c>
      <c r="B40" s="47" t="s">
        <v>81</v>
      </c>
      <c r="C40" s="48">
        <v>245.86</v>
      </c>
    </row>
    <row r="41" spans="1:3" ht="16.5" customHeight="1" x14ac:dyDescent="0.25">
      <c r="A41" s="47" t="s">
        <v>88</v>
      </c>
      <c r="B41" s="47" t="s">
        <v>81</v>
      </c>
      <c r="C41" s="48">
        <v>0</v>
      </c>
    </row>
    <row r="42" spans="1:3" ht="16.5" customHeight="1" x14ac:dyDescent="0.25">
      <c r="A42" s="47" t="s">
        <v>89</v>
      </c>
      <c r="B42" s="47" t="s">
        <v>81</v>
      </c>
      <c r="C42" s="48">
        <v>283.5</v>
      </c>
    </row>
    <row r="43" spans="1:3" ht="16.5" customHeight="1" x14ac:dyDescent="0.25">
      <c r="A43" s="47" t="s">
        <v>89</v>
      </c>
      <c r="B43" s="47" t="s">
        <v>81</v>
      </c>
      <c r="C43" s="48">
        <v>0</v>
      </c>
    </row>
    <row r="44" spans="1:3" ht="16.5" customHeight="1" x14ac:dyDescent="0.25">
      <c r="A44" s="47" t="s">
        <v>90</v>
      </c>
      <c r="B44" s="47" t="s">
        <v>81</v>
      </c>
      <c r="C44" s="48">
        <v>0</v>
      </c>
    </row>
    <row r="45" spans="1:3" ht="16.5" customHeight="1" x14ac:dyDescent="0.25">
      <c r="A45" s="47" t="s">
        <v>90</v>
      </c>
      <c r="B45" s="47" t="s">
        <v>81</v>
      </c>
      <c r="C45" s="48">
        <v>59.35</v>
      </c>
    </row>
    <row r="46" spans="1:3" ht="16.5" customHeight="1" x14ac:dyDescent="0.25">
      <c r="A46" s="47" t="s">
        <v>91</v>
      </c>
      <c r="B46" s="47" t="s">
        <v>81</v>
      </c>
      <c r="C46" s="48">
        <v>0</v>
      </c>
    </row>
    <row r="47" spans="1:3" ht="16.5" customHeight="1" x14ac:dyDescent="0.25">
      <c r="A47" s="47" t="s">
        <v>91</v>
      </c>
      <c r="B47" s="47" t="s">
        <v>81</v>
      </c>
      <c r="C47" s="48">
        <v>31.5</v>
      </c>
    </row>
    <row r="48" spans="1:3" ht="16.5" customHeight="1" x14ac:dyDescent="0.25">
      <c r="A48" s="47" t="s">
        <v>92</v>
      </c>
      <c r="B48" s="47" t="s">
        <v>81</v>
      </c>
      <c r="C48" s="48">
        <v>0</v>
      </c>
    </row>
    <row r="49" spans="1:3" ht="16.5" customHeight="1" x14ac:dyDescent="0.25">
      <c r="A49" s="47" t="s">
        <v>92</v>
      </c>
      <c r="B49" s="47" t="s">
        <v>81</v>
      </c>
      <c r="C49" s="48">
        <v>1049.94</v>
      </c>
    </row>
    <row r="50" spans="1:3" ht="16.5" customHeight="1" x14ac:dyDescent="0.25">
      <c r="A50" s="47" t="s">
        <v>93</v>
      </c>
      <c r="B50" s="47" t="s">
        <v>81</v>
      </c>
      <c r="C50" s="48">
        <v>0</v>
      </c>
    </row>
    <row r="51" spans="1:3" ht="16.5" customHeight="1" x14ac:dyDescent="0.25">
      <c r="A51" s="47" t="s">
        <v>93</v>
      </c>
      <c r="B51" s="47" t="s">
        <v>81</v>
      </c>
      <c r="C51" s="48">
        <v>1364.94</v>
      </c>
    </row>
    <row r="52" spans="1:3" ht="16.5" customHeight="1" x14ac:dyDescent="0.25">
      <c r="A52" s="47" t="s">
        <v>94</v>
      </c>
      <c r="B52" s="47" t="s">
        <v>81</v>
      </c>
      <c r="C52" s="48">
        <v>720</v>
      </c>
    </row>
    <row r="53" spans="1:3" ht="16.5" customHeight="1" x14ac:dyDescent="0.25">
      <c r="A53" s="47" t="s">
        <v>94</v>
      </c>
      <c r="B53" s="47" t="s">
        <v>81</v>
      </c>
      <c r="C53" s="48">
        <v>0</v>
      </c>
    </row>
    <row r="54" spans="1:3" ht="16.5" customHeight="1" x14ac:dyDescent="0.25">
      <c r="A54" s="47" t="s">
        <v>95</v>
      </c>
      <c r="B54" s="47" t="s">
        <v>81</v>
      </c>
      <c r="C54" s="48">
        <v>600</v>
      </c>
    </row>
    <row r="55" spans="1:3" ht="16.5" customHeight="1" x14ac:dyDescent="0.25">
      <c r="A55" s="47" t="s">
        <v>95</v>
      </c>
      <c r="B55" s="47" t="s">
        <v>81</v>
      </c>
      <c r="C55" s="48">
        <v>0</v>
      </c>
    </row>
    <row r="56" spans="1:3" ht="16.5" customHeight="1" x14ac:dyDescent="0.25">
      <c r="A56" s="47" t="s">
        <v>96</v>
      </c>
      <c r="B56" s="47" t="s">
        <v>81</v>
      </c>
      <c r="C56" s="48">
        <v>792.01</v>
      </c>
    </row>
    <row r="57" spans="1:3" ht="16.5" customHeight="1" x14ac:dyDescent="0.25">
      <c r="A57" s="47" t="s">
        <v>96</v>
      </c>
      <c r="B57" s="47" t="s">
        <v>81</v>
      </c>
      <c r="C57" s="48">
        <v>0</v>
      </c>
    </row>
    <row r="58" spans="1:3" ht="16.5" customHeight="1" x14ac:dyDescent="0.25">
      <c r="A58" s="47" t="s">
        <v>97</v>
      </c>
      <c r="B58" s="47" t="s">
        <v>81</v>
      </c>
      <c r="C58" s="48">
        <v>10032</v>
      </c>
    </row>
    <row r="59" spans="1:3" ht="16.5" customHeight="1" x14ac:dyDescent="0.25">
      <c r="A59" s="47" t="s">
        <v>97</v>
      </c>
      <c r="B59" s="47" t="s">
        <v>81</v>
      </c>
      <c r="C59" s="48">
        <v>-40</v>
      </c>
    </row>
    <row r="60" spans="1:3" ht="16.5" customHeight="1" x14ac:dyDescent="0.25">
      <c r="A60" s="47" t="s">
        <v>98</v>
      </c>
      <c r="B60" s="47" t="s">
        <v>81</v>
      </c>
      <c r="C60" s="48">
        <v>1408.67</v>
      </c>
    </row>
    <row r="61" spans="1:3" ht="16.5" customHeight="1" x14ac:dyDescent="0.25">
      <c r="A61" s="47" t="s">
        <v>98</v>
      </c>
      <c r="B61" s="47" t="s">
        <v>81</v>
      </c>
      <c r="C61" s="48">
        <v>0</v>
      </c>
    </row>
    <row r="62" spans="1:3" ht="16.5" customHeight="1" x14ac:dyDescent="0.25">
      <c r="A62" s="47" t="s">
        <v>99</v>
      </c>
      <c r="B62" s="47" t="s">
        <v>81</v>
      </c>
      <c r="C62" s="48">
        <v>-1064.82</v>
      </c>
    </row>
    <row r="63" spans="1:3" ht="16.5" customHeight="1" x14ac:dyDescent="0.25">
      <c r="A63" s="47" t="s">
        <v>99</v>
      </c>
      <c r="B63" s="47" t="s">
        <v>81</v>
      </c>
      <c r="C63" s="48">
        <v>13937.42</v>
      </c>
    </row>
    <row r="64" spans="1:3" ht="16.5" customHeight="1" x14ac:dyDescent="0.25">
      <c r="A64" s="47" t="s">
        <v>100</v>
      </c>
      <c r="B64" s="47" t="s">
        <v>81</v>
      </c>
      <c r="C64" s="48">
        <v>59.4</v>
      </c>
    </row>
    <row r="65" spans="1:3" ht="16.5" customHeight="1" x14ac:dyDescent="0.25">
      <c r="A65" s="47" t="s">
        <v>100</v>
      </c>
      <c r="B65" s="47" t="s">
        <v>81</v>
      </c>
      <c r="C65" s="48">
        <v>0</v>
      </c>
    </row>
    <row r="66" spans="1:3" ht="16.5" customHeight="1" x14ac:dyDescent="0.25">
      <c r="A66" s="47" t="s">
        <v>101</v>
      </c>
      <c r="B66" s="47" t="s">
        <v>81</v>
      </c>
      <c r="C66" s="48">
        <v>862.5</v>
      </c>
    </row>
    <row r="67" spans="1:3" ht="16.5" customHeight="1" x14ac:dyDescent="0.25">
      <c r="A67" s="47" t="s">
        <v>101</v>
      </c>
      <c r="B67" s="47" t="s">
        <v>81</v>
      </c>
      <c r="C67" s="48">
        <v>0</v>
      </c>
    </row>
    <row r="68" spans="1:3" ht="16.5" customHeight="1" x14ac:dyDescent="0.25">
      <c r="A68" s="47" t="s">
        <v>102</v>
      </c>
      <c r="B68" s="47" t="s">
        <v>81</v>
      </c>
      <c r="C68" s="48">
        <v>0</v>
      </c>
    </row>
    <row r="69" spans="1:3" ht="16.5" customHeight="1" x14ac:dyDescent="0.25">
      <c r="A69" s="47" t="s">
        <v>102</v>
      </c>
      <c r="B69" s="47" t="s">
        <v>81</v>
      </c>
      <c r="C69" s="48">
        <v>48000</v>
      </c>
    </row>
    <row r="70" spans="1:3" ht="16.5" customHeight="1" x14ac:dyDescent="0.25">
      <c r="A70" s="47" t="s">
        <v>103</v>
      </c>
      <c r="B70" s="47" t="s">
        <v>68</v>
      </c>
      <c r="C70" s="48">
        <v>-182000</v>
      </c>
    </row>
    <row r="71" spans="1:3" ht="16.5" customHeight="1" x14ac:dyDescent="0.25">
      <c r="A71" s="49" t="s">
        <v>104</v>
      </c>
      <c r="B71" s="49" t="s">
        <v>68</v>
      </c>
      <c r="C71" s="45">
        <v>-6525</v>
      </c>
    </row>
    <row r="72" spans="1:3" ht="16.5" customHeight="1" x14ac:dyDescent="0.25">
      <c r="A72" s="49" t="s">
        <v>105</v>
      </c>
      <c r="B72" s="49" t="s">
        <v>68</v>
      </c>
      <c r="C72" s="45">
        <v>-1800</v>
      </c>
    </row>
    <row r="73" spans="1:3" ht="16.5" customHeight="1" x14ac:dyDescent="0.25">
      <c r="A73" s="49" t="s">
        <v>106</v>
      </c>
      <c r="B73" s="49" t="s">
        <v>68</v>
      </c>
      <c r="C73" s="45">
        <v>-3600</v>
      </c>
    </row>
    <row r="74" spans="1:3" ht="16.5" customHeight="1" x14ac:dyDescent="0.25">
      <c r="A74" s="49" t="s">
        <v>107</v>
      </c>
      <c r="B74" s="49" t="s">
        <v>68</v>
      </c>
      <c r="C74" s="45">
        <v>-3600</v>
      </c>
    </row>
    <row r="75" spans="1:3" ht="16.5" customHeight="1" x14ac:dyDescent="0.25">
      <c r="A75" s="49" t="s">
        <v>108</v>
      </c>
      <c r="B75" s="49" t="s">
        <v>68</v>
      </c>
      <c r="C75" s="45">
        <v>-7200</v>
      </c>
    </row>
    <row r="76" spans="1:3" ht="16.5" customHeight="1" x14ac:dyDescent="0.25">
      <c r="A76" s="49" t="s">
        <v>109</v>
      </c>
      <c r="B76" s="49" t="s">
        <v>68</v>
      </c>
      <c r="C76" s="45">
        <v>183500</v>
      </c>
    </row>
    <row r="77" spans="1:3" ht="16.5" customHeight="1" x14ac:dyDescent="0.25">
      <c r="A77" s="49" t="s">
        <v>110</v>
      </c>
      <c r="B77" s="49" t="s">
        <v>68</v>
      </c>
      <c r="C77" s="45">
        <v>-10200</v>
      </c>
    </row>
    <row r="78" spans="1:3" ht="16.5" customHeight="1" x14ac:dyDescent="0.25">
      <c r="A78" s="49" t="s">
        <v>111</v>
      </c>
      <c r="B78" s="49" t="s">
        <v>68</v>
      </c>
      <c r="C78" s="45">
        <v>-5100</v>
      </c>
    </row>
    <row r="79" spans="1:3" ht="16.5" customHeight="1" x14ac:dyDescent="0.25">
      <c r="A79" s="49" t="s">
        <v>112</v>
      </c>
      <c r="B79" s="49" t="s">
        <v>68</v>
      </c>
      <c r="C79" s="45">
        <v>-2550</v>
      </c>
    </row>
    <row r="80" spans="1:3" ht="16.5" customHeight="1" x14ac:dyDescent="0.25">
      <c r="A80" s="49" t="s">
        <v>113</v>
      </c>
      <c r="B80" s="49" t="s">
        <v>68</v>
      </c>
      <c r="C80" s="45">
        <v>-3600</v>
      </c>
    </row>
    <row r="81" spans="1:3" ht="16.5" customHeight="1" x14ac:dyDescent="0.25">
      <c r="A81" s="49" t="s">
        <v>114</v>
      </c>
      <c r="B81" s="49" t="s">
        <v>68</v>
      </c>
      <c r="C81" s="45">
        <v>-3600</v>
      </c>
    </row>
    <row r="82" spans="1:3" ht="16.5" customHeight="1" x14ac:dyDescent="0.25">
      <c r="A82" s="49" t="s">
        <v>115</v>
      </c>
      <c r="B82" s="49" t="s">
        <v>68</v>
      </c>
      <c r="C82" s="45">
        <v>-5400</v>
      </c>
    </row>
    <row r="83" spans="1:3" ht="16.5" customHeight="1" x14ac:dyDescent="0.25">
      <c r="A83" s="49" t="s">
        <v>116</v>
      </c>
      <c r="B83" s="49" t="s">
        <v>68</v>
      </c>
      <c r="C83" s="45">
        <v>-2100</v>
      </c>
    </row>
    <row r="84" spans="1:3" ht="16.5" customHeight="1" x14ac:dyDescent="0.25">
      <c r="A84" s="49" t="s">
        <v>117</v>
      </c>
      <c r="B84" s="49" t="s">
        <v>68</v>
      </c>
      <c r="C84" s="45">
        <v>1350</v>
      </c>
    </row>
    <row r="85" spans="1:3" ht="16.5" customHeight="1" x14ac:dyDescent="0.25">
      <c r="A85" s="49" t="s">
        <v>118</v>
      </c>
      <c r="B85" s="49" t="s">
        <v>68</v>
      </c>
      <c r="C85" s="45">
        <v>1350</v>
      </c>
    </row>
    <row r="86" spans="1:3" ht="16.5" customHeight="1" x14ac:dyDescent="0.25">
      <c r="A86" s="49" t="s">
        <v>119</v>
      </c>
      <c r="B86" s="49" t="s">
        <v>68</v>
      </c>
      <c r="C86" s="45">
        <v>1350</v>
      </c>
    </row>
    <row r="87" spans="1:3" ht="16.5" customHeight="1" x14ac:dyDescent="0.25">
      <c r="A87" s="49" t="s">
        <v>120</v>
      </c>
      <c r="B87" s="49" t="s">
        <v>68</v>
      </c>
      <c r="C87" s="45">
        <v>4350</v>
      </c>
    </row>
    <row r="88" spans="1:3" ht="16.5" customHeight="1" x14ac:dyDescent="0.25">
      <c r="A88" s="49" t="s">
        <v>121</v>
      </c>
      <c r="B88" s="49" t="s">
        <v>68</v>
      </c>
      <c r="C88" s="45">
        <v>2850</v>
      </c>
    </row>
    <row r="89" spans="1:3" ht="16.5" customHeight="1" x14ac:dyDescent="0.25">
      <c r="A89" s="49" t="s">
        <v>122</v>
      </c>
      <c r="B89" s="49" t="s">
        <v>68</v>
      </c>
      <c r="C89" s="45">
        <v>2850</v>
      </c>
    </row>
    <row r="90" spans="1:3" ht="16.5" customHeight="1" x14ac:dyDescent="0.25">
      <c r="A90" s="49" t="s">
        <v>123</v>
      </c>
      <c r="B90" s="49" t="s">
        <v>68</v>
      </c>
      <c r="C90" s="45">
        <v>15300</v>
      </c>
    </row>
    <row r="91" spans="1:3" ht="16.5" customHeight="1" x14ac:dyDescent="0.25">
      <c r="A91" s="49" t="s">
        <v>124</v>
      </c>
      <c r="B91" s="49" t="s">
        <v>68</v>
      </c>
      <c r="C91" s="45">
        <v>8700</v>
      </c>
    </row>
    <row r="92" spans="1:3" ht="16.5" customHeight="1" x14ac:dyDescent="0.25">
      <c r="A92" s="49" t="s">
        <v>125</v>
      </c>
      <c r="B92" s="49" t="s">
        <v>68</v>
      </c>
      <c r="C92" s="45">
        <v>-900</v>
      </c>
    </row>
    <row r="93" spans="1:3" ht="16.5" customHeight="1" x14ac:dyDescent="0.25">
      <c r="A93" s="50" t="s">
        <v>126</v>
      </c>
      <c r="B93" s="50" t="s">
        <v>68</v>
      </c>
      <c r="C93" s="45">
        <v>1264000</v>
      </c>
    </row>
    <row r="94" spans="1:3" ht="16.5" customHeight="1" x14ac:dyDescent="0.25">
      <c r="A94" s="50" t="s">
        <v>127</v>
      </c>
      <c r="B94" s="50" t="s">
        <v>68</v>
      </c>
      <c r="C94" s="45">
        <v>1384000</v>
      </c>
    </row>
    <row r="95" spans="1:3" ht="16.5" customHeight="1" x14ac:dyDescent="0.25">
      <c r="A95" s="50" t="s">
        <v>128</v>
      </c>
      <c r="B95" s="50" t="s">
        <v>68</v>
      </c>
      <c r="C95" s="45">
        <v>767000</v>
      </c>
    </row>
    <row r="96" spans="1:3" ht="16.5" customHeight="1" x14ac:dyDescent="0.25">
      <c r="A96" s="50" t="s">
        <v>129</v>
      </c>
      <c r="B96" s="50" t="s">
        <v>68</v>
      </c>
      <c r="C96" s="45">
        <v>752000</v>
      </c>
    </row>
    <row r="97" spans="1:3" ht="16.5" customHeight="1" x14ac:dyDescent="0.25">
      <c r="A97" s="50" t="s">
        <v>130</v>
      </c>
      <c r="B97" s="50" t="s">
        <v>68</v>
      </c>
      <c r="C97" s="45">
        <v>724000</v>
      </c>
    </row>
    <row r="98" spans="1:3" ht="16.5" customHeight="1" x14ac:dyDescent="0.25">
      <c r="A98" s="50" t="s">
        <v>131</v>
      </c>
      <c r="B98" s="50" t="s">
        <v>68</v>
      </c>
      <c r="C98" s="45">
        <v>372000</v>
      </c>
    </row>
    <row r="99" spans="1:3" ht="16.5" customHeight="1" x14ac:dyDescent="0.25">
      <c r="A99" s="50" t="s">
        <v>132</v>
      </c>
      <c r="B99" s="50" t="s">
        <v>68</v>
      </c>
      <c r="C99" s="45">
        <v>382000</v>
      </c>
    </row>
    <row r="100" spans="1:3" ht="16.5" customHeight="1" x14ac:dyDescent="0.25">
      <c r="A100" s="50" t="s">
        <v>133</v>
      </c>
      <c r="B100" s="50" t="s">
        <v>68</v>
      </c>
      <c r="C100" s="45">
        <v>744000</v>
      </c>
    </row>
    <row r="101" spans="1:3" ht="16.5" customHeight="1" x14ac:dyDescent="0.25">
      <c r="A101" s="50" t="s">
        <v>134</v>
      </c>
      <c r="B101" s="50" t="s">
        <v>68</v>
      </c>
      <c r="C101" s="45">
        <v>352000</v>
      </c>
    </row>
    <row r="102" spans="1:3" ht="16.5" customHeight="1" x14ac:dyDescent="0.25">
      <c r="A102" s="50" t="s">
        <v>135</v>
      </c>
      <c r="B102" s="50" t="s">
        <v>68</v>
      </c>
      <c r="C102" s="45">
        <v>412000</v>
      </c>
    </row>
    <row r="103" spans="1:3" ht="16.5" customHeight="1" x14ac:dyDescent="0.25">
      <c r="A103" s="50" t="s">
        <v>136</v>
      </c>
      <c r="B103" s="50" t="s">
        <v>68</v>
      </c>
      <c r="C103" s="45">
        <v>424000</v>
      </c>
    </row>
    <row r="104" spans="1:3" ht="16.5" customHeight="1" x14ac:dyDescent="0.25">
      <c r="A104" s="50" t="s">
        <v>137</v>
      </c>
      <c r="B104" s="50" t="s">
        <v>68</v>
      </c>
      <c r="C104" s="45">
        <v>444000</v>
      </c>
    </row>
    <row r="105" spans="1:3" ht="16.5" customHeight="1" x14ac:dyDescent="0.25">
      <c r="A105" s="50" t="s">
        <v>138</v>
      </c>
      <c r="B105" s="50" t="s">
        <v>68</v>
      </c>
      <c r="C105" s="45">
        <v>284000</v>
      </c>
    </row>
    <row r="106" spans="1:3" ht="16.5" customHeight="1" x14ac:dyDescent="0.25">
      <c r="A106" s="50" t="s">
        <v>139</v>
      </c>
      <c r="B106" s="50" t="s">
        <v>68</v>
      </c>
      <c r="C106" s="45">
        <v>568000</v>
      </c>
    </row>
    <row r="107" spans="1:3" ht="16.5" customHeight="1" x14ac:dyDescent="0.25">
      <c r="A107" s="50" t="s">
        <v>140</v>
      </c>
      <c r="B107" s="50" t="s">
        <v>68</v>
      </c>
      <c r="C107" s="45">
        <v>364000</v>
      </c>
    </row>
    <row r="108" spans="1:3" ht="16.5" customHeight="1" x14ac:dyDescent="0.25">
      <c r="A108" s="50" t="s">
        <v>141</v>
      </c>
      <c r="B108" s="50" t="s">
        <v>68</v>
      </c>
      <c r="C108" s="45">
        <v>172000</v>
      </c>
    </row>
    <row r="109" spans="1:3" ht="16.5" customHeight="1" x14ac:dyDescent="0.25">
      <c r="A109" s="50" t="s">
        <v>142</v>
      </c>
      <c r="B109" s="50" t="s">
        <v>68</v>
      </c>
      <c r="C109" s="45">
        <v>192000</v>
      </c>
    </row>
    <row r="110" spans="1:3" ht="16.5" customHeight="1" x14ac:dyDescent="0.25">
      <c r="A110" s="50" t="s">
        <v>143</v>
      </c>
      <c r="B110" s="50" t="s">
        <v>68</v>
      </c>
      <c r="C110" s="45">
        <v>325500</v>
      </c>
    </row>
    <row r="111" spans="1:3" ht="16.5" customHeight="1" x14ac:dyDescent="0.25">
      <c r="A111" s="50" t="s">
        <v>144</v>
      </c>
      <c r="B111" s="50" t="s">
        <v>68</v>
      </c>
      <c r="C111" s="45">
        <v>290000</v>
      </c>
    </row>
    <row r="112" spans="1:3" ht="16.5" customHeight="1" x14ac:dyDescent="0.25">
      <c r="A112" s="50" t="s">
        <v>145</v>
      </c>
      <c r="B112" s="50" t="s">
        <v>68</v>
      </c>
      <c r="C112" s="45">
        <v>116000</v>
      </c>
    </row>
    <row r="113" spans="1:3" ht="16.5" customHeight="1" x14ac:dyDescent="0.25">
      <c r="A113" s="50" t="s">
        <v>146</v>
      </c>
      <c r="B113" s="50" t="s">
        <v>68</v>
      </c>
      <c r="C113" s="45">
        <v>222000</v>
      </c>
    </row>
    <row r="114" spans="1:3" ht="16.5" customHeight="1" x14ac:dyDescent="0.25">
      <c r="A114" s="50" t="s">
        <v>147</v>
      </c>
      <c r="B114" s="50" t="s">
        <v>68</v>
      </c>
      <c r="C114" s="45">
        <v>36400</v>
      </c>
    </row>
    <row r="115" spans="1:3" ht="16.5" customHeight="1" x14ac:dyDescent="0.25">
      <c r="A115" s="50" t="s">
        <v>148</v>
      </c>
      <c r="B115" s="50" t="s">
        <v>68</v>
      </c>
      <c r="C115" s="45">
        <v>122000</v>
      </c>
    </row>
    <row r="116" spans="1:3" ht="16.5" customHeight="1" x14ac:dyDescent="0.25">
      <c r="A116" s="50" t="s">
        <v>149</v>
      </c>
      <c r="B116" s="50" t="s">
        <v>68</v>
      </c>
      <c r="C116" s="45">
        <v>-226000</v>
      </c>
    </row>
    <row r="117" spans="1:3" ht="16.5" customHeight="1" x14ac:dyDescent="0.25">
      <c r="A117" s="50" t="s">
        <v>150</v>
      </c>
      <c r="B117" s="50" t="s">
        <v>68</v>
      </c>
      <c r="C117" s="45">
        <v>-236000</v>
      </c>
    </row>
    <row r="118" spans="1:3" ht="16.5" customHeight="1" x14ac:dyDescent="0.25">
      <c r="A118" s="50" t="s">
        <v>151</v>
      </c>
      <c r="B118" s="50" t="s">
        <v>68</v>
      </c>
      <c r="C118" s="45">
        <v>-81500</v>
      </c>
    </row>
    <row r="119" spans="1:3" ht="16.5" customHeight="1" x14ac:dyDescent="0.25">
      <c r="A119" s="50" t="s">
        <v>152</v>
      </c>
      <c r="B119" s="50" t="s">
        <v>68</v>
      </c>
      <c r="C119" s="45">
        <v>-48000</v>
      </c>
    </row>
    <row r="120" spans="1:3" ht="16.5" customHeight="1" x14ac:dyDescent="0.25">
      <c r="A120" s="50" t="s">
        <v>153</v>
      </c>
      <c r="B120" s="50" t="s">
        <v>68</v>
      </c>
      <c r="C120" s="45">
        <v>12000</v>
      </c>
    </row>
    <row r="121" spans="1:3" ht="16.5" customHeight="1" x14ac:dyDescent="0.25">
      <c r="A121" s="50" t="s">
        <v>154</v>
      </c>
      <c r="B121" s="50" t="s">
        <v>68</v>
      </c>
      <c r="C121" s="45">
        <v>2000</v>
      </c>
    </row>
    <row r="122" spans="1:3" ht="16.5" customHeight="1" x14ac:dyDescent="0.25">
      <c r="A122" s="50" t="s">
        <v>155</v>
      </c>
      <c r="B122" s="50" t="s">
        <v>68</v>
      </c>
      <c r="C122" s="45">
        <v>-8000</v>
      </c>
    </row>
    <row r="123" spans="1:3" ht="16.5" customHeight="1" x14ac:dyDescent="0.25">
      <c r="A123" s="50" t="s">
        <v>156</v>
      </c>
      <c r="B123" s="50" t="s">
        <v>68</v>
      </c>
      <c r="C123" s="45">
        <v>-692000</v>
      </c>
    </row>
    <row r="124" spans="1:3" ht="16.5" customHeight="1" x14ac:dyDescent="0.25">
      <c r="A124" s="50" t="s">
        <v>157</v>
      </c>
      <c r="B124" s="50" t="s">
        <v>68</v>
      </c>
      <c r="C124" s="45">
        <v>-637000</v>
      </c>
    </row>
    <row r="125" spans="1:3" ht="16.5" customHeight="1" x14ac:dyDescent="0.25">
      <c r="A125" s="50" t="s">
        <v>158</v>
      </c>
      <c r="B125" s="50" t="s">
        <v>68</v>
      </c>
      <c r="C125" s="45">
        <v>-356000</v>
      </c>
    </row>
    <row r="126" spans="1:3" ht="16.5" customHeight="1" x14ac:dyDescent="0.25">
      <c r="A126" s="50" t="s">
        <v>159</v>
      </c>
      <c r="B126" s="50" t="s">
        <v>68</v>
      </c>
      <c r="C126" s="45">
        <v>-347000</v>
      </c>
    </row>
    <row r="127" spans="1:3" ht="16.5" customHeight="1" x14ac:dyDescent="0.25">
      <c r="A127" s="50" t="s">
        <v>160</v>
      </c>
      <c r="B127" s="50" t="s">
        <v>68</v>
      </c>
      <c r="C127" s="45">
        <v>-604000</v>
      </c>
    </row>
    <row r="128" spans="1:3" ht="16.5" customHeight="1" x14ac:dyDescent="0.25">
      <c r="A128" s="50" t="s">
        <v>161</v>
      </c>
      <c r="B128" s="50" t="s">
        <v>68</v>
      </c>
      <c r="C128" s="45">
        <v>-514000</v>
      </c>
    </row>
    <row r="129" spans="1:3" ht="16.5" customHeight="1" x14ac:dyDescent="0.25">
      <c r="A129" s="50" t="s">
        <v>162</v>
      </c>
      <c r="B129" s="50" t="s">
        <v>68</v>
      </c>
      <c r="C129" s="45">
        <v>-524000</v>
      </c>
    </row>
    <row r="130" spans="1:3" ht="16.5" customHeight="1" x14ac:dyDescent="0.25">
      <c r="A130" s="50" t="s">
        <v>163</v>
      </c>
      <c r="B130" s="50" t="s">
        <v>68</v>
      </c>
      <c r="C130" s="45">
        <v>-292000</v>
      </c>
    </row>
    <row r="131" spans="1:3" ht="16.5" customHeight="1" x14ac:dyDescent="0.25">
      <c r="A131" s="50" t="s">
        <v>164</v>
      </c>
      <c r="B131" s="50" t="s">
        <v>68</v>
      </c>
      <c r="C131" s="45">
        <v>-468000</v>
      </c>
    </row>
    <row r="132" spans="1:3" ht="16.5" customHeight="1" x14ac:dyDescent="0.25">
      <c r="A132" s="50" t="s">
        <v>165</v>
      </c>
      <c r="B132" s="50" t="s">
        <v>68</v>
      </c>
      <c r="C132" s="45">
        <v>-734000</v>
      </c>
    </row>
    <row r="133" spans="1:3" ht="16.5" customHeight="1" x14ac:dyDescent="0.25">
      <c r="A133" s="50" t="s">
        <v>166</v>
      </c>
      <c r="B133" s="50" t="s">
        <v>68</v>
      </c>
      <c r="C133" s="45">
        <v>-277950</v>
      </c>
    </row>
    <row r="134" spans="1:3" ht="16.5" customHeight="1" x14ac:dyDescent="0.25">
      <c r="A134" s="50" t="s">
        <v>167</v>
      </c>
      <c r="B134" s="50" t="s">
        <v>68</v>
      </c>
      <c r="C134" s="45">
        <v>-49800</v>
      </c>
    </row>
    <row r="135" spans="1:3" ht="16.5" customHeight="1" x14ac:dyDescent="0.25">
      <c r="A135" s="50" t="s">
        <v>168</v>
      </c>
      <c r="B135" s="50" t="s">
        <v>68</v>
      </c>
      <c r="C135" s="45">
        <v>-794000</v>
      </c>
    </row>
    <row r="136" spans="1:3" ht="16.5" customHeight="1" x14ac:dyDescent="0.25">
      <c r="A136" s="50" t="s">
        <v>169</v>
      </c>
      <c r="B136" s="50" t="s">
        <v>68</v>
      </c>
      <c r="C136" s="45">
        <v>-801000</v>
      </c>
    </row>
    <row r="137" spans="1:3" ht="16.5" customHeight="1" x14ac:dyDescent="0.25">
      <c r="A137" s="50" t="s">
        <v>170</v>
      </c>
      <c r="B137" s="50" t="s">
        <v>68</v>
      </c>
      <c r="C137" s="45">
        <v>-524000</v>
      </c>
    </row>
    <row r="138" spans="1:3" ht="16.5" customHeight="1" x14ac:dyDescent="0.25">
      <c r="A138" s="50" t="s">
        <v>171</v>
      </c>
      <c r="B138" s="50" t="s">
        <v>68</v>
      </c>
      <c r="C138" s="45">
        <v>-292000</v>
      </c>
    </row>
    <row r="139" spans="1:3" ht="16.5" customHeight="1" x14ac:dyDescent="0.25">
      <c r="A139" s="50" t="s">
        <v>172</v>
      </c>
      <c r="B139" s="50" t="s">
        <v>68</v>
      </c>
      <c r="C139" s="45">
        <v>-344000</v>
      </c>
    </row>
    <row r="140" spans="1:3" ht="16.5" customHeight="1" x14ac:dyDescent="0.25">
      <c r="A140" s="50" t="s">
        <v>173</v>
      </c>
      <c r="B140" s="50" t="s">
        <v>68</v>
      </c>
      <c r="C140" s="45">
        <v>-384000</v>
      </c>
    </row>
    <row r="141" spans="1:3" ht="16.5" customHeight="1" x14ac:dyDescent="0.25">
      <c r="A141" s="50" t="s">
        <v>174</v>
      </c>
      <c r="B141" s="50" t="s">
        <v>68</v>
      </c>
      <c r="C141" s="45">
        <v>-187000</v>
      </c>
    </row>
    <row r="142" spans="1:3" ht="16.5" customHeight="1" x14ac:dyDescent="0.25">
      <c r="A142" s="50" t="s">
        <v>175</v>
      </c>
      <c r="B142" s="50" t="s">
        <v>68</v>
      </c>
      <c r="C142" s="45">
        <v>-68000</v>
      </c>
    </row>
    <row r="143" spans="1:3" ht="16.5" customHeight="1" x14ac:dyDescent="0.25">
      <c r="A143" s="50" t="s">
        <v>176</v>
      </c>
      <c r="B143" s="50" t="s">
        <v>68</v>
      </c>
      <c r="C143" s="45">
        <v>-230000</v>
      </c>
    </row>
    <row r="144" spans="1:3" ht="16.5" customHeight="1" x14ac:dyDescent="0.25">
      <c r="A144" s="50" t="s">
        <v>177</v>
      </c>
      <c r="B144" s="50" t="s">
        <v>68</v>
      </c>
      <c r="C144" s="45">
        <v>-47000</v>
      </c>
    </row>
    <row r="145" spans="1:3" ht="16.5" customHeight="1" x14ac:dyDescent="0.25">
      <c r="A145" s="50" t="s">
        <v>178</v>
      </c>
      <c r="B145" s="50" t="s">
        <v>68</v>
      </c>
      <c r="C145" s="45">
        <v>-32000</v>
      </c>
    </row>
    <row r="146" spans="1:3" ht="16.5" customHeight="1" x14ac:dyDescent="0.25">
      <c r="A146" s="50" t="s">
        <v>179</v>
      </c>
      <c r="B146" s="50" t="s">
        <v>68</v>
      </c>
      <c r="C146" s="45">
        <v>38000</v>
      </c>
    </row>
    <row r="147" spans="1:3" ht="16.5" customHeight="1" x14ac:dyDescent="0.25">
      <c r="A147" s="50" t="s">
        <v>180</v>
      </c>
      <c r="B147" s="50" t="s">
        <v>68</v>
      </c>
      <c r="C147" s="45">
        <v>32000</v>
      </c>
    </row>
    <row r="148" spans="1:3" ht="16.5" customHeight="1" x14ac:dyDescent="0.25">
      <c r="A148" s="50" t="s">
        <v>181</v>
      </c>
      <c r="B148" s="50" t="s">
        <v>68</v>
      </c>
      <c r="C148" s="45">
        <v>48000</v>
      </c>
    </row>
    <row r="149" spans="1:3" ht="16.5" customHeight="1" x14ac:dyDescent="0.25">
      <c r="A149" s="50" t="s">
        <v>182</v>
      </c>
      <c r="B149" s="50" t="s">
        <v>68</v>
      </c>
      <c r="C149" s="45">
        <v>33000</v>
      </c>
    </row>
    <row r="150" spans="1:3" ht="16.5" customHeight="1" x14ac:dyDescent="0.25">
      <c r="A150" s="50" t="s">
        <v>183</v>
      </c>
      <c r="B150" s="50" t="s">
        <v>68</v>
      </c>
      <c r="C150" s="45">
        <v>138000</v>
      </c>
    </row>
    <row r="151" spans="1:3" ht="16.5" customHeight="1" x14ac:dyDescent="0.25">
      <c r="A151" s="50" t="s">
        <v>184</v>
      </c>
      <c r="B151" s="50" t="s">
        <v>68</v>
      </c>
      <c r="C151" s="45">
        <v>193000</v>
      </c>
    </row>
    <row r="152" spans="1:3" ht="16.5" customHeight="1" x14ac:dyDescent="0.25">
      <c r="A152" s="50" t="s">
        <v>185</v>
      </c>
      <c r="B152" s="50" t="s">
        <v>68</v>
      </c>
      <c r="C152" s="45">
        <v>3000</v>
      </c>
    </row>
    <row r="153" spans="1:3" ht="16.5" customHeight="1" x14ac:dyDescent="0.25">
      <c r="A153" s="49" t="s">
        <v>200</v>
      </c>
      <c r="B153" s="49" t="s">
        <v>201</v>
      </c>
      <c r="C153" s="45">
        <v>100000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9"/>
  <sheetViews>
    <sheetView workbookViewId="0">
      <selection activeCell="A34" sqref="A34"/>
    </sheetView>
  </sheetViews>
  <sheetFormatPr defaultColWidth="15.109375" defaultRowHeight="10.199999999999999" x14ac:dyDescent="0.2"/>
  <cols>
    <col min="1" max="2" width="15.109375" style="24" customWidth="1"/>
    <col min="3" max="3" width="15.109375" style="5" customWidth="1"/>
    <col min="4" max="5" width="9.109375" style="22" customWidth="1"/>
    <col min="6" max="16384" width="15.109375" style="22"/>
  </cols>
  <sheetData>
    <row r="1" spans="1:3" x14ac:dyDescent="0.2">
      <c r="A1" s="21" t="s">
        <v>32</v>
      </c>
      <c r="B1" s="21" t="s">
        <v>33</v>
      </c>
      <c r="C1" s="23" t="s">
        <v>34</v>
      </c>
    </row>
    <row r="2" spans="1:3" ht="13.2" x14ac:dyDescent="0.25">
      <c r="A2" s="51" t="s">
        <v>186</v>
      </c>
      <c r="B2" s="51" t="s">
        <v>190</v>
      </c>
      <c r="C2" s="53">
        <v>-98300</v>
      </c>
    </row>
    <row r="3" spans="1:3" ht="13.2" x14ac:dyDescent="0.25">
      <c r="A3" s="51" t="s">
        <v>187</v>
      </c>
      <c r="B3" s="51" t="s">
        <v>190</v>
      </c>
      <c r="C3" s="53">
        <v>98300</v>
      </c>
    </row>
    <row r="4" spans="1:3" ht="13.2" x14ac:dyDescent="0.25">
      <c r="A4" s="51" t="s">
        <v>156</v>
      </c>
      <c r="B4" s="51" t="s">
        <v>191</v>
      </c>
      <c r="C4" s="53">
        <v>692000</v>
      </c>
    </row>
    <row r="5" spans="1:3" ht="13.2" x14ac:dyDescent="0.25">
      <c r="A5" s="51" t="s">
        <v>157</v>
      </c>
      <c r="B5" s="51" t="s">
        <v>191</v>
      </c>
      <c r="C5" s="53">
        <v>637000</v>
      </c>
    </row>
    <row r="6" spans="1:3" ht="13.2" x14ac:dyDescent="0.25">
      <c r="A6" s="51" t="s">
        <v>126</v>
      </c>
      <c r="B6" s="51" t="s">
        <v>191</v>
      </c>
      <c r="C6" s="53">
        <v>-1264000</v>
      </c>
    </row>
    <row r="7" spans="1:3" ht="13.2" x14ac:dyDescent="0.25">
      <c r="A7" s="51" t="s">
        <v>127</v>
      </c>
      <c r="B7" s="51" t="s">
        <v>191</v>
      </c>
      <c r="C7" s="53">
        <v>-1384000</v>
      </c>
    </row>
    <row r="8" spans="1:3" ht="13.2" x14ac:dyDescent="0.25">
      <c r="A8" s="51" t="s">
        <v>188</v>
      </c>
      <c r="B8" s="51" t="s">
        <v>192</v>
      </c>
      <c r="C8" s="53">
        <v>692000</v>
      </c>
    </row>
    <row r="9" spans="1:3" ht="13.2" x14ac:dyDescent="0.25">
      <c r="A9" s="51" t="s">
        <v>128</v>
      </c>
      <c r="B9" s="51" t="s">
        <v>191</v>
      </c>
      <c r="C9" s="53">
        <v>-767000</v>
      </c>
    </row>
    <row r="10" spans="1:3" ht="13.2" x14ac:dyDescent="0.25">
      <c r="A10" s="51" t="s">
        <v>129</v>
      </c>
      <c r="B10" s="51" t="s">
        <v>191</v>
      </c>
      <c r="C10" s="53">
        <v>-752000</v>
      </c>
    </row>
    <row r="11" spans="1:3" ht="13.2" x14ac:dyDescent="0.25">
      <c r="A11" s="51" t="s">
        <v>158</v>
      </c>
      <c r="B11" s="51" t="s">
        <v>191</v>
      </c>
      <c r="C11" s="53">
        <v>356000</v>
      </c>
    </row>
    <row r="12" spans="1:3" ht="13.2" x14ac:dyDescent="0.25">
      <c r="A12" s="51" t="s">
        <v>159</v>
      </c>
      <c r="B12" s="51" t="s">
        <v>191</v>
      </c>
      <c r="C12" s="53">
        <v>347000</v>
      </c>
    </row>
    <row r="13" spans="1:3" ht="13.2" x14ac:dyDescent="0.25">
      <c r="A13" s="51" t="s">
        <v>160</v>
      </c>
      <c r="B13" s="51" t="s">
        <v>191</v>
      </c>
      <c r="C13" s="53">
        <v>604000</v>
      </c>
    </row>
    <row r="14" spans="1:3" ht="13.2" x14ac:dyDescent="0.25">
      <c r="A14" s="51" t="s">
        <v>161</v>
      </c>
      <c r="B14" s="51" t="s">
        <v>191</v>
      </c>
      <c r="C14" s="53">
        <v>514000</v>
      </c>
    </row>
    <row r="15" spans="1:3" ht="13.2" x14ac:dyDescent="0.25">
      <c r="A15" s="51" t="s">
        <v>162</v>
      </c>
      <c r="B15" s="51" t="s">
        <v>191</v>
      </c>
      <c r="C15" s="53">
        <v>524000</v>
      </c>
    </row>
    <row r="16" spans="1:3" ht="13.2" x14ac:dyDescent="0.25">
      <c r="A16" s="51" t="s">
        <v>163</v>
      </c>
      <c r="B16" s="51" t="s">
        <v>191</v>
      </c>
      <c r="C16" s="53">
        <v>292000</v>
      </c>
    </row>
    <row r="17" spans="1:3" ht="13.2" x14ac:dyDescent="0.25">
      <c r="A17" s="51" t="s">
        <v>130</v>
      </c>
      <c r="B17" s="51" t="s">
        <v>191</v>
      </c>
      <c r="C17" s="53">
        <v>-724000</v>
      </c>
    </row>
    <row r="18" spans="1:3" ht="13.2" x14ac:dyDescent="0.25">
      <c r="A18" s="51" t="s">
        <v>131</v>
      </c>
      <c r="B18" s="51" t="s">
        <v>191</v>
      </c>
      <c r="C18" s="53">
        <v>-372000</v>
      </c>
    </row>
    <row r="19" spans="1:3" ht="13.2" x14ac:dyDescent="0.25">
      <c r="A19" s="51" t="s">
        <v>132</v>
      </c>
      <c r="B19" s="51" t="s">
        <v>191</v>
      </c>
      <c r="C19" s="53">
        <v>-382000</v>
      </c>
    </row>
    <row r="20" spans="1:3" ht="13.2" x14ac:dyDescent="0.25">
      <c r="A20" s="51" t="s">
        <v>133</v>
      </c>
      <c r="B20" s="51" t="s">
        <v>191</v>
      </c>
      <c r="C20" s="53">
        <v>-744000</v>
      </c>
    </row>
    <row r="21" spans="1:3" ht="13.2" x14ac:dyDescent="0.25">
      <c r="A21" s="51" t="s">
        <v>134</v>
      </c>
      <c r="B21" s="51" t="s">
        <v>191</v>
      </c>
      <c r="C21" s="53">
        <v>-352000</v>
      </c>
    </row>
    <row r="22" spans="1:3" ht="13.2" x14ac:dyDescent="0.25">
      <c r="A22" s="51" t="s">
        <v>164</v>
      </c>
      <c r="B22" s="51" t="s">
        <v>191</v>
      </c>
      <c r="C22" s="53">
        <v>468000</v>
      </c>
    </row>
    <row r="23" spans="1:3" ht="13.2" x14ac:dyDescent="0.25">
      <c r="A23" s="51" t="s">
        <v>165</v>
      </c>
      <c r="B23" s="51" t="s">
        <v>191</v>
      </c>
      <c r="C23" s="53">
        <v>734000</v>
      </c>
    </row>
    <row r="24" spans="1:3" ht="13.2" x14ac:dyDescent="0.25">
      <c r="A24" s="51" t="s">
        <v>166</v>
      </c>
      <c r="B24" s="51" t="s">
        <v>191</v>
      </c>
      <c r="C24" s="53">
        <v>277950</v>
      </c>
    </row>
    <row r="25" spans="1:3" ht="13.2" x14ac:dyDescent="0.25">
      <c r="A25" s="51" t="s">
        <v>167</v>
      </c>
      <c r="B25" s="51" t="s">
        <v>191</v>
      </c>
      <c r="C25" s="53">
        <v>49800</v>
      </c>
    </row>
    <row r="26" spans="1:3" ht="13.2" x14ac:dyDescent="0.25">
      <c r="A26" s="52" t="s">
        <v>109</v>
      </c>
      <c r="B26" s="52" t="s">
        <v>193</v>
      </c>
      <c r="C26" s="53">
        <v>-183500</v>
      </c>
    </row>
    <row r="27" spans="1:3" ht="13.2" x14ac:dyDescent="0.25">
      <c r="A27" s="52" t="s">
        <v>135</v>
      </c>
      <c r="B27" s="52" t="s">
        <v>191</v>
      </c>
      <c r="C27" s="53">
        <v>-412000</v>
      </c>
    </row>
    <row r="28" spans="1:3" ht="13.2" x14ac:dyDescent="0.25">
      <c r="A28" s="52" t="s">
        <v>168</v>
      </c>
      <c r="B28" s="52" t="s">
        <v>191</v>
      </c>
      <c r="C28" s="53">
        <v>794000</v>
      </c>
    </row>
    <row r="29" spans="1:3" ht="13.2" x14ac:dyDescent="0.25">
      <c r="A29" s="52" t="s">
        <v>169</v>
      </c>
      <c r="B29" s="52" t="s">
        <v>191</v>
      </c>
      <c r="C29" s="53">
        <v>801000</v>
      </c>
    </row>
    <row r="30" spans="1:3" ht="13.2" x14ac:dyDescent="0.25">
      <c r="A30" s="52" t="s">
        <v>170</v>
      </c>
      <c r="B30" s="52" t="s">
        <v>191</v>
      </c>
      <c r="C30" s="53">
        <v>524000</v>
      </c>
    </row>
    <row r="31" spans="1:3" ht="13.2" x14ac:dyDescent="0.25">
      <c r="A31" s="52" t="s">
        <v>171</v>
      </c>
      <c r="B31" s="52" t="s">
        <v>191</v>
      </c>
      <c r="C31" s="53">
        <v>292000</v>
      </c>
    </row>
    <row r="32" spans="1:3" ht="13.2" x14ac:dyDescent="0.25">
      <c r="A32" s="52" t="s">
        <v>136</v>
      </c>
      <c r="B32" s="52" t="s">
        <v>191</v>
      </c>
      <c r="C32" s="53">
        <v>-424000</v>
      </c>
    </row>
    <row r="33" spans="1:3" ht="13.2" x14ac:dyDescent="0.25">
      <c r="A33" s="52" t="s">
        <v>137</v>
      </c>
      <c r="B33" s="52" t="s">
        <v>191</v>
      </c>
      <c r="C33" s="53">
        <v>-444000</v>
      </c>
    </row>
    <row r="34" spans="1:3" ht="13.2" x14ac:dyDescent="0.25">
      <c r="A34" s="52" t="s">
        <v>103</v>
      </c>
      <c r="B34" s="52" t="s">
        <v>194</v>
      </c>
      <c r="C34" s="53">
        <v>182000</v>
      </c>
    </row>
    <row r="35" spans="1:3" ht="13.2" x14ac:dyDescent="0.25">
      <c r="A35" s="52" t="s">
        <v>138</v>
      </c>
      <c r="B35" s="52" t="s">
        <v>191</v>
      </c>
      <c r="C35" s="53">
        <v>-284000</v>
      </c>
    </row>
    <row r="36" spans="1:3" ht="13.2" x14ac:dyDescent="0.25">
      <c r="A36" s="52" t="s">
        <v>139</v>
      </c>
      <c r="B36" s="52" t="s">
        <v>191</v>
      </c>
      <c r="C36" s="53">
        <v>-568000</v>
      </c>
    </row>
    <row r="37" spans="1:3" ht="13.2" x14ac:dyDescent="0.25">
      <c r="A37" s="52" t="s">
        <v>172</v>
      </c>
      <c r="B37" s="52" t="s">
        <v>191</v>
      </c>
      <c r="C37" s="53">
        <v>344000</v>
      </c>
    </row>
    <row r="38" spans="1:3" ht="13.2" x14ac:dyDescent="0.25">
      <c r="A38" s="52" t="s">
        <v>140</v>
      </c>
      <c r="B38" s="52" t="s">
        <v>191</v>
      </c>
      <c r="C38" s="53">
        <v>-364000</v>
      </c>
    </row>
    <row r="39" spans="1:3" ht="13.2" x14ac:dyDescent="0.25">
      <c r="A39" s="52" t="s">
        <v>141</v>
      </c>
      <c r="B39" s="52" t="s">
        <v>191</v>
      </c>
      <c r="C39" s="53">
        <v>-172000</v>
      </c>
    </row>
    <row r="40" spans="1:3" ht="13.2" x14ac:dyDescent="0.25">
      <c r="A40" s="52" t="s">
        <v>142</v>
      </c>
      <c r="B40" s="52" t="s">
        <v>191</v>
      </c>
      <c r="C40" s="53">
        <v>-192000</v>
      </c>
    </row>
    <row r="41" spans="1:3" ht="13.2" x14ac:dyDescent="0.25">
      <c r="A41" s="52" t="s">
        <v>173</v>
      </c>
      <c r="B41" s="52" t="s">
        <v>191</v>
      </c>
      <c r="C41" s="53">
        <v>384000</v>
      </c>
    </row>
    <row r="42" spans="1:3" ht="13.2" x14ac:dyDescent="0.25">
      <c r="A42" s="52" t="s">
        <v>174</v>
      </c>
      <c r="B42" s="52" t="s">
        <v>191</v>
      </c>
      <c r="C42" s="53">
        <v>187000</v>
      </c>
    </row>
    <row r="43" spans="1:3" ht="13.2" x14ac:dyDescent="0.25">
      <c r="A43" s="52" t="s">
        <v>143</v>
      </c>
      <c r="B43" s="52" t="s">
        <v>191</v>
      </c>
      <c r="C43" s="53">
        <v>-325500</v>
      </c>
    </row>
    <row r="44" spans="1:3" ht="13.2" x14ac:dyDescent="0.25">
      <c r="A44" s="52" t="s">
        <v>144</v>
      </c>
      <c r="B44" s="52" t="s">
        <v>191</v>
      </c>
      <c r="C44" s="53">
        <v>-290000</v>
      </c>
    </row>
    <row r="45" spans="1:3" ht="13.2" x14ac:dyDescent="0.25">
      <c r="A45" s="52" t="s">
        <v>145</v>
      </c>
      <c r="B45" s="52" t="s">
        <v>191</v>
      </c>
      <c r="C45" s="53">
        <v>-116000</v>
      </c>
    </row>
    <row r="46" spans="1:3" ht="13.2" x14ac:dyDescent="0.25">
      <c r="A46" s="52" t="s">
        <v>146</v>
      </c>
      <c r="B46" s="52" t="s">
        <v>191</v>
      </c>
      <c r="C46" s="53">
        <v>-222000</v>
      </c>
    </row>
    <row r="47" spans="1:3" ht="13.2" x14ac:dyDescent="0.25">
      <c r="A47" s="52" t="s">
        <v>147</v>
      </c>
      <c r="B47" s="52" t="s">
        <v>191</v>
      </c>
      <c r="C47" s="53">
        <v>-36400</v>
      </c>
    </row>
    <row r="48" spans="1:3" ht="13.2" x14ac:dyDescent="0.25">
      <c r="A48" s="52" t="s">
        <v>148</v>
      </c>
      <c r="B48" s="52" t="s">
        <v>191</v>
      </c>
      <c r="C48" s="53">
        <v>-122000</v>
      </c>
    </row>
    <row r="49" spans="1:3" ht="13.2" x14ac:dyDescent="0.25">
      <c r="A49" s="52" t="s">
        <v>175</v>
      </c>
      <c r="B49" s="52" t="s">
        <v>191</v>
      </c>
      <c r="C49" s="53">
        <v>68000</v>
      </c>
    </row>
    <row r="50" spans="1:3" ht="13.2" x14ac:dyDescent="0.25">
      <c r="A50" s="52" t="s">
        <v>176</v>
      </c>
      <c r="B50" s="52" t="s">
        <v>191</v>
      </c>
      <c r="C50" s="53">
        <v>230000</v>
      </c>
    </row>
    <row r="51" spans="1:3" ht="13.2" x14ac:dyDescent="0.25">
      <c r="A51" s="52" t="s">
        <v>177</v>
      </c>
      <c r="B51" s="52" t="s">
        <v>191</v>
      </c>
      <c r="C51" s="53">
        <v>47000</v>
      </c>
    </row>
    <row r="52" spans="1:3" ht="13.2" x14ac:dyDescent="0.25">
      <c r="A52" s="52" t="s">
        <v>178</v>
      </c>
      <c r="B52" s="52" t="s">
        <v>191</v>
      </c>
      <c r="C52" s="53">
        <v>32000</v>
      </c>
    </row>
    <row r="53" spans="1:3" ht="13.2" x14ac:dyDescent="0.25">
      <c r="A53" s="52" t="s">
        <v>179</v>
      </c>
      <c r="B53" s="52" t="s">
        <v>191</v>
      </c>
      <c r="C53" s="53">
        <v>-38000</v>
      </c>
    </row>
    <row r="54" spans="1:3" ht="13.2" x14ac:dyDescent="0.25">
      <c r="A54" s="52" t="s">
        <v>180</v>
      </c>
      <c r="B54" s="52" t="s">
        <v>191</v>
      </c>
      <c r="C54" s="53">
        <v>-32000</v>
      </c>
    </row>
    <row r="55" spans="1:3" ht="13.2" x14ac:dyDescent="0.25">
      <c r="A55" s="52" t="s">
        <v>181</v>
      </c>
      <c r="B55" s="52" t="s">
        <v>191</v>
      </c>
      <c r="C55" s="53">
        <v>-48000</v>
      </c>
    </row>
    <row r="56" spans="1:3" ht="13.2" x14ac:dyDescent="0.25">
      <c r="A56" s="52" t="s">
        <v>182</v>
      </c>
      <c r="B56" s="52" t="s">
        <v>191</v>
      </c>
      <c r="C56" s="53">
        <v>-33000</v>
      </c>
    </row>
    <row r="57" spans="1:3" ht="13.2" x14ac:dyDescent="0.25">
      <c r="A57" s="52" t="s">
        <v>183</v>
      </c>
      <c r="B57" s="52" t="s">
        <v>191</v>
      </c>
      <c r="C57" s="53">
        <v>-138000</v>
      </c>
    </row>
    <row r="58" spans="1:3" ht="13.2" x14ac:dyDescent="0.25">
      <c r="A58" s="52" t="s">
        <v>184</v>
      </c>
      <c r="B58" s="52" t="s">
        <v>191</v>
      </c>
      <c r="C58" s="53">
        <v>-193000</v>
      </c>
    </row>
    <row r="59" spans="1:3" ht="13.2" x14ac:dyDescent="0.25">
      <c r="A59" s="52" t="s">
        <v>149</v>
      </c>
      <c r="B59" s="52" t="s">
        <v>191</v>
      </c>
      <c r="C59" s="53">
        <v>226000</v>
      </c>
    </row>
    <row r="60" spans="1:3" ht="13.2" x14ac:dyDescent="0.25">
      <c r="A60" s="52" t="s">
        <v>150</v>
      </c>
      <c r="B60" s="52" t="s">
        <v>191</v>
      </c>
      <c r="C60" s="53">
        <v>236000</v>
      </c>
    </row>
    <row r="61" spans="1:3" ht="13.2" x14ac:dyDescent="0.25">
      <c r="A61" s="52" t="s">
        <v>151</v>
      </c>
      <c r="B61" s="52" t="s">
        <v>191</v>
      </c>
      <c r="C61" s="53">
        <v>81500</v>
      </c>
    </row>
    <row r="62" spans="1:3" ht="13.2" x14ac:dyDescent="0.25">
      <c r="A62" s="52" t="s">
        <v>152</v>
      </c>
      <c r="B62" s="52" t="s">
        <v>191</v>
      </c>
      <c r="C62" s="53">
        <v>48000</v>
      </c>
    </row>
    <row r="63" spans="1:3" ht="13.2" x14ac:dyDescent="0.25">
      <c r="A63" s="52" t="s">
        <v>153</v>
      </c>
      <c r="B63" s="52" t="s">
        <v>191</v>
      </c>
      <c r="C63" s="53">
        <v>-12000</v>
      </c>
    </row>
    <row r="64" spans="1:3" ht="13.2" x14ac:dyDescent="0.25">
      <c r="A64" s="52" t="s">
        <v>154</v>
      </c>
      <c r="B64" s="52" t="s">
        <v>191</v>
      </c>
      <c r="C64" s="53">
        <v>-2000</v>
      </c>
    </row>
    <row r="65" spans="1:3" ht="13.2" x14ac:dyDescent="0.25">
      <c r="A65" s="52" t="s">
        <v>155</v>
      </c>
      <c r="B65" s="52" t="s">
        <v>191</v>
      </c>
      <c r="C65" s="53">
        <v>8000</v>
      </c>
    </row>
    <row r="66" spans="1:3" ht="13.2" x14ac:dyDescent="0.25">
      <c r="A66" s="52" t="s">
        <v>185</v>
      </c>
      <c r="B66" s="52" t="s">
        <v>191</v>
      </c>
      <c r="C66" s="53">
        <v>-3000</v>
      </c>
    </row>
    <row r="67" spans="1:3" ht="13.2" x14ac:dyDescent="0.25">
      <c r="A67" s="52" t="s">
        <v>189</v>
      </c>
      <c r="B67" s="52" t="s">
        <v>192</v>
      </c>
      <c r="C67" s="53">
        <v>-36578.959999999999</v>
      </c>
    </row>
    <row r="68" spans="1:3" ht="13.2" x14ac:dyDescent="0.25">
      <c r="A68" s="51" t="s">
        <v>117</v>
      </c>
      <c r="B68" s="51" t="s">
        <v>193</v>
      </c>
      <c r="C68" s="54">
        <v>-1350</v>
      </c>
    </row>
    <row r="69" spans="1:3" ht="13.2" x14ac:dyDescent="0.25">
      <c r="A69" s="51" t="s">
        <v>118</v>
      </c>
      <c r="B69" s="51" t="s">
        <v>193</v>
      </c>
      <c r="C69" s="54">
        <v>-1350</v>
      </c>
    </row>
    <row r="70" spans="1:3" ht="13.2" x14ac:dyDescent="0.25">
      <c r="A70" s="51" t="s">
        <v>119</v>
      </c>
      <c r="B70" s="51" t="s">
        <v>193</v>
      </c>
      <c r="C70" s="54">
        <v>-1350</v>
      </c>
    </row>
    <row r="71" spans="1:3" ht="13.2" x14ac:dyDescent="0.25">
      <c r="A71" s="51" t="s">
        <v>104</v>
      </c>
      <c r="B71" s="51" t="s">
        <v>193</v>
      </c>
      <c r="C71" s="54">
        <v>6525</v>
      </c>
    </row>
    <row r="72" spans="1:3" ht="13.2" x14ac:dyDescent="0.25">
      <c r="A72" s="51" t="s">
        <v>105</v>
      </c>
      <c r="B72" s="51" t="s">
        <v>193</v>
      </c>
      <c r="C72" s="54">
        <v>1800</v>
      </c>
    </row>
    <row r="73" spans="1:3" ht="13.2" x14ac:dyDescent="0.25">
      <c r="A73" s="51" t="s">
        <v>106</v>
      </c>
      <c r="B73" s="51" t="s">
        <v>193</v>
      </c>
      <c r="C73" s="54">
        <v>3600</v>
      </c>
    </row>
    <row r="74" spans="1:3" ht="13.2" x14ac:dyDescent="0.25">
      <c r="A74" s="51" t="s">
        <v>107</v>
      </c>
      <c r="B74" s="51" t="s">
        <v>193</v>
      </c>
      <c r="C74" s="54">
        <v>3600</v>
      </c>
    </row>
    <row r="75" spans="1:3" ht="13.2" x14ac:dyDescent="0.25">
      <c r="A75" s="51" t="s">
        <v>108</v>
      </c>
      <c r="B75" s="51" t="s">
        <v>193</v>
      </c>
      <c r="C75" s="54">
        <v>7200</v>
      </c>
    </row>
    <row r="76" spans="1:3" ht="13.2" x14ac:dyDescent="0.25">
      <c r="A76" s="51" t="s">
        <v>120</v>
      </c>
      <c r="B76" s="51" t="s">
        <v>193</v>
      </c>
      <c r="C76" s="54">
        <v>-4350</v>
      </c>
    </row>
    <row r="77" spans="1:3" ht="13.2" x14ac:dyDescent="0.25">
      <c r="A77" s="51" t="s">
        <v>121</v>
      </c>
      <c r="B77" s="51" t="s">
        <v>193</v>
      </c>
      <c r="C77" s="54">
        <v>-2850</v>
      </c>
    </row>
    <row r="78" spans="1:3" ht="13.2" x14ac:dyDescent="0.25">
      <c r="A78" s="51" t="s">
        <v>122</v>
      </c>
      <c r="B78" s="51" t="s">
        <v>193</v>
      </c>
      <c r="C78" s="54">
        <v>-2850</v>
      </c>
    </row>
    <row r="79" spans="1:3" ht="13.2" x14ac:dyDescent="0.25">
      <c r="A79" s="51" t="s">
        <v>123</v>
      </c>
      <c r="B79" s="51" t="s">
        <v>193</v>
      </c>
      <c r="C79" s="54">
        <v>-15300</v>
      </c>
    </row>
    <row r="80" spans="1:3" ht="13.2" x14ac:dyDescent="0.25">
      <c r="A80" s="51" t="s">
        <v>124</v>
      </c>
      <c r="B80" s="51" t="s">
        <v>193</v>
      </c>
      <c r="C80" s="54">
        <v>-8700</v>
      </c>
    </row>
    <row r="81" spans="1:3" ht="13.2" x14ac:dyDescent="0.25">
      <c r="A81" s="51" t="s">
        <v>110</v>
      </c>
      <c r="B81" s="51" t="s">
        <v>193</v>
      </c>
      <c r="C81" s="54">
        <v>10200</v>
      </c>
    </row>
    <row r="82" spans="1:3" ht="13.2" x14ac:dyDescent="0.25">
      <c r="A82" s="51" t="s">
        <v>111</v>
      </c>
      <c r="B82" s="51" t="s">
        <v>193</v>
      </c>
      <c r="C82" s="54">
        <v>5100</v>
      </c>
    </row>
    <row r="83" spans="1:3" ht="13.2" x14ac:dyDescent="0.25">
      <c r="A83" s="51" t="s">
        <v>112</v>
      </c>
      <c r="B83" s="51" t="s">
        <v>193</v>
      </c>
      <c r="C83" s="54">
        <v>2550</v>
      </c>
    </row>
    <row r="84" spans="1:3" ht="13.2" x14ac:dyDescent="0.25">
      <c r="A84" s="51" t="s">
        <v>113</v>
      </c>
      <c r="B84" s="51" t="s">
        <v>193</v>
      </c>
      <c r="C84" s="54">
        <v>3600</v>
      </c>
    </row>
    <row r="85" spans="1:3" ht="13.2" x14ac:dyDescent="0.25">
      <c r="A85" s="51" t="s">
        <v>114</v>
      </c>
      <c r="B85" s="51" t="s">
        <v>193</v>
      </c>
      <c r="C85" s="54">
        <v>3600</v>
      </c>
    </row>
    <row r="86" spans="1:3" ht="13.2" x14ac:dyDescent="0.25">
      <c r="A86" s="51" t="s">
        <v>115</v>
      </c>
      <c r="B86" s="51" t="s">
        <v>193</v>
      </c>
      <c r="C86" s="54">
        <v>5400</v>
      </c>
    </row>
    <row r="87" spans="1:3" ht="13.2" x14ac:dyDescent="0.25">
      <c r="A87" s="51" t="s">
        <v>116</v>
      </c>
      <c r="B87" s="51" t="s">
        <v>193</v>
      </c>
      <c r="C87" s="54">
        <v>2100</v>
      </c>
    </row>
    <row r="88" spans="1:3" ht="13.2" x14ac:dyDescent="0.25">
      <c r="A88" s="51" t="s">
        <v>125</v>
      </c>
      <c r="B88" s="51" t="s">
        <v>193</v>
      </c>
      <c r="C88" s="54">
        <v>900</v>
      </c>
    </row>
    <row r="89" spans="1:3" ht="13.2" x14ac:dyDescent="0.25">
      <c r="A89" s="55" t="s">
        <v>195</v>
      </c>
      <c r="B89" s="55" t="s">
        <v>196</v>
      </c>
      <c r="C89" s="54">
        <v>14648</v>
      </c>
    </row>
    <row r="90" spans="1:3" ht="13.2" x14ac:dyDescent="0.25">
      <c r="A90" s="55" t="s">
        <v>55</v>
      </c>
      <c r="B90" s="55" t="s">
        <v>197</v>
      </c>
      <c r="C90" s="54">
        <v>104400</v>
      </c>
    </row>
    <row r="91" spans="1:3" ht="13.2" x14ac:dyDescent="0.25">
      <c r="A91" s="55" t="s">
        <v>56</v>
      </c>
      <c r="B91" s="55" t="s">
        <v>197</v>
      </c>
      <c r="C91" s="54">
        <v>207000</v>
      </c>
    </row>
    <row r="92" spans="1:3" ht="13.2" x14ac:dyDescent="0.25">
      <c r="A92" s="55" t="s">
        <v>57</v>
      </c>
      <c r="B92" s="55" t="s">
        <v>197</v>
      </c>
      <c r="C92" s="54">
        <v>103500</v>
      </c>
    </row>
    <row r="93" spans="1:3" ht="13.2" x14ac:dyDescent="0.25">
      <c r="A93" s="55" t="s">
        <v>58</v>
      </c>
      <c r="B93" s="55" t="s">
        <v>197</v>
      </c>
      <c r="C93" s="54">
        <v>103500</v>
      </c>
    </row>
    <row r="94" spans="1:3" ht="13.2" x14ac:dyDescent="0.25">
      <c r="A94" s="55" t="s">
        <v>59</v>
      </c>
      <c r="B94" s="55" t="s">
        <v>197</v>
      </c>
      <c r="C94" s="54">
        <v>310500</v>
      </c>
    </row>
    <row r="95" spans="1:3" ht="13.2" x14ac:dyDescent="0.25">
      <c r="A95" s="55" t="s">
        <v>80</v>
      </c>
      <c r="B95" s="55" t="s">
        <v>198</v>
      </c>
      <c r="C95" s="54">
        <v>207000</v>
      </c>
    </row>
    <row r="96" spans="1:3" ht="13.2" x14ac:dyDescent="0.25">
      <c r="A96" s="55" t="s">
        <v>69</v>
      </c>
      <c r="B96" s="55" t="s">
        <v>197</v>
      </c>
      <c r="C96" s="54">
        <v>-310500</v>
      </c>
    </row>
    <row r="97" spans="1:3" ht="13.2" x14ac:dyDescent="0.25">
      <c r="A97" s="55" t="s">
        <v>60</v>
      </c>
      <c r="B97" s="55" t="s">
        <v>199</v>
      </c>
      <c r="C97" s="54">
        <v>97800</v>
      </c>
    </row>
    <row r="98" spans="1:3" ht="13.2" x14ac:dyDescent="0.25">
      <c r="A98" s="55" t="s">
        <v>70</v>
      </c>
      <c r="B98" s="55" t="s">
        <v>197</v>
      </c>
      <c r="C98" s="54">
        <v>-104400</v>
      </c>
    </row>
    <row r="99" spans="1:3" ht="13.2" x14ac:dyDescent="0.25">
      <c r="A99" s="55" t="s">
        <v>61</v>
      </c>
      <c r="B99" s="55" t="s">
        <v>197</v>
      </c>
      <c r="C99" s="54">
        <v>91500</v>
      </c>
    </row>
    <row r="100" spans="1:3" ht="13.2" x14ac:dyDescent="0.25">
      <c r="A100" s="55" t="s">
        <v>62</v>
      </c>
      <c r="B100" s="55" t="s">
        <v>199</v>
      </c>
      <c r="C100" s="54">
        <v>68730</v>
      </c>
    </row>
    <row r="101" spans="1:3" ht="13.2" x14ac:dyDescent="0.25">
      <c r="A101" s="55" t="s">
        <v>63</v>
      </c>
      <c r="B101" s="55" t="s">
        <v>199</v>
      </c>
      <c r="C101" s="54">
        <v>54230</v>
      </c>
    </row>
    <row r="102" spans="1:3" ht="13.2" x14ac:dyDescent="0.25">
      <c r="A102" s="55" t="s">
        <v>71</v>
      </c>
      <c r="B102" s="55" t="s">
        <v>199</v>
      </c>
      <c r="C102" s="54">
        <v>-11040</v>
      </c>
    </row>
    <row r="103" spans="1:3" ht="13.2" x14ac:dyDescent="0.25">
      <c r="A103" s="55" t="s">
        <v>64</v>
      </c>
      <c r="B103" s="55" t="s">
        <v>199</v>
      </c>
      <c r="C103" s="54">
        <v>36960</v>
      </c>
    </row>
    <row r="104" spans="1:3" ht="13.2" x14ac:dyDescent="0.25">
      <c r="A104" s="55" t="s">
        <v>72</v>
      </c>
      <c r="B104" s="55" t="s">
        <v>199</v>
      </c>
      <c r="C104" s="54">
        <v>-18900</v>
      </c>
    </row>
    <row r="105" spans="1:3" ht="13.2" x14ac:dyDescent="0.25">
      <c r="A105" s="55" t="s">
        <v>73</v>
      </c>
      <c r="B105" s="55" t="s">
        <v>197</v>
      </c>
      <c r="C105" s="54">
        <v>-54600</v>
      </c>
    </row>
    <row r="106" spans="1:3" ht="13.2" x14ac:dyDescent="0.25">
      <c r="A106" s="55" t="s">
        <v>65</v>
      </c>
      <c r="B106" s="55" t="s">
        <v>197</v>
      </c>
      <c r="C106" s="54">
        <v>51680</v>
      </c>
    </row>
    <row r="107" spans="1:3" ht="13.2" x14ac:dyDescent="0.25">
      <c r="A107" s="55" t="s">
        <v>66</v>
      </c>
      <c r="B107" s="55" t="s">
        <v>199</v>
      </c>
      <c r="C107" s="54">
        <v>20320</v>
      </c>
    </row>
    <row r="108" spans="1:3" ht="13.2" x14ac:dyDescent="0.25">
      <c r="A108" s="55" t="s">
        <v>67</v>
      </c>
      <c r="B108" s="55" t="s">
        <v>199</v>
      </c>
      <c r="C108" s="54">
        <v>13440</v>
      </c>
    </row>
    <row r="109" spans="1:3" ht="13.2" x14ac:dyDescent="0.25">
      <c r="A109" s="55" t="s">
        <v>74</v>
      </c>
      <c r="B109" s="55" t="s">
        <v>199</v>
      </c>
      <c r="C109" s="54">
        <v>-92400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594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2" customWidth="1"/>
    <col min="2" max="2" width="46.6640625" style="22" customWidth="1"/>
    <col min="3" max="3" width="15.109375" style="22" customWidth="1"/>
    <col min="4" max="5" width="9.109375" style="22" customWidth="1"/>
    <col min="6" max="16384" width="15.109375" style="22"/>
  </cols>
  <sheetData>
    <row r="1" spans="1:3" ht="16.5" customHeight="1" x14ac:dyDescent="0.2">
      <c r="A1" s="21" t="s">
        <v>32</v>
      </c>
      <c r="B1" s="21" t="s">
        <v>33</v>
      </c>
      <c r="C1" s="21" t="s">
        <v>34</v>
      </c>
    </row>
    <row r="2" spans="1:3" ht="16.5" customHeight="1" x14ac:dyDescent="0.2">
      <c r="A2" s="63" t="s">
        <v>202</v>
      </c>
      <c r="B2" s="59"/>
      <c r="C2" s="60">
        <v>531.01</v>
      </c>
    </row>
    <row r="3" spans="1:3" ht="16.5" customHeight="1" x14ac:dyDescent="0.2">
      <c r="A3" s="64" t="s">
        <v>203</v>
      </c>
      <c r="B3" s="59"/>
      <c r="C3" s="60">
        <v>0</v>
      </c>
    </row>
    <row r="4" spans="1:3" ht="16.5" customHeight="1" x14ac:dyDescent="0.2">
      <c r="A4" s="64" t="s">
        <v>204</v>
      </c>
      <c r="B4" s="59"/>
      <c r="C4" s="60">
        <v>2550</v>
      </c>
    </row>
    <row r="5" spans="1:3" ht="16.5" customHeight="1" x14ac:dyDescent="0.2">
      <c r="A5" s="64" t="s">
        <v>205</v>
      </c>
      <c r="B5" s="59"/>
      <c r="C5" s="60">
        <v>92892.5</v>
      </c>
    </row>
    <row r="6" spans="1:3" ht="16.5" customHeight="1" x14ac:dyDescent="0.2">
      <c r="A6" s="64" t="s">
        <v>206</v>
      </c>
      <c r="B6" s="59"/>
      <c r="C6" s="60">
        <v>65992.42</v>
      </c>
    </row>
    <row r="7" spans="1:3" ht="16.5" customHeight="1" x14ac:dyDescent="0.2">
      <c r="A7" s="64" t="s">
        <v>207</v>
      </c>
      <c r="B7" s="59"/>
      <c r="C7" s="57">
        <v>-18000.45</v>
      </c>
    </row>
    <row r="8" spans="1:3" ht="16.5" customHeight="1" x14ac:dyDescent="0.2">
      <c r="A8" s="64" t="s">
        <v>208</v>
      </c>
      <c r="B8" s="59"/>
      <c r="C8" s="60">
        <v>18.350000000000001</v>
      </c>
    </row>
    <row r="9" spans="1:3" ht="16.5" customHeight="1" x14ac:dyDescent="0.2">
      <c r="A9" s="64" t="s">
        <v>209</v>
      </c>
      <c r="B9" s="59"/>
      <c r="C9" s="60">
        <v>245.86</v>
      </c>
    </row>
    <row r="10" spans="1:3" ht="16.5" customHeight="1" x14ac:dyDescent="0.2">
      <c r="A10" s="64" t="s">
        <v>210</v>
      </c>
      <c r="B10" s="59"/>
      <c r="C10" s="60">
        <v>283.5</v>
      </c>
    </row>
    <row r="11" spans="1:3" ht="16.5" customHeight="1" x14ac:dyDescent="0.2">
      <c r="A11" s="64" t="s">
        <v>211</v>
      </c>
      <c r="B11" s="59"/>
      <c r="C11" s="60">
        <v>59.35</v>
      </c>
    </row>
    <row r="12" spans="1:3" ht="16.5" customHeight="1" x14ac:dyDescent="0.2">
      <c r="A12" s="64" t="s">
        <v>212</v>
      </c>
      <c r="B12" s="59"/>
      <c r="C12" s="60">
        <v>31.5</v>
      </c>
    </row>
    <row r="13" spans="1:3" ht="16.5" customHeight="1" x14ac:dyDescent="0.2">
      <c r="A13" s="64" t="s">
        <v>213</v>
      </c>
      <c r="B13" s="59"/>
      <c r="C13" s="60">
        <v>1049.94</v>
      </c>
    </row>
    <row r="14" spans="1:3" ht="16.5" customHeight="1" x14ac:dyDescent="0.2">
      <c r="A14" s="64" t="s">
        <v>214</v>
      </c>
      <c r="B14" s="59"/>
      <c r="C14" s="57">
        <v>-1049.94</v>
      </c>
    </row>
    <row r="15" spans="1:3" ht="16.5" customHeight="1" x14ac:dyDescent="0.2">
      <c r="A15" s="64" t="s">
        <v>215</v>
      </c>
      <c r="B15" s="59"/>
      <c r="C15" s="60">
        <v>1364.94</v>
      </c>
    </row>
    <row r="16" spans="1:3" ht="16.5" customHeight="1" x14ac:dyDescent="0.2">
      <c r="A16" s="64" t="s">
        <v>216</v>
      </c>
      <c r="B16" s="59"/>
      <c r="C16" s="60">
        <v>720</v>
      </c>
    </row>
    <row r="17" spans="1:3" ht="16.5" customHeight="1" x14ac:dyDescent="0.2">
      <c r="A17" s="64" t="s">
        <v>217</v>
      </c>
      <c r="B17" s="59"/>
      <c r="C17" s="60">
        <v>600</v>
      </c>
    </row>
    <row r="18" spans="1:3" ht="16.5" customHeight="1" x14ac:dyDescent="0.2">
      <c r="A18" s="64" t="s">
        <v>218</v>
      </c>
      <c r="B18" s="59"/>
      <c r="C18" s="60">
        <v>792.01</v>
      </c>
    </row>
    <row r="19" spans="1:3" ht="16.5" customHeight="1" x14ac:dyDescent="0.2">
      <c r="A19" s="64" t="s">
        <v>219</v>
      </c>
      <c r="B19" s="59"/>
      <c r="C19" s="60">
        <v>9992</v>
      </c>
    </row>
    <row r="20" spans="1:3" ht="16.5" customHeight="1" x14ac:dyDescent="0.2">
      <c r="A20" s="64" t="s">
        <v>220</v>
      </c>
      <c r="B20" s="59"/>
      <c r="C20" s="60">
        <v>1408.67</v>
      </c>
    </row>
    <row r="21" spans="1:3" ht="16.5" customHeight="1" x14ac:dyDescent="0.2">
      <c r="A21" s="64" t="s">
        <v>221</v>
      </c>
      <c r="B21" s="59"/>
      <c r="C21" s="60">
        <v>12872.6</v>
      </c>
    </row>
    <row r="22" spans="1:3" ht="16.5" customHeight="1" x14ac:dyDescent="0.2">
      <c r="A22" s="64" t="s">
        <v>222</v>
      </c>
      <c r="B22" s="59"/>
      <c r="C22" s="60">
        <v>59.4</v>
      </c>
    </row>
    <row r="23" spans="1:3" ht="16.5" customHeight="1" x14ac:dyDescent="0.2">
      <c r="A23" s="64" t="s">
        <v>223</v>
      </c>
      <c r="B23" s="59"/>
      <c r="C23" s="60">
        <v>862.5</v>
      </c>
    </row>
    <row r="24" spans="1:3" ht="16.5" customHeight="1" x14ac:dyDescent="0.2">
      <c r="A24" s="64" t="s">
        <v>224</v>
      </c>
      <c r="B24" s="59"/>
      <c r="C24" s="60">
        <v>48000</v>
      </c>
    </row>
    <row r="25" spans="1:3" ht="16.5" customHeight="1" x14ac:dyDescent="0.2">
      <c r="A25" s="65" t="s">
        <v>225</v>
      </c>
      <c r="B25" s="61"/>
      <c r="C25" s="57">
        <v>100000</v>
      </c>
    </row>
    <row r="26" spans="1:3" ht="16.5" customHeight="1" x14ac:dyDescent="0.2">
      <c r="A26" s="64" t="s">
        <v>226</v>
      </c>
      <c r="B26" s="59"/>
      <c r="C26" s="57">
        <v>-92892.5</v>
      </c>
    </row>
    <row r="27" spans="1:3" ht="16.5" customHeight="1" x14ac:dyDescent="0.2">
      <c r="A27" s="65" t="s">
        <v>227</v>
      </c>
      <c r="B27" s="61"/>
      <c r="C27" s="57">
        <v>1350</v>
      </c>
    </row>
    <row r="28" spans="1:3" ht="16.5" customHeight="1" x14ac:dyDescent="0.2">
      <c r="A28" s="65" t="s">
        <v>228</v>
      </c>
      <c r="B28" s="61"/>
      <c r="C28" s="57">
        <v>1350</v>
      </c>
    </row>
    <row r="29" spans="1:3" ht="16.5" customHeight="1" x14ac:dyDescent="0.2">
      <c r="A29" s="65" t="s">
        <v>229</v>
      </c>
      <c r="B29" s="61"/>
      <c r="C29" s="57">
        <v>1350</v>
      </c>
    </row>
    <row r="30" spans="1:3" ht="16.5" customHeight="1" x14ac:dyDescent="0.2">
      <c r="A30" s="66" t="s">
        <v>230</v>
      </c>
      <c r="B30" s="62"/>
      <c r="C30" s="57">
        <v>-692000</v>
      </c>
    </row>
    <row r="31" spans="1:3" ht="16.5" customHeight="1" x14ac:dyDescent="0.2">
      <c r="A31" s="66" t="s">
        <v>231</v>
      </c>
      <c r="B31" s="62"/>
      <c r="C31" s="57">
        <v>-637000</v>
      </c>
    </row>
    <row r="32" spans="1:3" ht="16.5" customHeight="1" x14ac:dyDescent="0.2">
      <c r="A32" s="66" t="s">
        <v>232</v>
      </c>
      <c r="B32" s="62"/>
      <c r="C32" s="57">
        <v>1264000</v>
      </c>
    </row>
    <row r="33" spans="1:3" ht="16.5" customHeight="1" x14ac:dyDescent="0.2">
      <c r="A33" s="65" t="s">
        <v>233</v>
      </c>
      <c r="B33" s="61"/>
      <c r="C33" s="57">
        <v>-6525</v>
      </c>
    </row>
    <row r="34" spans="1:3" ht="16.5" customHeight="1" x14ac:dyDescent="0.2">
      <c r="A34" s="65" t="s">
        <v>234</v>
      </c>
      <c r="B34" s="61"/>
      <c r="C34" s="57">
        <v>-1800</v>
      </c>
    </row>
    <row r="35" spans="1:3" ht="16.5" customHeight="1" x14ac:dyDescent="0.2">
      <c r="A35" s="65" t="s">
        <v>235</v>
      </c>
      <c r="B35" s="61"/>
      <c r="C35" s="57">
        <v>-3600</v>
      </c>
    </row>
    <row r="36" spans="1:3" ht="16.5" customHeight="1" x14ac:dyDescent="0.2">
      <c r="A36" s="65" t="s">
        <v>236</v>
      </c>
      <c r="B36" s="61"/>
      <c r="C36" s="57">
        <v>-3600</v>
      </c>
    </row>
    <row r="37" spans="1:3" ht="16.5" customHeight="1" x14ac:dyDescent="0.2">
      <c r="A37" s="65" t="s">
        <v>237</v>
      </c>
      <c r="B37" s="61"/>
      <c r="C37" s="57">
        <v>-7200</v>
      </c>
    </row>
    <row r="38" spans="1:3" ht="16.5" customHeight="1" x14ac:dyDescent="0.2">
      <c r="A38" s="67" t="s">
        <v>238</v>
      </c>
      <c r="B38" s="58"/>
      <c r="C38" s="57">
        <v>2064.15</v>
      </c>
    </row>
    <row r="39" spans="1:3" ht="16.5" customHeight="1" x14ac:dyDescent="0.2">
      <c r="A39" s="66" t="s">
        <v>239</v>
      </c>
      <c r="B39" s="62"/>
      <c r="C39" s="57">
        <v>1384000</v>
      </c>
    </row>
    <row r="40" spans="1:3" ht="16.5" customHeight="1" x14ac:dyDescent="0.2">
      <c r="A40" s="65" t="s">
        <v>240</v>
      </c>
      <c r="B40" s="61"/>
      <c r="C40" s="57">
        <v>4350</v>
      </c>
    </row>
    <row r="41" spans="1:3" ht="16.5" customHeight="1" x14ac:dyDescent="0.2">
      <c r="A41" s="66" t="s">
        <v>241</v>
      </c>
      <c r="B41" s="62"/>
      <c r="C41" s="57">
        <v>767000</v>
      </c>
    </row>
    <row r="42" spans="1:3" ht="16.5" customHeight="1" x14ac:dyDescent="0.2">
      <c r="A42" s="66" t="s">
        <v>242</v>
      </c>
      <c r="B42" s="62"/>
      <c r="C42" s="57">
        <v>752000</v>
      </c>
    </row>
    <row r="43" spans="1:3" ht="16.5" customHeight="1" x14ac:dyDescent="0.2">
      <c r="A43" s="66" t="s">
        <v>243</v>
      </c>
      <c r="B43" s="62"/>
      <c r="C43" s="57">
        <v>-356000</v>
      </c>
    </row>
    <row r="44" spans="1:3" ht="16.5" customHeight="1" x14ac:dyDescent="0.2">
      <c r="A44" s="66" t="s">
        <v>244</v>
      </c>
      <c r="B44" s="62"/>
      <c r="C44" s="57">
        <v>-347000</v>
      </c>
    </row>
    <row r="45" spans="1:3" ht="16.5" customHeight="1" x14ac:dyDescent="0.2">
      <c r="A45" s="66" t="s">
        <v>245</v>
      </c>
      <c r="B45" s="62"/>
      <c r="C45" s="57">
        <v>-604000</v>
      </c>
    </row>
    <row r="46" spans="1:3" ht="16.5" customHeight="1" x14ac:dyDescent="0.2">
      <c r="A46" s="66" t="s">
        <v>246</v>
      </c>
      <c r="B46" s="62"/>
      <c r="C46" s="57">
        <v>-514000</v>
      </c>
    </row>
    <row r="47" spans="1:3" ht="16.5" customHeight="1" x14ac:dyDescent="0.2">
      <c r="A47" s="66" t="s">
        <v>247</v>
      </c>
      <c r="B47" s="62"/>
      <c r="C47" s="57">
        <v>-524000</v>
      </c>
    </row>
    <row r="48" spans="1:3" ht="16.5" customHeight="1" x14ac:dyDescent="0.2">
      <c r="A48" s="66" t="s">
        <v>248</v>
      </c>
      <c r="B48" s="62"/>
      <c r="C48" s="57">
        <v>-292000</v>
      </c>
    </row>
    <row r="49" spans="1:3" ht="16.5" customHeight="1" x14ac:dyDescent="0.2">
      <c r="A49" s="66" t="s">
        <v>249</v>
      </c>
      <c r="B49" s="62"/>
      <c r="C49" s="57">
        <v>724000</v>
      </c>
    </row>
    <row r="50" spans="1:3" ht="16.5" customHeight="1" x14ac:dyDescent="0.2">
      <c r="A50" s="66" t="s">
        <v>250</v>
      </c>
      <c r="B50" s="62"/>
      <c r="C50" s="57">
        <v>372000</v>
      </c>
    </row>
    <row r="51" spans="1:3" ht="16.5" customHeight="1" x14ac:dyDescent="0.2">
      <c r="A51" s="66" t="s">
        <v>251</v>
      </c>
      <c r="B51" s="62"/>
      <c r="C51" s="57">
        <v>382000</v>
      </c>
    </row>
    <row r="52" spans="1:3" ht="16.5" customHeight="1" x14ac:dyDescent="0.2">
      <c r="A52" s="66" t="s">
        <v>252</v>
      </c>
      <c r="B52" s="62"/>
      <c r="C52" s="57">
        <v>744000</v>
      </c>
    </row>
    <row r="53" spans="1:3" ht="16.5" customHeight="1" x14ac:dyDescent="0.2">
      <c r="A53" s="66" t="s">
        <v>253</v>
      </c>
      <c r="B53" s="62"/>
      <c r="C53" s="57">
        <v>352000</v>
      </c>
    </row>
    <row r="54" spans="1:3" ht="16.5" customHeight="1" x14ac:dyDescent="0.2">
      <c r="A54" s="66" t="s">
        <v>254</v>
      </c>
      <c r="B54" s="62"/>
      <c r="C54" s="57">
        <v>-468000</v>
      </c>
    </row>
    <row r="55" spans="1:3" ht="16.5" customHeight="1" x14ac:dyDescent="0.2">
      <c r="A55" s="66" t="s">
        <v>255</v>
      </c>
      <c r="B55" s="62"/>
      <c r="C55" s="57">
        <v>-734000</v>
      </c>
    </row>
    <row r="56" spans="1:3" ht="16.5" customHeight="1" x14ac:dyDescent="0.2">
      <c r="A56" s="66" t="s">
        <v>256</v>
      </c>
      <c r="B56" s="62"/>
      <c r="C56" s="57">
        <v>-277950</v>
      </c>
    </row>
    <row r="57" spans="1:3" ht="16.5" customHeight="1" x14ac:dyDescent="0.2">
      <c r="A57" s="66" t="s">
        <v>257</v>
      </c>
      <c r="B57" s="62"/>
      <c r="C57" s="57">
        <v>-49800</v>
      </c>
    </row>
    <row r="58" spans="1:3" ht="16.5" customHeight="1" x14ac:dyDescent="0.2">
      <c r="A58" s="65" t="s">
        <v>258</v>
      </c>
      <c r="B58" s="61"/>
      <c r="C58" s="57">
        <v>183500</v>
      </c>
    </row>
    <row r="59" spans="1:3" ht="16.5" customHeight="1" x14ac:dyDescent="0.2">
      <c r="A59" s="66" t="s">
        <v>259</v>
      </c>
      <c r="B59" s="62"/>
      <c r="C59" s="57">
        <v>412000</v>
      </c>
    </row>
    <row r="60" spans="1:3" ht="16.5" customHeight="1" x14ac:dyDescent="0.2">
      <c r="A60" s="66" t="s">
        <v>260</v>
      </c>
      <c r="B60" s="62"/>
      <c r="C60" s="57">
        <v>-794000</v>
      </c>
    </row>
    <row r="61" spans="1:3" ht="16.5" customHeight="1" x14ac:dyDescent="0.2">
      <c r="A61" s="65" t="s">
        <v>261</v>
      </c>
      <c r="B61" s="61"/>
      <c r="C61" s="57">
        <v>2850</v>
      </c>
    </row>
    <row r="62" spans="1:3" ht="16.5" customHeight="1" x14ac:dyDescent="0.2">
      <c r="A62" s="65" t="s">
        <v>262</v>
      </c>
      <c r="B62" s="61"/>
      <c r="C62" s="57">
        <v>2850</v>
      </c>
    </row>
    <row r="63" spans="1:3" ht="16.5" customHeight="1" x14ac:dyDescent="0.2">
      <c r="A63" s="66" t="s">
        <v>263</v>
      </c>
      <c r="B63" s="62"/>
      <c r="C63" s="57">
        <v>-801000</v>
      </c>
    </row>
    <row r="64" spans="1:3" ht="16.5" customHeight="1" x14ac:dyDescent="0.2">
      <c r="A64" s="66" t="s">
        <v>264</v>
      </c>
      <c r="B64" s="62"/>
      <c r="C64" s="57">
        <v>-524000</v>
      </c>
    </row>
    <row r="65" spans="1:3" ht="16.5" customHeight="1" x14ac:dyDescent="0.2">
      <c r="A65" s="66" t="s">
        <v>265</v>
      </c>
      <c r="B65" s="62"/>
      <c r="C65" s="57">
        <v>-292000</v>
      </c>
    </row>
    <row r="66" spans="1:3" ht="16.5" customHeight="1" x14ac:dyDescent="0.2">
      <c r="A66" s="66" t="s">
        <v>266</v>
      </c>
      <c r="B66" s="62"/>
      <c r="C66" s="57">
        <v>424000</v>
      </c>
    </row>
    <row r="67" spans="1:3" ht="16.5" customHeight="1" x14ac:dyDescent="0.2">
      <c r="A67" s="66" t="s">
        <v>267</v>
      </c>
      <c r="B67" s="62"/>
      <c r="C67" s="57">
        <v>444000</v>
      </c>
    </row>
    <row r="68" spans="1:3" ht="16.5" customHeight="1" x14ac:dyDescent="0.2">
      <c r="A68" s="64" t="s">
        <v>268</v>
      </c>
      <c r="B68" s="59"/>
      <c r="C68" s="60">
        <v>-182000</v>
      </c>
    </row>
    <row r="69" spans="1:3" ht="16.5" customHeight="1" x14ac:dyDescent="0.2">
      <c r="A69" s="65" t="s">
        <v>269</v>
      </c>
      <c r="B69" s="61"/>
      <c r="C69" s="57">
        <v>15300</v>
      </c>
    </row>
    <row r="70" spans="1:3" ht="16.5" customHeight="1" x14ac:dyDescent="0.2">
      <c r="A70" s="66" t="s">
        <v>270</v>
      </c>
      <c r="B70" s="62"/>
      <c r="C70" s="57">
        <v>284000</v>
      </c>
    </row>
    <row r="71" spans="1:3" ht="16.5" customHeight="1" x14ac:dyDescent="0.2">
      <c r="A71" s="65" t="s">
        <v>271</v>
      </c>
      <c r="B71" s="61"/>
      <c r="C71" s="57">
        <v>8700</v>
      </c>
    </row>
    <row r="72" spans="1:3" ht="16.5" customHeight="1" x14ac:dyDescent="0.2">
      <c r="A72" s="66" t="s">
        <v>272</v>
      </c>
      <c r="B72" s="62"/>
      <c r="C72" s="57">
        <v>568000</v>
      </c>
    </row>
    <row r="73" spans="1:3" ht="16.5" customHeight="1" x14ac:dyDescent="0.2">
      <c r="A73" s="66" t="s">
        <v>273</v>
      </c>
      <c r="B73" s="62"/>
      <c r="C73" s="57">
        <v>-344000</v>
      </c>
    </row>
    <row r="74" spans="1:3" ht="16.5" customHeight="1" x14ac:dyDescent="0.2">
      <c r="A74" s="66" t="s">
        <v>274</v>
      </c>
      <c r="B74" s="62"/>
      <c r="C74" s="57">
        <v>364000</v>
      </c>
    </row>
    <row r="75" spans="1:3" ht="16.5" customHeight="1" x14ac:dyDescent="0.2">
      <c r="A75" s="66" t="s">
        <v>275</v>
      </c>
      <c r="B75" s="62"/>
      <c r="C75" s="57">
        <v>172000</v>
      </c>
    </row>
    <row r="76" spans="1:3" ht="16.5" customHeight="1" x14ac:dyDescent="0.2">
      <c r="A76" s="66" t="s">
        <v>276</v>
      </c>
      <c r="B76" s="62"/>
      <c r="C76" s="57">
        <v>192000</v>
      </c>
    </row>
    <row r="77" spans="1:3" ht="16.5" customHeight="1" x14ac:dyDescent="0.2">
      <c r="A77" s="66" t="s">
        <v>277</v>
      </c>
      <c r="B77" s="62"/>
      <c r="C77" s="57">
        <v>-384000</v>
      </c>
    </row>
    <row r="78" spans="1:3" ht="16.5" customHeight="1" x14ac:dyDescent="0.2">
      <c r="A78" s="66" t="s">
        <v>278</v>
      </c>
      <c r="B78" s="62"/>
      <c r="C78" s="57">
        <v>-187000</v>
      </c>
    </row>
    <row r="79" spans="1:3" ht="16.5" customHeight="1" x14ac:dyDescent="0.2">
      <c r="A79" s="66" t="s">
        <v>279</v>
      </c>
      <c r="B79" s="62"/>
      <c r="C79" s="57">
        <v>325500</v>
      </c>
    </row>
    <row r="80" spans="1:3" ht="16.5" customHeight="1" x14ac:dyDescent="0.2">
      <c r="A80" s="66" t="s">
        <v>280</v>
      </c>
      <c r="B80" s="62"/>
      <c r="C80" s="57">
        <v>290000</v>
      </c>
    </row>
    <row r="81" spans="1:3" ht="16.5" customHeight="1" x14ac:dyDescent="0.2">
      <c r="A81" s="66" t="s">
        <v>281</v>
      </c>
      <c r="B81" s="62"/>
      <c r="C81" s="57">
        <v>116000</v>
      </c>
    </row>
    <row r="82" spans="1:3" ht="16.5" customHeight="1" x14ac:dyDescent="0.2">
      <c r="A82" s="66" t="s">
        <v>282</v>
      </c>
      <c r="B82" s="62"/>
      <c r="C82" s="57">
        <v>222000</v>
      </c>
    </row>
    <row r="83" spans="1:3" ht="16.5" customHeight="1" x14ac:dyDescent="0.2">
      <c r="A83" s="65" t="s">
        <v>283</v>
      </c>
      <c r="B83" s="61"/>
      <c r="C83" s="57">
        <v>-10200</v>
      </c>
    </row>
    <row r="84" spans="1:3" ht="16.5" customHeight="1" x14ac:dyDescent="0.2">
      <c r="A84" s="65" t="s">
        <v>284</v>
      </c>
      <c r="B84" s="61"/>
      <c r="C84" s="57">
        <v>-5100</v>
      </c>
    </row>
    <row r="85" spans="1:3" ht="16.5" customHeight="1" x14ac:dyDescent="0.2">
      <c r="A85" s="65" t="s">
        <v>285</v>
      </c>
      <c r="B85" s="61"/>
      <c r="C85" s="57">
        <v>-2550</v>
      </c>
    </row>
    <row r="86" spans="1:3" ht="16.5" customHeight="1" x14ac:dyDescent="0.2">
      <c r="A86" s="66" t="s">
        <v>286</v>
      </c>
      <c r="B86" s="62"/>
      <c r="C86" s="57">
        <v>36400</v>
      </c>
    </row>
    <row r="87" spans="1:3" ht="16.5" customHeight="1" x14ac:dyDescent="0.2">
      <c r="A87" s="66" t="s">
        <v>287</v>
      </c>
      <c r="B87" s="62"/>
      <c r="C87" s="57">
        <v>122000</v>
      </c>
    </row>
    <row r="88" spans="1:3" ht="16.5" customHeight="1" x14ac:dyDescent="0.2">
      <c r="A88" s="65" t="s">
        <v>288</v>
      </c>
      <c r="B88" s="61"/>
      <c r="C88" s="57">
        <v>-3600</v>
      </c>
    </row>
    <row r="89" spans="1:3" ht="16.5" customHeight="1" x14ac:dyDescent="0.2">
      <c r="A89" s="65" t="s">
        <v>289</v>
      </c>
      <c r="B89" s="61"/>
      <c r="C89" s="57">
        <v>-3600</v>
      </c>
    </row>
    <row r="90" spans="1:3" ht="16.5" customHeight="1" x14ac:dyDescent="0.2">
      <c r="A90" s="66" t="s">
        <v>290</v>
      </c>
      <c r="B90" s="62"/>
      <c r="C90" s="57">
        <v>-68000</v>
      </c>
    </row>
    <row r="91" spans="1:3" ht="16.5" customHeight="1" x14ac:dyDescent="0.2">
      <c r="A91" s="66" t="s">
        <v>291</v>
      </c>
      <c r="B91" s="62"/>
      <c r="C91" s="57">
        <v>-230000</v>
      </c>
    </row>
    <row r="92" spans="1:3" ht="16.5" customHeight="1" x14ac:dyDescent="0.2">
      <c r="A92" s="66" t="s">
        <v>292</v>
      </c>
      <c r="B92" s="62"/>
      <c r="C92" s="57">
        <v>-47000</v>
      </c>
    </row>
    <row r="93" spans="1:3" ht="16.5" customHeight="1" x14ac:dyDescent="0.2">
      <c r="A93" s="66" t="s">
        <v>293</v>
      </c>
      <c r="B93" s="62"/>
      <c r="C93" s="57">
        <v>-32000</v>
      </c>
    </row>
    <row r="94" spans="1:3" ht="16.5" customHeight="1" x14ac:dyDescent="0.2">
      <c r="A94" s="66" t="s">
        <v>294</v>
      </c>
      <c r="B94" s="62"/>
      <c r="C94" s="57">
        <v>38000</v>
      </c>
    </row>
    <row r="95" spans="1:3" ht="16.5" customHeight="1" x14ac:dyDescent="0.2">
      <c r="A95" s="66" t="s">
        <v>295</v>
      </c>
      <c r="B95" s="62"/>
      <c r="C95" s="57">
        <v>32000</v>
      </c>
    </row>
    <row r="96" spans="1:3" ht="16.5" customHeight="1" x14ac:dyDescent="0.2">
      <c r="A96" s="66" t="s">
        <v>296</v>
      </c>
      <c r="B96" s="62"/>
      <c r="C96" s="57">
        <v>48000</v>
      </c>
    </row>
    <row r="97" spans="1:3" ht="16.5" customHeight="1" x14ac:dyDescent="0.2">
      <c r="A97" s="66" t="s">
        <v>297</v>
      </c>
      <c r="B97" s="62"/>
      <c r="C97" s="57">
        <v>33000</v>
      </c>
    </row>
    <row r="98" spans="1:3" ht="16.5" customHeight="1" x14ac:dyDescent="0.2">
      <c r="A98" s="65" t="s">
        <v>298</v>
      </c>
      <c r="B98" s="61"/>
      <c r="C98" s="57">
        <v>-5400</v>
      </c>
    </row>
    <row r="99" spans="1:3" ht="16.5" customHeight="1" x14ac:dyDescent="0.2">
      <c r="A99" s="65" t="s">
        <v>299</v>
      </c>
      <c r="B99" s="61"/>
      <c r="C99" s="57">
        <v>-2100</v>
      </c>
    </row>
    <row r="100" spans="1:3" ht="16.5" customHeight="1" x14ac:dyDescent="0.2">
      <c r="A100" s="66" t="s">
        <v>300</v>
      </c>
      <c r="B100" s="62"/>
      <c r="C100" s="57">
        <v>138000</v>
      </c>
    </row>
    <row r="101" spans="1:3" ht="16.5" customHeight="1" x14ac:dyDescent="0.2">
      <c r="A101" s="66" t="s">
        <v>301</v>
      </c>
      <c r="B101" s="62"/>
      <c r="C101" s="57">
        <v>193000</v>
      </c>
    </row>
    <row r="102" spans="1:3" ht="16.5" customHeight="1" x14ac:dyDescent="0.2">
      <c r="A102" s="66" t="s">
        <v>302</v>
      </c>
      <c r="B102" s="62"/>
      <c r="C102" s="57">
        <v>-226000</v>
      </c>
    </row>
    <row r="103" spans="1:3" ht="16.5" customHeight="1" x14ac:dyDescent="0.2">
      <c r="A103" s="66" t="s">
        <v>303</v>
      </c>
      <c r="B103" s="62"/>
      <c r="C103" s="57">
        <v>-236000</v>
      </c>
    </row>
    <row r="104" spans="1:3" ht="16.5" customHeight="1" x14ac:dyDescent="0.2">
      <c r="A104" s="66" t="s">
        <v>304</v>
      </c>
      <c r="B104" s="62"/>
      <c r="C104" s="57">
        <v>-81500</v>
      </c>
    </row>
    <row r="105" spans="1:3" ht="16.5" customHeight="1" x14ac:dyDescent="0.2">
      <c r="A105" s="68" t="s">
        <v>305</v>
      </c>
      <c r="B105" s="56"/>
      <c r="C105" s="57">
        <v>-104190</v>
      </c>
    </row>
    <row r="106" spans="1:3" ht="16.5" customHeight="1" x14ac:dyDescent="0.2">
      <c r="A106" s="68" t="s">
        <v>306</v>
      </c>
      <c r="B106" s="56"/>
      <c r="C106" s="57">
        <v>-206880.06</v>
      </c>
    </row>
    <row r="107" spans="1:3" ht="16.5" customHeight="1" x14ac:dyDescent="0.2">
      <c r="A107" s="68" t="s">
        <v>307</v>
      </c>
      <c r="B107" s="56"/>
      <c r="C107" s="57">
        <v>-103440.03</v>
      </c>
    </row>
    <row r="108" spans="1:3" ht="16.5" customHeight="1" x14ac:dyDescent="0.2">
      <c r="A108" s="68" t="s">
        <v>308</v>
      </c>
      <c r="B108" s="56"/>
      <c r="C108" s="57">
        <v>-103440.03</v>
      </c>
    </row>
    <row r="109" spans="1:3" ht="16.5" customHeight="1" x14ac:dyDescent="0.2">
      <c r="A109" s="66" t="s">
        <v>309</v>
      </c>
      <c r="B109" s="62"/>
      <c r="C109" s="57">
        <v>-48000</v>
      </c>
    </row>
    <row r="110" spans="1:3" ht="16.5" customHeight="1" x14ac:dyDescent="0.2">
      <c r="A110" s="68" t="s">
        <v>310</v>
      </c>
      <c r="B110" s="56"/>
      <c r="C110" s="57">
        <v>-310320.09000000003</v>
      </c>
    </row>
    <row r="111" spans="1:3" ht="16.5" customHeight="1" x14ac:dyDescent="0.2">
      <c r="A111" s="64" t="s">
        <v>311</v>
      </c>
      <c r="B111" s="59"/>
      <c r="C111" s="57">
        <v>-206880.06</v>
      </c>
    </row>
    <row r="112" spans="1:3" ht="16.5" customHeight="1" x14ac:dyDescent="0.2">
      <c r="A112" s="68" t="s">
        <v>312</v>
      </c>
      <c r="B112" s="56"/>
      <c r="C112" s="57">
        <v>310320.09000000003</v>
      </c>
    </row>
    <row r="113" spans="1:3" ht="16.5" customHeight="1" x14ac:dyDescent="0.2">
      <c r="A113" s="65" t="s">
        <v>313</v>
      </c>
      <c r="B113" s="61"/>
      <c r="C113" s="57">
        <v>-900</v>
      </c>
    </row>
    <row r="114" spans="1:3" ht="16.5" customHeight="1" x14ac:dyDescent="0.2">
      <c r="A114" s="68" t="s">
        <v>314</v>
      </c>
      <c r="B114" s="56"/>
      <c r="C114" s="57">
        <v>-97890</v>
      </c>
    </row>
    <row r="115" spans="1:3" ht="16.5" customHeight="1" x14ac:dyDescent="0.2">
      <c r="A115" s="68" t="s">
        <v>315</v>
      </c>
      <c r="B115" s="56"/>
      <c r="C115" s="57">
        <v>104190</v>
      </c>
    </row>
    <row r="116" spans="1:3" ht="16.5" customHeight="1" x14ac:dyDescent="0.2">
      <c r="A116" s="66" t="s">
        <v>316</v>
      </c>
      <c r="B116" s="62"/>
      <c r="C116" s="57">
        <v>12000</v>
      </c>
    </row>
    <row r="117" spans="1:3" ht="16.5" customHeight="1" x14ac:dyDescent="0.2">
      <c r="A117" s="66" t="s">
        <v>317</v>
      </c>
      <c r="B117" s="62"/>
      <c r="C117" s="57">
        <v>2000</v>
      </c>
    </row>
    <row r="118" spans="1:3" ht="16.5" customHeight="1" x14ac:dyDescent="0.2">
      <c r="A118" s="66" t="s">
        <v>318</v>
      </c>
      <c r="B118" s="62"/>
      <c r="C118" s="57">
        <v>-8000</v>
      </c>
    </row>
    <row r="119" spans="1:3" ht="16.5" customHeight="1" x14ac:dyDescent="0.2">
      <c r="A119" s="66" t="s">
        <v>319</v>
      </c>
      <c r="B119" s="62"/>
      <c r="C119" s="57">
        <v>3000</v>
      </c>
    </row>
    <row r="120" spans="1:3" ht="16.5" customHeight="1" x14ac:dyDescent="0.2">
      <c r="A120" s="68" t="s">
        <v>320</v>
      </c>
      <c r="B120" s="56"/>
      <c r="C120" s="57">
        <v>-91440</v>
      </c>
    </row>
    <row r="121" spans="1:3" ht="16.5" customHeight="1" x14ac:dyDescent="0.2">
      <c r="A121" s="68" t="s">
        <v>321</v>
      </c>
      <c r="B121" s="56"/>
      <c r="C121" s="57">
        <v>-68643</v>
      </c>
    </row>
    <row r="122" spans="1:3" ht="16.5" customHeight="1" x14ac:dyDescent="0.2">
      <c r="A122" s="68" t="s">
        <v>322</v>
      </c>
      <c r="B122" s="56"/>
      <c r="C122" s="57">
        <v>-54143</v>
      </c>
    </row>
    <row r="123" spans="1:3" ht="16.5" customHeight="1" x14ac:dyDescent="0.2">
      <c r="A123" s="68" t="s">
        <v>323</v>
      </c>
      <c r="B123" s="56"/>
      <c r="C123" s="57">
        <v>11109</v>
      </c>
    </row>
    <row r="124" spans="1:3" ht="16.5" customHeight="1" x14ac:dyDescent="0.2">
      <c r="A124" s="68" t="s">
        <v>324</v>
      </c>
      <c r="B124" s="56"/>
      <c r="C124" s="57">
        <v>-36762</v>
      </c>
    </row>
    <row r="125" spans="1:3" ht="16.5" customHeight="1" x14ac:dyDescent="0.2">
      <c r="A125" s="68" t="s">
        <v>325</v>
      </c>
      <c r="B125" s="56"/>
      <c r="C125" s="57">
        <v>18900</v>
      </c>
    </row>
    <row r="126" spans="1:3" ht="16.5" customHeight="1" x14ac:dyDescent="0.2">
      <c r="A126" s="68" t="s">
        <v>326</v>
      </c>
      <c r="B126" s="56"/>
      <c r="C126" s="57">
        <v>54495</v>
      </c>
    </row>
    <row r="127" spans="1:3" ht="16.5" customHeight="1" x14ac:dyDescent="0.2">
      <c r="A127" s="68" t="s">
        <v>327</v>
      </c>
      <c r="B127" s="56"/>
      <c r="C127" s="57">
        <v>-51646</v>
      </c>
    </row>
    <row r="128" spans="1:3" ht="16.5" customHeight="1" x14ac:dyDescent="0.2">
      <c r="A128" s="68" t="s">
        <v>328</v>
      </c>
      <c r="B128" s="56"/>
      <c r="C128" s="57">
        <v>-20256</v>
      </c>
    </row>
    <row r="129" spans="1:3" ht="16.5" customHeight="1" x14ac:dyDescent="0.2">
      <c r="A129" s="68" t="s">
        <v>329</v>
      </c>
      <c r="B129" s="56"/>
      <c r="C129" s="57">
        <v>-20256</v>
      </c>
    </row>
    <row r="130" spans="1:3" ht="16.5" customHeight="1" x14ac:dyDescent="0.2">
      <c r="A130" s="68" t="s">
        <v>330</v>
      </c>
      <c r="B130" s="56"/>
      <c r="C130" s="57">
        <v>92950</v>
      </c>
    </row>
    <row r="4594" spans="1:3" ht="16.5" customHeight="1" x14ac:dyDescent="0.2">
      <c r="A4594" s="32" t="s">
        <v>35</v>
      </c>
      <c r="C4594" s="22">
        <v>743300.63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38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22" customWidth="1"/>
    <col min="2" max="2" width="46.6640625" style="22" customWidth="1"/>
    <col min="3" max="3" width="15.109375" style="22" customWidth="1"/>
    <col min="4" max="5" width="9.109375" style="22" customWidth="1"/>
    <col min="6" max="16384" width="15.109375" style="22"/>
  </cols>
  <sheetData>
    <row r="1" spans="1:3" x14ac:dyDescent="0.2">
      <c r="A1" s="21" t="s">
        <v>32</v>
      </c>
      <c r="B1" s="21" t="s">
        <v>33</v>
      </c>
      <c r="C1" s="21" t="s">
        <v>34</v>
      </c>
    </row>
    <row r="2" spans="1:3" x14ac:dyDescent="0.2">
      <c r="A2" s="59" t="s">
        <v>331</v>
      </c>
      <c r="B2" s="59"/>
      <c r="C2" s="60">
        <v>14648</v>
      </c>
    </row>
    <row r="3" spans="1:3" x14ac:dyDescent="0.2">
      <c r="A3" s="59" t="s">
        <v>332</v>
      </c>
      <c r="B3" s="59"/>
      <c r="C3" s="60">
        <v>-98300</v>
      </c>
    </row>
    <row r="4" spans="1:3" x14ac:dyDescent="0.2">
      <c r="A4" s="59" t="s">
        <v>333</v>
      </c>
      <c r="B4" s="59"/>
      <c r="C4" s="60">
        <v>98300</v>
      </c>
    </row>
    <row r="5" spans="1:3" x14ac:dyDescent="0.2">
      <c r="A5" s="59" t="s">
        <v>227</v>
      </c>
      <c r="B5" s="59"/>
      <c r="C5" s="60">
        <v>-1350</v>
      </c>
    </row>
    <row r="6" spans="1:3" x14ac:dyDescent="0.2">
      <c r="A6" s="59" t="s">
        <v>228</v>
      </c>
      <c r="B6" s="59"/>
      <c r="C6" s="60">
        <v>-1350</v>
      </c>
    </row>
    <row r="7" spans="1:3" x14ac:dyDescent="0.2">
      <c r="A7" s="59" t="s">
        <v>229</v>
      </c>
      <c r="B7" s="59"/>
      <c r="C7" s="60">
        <v>-1350</v>
      </c>
    </row>
    <row r="8" spans="1:3" x14ac:dyDescent="0.2">
      <c r="A8" s="59" t="s">
        <v>230</v>
      </c>
      <c r="B8" s="59"/>
      <c r="C8" s="57">
        <v>692000</v>
      </c>
    </row>
    <row r="9" spans="1:3" x14ac:dyDescent="0.2">
      <c r="A9" s="59" t="s">
        <v>231</v>
      </c>
      <c r="B9" s="59"/>
      <c r="C9" s="57">
        <v>637000</v>
      </c>
    </row>
    <row r="10" spans="1:3" x14ac:dyDescent="0.2">
      <c r="A10" s="59" t="s">
        <v>232</v>
      </c>
      <c r="B10" s="59"/>
      <c r="C10" s="60">
        <v>-1264000</v>
      </c>
    </row>
    <row r="11" spans="1:3" x14ac:dyDescent="0.2">
      <c r="A11" s="59" t="s">
        <v>233</v>
      </c>
      <c r="B11" s="59"/>
      <c r="C11" s="60">
        <v>6525</v>
      </c>
    </row>
    <row r="12" spans="1:3" x14ac:dyDescent="0.2">
      <c r="A12" s="59" t="s">
        <v>234</v>
      </c>
      <c r="B12" s="59"/>
      <c r="C12" s="60">
        <v>1800</v>
      </c>
    </row>
    <row r="13" spans="1:3" x14ac:dyDescent="0.2">
      <c r="A13" s="59" t="s">
        <v>235</v>
      </c>
      <c r="B13" s="59"/>
      <c r="C13" s="60">
        <v>3600</v>
      </c>
    </row>
    <row r="14" spans="1:3" x14ac:dyDescent="0.2">
      <c r="A14" s="59" t="s">
        <v>236</v>
      </c>
      <c r="B14" s="59"/>
      <c r="C14" s="60">
        <v>3600</v>
      </c>
    </row>
    <row r="15" spans="1:3" x14ac:dyDescent="0.2">
      <c r="A15" s="59" t="s">
        <v>237</v>
      </c>
      <c r="B15" s="59"/>
      <c r="C15" s="60">
        <v>7200</v>
      </c>
    </row>
    <row r="16" spans="1:3" x14ac:dyDescent="0.2">
      <c r="A16" s="59" t="s">
        <v>239</v>
      </c>
      <c r="B16" s="59"/>
      <c r="C16" s="60">
        <v>-1384000</v>
      </c>
    </row>
    <row r="17" spans="1:3" x14ac:dyDescent="0.2">
      <c r="A17" s="59" t="s">
        <v>334</v>
      </c>
      <c r="B17" s="59"/>
      <c r="C17" s="60">
        <v>692000</v>
      </c>
    </row>
    <row r="18" spans="1:3" x14ac:dyDescent="0.2">
      <c r="A18" s="59" t="s">
        <v>240</v>
      </c>
      <c r="B18" s="59"/>
      <c r="C18" s="60">
        <v>-4350</v>
      </c>
    </row>
    <row r="19" spans="1:3" x14ac:dyDescent="0.2">
      <c r="A19" s="59" t="s">
        <v>241</v>
      </c>
      <c r="B19" s="59"/>
      <c r="C19" s="60">
        <v>-767000</v>
      </c>
    </row>
    <row r="20" spans="1:3" x14ac:dyDescent="0.2">
      <c r="A20" s="59" t="s">
        <v>242</v>
      </c>
      <c r="B20" s="59"/>
      <c r="C20" s="60">
        <v>-752000</v>
      </c>
    </row>
    <row r="21" spans="1:3" x14ac:dyDescent="0.2">
      <c r="A21" s="59" t="s">
        <v>243</v>
      </c>
      <c r="B21" s="59"/>
      <c r="C21" s="60">
        <v>356000</v>
      </c>
    </row>
    <row r="22" spans="1:3" x14ac:dyDescent="0.2">
      <c r="A22" s="59" t="s">
        <v>244</v>
      </c>
      <c r="B22" s="59"/>
      <c r="C22" s="57">
        <v>347000</v>
      </c>
    </row>
    <row r="23" spans="1:3" x14ac:dyDescent="0.2">
      <c r="A23" s="59" t="s">
        <v>245</v>
      </c>
      <c r="B23" s="59"/>
      <c r="C23" s="57">
        <v>604000</v>
      </c>
    </row>
    <row r="24" spans="1:3" x14ac:dyDescent="0.2">
      <c r="A24" s="59" t="s">
        <v>246</v>
      </c>
      <c r="B24" s="59"/>
      <c r="C24" s="60">
        <v>514000</v>
      </c>
    </row>
    <row r="25" spans="1:3" x14ac:dyDescent="0.2">
      <c r="A25" s="59" t="s">
        <v>247</v>
      </c>
      <c r="B25" s="59"/>
      <c r="C25" s="60">
        <v>524000</v>
      </c>
    </row>
    <row r="26" spans="1:3" x14ac:dyDescent="0.2">
      <c r="A26" s="59" t="s">
        <v>248</v>
      </c>
      <c r="B26" s="59"/>
      <c r="C26" s="60">
        <v>292000</v>
      </c>
    </row>
    <row r="27" spans="1:3" x14ac:dyDescent="0.2">
      <c r="A27" s="59" t="s">
        <v>249</v>
      </c>
      <c r="B27" s="59"/>
      <c r="C27" s="60">
        <v>-724000</v>
      </c>
    </row>
    <row r="28" spans="1:3" x14ac:dyDescent="0.2">
      <c r="A28" s="59" t="s">
        <v>250</v>
      </c>
      <c r="B28" s="59"/>
      <c r="C28" s="60">
        <v>-372000</v>
      </c>
    </row>
    <row r="29" spans="1:3" x14ac:dyDescent="0.2">
      <c r="A29" s="59" t="s">
        <v>251</v>
      </c>
      <c r="B29" s="59"/>
      <c r="C29" s="60">
        <v>-382000</v>
      </c>
    </row>
    <row r="30" spans="1:3" x14ac:dyDescent="0.2">
      <c r="A30" s="59" t="s">
        <v>252</v>
      </c>
      <c r="B30" s="59"/>
      <c r="C30" s="60">
        <v>-744000</v>
      </c>
    </row>
    <row r="31" spans="1:3" x14ac:dyDescent="0.2">
      <c r="A31" s="59" t="s">
        <v>253</v>
      </c>
      <c r="B31" s="59"/>
      <c r="C31" s="60">
        <v>-352000</v>
      </c>
    </row>
    <row r="32" spans="1:3" x14ac:dyDescent="0.2">
      <c r="A32" s="59" t="s">
        <v>254</v>
      </c>
      <c r="B32" s="59"/>
      <c r="C32" s="60">
        <v>468000</v>
      </c>
    </row>
    <row r="33" spans="1:3" x14ac:dyDescent="0.2">
      <c r="A33" s="59" t="s">
        <v>255</v>
      </c>
      <c r="B33" s="59"/>
      <c r="C33" s="60">
        <v>734000</v>
      </c>
    </row>
    <row r="34" spans="1:3" x14ac:dyDescent="0.2">
      <c r="A34" s="59" t="s">
        <v>256</v>
      </c>
      <c r="B34" s="59"/>
      <c r="C34" s="60">
        <v>277950</v>
      </c>
    </row>
    <row r="35" spans="1:3" x14ac:dyDescent="0.2">
      <c r="A35" s="59" t="s">
        <v>257</v>
      </c>
      <c r="B35" s="59"/>
      <c r="C35" s="60">
        <v>49800</v>
      </c>
    </row>
    <row r="36" spans="1:3" x14ac:dyDescent="0.2">
      <c r="A36" s="59" t="s">
        <v>258</v>
      </c>
      <c r="B36" s="59"/>
      <c r="C36" s="60">
        <v>-183500</v>
      </c>
    </row>
    <row r="37" spans="1:3" x14ac:dyDescent="0.2">
      <c r="A37" s="59" t="s">
        <v>259</v>
      </c>
      <c r="B37" s="59"/>
      <c r="C37" s="60">
        <v>-412000</v>
      </c>
    </row>
    <row r="38" spans="1:3" x14ac:dyDescent="0.2">
      <c r="A38" s="59" t="s">
        <v>260</v>
      </c>
      <c r="B38" s="59"/>
      <c r="C38" s="60">
        <v>794000</v>
      </c>
    </row>
    <row r="39" spans="1:3" x14ac:dyDescent="0.2">
      <c r="A39" s="59" t="s">
        <v>261</v>
      </c>
      <c r="B39" s="59"/>
      <c r="C39" s="60">
        <v>-2850</v>
      </c>
    </row>
    <row r="40" spans="1:3" x14ac:dyDescent="0.2">
      <c r="A40" s="59" t="s">
        <v>262</v>
      </c>
      <c r="B40" s="59"/>
      <c r="C40" s="60">
        <v>-2850</v>
      </c>
    </row>
    <row r="41" spans="1:3" x14ac:dyDescent="0.2">
      <c r="A41" s="59" t="s">
        <v>263</v>
      </c>
      <c r="B41" s="59"/>
      <c r="C41" s="60">
        <v>801000</v>
      </c>
    </row>
    <row r="42" spans="1:3" x14ac:dyDescent="0.2">
      <c r="A42" s="59" t="s">
        <v>264</v>
      </c>
      <c r="B42" s="59"/>
      <c r="C42" s="60">
        <v>524000</v>
      </c>
    </row>
    <row r="43" spans="1:3" x14ac:dyDescent="0.2">
      <c r="A43" s="59" t="s">
        <v>265</v>
      </c>
      <c r="B43" s="59"/>
      <c r="C43" s="60">
        <v>292000</v>
      </c>
    </row>
    <row r="44" spans="1:3" x14ac:dyDescent="0.2">
      <c r="A44" s="59" t="s">
        <v>266</v>
      </c>
      <c r="B44" s="59"/>
      <c r="C44" s="57">
        <v>-424000</v>
      </c>
    </row>
    <row r="45" spans="1:3" x14ac:dyDescent="0.2">
      <c r="A45" s="59" t="s">
        <v>267</v>
      </c>
      <c r="B45" s="59"/>
      <c r="C45" s="57">
        <v>-444000</v>
      </c>
    </row>
    <row r="46" spans="1:3" x14ac:dyDescent="0.2">
      <c r="A46" s="63" t="s">
        <v>268</v>
      </c>
      <c r="B46" s="59"/>
      <c r="C46" s="60">
        <v>182000</v>
      </c>
    </row>
    <row r="47" spans="1:3" x14ac:dyDescent="0.2">
      <c r="A47" s="64" t="s">
        <v>269</v>
      </c>
      <c r="B47" s="59"/>
      <c r="C47" s="60">
        <v>-15300</v>
      </c>
    </row>
    <row r="48" spans="1:3" x14ac:dyDescent="0.2">
      <c r="A48" s="64" t="s">
        <v>270</v>
      </c>
      <c r="B48" s="59"/>
      <c r="C48" s="60">
        <v>-284000</v>
      </c>
    </row>
    <row r="49" spans="1:3" x14ac:dyDescent="0.2">
      <c r="A49" s="64" t="s">
        <v>271</v>
      </c>
      <c r="B49" s="59"/>
      <c r="C49" s="60">
        <v>-8700</v>
      </c>
    </row>
    <row r="50" spans="1:3" x14ac:dyDescent="0.2">
      <c r="A50" s="64" t="s">
        <v>272</v>
      </c>
      <c r="B50" s="59"/>
      <c r="C50" s="60">
        <v>-568000</v>
      </c>
    </row>
    <row r="51" spans="1:3" x14ac:dyDescent="0.2">
      <c r="A51" s="64" t="s">
        <v>273</v>
      </c>
      <c r="B51" s="59"/>
      <c r="C51" s="57">
        <v>344000</v>
      </c>
    </row>
    <row r="52" spans="1:3" x14ac:dyDescent="0.2">
      <c r="A52" s="64" t="s">
        <v>274</v>
      </c>
      <c r="B52" s="59"/>
      <c r="C52" s="60">
        <v>-364000</v>
      </c>
    </row>
    <row r="53" spans="1:3" x14ac:dyDescent="0.2">
      <c r="A53" s="64" t="s">
        <v>275</v>
      </c>
      <c r="B53" s="59"/>
      <c r="C53" s="60">
        <v>-172000</v>
      </c>
    </row>
    <row r="54" spans="1:3" x14ac:dyDescent="0.2">
      <c r="A54" s="64" t="s">
        <v>276</v>
      </c>
      <c r="B54" s="59"/>
      <c r="C54" s="60">
        <v>-192000</v>
      </c>
    </row>
    <row r="55" spans="1:3" x14ac:dyDescent="0.2">
      <c r="A55" s="64" t="s">
        <v>277</v>
      </c>
      <c r="B55" s="59"/>
      <c r="C55" s="60">
        <v>384000</v>
      </c>
    </row>
    <row r="56" spans="1:3" x14ac:dyDescent="0.2">
      <c r="A56" s="64" t="s">
        <v>278</v>
      </c>
      <c r="B56" s="59"/>
      <c r="C56" s="60">
        <v>187000</v>
      </c>
    </row>
    <row r="57" spans="1:3" x14ac:dyDescent="0.2">
      <c r="A57" s="64" t="s">
        <v>279</v>
      </c>
      <c r="B57" s="59"/>
      <c r="C57" s="60">
        <v>-325500</v>
      </c>
    </row>
    <row r="58" spans="1:3" x14ac:dyDescent="0.2">
      <c r="A58" s="64" t="s">
        <v>280</v>
      </c>
      <c r="B58" s="59"/>
      <c r="C58" s="57">
        <v>-290000</v>
      </c>
    </row>
    <row r="59" spans="1:3" x14ac:dyDescent="0.2">
      <c r="A59" s="64" t="s">
        <v>281</v>
      </c>
      <c r="B59" s="59"/>
      <c r="C59" s="60">
        <v>-116000</v>
      </c>
    </row>
    <row r="60" spans="1:3" x14ac:dyDescent="0.2">
      <c r="A60" s="64" t="s">
        <v>282</v>
      </c>
      <c r="B60" s="59"/>
      <c r="C60" s="60">
        <v>-222000</v>
      </c>
    </row>
    <row r="61" spans="1:3" x14ac:dyDescent="0.2">
      <c r="A61" s="64" t="s">
        <v>283</v>
      </c>
      <c r="B61" s="59"/>
      <c r="C61" s="60">
        <v>10200</v>
      </c>
    </row>
    <row r="62" spans="1:3" x14ac:dyDescent="0.2">
      <c r="A62" s="64" t="s">
        <v>284</v>
      </c>
      <c r="B62" s="59"/>
      <c r="C62" s="60">
        <v>5100</v>
      </c>
    </row>
    <row r="63" spans="1:3" x14ac:dyDescent="0.2">
      <c r="A63" s="64" t="s">
        <v>285</v>
      </c>
      <c r="B63" s="59"/>
      <c r="C63" s="60">
        <v>2550</v>
      </c>
    </row>
    <row r="64" spans="1:3" x14ac:dyDescent="0.2">
      <c r="A64" s="64" t="s">
        <v>286</v>
      </c>
      <c r="B64" s="59"/>
      <c r="C64" s="60">
        <v>-36400</v>
      </c>
    </row>
    <row r="65" spans="1:3" x14ac:dyDescent="0.2">
      <c r="A65" s="64" t="s">
        <v>287</v>
      </c>
      <c r="B65" s="59"/>
      <c r="C65" s="60">
        <v>-122000</v>
      </c>
    </row>
    <row r="66" spans="1:3" x14ac:dyDescent="0.2">
      <c r="A66" s="64" t="s">
        <v>288</v>
      </c>
      <c r="B66" s="59"/>
      <c r="C66" s="60">
        <v>3600</v>
      </c>
    </row>
    <row r="67" spans="1:3" x14ac:dyDescent="0.2">
      <c r="A67" s="64" t="s">
        <v>289</v>
      </c>
      <c r="B67" s="59"/>
      <c r="C67" s="60">
        <v>3600</v>
      </c>
    </row>
    <row r="68" spans="1:3" x14ac:dyDescent="0.2">
      <c r="A68" s="64" t="s">
        <v>290</v>
      </c>
      <c r="B68" s="59"/>
      <c r="C68" s="60">
        <v>68000</v>
      </c>
    </row>
    <row r="69" spans="1:3" x14ac:dyDescent="0.2">
      <c r="A69" s="65" t="s">
        <v>291</v>
      </c>
      <c r="B69" s="61"/>
      <c r="C69" s="57">
        <v>230000</v>
      </c>
    </row>
    <row r="70" spans="1:3" x14ac:dyDescent="0.2">
      <c r="A70" s="64" t="s">
        <v>292</v>
      </c>
      <c r="B70" s="59"/>
      <c r="C70" s="57">
        <v>47000</v>
      </c>
    </row>
    <row r="71" spans="1:3" x14ac:dyDescent="0.2">
      <c r="A71" s="65" t="s">
        <v>293</v>
      </c>
      <c r="B71" s="61"/>
      <c r="C71" s="57">
        <v>32000</v>
      </c>
    </row>
    <row r="72" spans="1:3" x14ac:dyDescent="0.2">
      <c r="A72" s="65" t="s">
        <v>294</v>
      </c>
      <c r="B72" s="61"/>
      <c r="C72" s="57">
        <v>-38000</v>
      </c>
    </row>
    <row r="73" spans="1:3" x14ac:dyDescent="0.2">
      <c r="A73" s="65" t="s">
        <v>295</v>
      </c>
      <c r="B73" s="61"/>
      <c r="C73" s="57">
        <v>-32000</v>
      </c>
    </row>
    <row r="74" spans="1:3" x14ac:dyDescent="0.2">
      <c r="A74" s="66" t="s">
        <v>296</v>
      </c>
      <c r="B74" s="62"/>
      <c r="C74" s="57">
        <v>-48000</v>
      </c>
    </row>
    <row r="75" spans="1:3" x14ac:dyDescent="0.2">
      <c r="A75" s="66" t="s">
        <v>297</v>
      </c>
      <c r="B75" s="62"/>
      <c r="C75" s="57">
        <v>-33000</v>
      </c>
    </row>
    <row r="76" spans="1:3" x14ac:dyDescent="0.2">
      <c r="A76" s="66" t="s">
        <v>298</v>
      </c>
      <c r="B76" s="62"/>
      <c r="C76" s="57">
        <v>5400</v>
      </c>
    </row>
    <row r="77" spans="1:3" x14ac:dyDescent="0.2">
      <c r="A77" s="65" t="s">
        <v>299</v>
      </c>
      <c r="B77" s="61"/>
      <c r="C77" s="57">
        <v>2100</v>
      </c>
    </row>
    <row r="78" spans="1:3" x14ac:dyDescent="0.2">
      <c r="A78" s="65" t="s">
        <v>300</v>
      </c>
      <c r="B78" s="61"/>
      <c r="C78" s="57">
        <v>-138000</v>
      </c>
    </row>
    <row r="79" spans="1:3" x14ac:dyDescent="0.2">
      <c r="A79" s="65" t="s">
        <v>301</v>
      </c>
      <c r="B79" s="61"/>
      <c r="C79" s="57">
        <v>-193000</v>
      </c>
    </row>
    <row r="80" spans="1:3" x14ac:dyDescent="0.2">
      <c r="A80" s="65" t="s">
        <v>302</v>
      </c>
      <c r="B80" s="61"/>
      <c r="C80" s="57">
        <v>226000</v>
      </c>
    </row>
    <row r="81" spans="1:3" x14ac:dyDescent="0.2">
      <c r="A81" s="65" t="s">
        <v>303</v>
      </c>
      <c r="B81" s="61"/>
      <c r="C81" s="57">
        <v>236000</v>
      </c>
    </row>
    <row r="82" spans="1:3" x14ac:dyDescent="0.2">
      <c r="A82" s="67" t="s">
        <v>304</v>
      </c>
      <c r="B82" s="58"/>
      <c r="C82" s="57">
        <v>81500</v>
      </c>
    </row>
    <row r="83" spans="1:3" x14ac:dyDescent="0.2">
      <c r="A83" s="66" t="s">
        <v>305</v>
      </c>
      <c r="B83" s="62"/>
      <c r="C83" s="57">
        <v>104400</v>
      </c>
    </row>
    <row r="84" spans="1:3" x14ac:dyDescent="0.2">
      <c r="A84" s="65" t="s">
        <v>306</v>
      </c>
      <c r="B84" s="61"/>
      <c r="C84" s="57">
        <v>207000</v>
      </c>
    </row>
    <row r="85" spans="1:3" x14ac:dyDescent="0.2">
      <c r="A85" s="66" t="s">
        <v>307</v>
      </c>
      <c r="B85" s="62"/>
      <c r="C85" s="57">
        <v>103500</v>
      </c>
    </row>
    <row r="86" spans="1:3" x14ac:dyDescent="0.2">
      <c r="A86" s="66" t="s">
        <v>308</v>
      </c>
      <c r="B86" s="62"/>
      <c r="C86" s="57">
        <v>103500</v>
      </c>
    </row>
    <row r="87" spans="1:3" x14ac:dyDescent="0.2">
      <c r="A87" s="66" t="s">
        <v>309</v>
      </c>
      <c r="B87" s="62"/>
      <c r="C87" s="57">
        <v>48000</v>
      </c>
    </row>
    <row r="88" spans="1:3" x14ac:dyDescent="0.2">
      <c r="A88" s="66" t="s">
        <v>310</v>
      </c>
      <c r="B88" s="62"/>
      <c r="C88" s="57">
        <v>310500</v>
      </c>
    </row>
    <row r="89" spans="1:3" x14ac:dyDescent="0.2">
      <c r="A89" s="66" t="s">
        <v>311</v>
      </c>
      <c r="B89" s="62"/>
      <c r="C89" s="57">
        <v>207000</v>
      </c>
    </row>
    <row r="90" spans="1:3" x14ac:dyDescent="0.2">
      <c r="A90" s="66" t="s">
        <v>312</v>
      </c>
      <c r="B90" s="62"/>
      <c r="C90" s="57">
        <v>-310500</v>
      </c>
    </row>
    <row r="91" spans="1:3" x14ac:dyDescent="0.2">
      <c r="A91" s="66" t="s">
        <v>313</v>
      </c>
      <c r="B91" s="62"/>
      <c r="C91" s="57">
        <v>900</v>
      </c>
    </row>
    <row r="92" spans="1:3" x14ac:dyDescent="0.2">
      <c r="A92" s="66" t="s">
        <v>314</v>
      </c>
      <c r="B92" s="62"/>
      <c r="C92" s="57">
        <v>97800</v>
      </c>
    </row>
    <row r="93" spans="1:3" x14ac:dyDescent="0.2">
      <c r="A93" s="66" t="s">
        <v>315</v>
      </c>
      <c r="B93" s="62"/>
      <c r="C93" s="57">
        <v>-104400</v>
      </c>
    </row>
    <row r="94" spans="1:3" x14ac:dyDescent="0.2">
      <c r="A94" s="66" t="s">
        <v>316</v>
      </c>
      <c r="B94" s="62"/>
      <c r="C94" s="57">
        <v>-12000</v>
      </c>
    </row>
    <row r="95" spans="1:3" x14ac:dyDescent="0.2">
      <c r="A95" s="66" t="s">
        <v>317</v>
      </c>
      <c r="B95" s="62"/>
      <c r="C95" s="57">
        <v>-2000</v>
      </c>
    </row>
    <row r="96" spans="1:3" x14ac:dyDescent="0.2">
      <c r="A96" s="66" t="s">
        <v>318</v>
      </c>
      <c r="B96" s="62"/>
      <c r="C96" s="57">
        <v>8000</v>
      </c>
    </row>
    <row r="97" spans="1:3" x14ac:dyDescent="0.2">
      <c r="A97" s="66" t="s">
        <v>319</v>
      </c>
      <c r="B97" s="62"/>
      <c r="C97" s="57">
        <v>-3000</v>
      </c>
    </row>
    <row r="98" spans="1:3" x14ac:dyDescent="0.2">
      <c r="A98" s="66" t="s">
        <v>320</v>
      </c>
      <c r="B98" s="62"/>
      <c r="C98" s="57">
        <v>91500</v>
      </c>
    </row>
    <row r="99" spans="1:3" x14ac:dyDescent="0.2">
      <c r="A99" s="66" t="s">
        <v>321</v>
      </c>
      <c r="B99" s="62"/>
      <c r="C99" s="57">
        <v>68730</v>
      </c>
    </row>
    <row r="100" spans="1:3" x14ac:dyDescent="0.2">
      <c r="A100" s="66" t="s">
        <v>322</v>
      </c>
      <c r="B100" s="62"/>
      <c r="C100" s="57">
        <v>54230</v>
      </c>
    </row>
    <row r="101" spans="1:3" x14ac:dyDescent="0.2">
      <c r="A101" s="66" t="s">
        <v>323</v>
      </c>
      <c r="B101" s="62"/>
      <c r="C101" s="57">
        <v>-11040</v>
      </c>
    </row>
    <row r="102" spans="1:3" x14ac:dyDescent="0.2">
      <c r="A102" s="65" t="s">
        <v>324</v>
      </c>
      <c r="B102" s="61"/>
      <c r="C102" s="57">
        <v>36960</v>
      </c>
    </row>
    <row r="103" spans="1:3" x14ac:dyDescent="0.2">
      <c r="A103" s="66" t="s">
        <v>325</v>
      </c>
      <c r="B103" s="62"/>
      <c r="C103" s="57">
        <v>-18900</v>
      </c>
    </row>
    <row r="104" spans="1:3" x14ac:dyDescent="0.2">
      <c r="A104" s="66" t="s">
        <v>326</v>
      </c>
      <c r="B104" s="62"/>
      <c r="C104" s="57">
        <v>-54600</v>
      </c>
    </row>
    <row r="105" spans="1:3" x14ac:dyDescent="0.2">
      <c r="A105" s="65" t="s">
        <v>327</v>
      </c>
      <c r="B105" s="61"/>
      <c r="C105" s="57">
        <v>51680</v>
      </c>
    </row>
    <row r="106" spans="1:3" x14ac:dyDescent="0.2">
      <c r="A106" s="65" t="s">
        <v>328</v>
      </c>
      <c r="B106" s="61"/>
      <c r="C106" s="57">
        <v>20320</v>
      </c>
    </row>
    <row r="107" spans="1:3" x14ac:dyDescent="0.2">
      <c r="A107" s="66" t="s">
        <v>329</v>
      </c>
      <c r="B107" s="62"/>
      <c r="C107" s="57">
        <v>13440</v>
      </c>
    </row>
    <row r="108" spans="1:3" x14ac:dyDescent="0.2">
      <c r="A108" s="66" t="s">
        <v>330</v>
      </c>
      <c r="B108" s="62"/>
      <c r="C108" s="57">
        <v>-92400</v>
      </c>
    </row>
    <row r="109" spans="1:3" x14ac:dyDescent="0.2">
      <c r="A109" s="66" t="s">
        <v>335</v>
      </c>
      <c r="B109" s="62"/>
      <c r="C109" s="57">
        <v>-36578.959999999999</v>
      </c>
    </row>
    <row r="110" spans="1:3" x14ac:dyDescent="0.2">
      <c r="A110" s="66"/>
      <c r="B110" s="62"/>
      <c r="C110" s="57"/>
    </row>
    <row r="111" spans="1:3" x14ac:dyDescent="0.2">
      <c r="A111" s="66"/>
      <c r="B111" s="62"/>
      <c r="C111" s="57"/>
    </row>
    <row r="112" spans="1:3" x14ac:dyDescent="0.2">
      <c r="A112" s="64"/>
      <c r="B112" s="59"/>
      <c r="C112" s="60"/>
    </row>
    <row r="113" spans="1:3" x14ac:dyDescent="0.2">
      <c r="A113" s="65"/>
      <c r="B113" s="61"/>
      <c r="C113" s="57"/>
    </row>
    <row r="114" spans="1:3" x14ac:dyDescent="0.2">
      <c r="A114" s="66"/>
      <c r="B114" s="62"/>
      <c r="C114" s="57"/>
    </row>
    <row r="115" spans="1:3" x14ac:dyDescent="0.2">
      <c r="A115" s="65"/>
      <c r="B115" s="61"/>
      <c r="C115" s="57"/>
    </row>
    <row r="116" spans="1:3" x14ac:dyDescent="0.2">
      <c r="A116" s="66"/>
      <c r="B116" s="62"/>
      <c r="C116" s="57"/>
    </row>
    <row r="117" spans="1:3" x14ac:dyDescent="0.2">
      <c r="A117" s="66"/>
      <c r="B117" s="62"/>
      <c r="C117" s="57"/>
    </row>
    <row r="118" spans="1:3" x14ac:dyDescent="0.2">
      <c r="A118" s="66"/>
      <c r="B118" s="62"/>
      <c r="C118" s="57"/>
    </row>
    <row r="119" spans="1:3" x14ac:dyDescent="0.2">
      <c r="A119" s="66"/>
      <c r="B119" s="62"/>
      <c r="C119" s="57"/>
    </row>
    <row r="120" spans="1:3" x14ac:dyDescent="0.2">
      <c r="A120" s="66"/>
      <c r="B120" s="62"/>
      <c r="C120" s="57"/>
    </row>
    <row r="121" spans="1:3" x14ac:dyDescent="0.2">
      <c r="A121" s="66"/>
      <c r="B121" s="62"/>
      <c r="C121" s="57"/>
    </row>
    <row r="122" spans="1:3" x14ac:dyDescent="0.2">
      <c r="A122" s="66"/>
      <c r="B122" s="62"/>
      <c r="C122" s="57"/>
    </row>
    <row r="123" spans="1:3" x14ac:dyDescent="0.2">
      <c r="A123" s="66"/>
      <c r="B123" s="62"/>
      <c r="C123" s="57"/>
    </row>
    <row r="124" spans="1:3" x14ac:dyDescent="0.2">
      <c r="A124" s="66"/>
      <c r="B124" s="62"/>
      <c r="C124" s="57"/>
    </row>
    <row r="125" spans="1:3" x14ac:dyDescent="0.2">
      <c r="A125" s="66"/>
      <c r="B125" s="62"/>
      <c r="C125" s="57"/>
    </row>
    <row r="126" spans="1:3" x14ac:dyDescent="0.2">
      <c r="A126" s="66"/>
      <c r="B126" s="62"/>
      <c r="C126" s="57"/>
    </row>
    <row r="127" spans="1:3" x14ac:dyDescent="0.2">
      <c r="A127" s="65"/>
      <c r="B127" s="61"/>
      <c r="C127" s="57"/>
    </row>
    <row r="128" spans="1:3" x14ac:dyDescent="0.2">
      <c r="A128" s="65"/>
      <c r="B128" s="61"/>
      <c r="C128" s="57"/>
    </row>
    <row r="129" spans="1:3" x14ac:dyDescent="0.2">
      <c r="A129" s="65"/>
      <c r="B129" s="61"/>
      <c r="C129" s="57"/>
    </row>
    <row r="130" spans="1:3" x14ac:dyDescent="0.2">
      <c r="A130" s="66"/>
      <c r="B130" s="62"/>
      <c r="C130" s="57"/>
    </row>
    <row r="131" spans="1:3" x14ac:dyDescent="0.2">
      <c r="A131" s="66"/>
      <c r="B131" s="62"/>
      <c r="C131" s="57"/>
    </row>
    <row r="132" spans="1:3" x14ac:dyDescent="0.2">
      <c r="A132" s="65"/>
      <c r="B132" s="61"/>
      <c r="C132" s="57"/>
    </row>
    <row r="133" spans="1:3" x14ac:dyDescent="0.2">
      <c r="A133" s="65"/>
      <c r="B133" s="61"/>
      <c r="C133" s="57"/>
    </row>
    <row r="134" spans="1:3" x14ac:dyDescent="0.2">
      <c r="A134" s="66"/>
      <c r="B134" s="62"/>
      <c r="C134" s="57"/>
    </row>
    <row r="135" spans="1:3" x14ac:dyDescent="0.2">
      <c r="A135" s="66"/>
      <c r="B135" s="62"/>
      <c r="C135" s="57"/>
    </row>
    <row r="136" spans="1:3" x14ac:dyDescent="0.2">
      <c r="A136" s="66"/>
      <c r="B136" s="62"/>
      <c r="C136" s="57"/>
    </row>
    <row r="137" spans="1:3" x14ac:dyDescent="0.2">
      <c r="A137" s="66"/>
      <c r="B137" s="62"/>
      <c r="C137" s="57"/>
    </row>
    <row r="138" spans="1:3" x14ac:dyDescent="0.2">
      <c r="A138" s="66"/>
      <c r="B138" s="62"/>
      <c r="C138" s="57"/>
    </row>
    <row r="139" spans="1:3" x14ac:dyDescent="0.2">
      <c r="A139" s="66"/>
      <c r="B139" s="62"/>
      <c r="C139" s="57"/>
    </row>
    <row r="140" spans="1:3" x14ac:dyDescent="0.2">
      <c r="A140" s="66"/>
      <c r="B140" s="62"/>
      <c r="C140" s="57"/>
    </row>
    <row r="141" spans="1:3" x14ac:dyDescent="0.2">
      <c r="A141" s="66"/>
      <c r="B141" s="62"/>
      <c r="C141" s="57"/>
    </row>
    <row r="142" spans="1:3" x14ac:dyDescent="0.2">
      <c r="A142" s="65"/>
      <c r="B142" s="61"/>
      <c r="C142" s="57"/>
    </row>
    <row r="143" spans="1:3" x14ac:dyDescent="0.2">
      <c r="A143" s="65"/>
      <c r="B143" s="61"/>
      <c r="C143" s="57"/>
    </row>
    <row r="144" spans="1:3" x14ac:dyDescent="0.2">
      <c r="A144" s="66"/>
      <c r="B144" s="62"/>
      <c r="C144" s="57"/>
    </row>
    <row r="145" spans="1:3" x14ac:dyDescent="0.2">
      <c r="A145" s="66"/>
      <c r="B145" s="62"/>
      <c r="C145" s="57"/>
    </row>
    <row r="146" spans="1:3" x14ac:dyDescent="0.2">
      <c r="A146" s="66"/>
      <c r="B146" s="62"/>
      <c r="C146" s="57"/>
    </row>
    <row r="147" spans="1:3" x14ac:dyDescent="0.2">
      <c r="A147" s="66"/>
      <c r="B147" s="62"/>
      <c r="C147" s="57"/>
    </row>
    <row r="148" spans="1:3" x14ac:dyDescent="0.2">
      <c r="A148" s="66"/>
      <c r="B148" s="62"/>
      <c r="C148" s="57"/>
    </row>
    <row r="149" spans="1:3" x14ac:dyDescent="0.2">
      <c r="A149" s="68"/>
      <c r="B149" s="56"/>
      <c r="C149" s="57"/>
    </row>
    <row r="150" spans="1:3" x14ac:dyDescent="0.2">
      <c r="A150" s="68"/>
      <c r="B150" s="56"/>
      <c r="C150" s="57"/>
    </row>
    <row r="151" spans="1:3" x14ac:dyDescent="0.2">
      <c r="A151" s="68"/>
      <c r="B151" s="56"/>
      <c r="C151" s="57"/>
    </row>
    <row r="152" spans="1:3" x14ac:dyDescent="0.2">
      <c r="A152" s="68"/>
      <c r="B152" s="56"/>
      <c r="C152" s="57"/>
    </row>
    <row r="153" spans="1:3" x14ac:dyDescent="0.2">
      <c r="A153" s="66"/>
      <c r="B153" s="62"/>
      <c r="C153" s="57"/>
    </row>
    <row r="154" spans="1:3" x14ac:dyDescent="0.2">
      <c r="A154" s="68"/>
      <c r="B154" s="56"/>
      <c r="C154" s="57"/>
    </row>
    <row r="155" spans="1:3" x14ac:dyDescent="0.2">
      <c r="A155" s="64"/>
      <c r="B155" s="59"/>
      <c r="C155" s="57"/>
    </row>
    <row r="156" spans="1:3" x14ac:dyDescent="0.2">
      <c r="A156" s="68"/>
      <c r="B156" s="56"/>
      <c r="C156" s="57"/>
    </row>
    <row r="157" spans="1:3" x14ac:dyDescent="0.2">
      <c r="A157" s="65"/>
      <c r="B157" s="61"/>
      <c r="C157" s="57"/>
    </row>
    <row r="158" spans="1:3" x14ac:dyDescent="0.2">
      <c r="A158" s="68"/>
      <c r="B158" s="56"/>
      <c r="C158" s="57"/>
    </row>
    <row r="159" spans="1:3" x14ac:dyDescent="0.2">
      <c r="A159" s="68"/>
      <c r="B159" s="56"/>
      <c r="C159" s="57"/>
    </row>
    <row r="160" spans="1:3" x14ac:dyDescent="0.2">
      <c r="A160" s="66"/>
      <c r="B160" s="62"/>
      <c r="C160" s="57"/>
    </row>
    <row r="161" spans="1:3" x14ac:dyDescent="0.2">
      <c r="A161" s="66"/>
      <c r="B161" s="62"/>
      <c r="C161" s="57"/>
    </row>
    <row r="162" spans="1:3" x14ac:dyDescent="0.2">
      <c r="A162" s="66"/>
      <c r="B162" s="62"/>
      <c r="C162" s="57"/>
    </row>
    <row r="163" spans="1:3" x14ac:dyDescent="0.2">
      <c r="A163" s="66"/>
      <c r="B163" s="62"/>
      <c r="C163" s="57"/>
    </row>
    <row r="164" spans="1:3" x14ac:dyDescent="0.2">
      <c r="A164" s="68"/>
      <c r="B164" s="56"/>
      <c r="C164" s="57"/>
    </row>
    <row r="165" spans="1:3" x14ac:dyDescent="0.2">
      <c r="A165" s="68"/>
      <c r="B165" s="56"/>
      <c r="C165" s="57"/>
    </row>
    <row r="166" spans="1:3" x14ac:dyDescent="0.2">
      <c r="A166" s="68"/>
      <c r="B166" s="56"/>
      <c r="C166" s="57"/>
    </row>
    <row r="167" spans="1:3" x14ac:dyDescent="0.2">
      <c r="A167" s="68"/>
      <c r="B167" s="56"/>
      <c r="C167" s="57"/>
    </row>
    <row r="168" spans="1:3" x14ac:dyDescent="0.2">
      <c r="A168" s="68"/>
      <c r="B168" s="56"/>
      <c r="C168" s="57"/>
    </row>
    <row r="169" spans="1:3" x14ac:dyDescent="0.2">
      <c r="A169" s="68"/>
      <c r="B169" s="56"/>
      <c r="C169" s="57"/>
    </row>
    <row r="170" spans="1:3" x14ac:dyDescent="0.2">
      <c r="A170" s="68"/>
      <c r="B170" s="56"/>
      <c r="C170" s="57"/>
    </row>
    <row r="171" spans="1:3" x14ac:dyDescent="0.2">
      <c r="A171" s="68"/>
      <c r="B171" s="56"/>
      <c r="C171" s="57"/>
    </row>
    <row r="172" spans="1:3" x14ac:dyDescent="0.2">
      <c r="A172" s="68"/>
      <c r="B172" s="56"/>
      <c r="C172" s="57"/>
    </row>
    <row r="173" spans="1:3" x14ac:dyDescent="0.2">
      <c r="A173" s="68"/>
      <c r="B173" s="56"/>
      <c r="C173" s="57"/>
    </row>
    <row r="174" spans="1:3" x14ac:dyDescent="0.2">
      <c r="A174" s="68"/>
      <c r="B174" s="56"/>
      <c r="C174" s="57"/>
    </row>
    <row r="2541" spans="1:3" x14ac:dyDescent="0.2">
      <c r="A2541" s="22" t="s">
        <v>35</v>
      </c>
      <c r="C2541" s="22">
        <v>151714.04</v>
      </c>
    </row>
    <row r="4638" spans="1:1" x14ac:dyDescent="0.2">
      <c r="A4638" s="3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637"/>
  <sheetViews>
    <sheetView tabSelected="1" workbookViewId="0"/>
  </sheetViews>
  <sheetFormatPr defaultColWidth="15.109375" defaultRowHeight="16.5" customHeight="1" x14ac:dyDescent="0.2"/>
  <cols>
    <col min="1" max="5" width="15.109375" style="22" customWidth="1"/>
    <col min="6" max="6" width="12.5546875" style="22" bestFit="1" customWidth="1"/>
    <col min="7" max="7" width="16.6640625" style="22" bestFit="1" customWidth="1"/>
    <col min="8" max="8" width="8.109375" style="22" bestFit="1" customWidth="1"/>
    <col min="9" max="16384" width="15.109375" style="22"/>
  </cols>
  <sheetData>
    <row r="1" spans="1:8" s="34" customFormat="1" ht="16.5" customHeight="1" x14ac:dyDescent="0.3">
      <c r="A1" s="34" t="s">
        <v>45</v>
      </c>
    </row>
    <row r="2" spans="1:8" s="34" customFormat="1" ht="16.5" customHeight="1" x14ac:dyDescent="0.3">
      <c r="A2" s="34" t="s">
        <v>337</v>
      </c>
    </row>
    <row r="3" spans="1:8" ht="16.5" customHeight="1" x14ac:dyDescent="0.2">
      <c r="A3" s="21" t="s">
        <v>32</v>
      </c>
      <c r="B3" s="21" t="s">
        <v>37</v>
      </c>
      <c r="C3" s="21" t="s">
        <v>38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2">
      <c r="A4" s="68" t="s">
        <v>69</v>
      </c>
      <c r="B4" s="57">
        <v>310320.09000000003</v>
      </c>
      <c r="C4" s="57">
        <v>-310500</v>
      </c>
      <c r="D4" s="57">
        <f t="shared" ref="D4:D22" si="0">+B4+C4</f>
        <v>-179.90999999997439</v>
      </c>
    </row>
    <row r="5" spans="1:8" ht="16.5" customHeight="1" x14ac:dyDescent="0.2">
      <c r="A5" s="68" t="s">
        <v>70</v>
      </c>
      <c r="B5" s="57">
        <v>104190</v>
      </c>
      <c r="C5" s="57">
        <v>-104400</v>
      </c>
      <c r="D5" s="57">
        <f t="shared" si="0"/>
        <v>-210</v>
      </c>
    </row>
    <row r="6" spans="1:8" ht="16.5" customHeight="1" x14ac:dyDescent="0.2">
      <c r="A6" s="68" t="s">
        <v>74</v>
      </c>
      <c r="B6" s="57">
        <v>92950</v>
      </c>
      <c r="C6" s="57">
        <v>-92400</v>
      </c>
      <c r="D6" s="57">
        <f t="shared" si="0"/>
        <v>550</v>
      </c>
    </row>
    <row r="7" spans="1:8" ht="16.5" customHeight="1" x14ac:dyDescent="0.2">
      <c r="A7" s="68" t="s">
        <v>73</v>
      </c>
      <c r="B7" s="57">
        <v>54495</v>
      </c>
      <c r="C7" s="57">
        <v>-54600</v>
      </c>
      <c r="D7" s="57">
        <f t="shared" si="0"/>
        <v>-105</v>
      </c>
    </row>
    <row r="8" spans="1:8" ht="16.5" customHeight="1" x14ac:dyDescent="0.2">
      <c r="A8" s="68" t="s">
        <v>71</v>
      </c>
      <c r="B8" s="57">
        <v>11109</v>
      </c>
      <c r="C8" s="57">
        <v>-11040</v>
      </c>
      <c r="D8" s="57">
        <f t="shared" si="0"/>
        <v>69</v>
      </c>
    </row>
    <row r="9" spans="1:8" ht="16.5" customHeight="1" x14ac:dyDescent="0.2">
      <c r="A9" s="68" t="s">
        <v>67</v>
      </c>
      <c r="B9" s="57">
        <v>-20256</v>
      </c>
      <c r="C9" s="57">
        <v>13440</v>
      </c>
      <c r="D9" s="57">
        <f t="shared" si="0"/>
        <v>-6816</v>
      </c>
    </row>
    <row r="10" spans="1:8" ht="16.5" customHeight="1" x14ac:dyDescent="0.2">
      <c r="A10" s="68" t="s">
        <v>66</v>
      </c>
      <c r="B10" s="57">
        <v>-20256</v>
      </c>
      <c r="C10" s="57">
        <v>20320</v>
      </c>
      <c r="D10" s="57">
        <f t="shared" si="0"/>
        <v>64</v>
      </c>
    </row>
    <row r="11" spans="1:8" ht="16.5" customHeight="1" x14ac:dyDescent="0.2">
      <c r="A11" s="68" t="s">
        <v>64</v>
      </c>
      <c r="B11" s="57">
        <v>-36762</v>
      </c>
      <c r="C11" s="57">
        <v>36960</v>
      </c>
      <c r="D11" s="57">
        <f t="shared" si="0"/>
        <v>198</v>
      </c>
    </row>
    <row r="12" spans="1:8" ht="16.5" customHeight="1" x14ac:dyDescent="0.2">
      <c r="A12" s="68" t="s">
        <v>65</v>
      </c>
      <c r="B12" s="57">
        <v>-51646</v>
      </c>
      <c r="C12" s="57">
        <v>51680</v>
      </c>
      <c r="D12" s="57">
        <f t="shared" si="0"/>
        <v>34</v>
      </c>
    </row>
    <row r="13" spans="1:8" ht="16.5" customHeight="1" x14ac:dyDescent="0.2">
      <c r="A13" s="68" t="s">
        <v>63</v>
      </c>
      <c r="B13" s="57">
        <v>-54143</v>
      </c>
      <c r="C13" s="57">
        <v>54230</v>
      </c>
      <c r="D13" s="57">
        <f t="shared" si="0"/>
        <v>87</v>
      </c>
    </row>
    <row r="14" spans="1:8" ht="16.5" customHeight="1" x14ac:dyDescent="0.2">
      <c r="A14" s="68" t="s">
        <v>62</v>
      </c>
      <c r="B14" s="57">
        <v>-68643</v>
      </c>
      <c r="C14" s="57">
        <v>68730</v>
      </c>
      <c r="D14" s="57">
        <f t="shared" si="0"/>
        <v>87</v>
      </c>
    </row>
    <row r="15" spans="1:8" ht="16.5" customHeight="1" x14ac:dyDescent="0.2">
      <c r="A15" s="68" t="s">
        <v>61</v>
      </c>
      <c r="B15" s="57">
        <v>-91440</v>
      </c>
      <c r="C15" s="57">
        <v>91500</v>
      </c>
      <c r="D15" s="57">
        <f t="shared" si="0"/>
        <v>60</v>
      </c>
    </row>
    <row r="16" spans="1:8" ht="16.5" customHeight="1" x14ac:dyDescent="0.2">
      <c r="A16" s="68" t="s">
        <v>60</v>
      </c>
      <c r="B16" s="57">
        <v>-97890</v>
      </c>
      <c r="C16" s="57">
        <v>97800</v>
      </c>
      <c r="D16" s="57">
        <f t="shared" si="0"/>
        <v>-90</v>
      </c>
    </row>
    <row r="17" spans="1:5" ht="16.5" customHeight="1" x14ac:dyDescent="0.2">
      <c r="A17" s="68" t="s">
        <v>57</v>
      </c>
      <c r="B17" s="57">
        <v>-103440.03</v>
      </c>
      <c r="C17" s="57">
        <v>103500</v>
      </c>
      <c r="D17" s="57">
        <f t="shared" si="0"/>
        <v>59.970000000001164</v>
      </c>
    </row>
    <row r="18" spans="1:5" ht="16.5" customHeight="1" x14ac:dyDescent="0.2">
      <c r="A18" s="68" t="s">
        <v>58</v>
      </c>
      <c r="B18" s="57">
        <v>-103440.03</v>
      </c>
      <c r="C18" s="57">
        <v>103500</v>
      </c>
      <c r="D18" s="57">
        <f t="shared" si="0"/>
        <v>59.970000000001164</v>
      </c>
    </row>
    <row r="19" spans="1:5" ht="16.5" customHeight="1" x14ac:dyDescent="0.2">
      <c r="A19" s="68" t="s">
        <v>55</v>
      </c>
      <c r="B19" s="57">
        <v>-104190</v>
      </c>
      <c r="C19" s="57">
        <v>104400</v>
      </c>
      <c r="D19" s="57">
        <f t="shared" si="0"/>
        <v>210</v>
      </c>
    </row>
    <row r="20" spans="1:5" ht="16.5" customHeight="1" x14ac:dyDescent="0.2">
      <c r="A20" s="68" t="s">
        <v>56</v>
      </c>
      <c r="B20" s="57">
        <v>-206880.06</v>
      </c>
      <c r="C20" s="57">
        <v>207000</v>
      </c>
      <c r="D20" s="57">
        <f t="shared" si="0"/>
        <v>119.94000000000233</v>
      </c>
    </row>
    <row r="21" spans="1:5" ht="16.5" customHeight="1" x14ac:dyDescent="0.2">
      <c r="A21" s="64" t="s">
        <v>80</v>
      </c>
      <c r="B21" s="57">
        <v>-206880.06</v>
      </c>
      <c r="C21" s="57">
        <v>207000</v>
      </c>
      <c r="D21" s="57">
        <f t="shared" si="0"/>
        <v>119.94000000000233</v>
      </c>
    </row>
    <row r="22" spans="1:5" ht="16.5" customHeight="1" x14ac:dyDescent="0.2">
      <c r="A22" s="68" t="s">
        <v>59</v>
      </c>
      <c r="B22" s="57">
        <v>-310320.09000000003</v>
      </c>
      <c r="C22" s="57">
        <v>310500</v>
      </c>
      <c r="D22" s="57">
        <f t="shared" si="0"/>
        <v>179.90999999997439</v>
      </c>
    </row>
    <row r="23" spans="1:5" ht="16.5" customHeight="1" x14ac:dyDescent="0.2">
      <c r="A23" s="68"/>
      <c r="B23" s="57"/>
      <c r="C23" s="57"/>
      <c r="D23" s="57"/>
    </row>
    <row r="24" spans="1:5" ht="16.5" customHeight="1" x14ac:dyDescent="0.2">
      <c r="A24" s="68" t="s">
        <v>339</v>
      </c>
      <c r="B24" s="57"/>
      <c r="C24" s="57"/>
      <c r="D24" s="57">
        <f>SUM(D4:D23)</f>
        <v>-5502.179999999993</v>
      </c>
    </row>
    <row r="25" spans="1:5" ht="16.5" customHeight="1" x14ac:dyDescent="0.2">
      <c r="A25" s="68"/>
      <c r="B25" s="57"/>
      <c r="C25" s="57"/>
      <c r="D25" s="57"/>
    </row>
    <row r="26" spans="1:5" ht="16.5" customHeight="1" x14ac:dyDescent="0.2">
      <c r="A26" s="70" t="s">
        <v>99</v>
      </c>
      <c r="B26" s="60">
        <v>12872.6</v>
      </c>
      <c r="C26" s="60">
        <v>0</v>
      </c>
      <c r="D26" s="60">
        <f>+B26+C26</f>
        <v>12872.6</v>
      </c>
      <c r="E26" s="22" t="s">
        <v>341</v>
      </c>
    </row>
    <row r="27" spans="1:5" ht="16.5" customHeight="1" x14ac:dyDescent="0.2">
      <c r="A27" s="70" t="s">
        <v>102</v>
      </c>
      <c r="B27" s="60">
        <v>48000</v>
      </c>
      <c r="C27" s="60">
        <v>0</v>
      </c>
      <c r="D27" s="60">
        <f>+B27+C27</f>
        <v>48000</v>
      </c>
      <c r="E27" s="22" t="s">
        <v>341</v>
      </c>
    </row>
    <row r="28" spans="1:5" ht="16.5" customHeight="1" x14ac:dyDescent="0.2">
      <c r="A28" s="70" t="s">
        <v>86</v>
      </c>
      <c r="B28" s="60">
        <v>65992.42</v>
      </c>
      <c r="C28" s="60">
        <v>0</v>
      </c>
      <c r="D28" s="60">
        <f>+B28+C28</f>
        <v>65992.42</v>
      </c>
      <c r="E28" s="22" t="s">
        <v>341</v>
      </c>
    </row>
    <row r="29" spans="1:5" ht="16.5" customHeight="1" x14ac:dyDescent="0.2">
      <c r="A29" s="65" t="s">
        <v>200</v>
      </c>
      <c r="B29" s="57">
        <v>100000</v>
      </c>
      <c r="C29" s="57">
        <v>0</v>
      </c>
      <c r="D29" s="57">
        <f>+B29+C29</f>
        <v>100000</v>
      </c>
    </row>
    <row r="30" spans="1:5" ht="16.5" customHeight="1" x14ac:dyDescent="0.2">
      <c r="A30" s="22" t="s">
        <v>340</v>
      </c>
      <c r="D30" s="69">
        <v>-100000</v>
      </c>
    </row>
    <row r="31" spans="1:5" ht="16.5" customHeight="1" x14ac:dyDescent="0.2">
      <c r="A31" s="22" t="s">
        <v>336</v>
      </c>
      <c r="D31" s="33">
        <f>SUM(D26:D30)</f>
        <v>126865.01999999999</v>
      </c>
    </row>
    <row r="3637" spans="1:2" ht="16.5" customHeight="1" x14ac:dyDescent="0.2">
      <c r="A3637" s="32" t="s">
        <v>36</v>
      </c>
      <c r="B3637" s="22">
        <v>743300.63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629"/>
  <sheetViews>
    <sheetView topLeftCell="A11" workbookViewId="0">
      <selection activeCell="A33" sqref="A33"/>
    </sheetView>
  </sheetViews>
  <sheetFormatPr defaultColWidth="15.109375" defaultRowHeight="16.5" customHeight="1" x14ac:dyDescent="0.2"/>
  <cols>
    <col min="1" max="2" width="15.109375" style="22" customWidth="1"/>
    <col min="3" max="3" width="9.33203125" style="22" bestFit="1" customWidth="1"/>
    <col min="4" max="4" width="10.109375" style="22" bestFit="1" customWidth="1"/>
    <col min="5" max="5" width="15.109375" style="22" customWidth="1"/>
    <col min="6" max="6" width="12.5546875" style="22" customWidth="1"/>
    <col min="7" max="7" width="16.6640625" style="22" customWidth="1"/>
    <col min="8" max="8" width="8.109375" style="22" customWidth="1"/>
    <col min="9" max="16384" width="15.109375" style="22"/>
  </cols>
  <sheetData>
    <row r="1" spans="1:8" s="34" customFormat="1" ht="16.5" customHeight="1" x14ac:dyDescent="0.3">
      <c r="A1" s="34" t="s">
        <v>45</v>
      </c>
    </row>
    <row r="2" spans="1:8" s="34" customFormat="1" ht="16.5" customHeight="1" x14ac:dyDescent="0.3">
      <c r="A2" s="34" t="s">
        <v>338</v>
      </c>
    </row>
    <row r="3" spans="1:8" ht="16.5" customHeight="1" x14ac:dyDescent="0.2">
      <c r="A3" s="21" t="s">
        <v>32</v>
      </c>
      <c r="B3" s="21" t="s">
        <v>40</v>
      </c>
      <c r="C3" s="21" t="s">
        <v>41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2">
      <c r="A4" s="65" t="s">
        <v>59</v>
      </c>
      <c r="B4" s="57">
        <v>310500</v>
      </c>
      <c r="C4" s="22">
        <v>-310320.09000000003</v>
      </c>
      <c r="D4" s="33">
        <f t="shared" ref="D4:D30" si="0">+B4+C4</f>
        <v>179.90999999997439</v>
      </c>
    </row>
    <row r="5" spans="1:8" ht="16.5" customHeight="1" x14ac:dyDescent="0.2">
      <c r="A5" s="65" t="s">
        <v>56</v>
      </c>
      <c r="B5" s="57">
        <v>207000</v>
      </c>
      <c r="C5" s="22">
        <v>-206880.06</v>
      </c>
      <c r="D5" s="33">
        <f t="shared" ref="D5:D10" si="1">+B5+C5</f>
        <v>119.94000000000233</v>
      </c>
    </row>
    <row r="6" spans="1:8" ht="16.5" customHeight="1" x14ac:dyDescent="0.2">
      <c r="A6" s="65" t="s">
        <v>80</v>
      </c>
      <c r="B6" s="57">
        <v>207000</v>
      </c>
      <c r="C6" s="22">
        <v>-206880.06</v>
      </c>
      <c r="D6" s="33">
        <f t="shared" si="0"/>
        <v>119.94000000000233</v>
      </c>
    </row>
    <row r="7" spans="1:8" ht="16.5" customHeight="1" x14ac:dyDescent="0.2">
      <c r="A7" s="65" t="s">
        <v>55</v>
      </c>
      <c r="B7" s="57">
        <v>104400</v>
      </c>
      <c r="C7" s="22">
        <v>-104190</v>
      </c>
      <c r="D7" s="33">
        <f t="shared" si="1"/>
        <v>210</v>
      </c>
    </row>
    <row r="8" spans="1:8" ht="16.5" customHeight="1" x14ac:dyDescent="0.2">
      <c r="A8" s="65" t="s">
        <v>57</v>
      </c>
      <c r="B8" s="57">
        <v>103500</v>
      </c>
      <c r="C8" s="22">
        <v>-103440.03</v>
      </c>
      <c r="D8" s="33">
        <f t="shared" si="1"/>
        <v>59.970000000001164</v>
      </c>
    </row>
    <row r="9" spans="1:8" ht="16.5" customHeight="1" x14ac:dyDescent="0.2">
      <c r="A9" s="66" t="s">
        <v>58</v>
      </c>
      <c r="B9" s="57">
        <v>103500</v>
      </c>
      <c r="C9" s="22">
        <v>-103440.03</v>
      </c>
      <c r="D9" s="33">
        <f t="shared" si="1"/>
        <v>59.970000000001164</v>
      </c>
    </row>
    <row r="10" spans="1:8" ht="16.5" customHeight="1" x14ac:dyDescent="0.2">
      <c r="A10" s="66" t="s">
        <v>60</v>
      </c>
      <c r="B10" s="57">
        <v>97800</v>
      </c>
      <c r="C10" s="22">
        <v>-97890</v>
      </c>
      <c r="D10" s="33">
        <f t="shared" si="1"/>
        <v>-90</v>
      </c>
    </row>
    <row r="11" spans="1:8" ht="16.5" customHeight="1" x14ac:dyDescent="0.2">
      <c r="A11" s="65" t="s">
        <v>61</v>
      </c>
      <c r="B11" s="57">
        <v>91500</v>
      </c>
      <c r="C11" s="22">
        <v>-91440</v>
      </c>
      <c r="D11" s="33">
        <f t="shared" si="0"/>
        <v>60</v>
      </c>
    </row>
    <row r="12" spans="1:8" ht="16.5" customHeight="1" x14ac:dyDescent="0.2">
      <c r="A12" s="65" t="s">
        <v>62</v>
      </c>
      <c r="B12" s="57">
        <v>68730</v>
      </c>
      <c r="C12" s="22">
        <v>-68643</v>
      </c>
      <c r="D12" s="33">
        <f t="shared" si="0"/>
        <v>87</v>
      </c>
    </row>
    <row r="13" spans="1:8" ht="16.5" customHeight="1" x14ac:dyDescent="0.2">
      <c r="A13" s="66" t="s">
        <v>63</v>
      </c>
      <c r="B13" s="57">
        <v>54230</v>
      </c>
      <c r="C13" s="22">
        <v>-54143</v>
      </c>
      <c r="D13" s="33">
        <f t="shared" si="0"/>
        <v>87</v>
      </c>
    </row>
    <row r="14" spans="1:8" ht="16.5" customHeight="1" x14ac:dyDescent="0.2">
      <c r="A14" s="68" t="s">
        <v>65</v>
      </c>
      <c r="B14" s="57">
        <v>51680</v>
      </c>
      <c r="C14" s="22">
        <v>-51646</v>
      </c>
      <c r="D14" s="33">
        <f t="shared" si="0"/>
        <v>34</v>
      </c>
    </row>
    <row r="15" spans="1:8" ht="16.5" customHeight="1" x14ac:dyDescent="0.2">
      <c r="A15" s="66" t="s">
        <v>64</v>
      </c>
      <c r="B15" s="57">
        <v>36960</v>
      </c>
      <c r="C15" s="22">
        <v>-36762</v>
      </c>
      <c r="D15" s="33">
        <f t="shared" si="0"/>
        <v>198</v>
      </c>
    </row>
    <row r="16" spans="1:8" ht="16.5" customHeight="1" x14ac:dyDescent="0.2">
      <c r="A16" s="68" t="s">
        <v>67</v>
      </c>
      <c r="B16" s="57">
        <v>13440</v>
      </c>
      <c r="C16" s="22">
        <v>-20256</v>
      </c>
      <c r="D16" s="33">
        <f t="shared" si="0"/>
        <v>-6816</v>
      </c>
    </row>
    <row r="17" spans="1:4" ht="16.5" customHeight="1" x14ac:dyDescent="0.2">
      <c r="A17" s="68" t="s">
        <v>66</v>
      </c>
      <c r="B17" s="57">
        <v>20320</v>
      </c>
      <c r="C17" s="22">
        <v>-20256</v>
      </c>
      <c r="D17" s="33">
        <f t="shared" si="0"/>
        <v>64</v>
      </c>
    </row>
    <row r="18" spans="1:4" ht="16.5" customHeight="1" x14ac:dyDescent="0.2">
      <c r="A18" s="66" t="s">
        <v>71</v>
      </c>
      <c r="B18" s="57">
        <v>-11040</v>
      </c>
      <c r="C18" s="22">
        <v>11109</v>
      </c>
      <c r="D18" s="33">
        <f>+B18+C18</f>
        <v>69</v>
      </c>
    </row>
    <row r="19" spans="1:4" ht="16.5" customHeight="1" x14ac:dyDescent="0.2">
      <c r="A19" s="66" t="s">
        <v>73</v>
      </c>
      <c r="B19" s="57">
        <v>-54600</v>
      </c>
      <c r="C19" s="22">
        <v>54495</v>
      </c>
      <c r="D19" s="33">
        <f>+B19+C19</f>
        <v>-105</v>
      </c>
    </row>
    <row r="20" spans="1:4" ht="16.5" customHeight="1" x14ac:dyDescent="0.2">
      <c r="A20" s="68" t="s">
        <v>74</v>
      </c>
      <c r="B20" s="57">
        <v>-92400</v>
      </c>
      <c r="C20" s="22">
        <v>92950</v>
      </c>
      <c r="D20" s="33">
        <f>+B20+C20</f>
        <v>550</v>
      </c>
    </row>
    <row r="21" spans="1:4" ht="16.5" customHeight="1" x14ac:dyDescent="0.2">
      <c r="A21" s="66" t="s">
        <v>70</v>
      </c>
      <c r="B21" s="57">
        <v>-104400</v>
      </c>
      <c r="C21" s="22">
        <v>104190</v>
      </c>
      <c r="D21" s="33">
        <f>+B21+C21</f>
        <v>-210</v>
      </c>
    </row>
    <row r="22" spans="1:4" ht="16.5" customHeight="1" x14ac:dyDescent="0.2">
      <c r="A22" s="66" t="s">
        <v>69</v>
      </c>
      <c r="B22" s="57">
        <v>-310500</v>
      </c>
      <c r="C22" s="22">
        <v>310320.09000000003</v>
      </c>
      <c r="D22" s="33">
        <f>+B22+C22</f>
        <v>-179.90999999997439</v>
      </c>
    </row>
    <row r="23" spans="1:4" ht="16.5" customHeight="1" x14ac:dyDescent="0.2">
      <c r="A23" s="68"/>
      <c r="B23" s="57"/>
      <c r="D23" s="33"/>
    </row>
    <row r="24" spans="1:4" ht="16.5" customHeight="1" x14ac:dyDescent="0.2">
      <c r="A24" s="68" t="s">
        <v>336</v>
      </c>
      <c r="B24" s="57"/>
      <c r="D24" s="33">
        <f>SUM(D4:D23)</f>
        <v>-5502.179999999993</v>
      </c>
    </row>
    <row r="25" spans="1:4" ht="16.5" customHeight="1" x14ac:dyDescent="0.2">
      <c r="A25" s="68"/>
      <c r="B25" s="57"/>
      <c r="D25" s="33"/>
    </row>
    <row r="26" spans="1:4" ht="16.5" customHeight="1" x14ac:dyDescent="0.2">
      <c r="A26" s="64" t="s">
        <v>186</v>
      </c>
      <c r="B26" s="60">
        <v>-98300</v>
      </c>
      <c r="C26" s="22">
        <v>0</v>
      </c>
      <c r="D26" s="33">
        <f t="shared" si="0"/>
        <v>-98300</v>
      </c>
    </row>
    <row r="27" spans="1:4" ht="16.5" customHeight="1" x14ac:dyDescent="0.2">
      <c r="A27" s="66" t="s">
        <v>189</v>
      </c>
      <c r="B27" s="57">
        <v>-36578.959999999999</v>
      </c>
      <c r="C27" s="22">
        <v>0</v>
      </c>
      <c r="D27" s="33">
        <f t="shared" si="0"/>
        <v>-36578.959999999999</v>
      </c>
    </row>
    <row r="28" spans="1:4" ht="16.5" customHeight="1" x14ac:dyDescent="0.2">
      <c r="A28" s="63" t="s">
        <v>195</v>
      </c>
      <c r="B28" s="60">
        <v>14648</v>
      </c>
      <c r="C28" s="22">
        <v>0</v>
      </c>
      <c r="D28" s="33">
        <f>+B28+C28</f>
        <v>14648</v>
      </c>
    </row>
    <row r="29" spans="1:4" ht="16.5" customHeight="1" x14ac:dyDescent="0.2">
      <c r="A29" s="64" t="s">
        <v>187</v>
      </c>
      <c r="B29" s="60">
        <v>98300</v>
      </c>
      <c r="C29" s="22">
        <v>0</v>
      </c>
      <c r="D29" s="33">
        <f t="shared" si="0"/>
        <v>98300</v>
      </c>
    </row>
    <row r="30" spans="1:4" ht="16.5" customHeight="1" x14ac:dyDescent="0.2">
      <c r="A30" s="64" t="s">
        <v>188</v>
      </c>
      <c r="B30" s="60">
        <v>692000</v>
      </c>
      <c r="C30" s="22">
        <v>0</v>
      </c>
      <c r="D30" s="33">
        <f t="shared" si="0"/>
        <v>692000</v>
      </c>
    </row>
    <row r="32" spans="1:4" ht="16.5" customHeight="1" x14ac:dyDescent="0.2">
      <c r="A32" s="22" t="s">
        <v>336</v>
      </c>
      <c r="D32" s="33">
        <f>SUM(D26:D31)</f>
        <v>670069.04</v>
      </c>
    </row>
    <row r="1576" spans="1:2" ht="16.5" customHeight="1" x14ac:dyDescent="0.2">
      <c r="A1576" s="22" t="s">
        <v>36</v>
      </c>
      <c r="B1576" s="22">
        <v>151714.04</v>
      </c>
    </row>
    <row r="3629" spans="1:1" ht="16.5" customHeight="1" x14ac:dyDescent="0.2">
      <c r="A3629" s="32"/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Macros</vt:lpstr>
      <vt:lpstr>Summary</vt:lpstr>
      <vt:lpstr>ADetail</vt:lpstr>
      <vt:lpstr>FDetail</vt:lpstr>
      <vt:lpstr>ASum </vt:lpstr>
      <vt:lpstr>FSum </vt:lpstr>
      <vt:lpstr>AVar</vt:lpstr>
      <vt:lpstr>FVar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2000-02-03T14:39:03Z</cp:lastPrinted>
  <dcterms:created xsi:type="dcterms:W3CDTF">1999-09-07T21:00:29Z</dcterms:created>
  <dcterms:modified xsi:type="dcterms:W3CDTF">2023-09-10T12:21:19Z</dcterms:modified>
</cp:coreProperties>
</file>