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579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1" i="1"/>
  <c r="D11" i="1"/>
  <c r="E11" i="1"/>
  <c r="F11" i="1"/>
  <c r="G11" i="1"/>
  <c r="H11" i="1"/>
  <c r="C13" i="1"/>
  <c r="C14" i="1"/>
  <c r="C15" i="1"/>
  <c r="C16" i="1"/>
  <c r="C17" i="1"/>
  <c r="C18" i="1"/>
  <c r="C19" i="1"/>
  <c r="D19" i="1"/>
  <c r="E19" i="1"/>
  <c r="F19" i="1"/>
  <c r="G19" i="1"/>
  <c r="H19" i="1"/>
  <c r="C21" i="1"/>
  <c r="D21" i="1"/>
  <c r="E21" i="1"/>
  <c r="F21" i="1"/>
  <c r="G21" i="1"/>
  <c r="H21" i="1"/>
  <c r="C25" i="1"/>
  <c r="C26" i="1"/>
  <c r="C27" i="1"/>
  <c r="C28" i="1"/>
  <c r="C29" i="1"/>
  <c r="C30" i="1"/>
  <c r="C31" i="1"/>
  <c r="D31" i="1"/>
  <c r="E31" i="1"/>
  <c r="F31" i="1"/>
  <c r="G31" i="1"/>
  <c r="H31" i="1"/>
  <c r="C34" i="1"/>
  <c r="C35" i="1"/>
  <c r="C36" i="1"/>
  <c r="C37" i="1"/>
  <c r="C38" i="1"/>
  <c r="C39" i="1"/>
  <c r="C40" i="1"/>
  <c r="D40" i="1"/>
  <c r="E40" i="1"/>
  <c r="F40" i="1"/>
  <c r="G40" i="1"/>
  <c r="H40" i="1"/>
  <c r="C43" i="1"/>
  <c r="D43" i="1"/>
  <c r="E43" i="1"/>
  <c r="F43" i="1"/>
  <c r="G43" i="1"/>
  <c r="H43" i="1"/>
</calcChain>
</file>

<file path=xl/sharedStrings.xml><?xml version="1.0" encoding="utf-8"?>
<sst xmlns="http://schemas.openxmlformats.org/spreadsheetml/2006/main" count="34" uniqueCount="32">
  <si>
    <t>Operating</t>
  </si>
  <si>
    <t>Cash Received</t>
  </si>
  <si>
    <t>Interest Received</t>
  </si>
  <si>
    <t>Tax Refund</t>
  </si>
  <si>
    <t>Other</t>
  </si>
  <si>
    <t>Cash Provided by operating</t>
  </si>
  <si>
    <t>Paid to supp.</t>
  </si>
  <si>
    <t>Interest paid</t>
  </si>
  <si>
    <t>Litigation fines</t>
  </si>
  <si>
    <t>Settlement</t>
  </si>
  <si>
    <t>Taxes Paid</t>
  </si>
  <si>
    <t>Cash Used by operating</t>
  </si>
  <si>
    <t>Net Cash</t>
  </si>
  <si>
    <t>Investing Activities</t>
  </si>
  <si>
    <t>PP &amp; E</t>
  </si>
  <si>
    <t>Proceeds from Sale</t>
  </si>
  <si>
    <t>Subs</t>
  </si>
  <si>
    <t>Sales of Leases</t>
  </si>
  <si>
    <t>Dividends of Affil</t>
  </si>
  <si>
    <t>Net Cash provided by Invest</t>
  </si>
  <si>
    <t>Financing</t>
  </si>
  <si>
    <t>Borrowing</t>
  </si>
  <si>
    <t>Repayments</t>
  </si>
  <si>
    <t>Issuance of Debt</t>
  </si>
  <si>
    <t>Principle Payments</t>
  </si>
  <si>
    <t>Issuance of Stock</t>
  </si>
  <si>
    <t>Dividends</t>
  </si>
  <si>
    <t>Net Cash provided by Finance</t>
  </si>
  <si>
    <t>Total Net Cash</t>
  </si>
  <si>
    <t>1987 - 1991</t>
  </si>
  <si>
    <t xml:space="preserve"> </t>
  </si>
  <si>
    <t>Litigation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</si>
</sst>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V63"/>
  <sheetViews>
    <sheetView tabSelected="1" workbookViewId="0">
      <selection activeCell="B13" sqref="B13"/>
    </sheetView>
  </sheetViews>
  <sheetFormatPr defaultRowHeight="13.2" x14ac:dyDescent="0.25"/>
  <cols>
    <col min="1" max="1" width="25.6640625" bestFit="1" customWidth="1"/>
    <col min="2" max="2" width="17.33203125" bestFit="1" customWidth="1"/>
    <col min="3" max="3" width="11.88671875" style="4" customWidth="1"/>
    <col min="4" max="8" width="10.33203125" bestFit="1" customWidth="1"/>
  </cols>
  <sheetData>
    <row r="2" spans="1:8" x14ac:dyDescent="0.25">
      <c r="C2" s="3" t="s">
        <v>29</v>
      </c>
      <c r="D2" s="1">
        <v>1991</v>
      </c>
      <c r="E2" s="1">
        <v>1990</v>
      </c>
      <c r="F2" s="1">
        <v>1989</v>
      </c>
      <c r="G2" s="1">
        <v>1988</v>
      </c>
      <c r="H2" s="1">
        <v>1987</v>
      </c>
    </row>
    <row r="4" spans="1:8" x14ac:dyDescent="0.25">
      <c r="A4" t="s">
        <v>0</v>
      </c>
    </row>
    <row r="5" spans="1:8" x14ac:dyDescent="0.25">
      <c r="B5" t="s">
        <v>1</v>
      </c>
      <c r="C5" s="5">
        <f>SUM(D5:H5)</f>
        <v>27646.199999999997</v>
      </c>
      <c r="D5" s="2">
        <v>5697.2</v>
      </c>
      <c r="E5" s="2">
        <v>5594.9</v>
      </c>
      <c r="F5" s="2">
        <v>5153.7</v>
      </c>
      <c r="G5" s="2">
        <v>5558.8</v>
      </c>
      <c r="H5" s="2">
        <v>5641.6</v>
      </c>
    </row>
    <row r="6" spans="1:8" x14ac:dyDescent="0.25">
      <c r="B6" t="s">
        <v>2</v>
      </c>
      <c r="C6" s="5">
        <f>SUM(D6:H6)</f>
        <v>20.799999999999997</v>
      </c>
      <c r="D6" s="2">
        <v>11.5</v>
      </c>
      <c r="E6" s="2">
        <v>2.4</v>
      </c>
      <c r="F6" s="2">
        <v>2.8</v>
      </c>
      <c r="G6" s="2">
        <v>2.4</v>
      </c>
      <c r="H6" s="2">
        <v>1.7</v>
      </c>
    </row>
    <row r="7" spans="1:8" x14ac:dyDescent="0.25">
      <c r="B7" t="s">
        <v>3</v>
      </c>
      <c r="C7" s="5">
        <f>SUM(D7:H7)</f>
        <v>6.8000000000000007</v>
      </c>
      <c r="D7" s="2">
        <v>3.1</v>
      </c>
      <c r="E7" s="2">
        <v>1.1000000000000001</v>
      </c>
      <c r="F7" s="2">
        <v>0.2</v>
      </c>
      <c r="G7" s="2">
        <v>2.2000000000000002</v>
      </c>
      <c r="H7" s="2">
        <v>0.2</v>
      </c>
    </row>
    <row r="8" spans="1:8" x14ac:dyDescent="0.25">
      <c r="B8" t="s">
        <v>31</v>
      </c>
      <c r="C8" s="5">
        <f>SUM(D8:H8)</f>
        <v>9</v>
      </c>
      <c r="D8" s="2">
        <v>9</v>
      </c>
      <c r="E8" s="2"/>
      <c r="F8" s="2"/>
      <c r="G8" s="2"/>
      <c r="H8" s="2"/>
    </row>
    <row r="9" spans="1:8" x14ac:dyDescent="0.25">
      <c r="B9" t="s">
        <v>4</v>
      </c>
      <c r="C9" s="5">
        <f>SUM(D9:H9)</f>
        <v>45.9</v>
      </c>
      <c r="D9" s="2">
        <v>3.7</v>
      </c>
      <c r="E9" s="2">
        <v>17.100000000000001</v>
      </c>
      <c r="F9" s="2">
        <v>19.3</v>
      </c>
      <c r="G9" s="2">
        <v>2.2999999999999998</v>
      </c>
      <c r="H9" s="2">
        <v>3.5</v>
      </c>
    </row>
    <row r="10" spans="1:8" x14ac:dyDescent="0.25">
      <c r="C10" s="5"/>
      <c r="D10" s="2"/>
      <c r="E10" s="2"/>
      <c r="F10" s="2"/>
      <c r="G10" s="2"/>
      <c r="H10" s="2"/>
    </row>
    <row r="11" spans="1:8" x14ac:dyDescent="0.25">
      <c r="A11" t="s">
        <v>5</v>
      </c>
      <c r="C11" s="5">
        <f>SUM(D11:H11)</f>
        <v>27728.7</v>
      </c>
      <c r="D11" s="2">
        <f>SUM(D5:D10)</f>
        <v>5724.5</v>
      </c>
      <c r="E11" s="2">
        <f>SUM(E5:E10)</f>
        <v>5615.5</v>
      </c>
      <c r="F11" s="2">
        <f>SUM(F5:F10)</f>
        <v>5176</v>
      </c>
      <c r="G11" s="2">
        <f>SUM(G5:G10)</f>
        <v>5565.7</v>
      </c>
      <c r="H11" s="2">
        <f>SUM(H5:H10)</f>
        <v>5647</v>
      </c>
    </row>
    <row r="12" spans="1:8" x14ac:dyDescent="0.25">
      <c r="C12" s="5"/>
      <c r="D12" s="2"/>
      <c r="E12" s="2"/>
      <c r="F12" s="2"/>
      <c r="G12" s="2"/>
      <c r="H12" s="2"/>
    </row>
    <row r="13" spans="1:8" x14ac:dyDescent="0.25">
      <c r="B13" t="s">
        <v>6</v>
      </c>
      <c r="C13" s="5">
        <f t="shared" ref="C13:C19" si="0">SUM(D13:H13)</f>
        <v>26112</v>
      </c>
      <c r="D13" s="2">
        <v>4986.5</v>
      </c>
      <c r="E13" s="2">
        <v>5220.6000000000004</v>
      </c>
      <c r="F13" s="2">
        <v>4967</v>
      </c>
      <c r="G13" s="2">
        <v>5302.7</v>
      </c>
      <c r="H13" s="2">
        <v>5635.2</v>
      </c>
    </row>
    <row r="14" spans="1:8" x14ac:dyDescent="0.25">
      <c r="B14" t="s">
        <v>7</v>
      </c>
      <c r="C14" s="5">
        <f t="shared" si="0"/>
        <v>495.09999999999997</v>
      </c>
      <c r="D14" s="2">
        <v>85</v>
      </c>
      <c r="E14" s="2">
        <v>97.1</v>
      </c>
      <c r="F14" s="2">
        <v>122.1</v>
      </c>
      <c r="G14" s="2">
        <v>150.19999999999999</v>
      </c>
      <c r="H14" s="2">
        <v>40.700000000000003</v>
      </c>
    </row>
    <row r="15" spans="1:8" x14ac:dyDescent="0.25">
      <c r="B15" t="s">
        <v>8</v>
      </c>
      <c r="C15" s="5">
        <f t="shared" si="0"/>
        <v>27.2</v>
      </c>
      <c r="D15" s="2">
        <v>10.199999999999999</v>
      </c>
      <c r="E15" s="2">
        <v>17</v>
      </c>
      <c r="F15" s="2"/>
      <c r="G15" s="2"/>
      <c r="H15" s="2"/>
    </row>
    <row r="16" spans="1:8" x14ac:dyDescent="0.25">
      <c r="B16" t="s">
        <v>9</v>
      </c>
      <c r="C16" s="5">
        <f t="shared" si="0"/>
        <v>27.7</v>
      </c>
      <c r="D16" s="2"/>
      <c r="E16" s="2"/>
      <c r="F16" s="2"/>
      <c r="G16" s="2"/>
      <c r="H16" s="2">
        <v>27.7</v>
      </c>
    </row>
    <row r="17" spans="1:256" x14ac:dyDescent="0.25">
      <c r="B17" t="s">
        <v>10</v>
      </c>
      <c r="C17" s="5">
        <f t="shared" si="0"/>
        <v>76.2</v>
      </c>
      <c r="D17" s="2">
        <v>31.8</v>
      </c>
      <c r="E17" s="2">
        <v>13.6</v>
      </c>
      <c r="F17" s="2">
        <v>8</v>
      </c>
      <c r="G17" s="2">
        <v>13.1</v>
      </c>
      <c r="H17" s="2">
        <v>9.6999999999999993</v>
      </c>
    </row>
    <row r="18" spans="1:256" x14ac:dyDescent="0.25">
      <c r="B18" t="s">
        <v>4</v>
      </c>
      <c r="C18" s="5">
        <f t="shared" si="0"/>
        <v>6.6000000000000005</v>
      </c>
      <c r="D18" s="2">
        <v>1.6</v>
      </c>
      <c r="E18" s="2">
        <v>1.1000000000000001</v>
      </c>
      <c r="F18" s="2">
        <v>0.3</v>
      </c>
      <c r="G18" s="2">
        <v>2.7</v>
      </c>
      <c r="H18" s="2">
        <v>0.9</v>
      </c>
    </row>
    <row r="19" spans="1:256" x14ac:dyDescent="0.25">
      <c r="A19" t="s">
        <v>11</v>
      </c>
      <c r="C19" s="5">
        <f t="shared" si="0"/>
        <v>26744.800000000003</v>
      </c>
      <c r="D19" s="2">
        <f>SUM(D13:D18)</f>
        <v>5115.1000000000004</v>
      </c>
      <c r="E19" s="2">
        <f>SUM(E13:E18)</f>
        <v>5349.4000000000015</v>
      </c>
      <c r="F19" s="2">
        <f>SUM(F13:F18)</f>
        <v>5097.4000000000005</v>
      </c>
      <c r="G19" s="2">
        <f>SUM(G13:G18)</f>
        <v>5468.7</v>
      </c>
      <c r="H19" s="2">
        <f>SUM(H13:H18)</f>
        <v>5714.1999999999989</v>
      </c>
      <c r="IV19" s="2"/>
    </row>
    <row r="20" spans="1:256" x14ac:dyDescent="0.25">
      <c r="C20" s="5"/>
      <c r="D20" s="2"/>
      <c r="E20" s="2"/>
      <c r="F20" s="2"/>
      <c r="G20" s="2"/>
      <c r="H20" s="2"/>
    </row>
    <row r="21" spans="1:256" x14ac:dyDescent="0.25">
      <c r="A21" t="s">
        <v>12</v>
      </c>
      <c r="C21" s="5">
        <f>SUM(D21:H21)</f>
        <v>983.89999999999873</v>
      </c>
      <c r="D21" s="2">
        <f>D11-D19</f>
        <v>609.39999999999964</v>
      </c>
      <c r="E21" s="2">
        <f>E11-E19</f>
        <v>266.09999999999854</v>
      </c>
      <c r="F21" s="2">
        <f>F11-F19</f>
        <v>78.599999999999454</v>
      </c>
      <c r="G21" s="2">
        <f>G11-G19</f>
        <v>97</v>
      </c>
      <c r="H21" s="2">
        <f>H11-H19</f>
        <v>-67.199999999998909</v>
      </c>
    </row>
    <row r="22" spans="1:256" x14ac:dyDescent="0.25">
      <c r="C22" s="5"/>
      <c r="D22" s="2"/>
      <c r="E22" s="2"/>
      <c r="F22" s="2"/>
      <c r="G22" s="2"/>
      <c r="H22" s="2"/>
    </row>
    <row r="23" spans="1:256" x14ac:dyDescent="0.25">
      <c r="C23" s="5"/>
      <c r="D23" s="2"/>
      <c r="E23" s="2"/>
      <c r="F23" s="2"/>
      <c r="G23" s="2"/>
      <c r="H23" s="2"/>
    </row>
    <row r="24" spans="1:256" x14ac:dyDescent="0.25">
      <c r="A24" t="s">
        <v>13</v>
      </c>
      <c r="C24" s="5"/>
      <c r="D24" s="2"/>
      <c r="E24" s="2"/>
      <c r="F24" s="2"/>
      <c r="G24" s="2"/>
      <c r="H24" s="2"/>
    </row>
    <row r="25" spans="1:256" x14ac:dyDescent="0.25">
      <c r="B25" t="s">
        <v>14</v>
      </c>
      <c r="C25" s="5">
        <f t="shared" ref="C25:C31" si="1">SUM(D25:H25)</f>
        <v>-974</v>
      </c>
      <c r="D25" s="2">
        <v>-117.4</v>
      </c>
      <c r="E25" s="2">
        <v>-121.2</v>
      </c>
      <c r="F25" s="2">
        <v>-186.8</v>
      </c>
      <c r="G25" s="2">
        <v>-254.2</v>
      </c>
      <c r="H25" s="2">
        <v>-294.39999999999998</v>
      </c>
    </row>
    <row r="26" spans="1:256" x14ac:dyDescent="0.25">
      <c r="B26" t="s">
        <v>15</v>
      </c>
      <c r="C26" s="5">
        <f t="shared" si="1"/>
        <v>310.89999999999998</v>
      </c>
      <c r="D26" s="2">
        <v>2.6</v>
      </c>
      <c r="E26" s="2">
        <v>252.1</v>
      </c>
      <c r="F26" s="2">
        <v>14.3</v>
      </c>
      <c r="G26" s="2">
        <v>12</v>
      </c>
      <c r="H26" s="2">
        <v>29.9</v>
      </c>
    </row>
    <row r="27" spans="1:256" x14ac:dyDescent="0.25">
      <c r="B27" t="s">
        <v>16</v>
      </c>
      <c r="C27" s="5">
        <f t="shared" si="1"/>
        <v>68.399999999999991</v>
      </c>
      <c r="D27" s="2"/>
      <c r="E27" s="2"/>
      <c r="F27" s="2">
        <v>1.1000000000000001</v>
      </c>
      <c r="G27" s="2">
        <v>67.3</v>
      </c>
      <c r="H27" s="2"/>
    </row>
    <row r="28" spans="1:256" x14ac:dyDescent="0.25">
      <c r="B28" t="s">
        <v>17</v>
      </c>
      <c r="C28" s="5">
        <f t="shared" si="1"/>
        <v>21.9</v>
      </c>
      <c r="D28" s="2"/>
      <c r="E28" s="2"/>
      <c r="F28" s="2">
        <v>21.9</v>
      </c>
      <c r="H28" s="2"/>
    </row>
    <row r="29" spans="1:256" x14ac:dyDescent="0.25">
      <c r="B29" t="s">
        <v>18</v>
      </c>
      <c r="C29" s="5">
        <f t="shared" si="1"/>
        <v>20.9</v>
      </c>
      <c r="D29" s="2">
        <v>0.1</v>
      </c>
      <c r="E29" s="2">
        <v>0.1</v>
      </c>
      <c r="F29" s="2"/>
      <c r="G29" s="2">
        <v>20.7</v>
      </c>
      <c r="H29" s="2" t="s">
        <v>30</v>
      </c>
    </row>
    <row r="30" spans="1:256" x14ac:dyDescent="0.25">
      <c r="B30" t="s">
        <v>4</v>
      </c>
      <c r="C30" s="5">
        <f t="shared" si="1"/>
        <v>2.6000000000000005</v>
      </c>
      <c r="D30" s="2">
        <v>-8.4</v>
      </c>
      <c r="E30" s="2">
        <v>-2.2999999999999998</v>
      </c>
      <c r="F30" s="2">
        <v>4.8</v>
      </c>
      <c r="G30" s="2">
        <v>6.2</v>
      </c>
      <c r="H30" s="2">
        <v>2.2999999999999998</v>
      </c>
    </row>
    <row r="31" spans="1:256" x14ac:dyDescent="0.25">
      <c r="A31" t="s">
        <v>19</v>
      </c>
      <c r="C31" s="5">
        <f t="shared" si="1"/>
        <v>-549.29999999999995</v>
      </c>
      <c r="D31" s="2">
        <f>SUM(D25:D30)</f>
        <v>-123.10000000000002</v>
      </c>
      <c r="E31" s="2">
        <f>SUM(E25:E30)</f>
        <v>128.69999999999996</v>
      </c>
      <c r="F31" s="2">
        <f>SUM(F25:F30)</f>
        <v>-144.69999999999999</v>
      </c>
      <c r="G31" s="2">
        <f>SUM(G25:G30)</f>
        <v>-148</v>
      </c>
      <c r="H31" s="2">
        <f>SUM(H25:H30)</f>
        <v>-262.2</v>
      </c>
    </row>
    <row r="32" spans="1:256" x14ac:dyDescent="0.25">
      <c r="C32" s="5"/>
      <c r="D32" s="2"/>
      <c r="E32" s="2"/>
      <c r="F32" s="2"/>
      <c r="G32" s="2"/>
      <c r="H32" s="2"/>
    </row>
    <row r="33" spans="1:8" x14ac:dyDescent="0.25">
      <c r="A33" t="s">
        <v>20</v>
      </c>
      <c r="C33" s="5"/>
      <c r="D33" s="2"/>
      <c r="E33" s="2"/>
      <c r="F33" s="2"/>
      <c r="G33" s="2"/>
      <c r="H33" s="2"/>
    </row>
    <row r="34" spans="1:8" x14ac:dyDescent="0.25">
      <c r="B34" t="s">
        <v>21</v>
      </c>
      <c r="C34" s="5">
        <f t="shared" ref="C34:C40" si="2">SUM(D34:H34)</f>
        <v>3458.6</v>
      </c>
      <c r="D34" s="2"/>
      <c r="E34" s="2">
        <v>750</v>
      </c>
      <c r="F34" s="2">
        <v>783</v>
      </c>
      <c r="G34" s="2">
        <v>971</v>
      </c>
      <c r="H34" s="2">
        <v>954.6</v>
      </c>
    </row>
    <row r="35" spans="1:8" x14ac:dyDescent="0.25">
      <c r="B35" t="s">
        <v>22</v>
      </c>
      <c r="C35" s="5">
        <f t="shared" si="2"/>
        <v>-3558.5</v>
      </c>
      <c r="D35" s="2"/>
      <c r="E35" s="2">
        <v>-920</v>
      </c>
      <c r="F35" s="2">
        <v>-659</v>
      </c>
      <c r="G35" s="2">
        <v>-1413.6</v>
      </c>
      <c r="H35" s="2">
        <v>-565.9</v>
      </c>
    </row>
    <row r="36" spans="1:8" x14ac:dyDescent="0.25">
      <c r="B36" t="s">
        <v>23</v>
      </c>
      <c r="C36" s="5">
        <f t="shared" si="2"/>
        <v>551</v>
      </c>
      <c r="D36" s="2"/>
      <c r="E36" s="2"/>
      <c r="F36" s="2"/>
      <c r="G36" s="2">
        <v>550</v>
      </c>
      <c r="H36" s="2">
        <v>1</v>
      </c>
    </row>
    <row r="37" spans="1:8" x14ac:dyDescent="0.25">
      <c r="B37" t="s">
        <v>24</v>
      </c>
      <c r="C37" s="5">
        <f t="shared" si="2"/>
        <v>-405.2</v>
      </c>
      <c r="D37" s="2">
        <v>-400.3</v>
      </c>
      <c r="E37" s="2">
        <v>-0.3</v>
      </c>
      <c r="F37" s="2">
        <v>-0.4</v>
      </c>
      <c r="G37" s="2">
        <v>-1.4</v>
      </c>
      <c r="H37" s="2">
        <v>-2.8</v>
      </c>
    </row>
    <row r="38" spans="1:8" x14ac:dyDescent="0.25">
      <c r="B38" t="s">
        <v>25</v>
      </c>
      <c r="C38" s="5">
        <f t="shared" si="2"/>
        <v>-0.50000000000000011</v>
      </c>
      <c r="D38" s="2">
        <v>0.6</v>
      </c>
      <c r="E38" s="2"/>
      <c r="F38" s="2"/>
      <c r="G38" s="2"/>
      <c r="H38" s="2">
        <v>-1.1000000000000001</v>
      </c>
    </row>
    <row r="39" spans="1:8" x14ac:dyDescent="0.25">
      <c r="B39" t="s">
        <v>26</v>
      </c>
      <c r="C39" s="5">
        <f t="shared" si="2"/>
        <v>-281.7</v>
      </c>
      <c r="D39" s="2">
        <v>-56.4</v>
      </c>
      <c r="E39" s="2">
        <v>-56.3</v>
      </c>
      <c r="F39" s="2">
        <v>-56.4</v>
      </c>
      <c r="G39" s="2">
        <v>-56.4</v>
      </c>
      <c r="H39" s="2">
        <v>-56.2</v>
      </c>
    </row>
    <row r="40" spans="1:8" x14ac:dyDescent="0.25">
      <c r="A40" t="s">
        <v>27</v>
      </c>
      <c r="C40" s="5">
        <f t="shared" si="2"/>
        <v>-236.29999999999984</v>
      </c>
      <c r="D40" s="2">
        <f>SUM(D34:D39)</f>
        <v>-456.09999999999997</v>
      </c>
      <c r="E40" s="2">
        <f>SUM(E34:E39)</f>
        <v>-226.60000000000002</v>
      </c>
      <c r="F40" s="2">
        <f>SUM(F34:F39)</f>
        <v>67.199999999999989</v>
      </c>
      <c r="G40" s="2">
        <f>SUM(G34:G39)</f>
        <v>49.600000000000087</v>
      </c>
      <c r="H40" s="2">
        <f>SUM(H34:H39)</f>
        <v>329.6</v>
      </c>
    </row>
    <row r="41" spans="1:8" x14ac:dyDescent="0.25">
      <c r="C41" s="5"/>
      <c r="D41" s="2"/>
      <c r="E41" s="2"/>
      <c r="F41" s="2"/>
      <c r="G41" s="2"/>
      <c r="H41" s="2"/>
    </row>
    <row r="42" spans="1:8" x14ac:dyDescent="0.25">
      <c r="C42" s="5"/>
      <c r="D42" s="2"/>
      <c r="E42" s="2"/>
      <c r="F42" s="2"/>
      <c r="G42" s="2"/>
      <c r="H42" s="2"/>
    </row>
    <row r="43" spans="1:8" x14ac:dyDescent="0.25">
      <c r="A43" t="s">
        <v>28</v>
      </c>
      <c r="C43" s="5">
        <f>SUM(D43:H43)</f>
        <v>198.29999999999876</v>
      </c>
      <c r="D43" s="2">
        <f>D21+D31+D40</f>
        <v>30.199999999999648</v>
      </c>
      <c r="E43" s="2">
        <f>E21+E31+E40</f>
        <v>168.19999999999845</v>
      </c>
      <c r="F43" s="2">
        <f>F21+F31+F40</f>
        <v>1.0999999999994543</v>
      </c>
      <c r="G43" s="2">
        <f>G21+G31+G40</f>
        <v>-1.3999999999999133</v>
      </c>
      <c r="H43" s="2">
        <f>H21+H31+H40</f>
        <v>0.2000000000011255</v>
      </c>
    </row>
    <row r="44" spans="1:8" x14ac:dyDescent="0.25">
      <c r="C44" s="5"/>
      <c r="D44" s="2"/>
      <c r="E44" s="2"/>
      <c r="F44" s="2"/>
      <c r="G44" s="2"/>
      <c r="H44" s="2"/>
    </row>
    <row r="45" spans="1:8" x14ac:dyDescent="0.25">
      <c r="C45" s="5"/>
      <c r="D45" s="2"/>
      <c r="E45" s="2"/>
      <c r="F45" s="2"/>
      <c r="G45" s="2"/>
      <c r="H45" s="2"/>
    </row>
    <row r="46" spans="1:8" x14ac:dyDescent="0.25">
      <c r="C46" s="5"/>
      <c r="D46" s="2"/>
      <c r="E46" s="2"/>
      <c r="F46" s="2"/>
      <c r="G46" s="2"/>
      <c r="H46" s="2"/>
    </row>
    <row r="47" spans="1:8" x14ac:dyDescent="0.25">
      <c r="C47" s="5"/>
      <c r="D47" s="2"/>
      <c r="E47" s="2"/>
      <c r="F47" s="2"/>
      <c r="G47" s="2"/>
      <c r="H47" s="2"/>
    </row>
    <row r="48" spans="1:8" x14ac:dyDescent="0.25">
      <c r="C48" s="5"/>
      <c r="D48" s="2"/>
      <c r="E48" s="2"/>
      <c r="F48" s="2"/>
      <c r="G48" s="2"/>
      <c r="H48" s="2"/>
    </row>
    <row r="49" spans="3:8" x14ac:dyDescent="0.25">
      <c r="C49" s="5"/>
      <c r="D49" s="2"/>
      <c r="E49" s="2"/>
      <c r="F49" s="2"/>
      <c r="G49" s="2"/>
      <c r="H49" s="2"/>
    </row>
    <row r="50" spans="3:8" x14ac:dyDescent="0.25">
      <c r="C50" s="5"/>
      <c r="D50" s="2"/>
      <c r="E50" s="2"/>
      <c r="F50" s="2"/>
      <c r="G50" s="2"/>
      <c r="H50" s="2"/>
    </row>
    <row r="51" spans="3:8" x14ac:dyDescent="0.25">
      <c r="C51" s="5"/>
      <c r="D51" s="2"/>
      <c r="E51" s="2"/>
      <c r="F51" s="2"/>
      <c r="G51" s="2"/>
      <c r="H51" s="2"/>
    </row>
    <row r="52" spans="3:8" x14ac:dyDescent="0.25">
      <c r="C52" s="5"/>
      <c r="D52" s="2"/>
      <c r="E52" s="2"/>
      <c r="F52" s="2"/>
      <c r="G52" s="2"/>
      <c r="H52" s="2"/>
    </row>
    <row r="53" spans="3:8" x14ac:dyDescent="0.25">
      <c r="C53" s="5"/>
      <c r="D53" s="2"/>
      <c r="E53" s="2"/>
      <c r="F53" s="2"/>
      <c r="G53" s="2"/>
      <c r="H53" s="2"/>
    </row>
    <row r="54" spans="3:8" x14ac:dyDescent="0.25">
      <c r="C54" s="5"/>
      <c r="D54" s="2"/>
      <c r="E54" s="2"/>
      <c r="F54" s="2"/>
      <c r="G54" s="2"/>
      <c r="H54" s="2"/>
    </row>
    <row r="55" spans="3:8" x14ac:dyDescent="0.25">
      <c r="C55" s="5"/>
      <c r="D55" s="2"/>
      <c r="E55" s="2"/>
      <c r="F55" s="2"/>
      <c r="G55" s="2"/>
      <c r="H55" s="2"/>
    </row>
    <row r="56" spans="3:8" x14ac:dyDescent="0.25">
      <c r="C56" s="5"/>
      <c r="D56" s="2"/>
      <c r="E56" s="2"/>
      <c r="F56" s="2"/>
      <c r="G56" s="2"/>
      <c r="H56" s="2"/>
    </row>
    <row r="57" spans="3:8" x14ac:dyDescent="0.25">
      <c r="C57" s="5"/>
      <c r="D57" s="2"/>
      <c r="E57" s="2"/>
      <c r="F57" s="2"/>
      <c r="G57" s="2"/>
      <c r="H57" s="2"/>
    </row>
    <row r="58" spans="3:8" x14ac:dyDescent="0.25">
      <c r="C58" s="5"/>
      <c r="D58" s="2"/>
      <c r="E58" s="2"/>
      <c r="F58" s="2"/>
      <c r="G58" s="2"/>
      <c r="H58" s="2"/>
    </row>
    <row r="59" spans="3:8" x14ac:dyDescent="0.25">
      <c r="C59" s="5"/>
      <c r="D59" s="2"/>
      <c r="E59" s="2"/>
      <c r="F59" s="2"/>
      <c r="G59" s="2"/>
      <c r="H59" s="2"/>
    </row>
    <row r="60" spans="3:8" x14ac:dyDescent="0.25">
      <c r="C60" s="5"/>
      <c r="D60" s="2"/>
      <c r="E60" s="2"/>
      <c r="F60" s="2"/>
      <c r="G60" s="2"/>
      <c r="H60" s="2"/>
    </row>
    <row r="61" spans="3:8" x14ac:dyDescent="0.25">
      <c r="C61" s="5"/>
      <c r="D61" s="2"/>
      <c r="E61" s="2"/>
      <c r="F61" s="2"/>
      <c r="G61" s="2"/>
      <c r="H61" s="2"/>
    </row>
    <row r="62" spans="3:8" x14ac:dyDescent="0.25">
      <c r="C62" s="5"/>
      <c r="D62" s="2"/>
      <c r="E62" s="2"/>
      <c r="F62" s="2"/>
      <c r="G62" s="2"/>
      <c r="H62" s="2"/>
    </row>
    <row r="63" spans="3:8" x14ac:dyDescent="0.25">
      <c r="C63" s="5"/>
      <c r="D63" s="2"/>
      <c r="E63" s="2"/>
      <c r="F63" s="2"/>
      <c r="G63" s="2"/>
      <c r="H63" s="2"/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Havlíček Jan</cp:lastModifiedBy>
  <cp:lastPrinted>2000-09-07T04:32:58Z</cp:lastPrinted>
  <dcterms:created xsi:type="dcterms:W3CDTF">2000-09-07T04:09:57Z</dcterms:created>
  <dcterms:modified xsi:type="dcterms:W3CDTF">2023-09-10T12:22:05Z</dcterms:modified>
</cp:coreProperties>
</file>