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92512" iterate="1"/>
</workbook>
</file>

<file path=xl/calcChain.xml><?xml version="1.0" encoding="utf-8"?>
<calcChain xmlns="http://schemas.openxmlformats.org/spreadsheetml/2006/main">
  <c r="B6" i="1" l="1"/>
  <c r="C6" i="1"/>
  <c r="B8" i="1"/>
  <c r="C8" i="1"/>
  <c r="B11" i="1"/>
  <c r="C11" i="1"/>
  <c r="B13" i="1"/>
  <c r="C13" i="1"/>
</calcChain>
</file>

<file path=xl/sharedStrings.xml><?xml version="1.0" encoding="utf-8"?>
<sst xmlns="http://schemas.openxmlformats.org/spreadsheetml/2006/main" count="11" uniqueCount="8">
  <si>
    <t>November:</t>
  </si>
  <si>
    <t>Financial</t>
  </si>
  <si>
    <t>Phys. Prem.</t>
  </si>
  <si>
    <t>Total</t>
  </si>
  <si>
    <t>Bid</t>
  </si>
  <si>
    <t>Offer</t>
  </si>
  <si>
    <t>December:</t>
  </si>
  <si>
    <t>Excel Energy Gas Daily 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</si>
</sst>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_);[Red]\(&quot;$&quot;#,##0.000\)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Gas%20Daily%20Put%20Nov%2001%20Bi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Gas%20Daily%20Put%20Nov%2001%20Off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Gas%20Daily%20Put%20Dec%2001%20Bi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Gas%20Daily%20Put%20Dec%2001%20Off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 Sheet option"/>
      <sheetName val="Assumptions"/>
      <sheetName val="Option Model"/>
      <sheetName val="Curves"/>
      <sheetName val="Tables"/>
    </sheetNames>
    <sheetDataSet>
      <sheetData sheetId="0"/>
      <sheetData sheetId="1">
        <row r="30">
          <cell r="D30">
            <v>0.14098205767105848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 Sheet option"/>
      <sheetName val="Assumptions"/>
      <sheetName val="Option Model"/>
      <sheetName val="Curves"/>
      <sheetName val="Tables"/>
    </sheetNames>
    <sheetDataSet>
      <sheetData sheetId="0"/>
      <sheetData sheetId="1">
        <row r="30">
          <cell r="D30">
            <v>0.18108086460597569</v>
          </cell>
        </row>
      </sheetData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 Sheet option"/>
      <sheetName val="Assumptions"/>
      <sheetName val="Option Model"/>
      <sheetName val="Curves"/>
      <sheetName val="Tables"/>
    </sheetNames>
    <sheetDataSet>
      <sheetData sheetId="0"/>
      <sheetData sheetId="1">
        <row r="30">
          <cell r="D30">
            <v>0.19047484237718548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 Sheet option"/>
      <sheetName val="Assumptions"/>
      <sheetName val="Option Model"/>
      <sheetName val="Curves"/>
      <sheetName val="Tables"/>
    </sheetNames>
    <sheetDataSet>
      <sheetData sheetId="0"/>
      <sheetData sheetId="1">
        <row r="30">
          <cell r="D30">
            <v>0.23557376899902976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F20" sqref="F20"/>
    </sheetView>
  </sheetViews>
  <sheetFormatPr defaultRowHeight="13.2" x14ac:dyDescent="0.25"/>
  <cols>
    <col min="1" max="1" width="14.88671875" customWidth="1"/>
    <col min="2" max="2" width="15.44140625" style="4" customWidth="1"/>
    <col min="3" max="3" width="16.33203125" customWidth="1"/>
  </cols>
  <sheetData>
    <row r="2" spans="1:3" ht="15.6" x14ac:dyDescent="0.3">
      <c r="A2" s="9" t="s">
        <v>7</v>
      </c>
    </row>
    <row r="4" spans="1:3" x14ac:dyDescent="0.25">
      <c r="B4" s="7" t="s">
        <v>4</v>
      </c>
      <c r="C4" s="7" t="s">
        <v>5</v>
      </c>
    </row>
    <row r="5" spans="1:3" x14ac:dyDescent="0.25">
      <c r="A5" s="2" t="s">
        <v>0</v>
      </c>
    </row>
    <row r="6" spans="1:3" x14ac:dyDescent="0.25">
      <c r="A6" s="1" t="s">
        <v>1</v>
      </c>
      <c r="B6" s="5">
        <f ca="1">[1]Assumptions!$D$30</f>
        <v>0.14098205767105848</v>
      </c>
      <c r="C6" s="5">
        <f ca="1">[2]Assumptions!$D$30</f>
        <v>0.18108086460597569</v>
      </c>
    </row>
    <row r="7" spans="1:3" x14ac:dyDescent="0.25">
      <c r="A7" s="1" t="s">
        <v>2</v>
      </c>
      <c r="B7" s="8">
        <v>-0.01</v>
      </c>
      <c r="C7" s="8">
        <v>0.03</v>
      </c>
    </row>
    <row r="8" spans="1:3" x14ac:dyDescent="0.25">
      <c r="A8" s="3" t="s">
        <v>3</v>
      </c>
      <c r="B8" s="6">
        <f ca="1">SUM(B6:B7)</f>
        <v>0.13098205767105847</v>
      </c>
      <c r="C8" s="6">
        <f ca="1">SUM(C6:C7)</f>
        <v>0.21108086460597569</v>
      </c>
    </row>
    <row r="10" spans="1:3" x14ac:dyDescent="0.25">
      <c r="A10" s="2" t="s">
        <v>6</v>
      </c>
    </row>
    <row r="11" spans="1:3" x14ac:dyDescent="0.25">
      <c r="A11" s="1" t="s">
        <v>1</v>
      </c>
      <c r="B11" s="5">
        <f ca="1">[3]Assumptions!$D$30</f>
        <v>0.19047484237718548</v>
      </c>
      <c r="C11" s="5">
        <f ca="1">[4]Assumptions!$D$30</f>
        <v>0.23557376899902976</v>
      </c>
    </row>
    <row r="12" spans="1:3" x14ac:dyDescent="0.25">
      <c r="A12" s="1" t="s">
        <v>2</v>
      </c>
      <c r="B12" s="8">
        <v>-0.01</v>
      </c>
      <c r="C12" s="8">
        <v>0.03</v>
      </c>
    </row>
    <row r="13" spans="1:3" x14ac:dyDescent="0.25">
      <c r="A13" s="3" t="s">
        <v>3</v>
      </c>
      <c r="B13" s="6">
        <f ca="1">SUM(B11:B12)</f>
        <v>0.18047484237718547</v>
      </c>
      <c r="C13" s="6">
        <f ca="1">SUM(C11:C12)</f>
        <v>0.26557376899902974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Horne</dc:creator>
  <cp:lastModifiedBy>Havlíček Jan</cp:lastModifiedBy>
  <dcterms:created xsi:type="dcterms:W3CDTF">2001-10-29T15:28:27Z</dcterms:created>
  <dcterms:modified xsi:type="dcterms:W3CDTF">2023-09-10T12:22:19Z</dcterms:modified>
</cp:coreProperties>
</file>