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9720" windowHeight="6792"/>
  </bookViews>
  <sheets>
    <sheet name="DA Demand by Market Seg (MDth)" sheetId="1" r:id="rId1"/>
  </sheets>
  <calcPr calcId="92512" calcMode="autoNoTable" iterate="1" iterateCount="6" calcOnSave="0"/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B38" i="1"/>
  <c r="C38" i="1"/>
  <c r="D38" i="1"/>
  <c r="E38" i="1"/>
  <c r="F38" i="1"/>
  <c r="B39" i="1"/>
  <c r="C39" i="1"/>
  <c r="D39" i="1"/>
  <c r="E39" i="1"/>
</calcChain>
</file>

<file path=xl/sharedStrings.xml><?xml version="1.0" encoding="utf-8"?>
<sst xmlns="http://schemas.openxmlformats.org/spreadsheetml/2006/main" count="14" uniqueCount="14">
  <si>
    <t>Total</t>
  </si>
  <si>
    <t>Average</t>
  </si>
  <si>
    <t>%</t>
  </si>
  <si>
    <t>Core</t>
  </si>
  <si>
    <t>EG</t>
  </si>
  <si>
    <t>Storage Injection</t>
  </si>
  <si>
    <t>Pacific Gas and Electric Company</t>
  </si>
  <si>
    <t>Daily Demand By Sector</t>
  </si>
  <si>
    <t>(MDth per day)</t>
  </si>
  <si>
    <r>
      <t>Note</t>
    </r>
    <r>
      <rPr>
        <sz val="10"/>
        <rFont val="Arial"/>
        <family val="2"/>
      </rPr>
      <t>:</t>
    </r>
  </si>
  <si>
    <t>EG includes cogenerator, former PG&amp;E power plant, and PG&amp;E power plant demands</t>
  </si>
  <si>
    <t xml:space="preserve">        Monthly Average from 3/98 to 8/00</t>
  </si>
  <si>
    <t>Noncore</t>
  </si>
  <si>
    <t>Electric Generation (EG), Noncore, Core and Storage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</si>
</sst>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3" fontId="0" fillId="0" borderId="0" xfId="0" applyNumberFormat="1"/>
    <xf numFmtId="9" fontId="0" fillId="0" borderId="0" xfId="1" applyFont="1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0" fillId="0" borderId="0" xfId="0" applyAlignment="1">
      <alignment horizontal="center"/>
    </xf>
    <xf numFmtId="17" fontId="2" fillId="0" borderId="1" xfId="0" applyNumberFormat="1" applyFont="1" applyBorder="1" applyAlignment="1">
      <alignment horizontal="center"/>
    </xf>
    <xf numFmtId="3" fontId="0" fillId="0" borderId="1" xfId="0" applyNumberFormat="1" applyBorder="1"/>
    <xf numFmtId="3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7" fontId="2" fillId="0" borderId="0" xfId="0" applyNumberFormat="1" applyFont="1" applyAlignment="1">
      <alignment horizontal="left"/>
    </xf>
    <xf numFmtId="17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D8" sqref="D8:D37"/>
    </sheetView>
  </sheetViews>
  <sheetFormatPr defaultRowHeight="13.2" x14ac:dyDescent="0.25"/>
  <cols>
    <col min="1" max="1" width="8.5546875" style="5" bestFit="1" customWidth="1"/>
    <col min="2" max="2" width="8.33203125" customWidth="1"/>
    <col min="3" max="3" width="10.44140625" customWidth="1"/>
    <col min="4" max="4" width="8.88671875" customWidth="1"/>
    <col min="5" max="5" width="11.88671875" customWidth="1"/>
    <col min="6" max="6" width="9.5546875" customWidth="1"/>
  </cols>
  <sheetData>
    <row r="1" spans="1:6" x14ac:dyDescent="0.25">
      <c r="A1" s="16" t="s">
        <v>6</v>
      </c>
      <c r="B1" s="16"/>
      <c r="C1" s="16"/>
      <c r="D1" s="16"/>
      <c r="E1" s="16"/>
      <c r="F1" s="16"/>
    </row>
    <row r="2" spans="1:6" x14ac:dyDescent="0.25">
      <c r="A2" s="16" t="s">
        <v>7</v>
      </c>
      <c r="B2" s="16"/>
      <c r="C2" s="16"/>
      <c r="D2" s="16"/>
      <c r="E2" s="16"/>
      <c r="F2" s="16"/>
    </row>
    <row r="3" spans="1:6" x14ac:dyDescent="0.25">
      <c r="A3" s="16" t="s">
        <v>13</v>
      </c>
      <c r="B3" s="16"/>
      <c r="C3" s="16"/>
      <c r="D3" s="16"/>
      <c r="E3" s="16"/>
      <c r="F3" s="16"/>
    </row>
    <row r="4" spans="1:6" x14ac:dyDescent="0.25">
      <c r="B4" s="15" t="s">
        <v>11</v>
      </c>
      <c r="C4" s="5"/>
      <c r="D4" s="5"/>
      <c r="E4" s="5"/>
      <c r="F4" s="5"/>
    </row>
    <row r="5" spans="1:6" x14ac:dyDescent="0.25">
      <c r="A5" s="16" t="s">
        <v>8</v>
      </c>
      <c r="B5" s="16"/>
      <c r="C5" s="16"/>
      <c r="D5" s="16"/>
      <c r="E5" s="16"/>
      <c r="F5" s="16"/>
    </row>
    <row r="6" spans="1:6" x14ac:dyDescent="0.25">
      <c r="F6" s="7"/>
    </row>
    <row r="7" spans="1:6" s="1" customFormat="1" ht="28.5" customHeight="1" x14ac:dyDescent="0.25">
      <c r="A7" s="5"/>
      <c r="B7" s="11" t="s">
        <v>3</v>
      </c>
      <c r="C7" s="11" t="s">
        <v>12</v>
      </c>
      <c r="D7" s="11" t="s">
        <v>4</v>
      </c>
      <c r="E7" s="12" t="s">
        <v>5</v>
      </c>
      <c r="F7" s="11" t="s">
        <v>0</v>
      </c>
    </row>
    <row r="8" spans="1:6" ht="16.5" customHeight="1" x14ac:dyDescent="0.25">
      <c r="A8" s="4">
        <v>35855</v>
      </c>
      <c r="B8" s="2">
        <v>1005</v>
      </c>
      <c r="C8" s="2">
        <v>516.33974838709673</v>
      </c>
      <c r="D8" s="2">
        <v>472.66025161290327</v>
      </c>
      <c r="E8" s="2">
        <v>36.91854838709677</v>
      </c>
      <c r="F8" s="6">
        <f>SUM(B8:E8)</f>
        <v>2030.9185483870967</v>
      </c>
    </row>
    <row r="9" spans="1:6" x14ac:dyDescent="0.25">
      <c r="A9" s="4">
        <v>35886</v>
      </c>
      <c r="B9" s="2">
        <v>870</v>
      </c>
      <c r="C9" s="2">
        <v>505.6813166666667</v>
      </c>
      <c r="D9" s="2">
        <v>478.3186833333333</v>
      </c>
      <c r="E9" s="2">
        <v>189.68683333333334</v>
      </c>
      <c r="F9" s="6">
        <f>SUM(B9:E9)</f>
        <v>2043.6868333333334</v>
      </c>
    </row>
    <row r="10" spans="1:6" x14ac:dyDescent="0.25">
      <c r="A10" s="4">
        <v>35916</v>
      </c>
      <c r="B10" s="2">
        <v>708</v>
      </c>
      <c r="C10" s="2">
        <v>493.48311612903228</v>
      </c>
      <c r="D10" s="2">
        <v>387.51688387096772</v>
      </c>
      <c r="E10" s="2">
        <v>216.50283870967743</v>
      </c>
      <c r="F10" s="6">
        <f>SUM(B10:E10)</f>
        <v>1805.5028387096775</v>
      </c>
    </row>
    <row r="11" spans="1:6" x14ac:dyDescent="0.25">
      <c r="A11" s="4">
        <v>35947</v>
      </c>
      <c r="B11" s="2">
        <v>516</v>
      </c>
      <c r="C11" s="2">
        <v>506.37758333333329</v>
      </c>
      <c r="D11" s="2">
        <v>487.62241666666671</v>
      </c>
      <c r="E11" s="2">
        <v>191.23693333333335</v>
      </c>
      <c r="F11" s="6">
        <f>SUM(B11:E11)</f>
        <v>1701.2369333333334</v>
      </c>
    </row>
    <row r="12" spans="1:6" x14ac:dyDescent="0.25">
      <c r="A12" s="4">
        <v>35977</v>
      </c>
      <c r="B12" s="2">
        <v>422</v>
      </c>
      <c r="C12" s="2">
        <v>567.30615161290325</v>
      </c>
      <c r="D12" s="2">
        <v>743.69384838709675</v>
      </c>
      <c r="E12" s="2">
        <v>169.04745161290322</v>
      </c>
      <c r="F12" s="6">
        <f t="shared" ref="F12:F38" si="0">SUM(B12:E12)</f>
        <v>1902.0474516129032</v>
      </c>
    </row>
    <row r="13" spans="1:6" x14ac:dyDescent="0.25">
      <c r="A13" s="4">
        <v>36008</v>
      </c>
      <c r="B13" s="2">
        <v>392</v>
      </c>
      <c r="C13" s="2">
        <v>745.3137741935484</v>
      </c>
      <c r="D13" s="2">
        <v>1019.6862258064516</v>
      </c>
      <c r="E13" s="2">
        <v>151.67825806451611</v>
      </c>
      <c r="F13" s="6">
        <f t="shared" si="0"/>
        <v>2308.6782580645163</v>
      </c>
    </row>
    <row r="14" spans="1:6" x14ac:dyDescent="0.25">
      <c r="A14" s="4">
        <v>36039</v>
      </c>
      <c r="B14" s="2">
        <v>426</v>
      </c>
      <c r="C14" s="2">
        <v>757.70755000000008</v>
      </c>
      <c r="D14" s="2">
        <v>988.29244999999992</v>
      </c>
      <c r="E14" s="2">
        <v>137.14526666666666</v>
      </c>
      <c r="F14" s="6">
        <f t="shared" si="0"/>
        <v>2309.1452666666664</v>
      </c>
    </row>
    <row r="15" spans="1:6" x14ac:dyDescent="0.25">
      <c r="A15" s="4">
        <v>36069</v>
      </c>
      <c r="B15" s="2">
        <v>576</v>
      </c>
      <c r="C15" s="2">
        <v>639.42731935483869</v>
      </c>
      <c r="D15" s="2">
        <v>906.57268064516131</v>
      </c>
      <c r="E15" s="2">
        <v>103.59487096774194</v>
      </c>
      <c r="F15" s="6">
        <f t="shared" si="0"/>
        <v>2225.5948709677418</v>
      </c>
    </row>
    <row r="16" spans="1:6" x14ac:dyDescent="0.25">
      <c r="A16" s="4">
        <v>36100</v>
      </c>
      <c r="B16" s="2">
        <v>1028</v>
      </c>
      <c r="C16" s="2">
        <v>623.04507333333333</v>
      </c>
      <c r="D16" s="2">
        <v>883.95492666666667</v>
      </c>
      <c r="E16" s="2">
        <v>20.077500000000001</v>
      </c>
      <c r="F16" s="6">
        <f t="shared" si="0"/>
        <v>2555.0774999999999</v>
      </c>
    </row>
    <row r="17" spans="1:6" x14ac:dyDescent="0.25">
      <c r="A17" s="4">
        <v>36130</v>
      </c>
      <c r="B17" s="2">
        <v>1720</v>
      </c>
      <c r="C17" s="2">
        <v>606.54304193548387</v>
      </c>
      <c r="D17" s="2">
        <v>803.45695806451613</v>
      </c>
      <c r="E17" s="2">
        <v>0.44135483870967746</v>
      </c>
      <c r="F17" s="6">
        <f t="shared" si="0"/>
        <v>3130.4413548387097</v>
      </c>
    </row>
    <row r="18" spans="1:6" x14ac:dyDescent="0.25">
      <c r="A18" s="4">
        <v>36161</v>
      </c>
      <c r="B18" s="2">
        <v>1623</v>
      </c>
      <c r="C18" s="2">
        <v>547.90687419354845</v>
      </c>
      <c r="D18" s="2">
        <v>685.09312580645155</v>
      </c>
      <c r="E18" s="2">
        <v>7.8447096774193552</v>
      </c>
      <c r="F18" s="6">
        <f t="shared" si="0"/>
        <v>2863.8447096774194</v>
      </c>
    </row>
    <row r="19" spans="1:6" x14ac:dyDescent="0.25">
      <c r="A19" s="4">
        <v>36192</v>
      </c>
      <c r="B19" s="2">
        <v>1410</v>
      </c>
      <c r="C19" s="2">
        <v>531.94016071428575</v>
      </c>
      <c r="D19" s="2">
        <v>609.05983928571425</v>
      </c>
      <c r="E19" s="2">
        <v>13.126392857142857</v>
      </c>
      <c r="F19" s="6">
        <f t="shared" si="0"/>
        <v>2564.1263928571429</v>
      </c>
    </row>
    <row r="20" spans="1:6" x14ac:dyDescent="0.25">
      <c r="A20" s="4">
        <v>36220</v>
      </c>
      <c r="B20" s="2">
        <v>1182</v>
      </c>
      <c r="C20" s="2">
        <v>524.89518709677418</v>
      </c>
      <c r="D20" s="2">
        <v>603.10481290322582</v>
      </c>
      <c r="E20" s="2">
        <v>34.854193548387101</v>
      </c>
      <c r="F20" s="6">
        <f t="shared" si="0"/>
        <v>2344.8541935483872</v>
      </c>
    </row>
    <row r="21" spans="1:6" x14ac:dyDescent="0.25">
      <c r="A21" s="4">
        <v>36251</v>
      </c>
      <c r="B21" s="2">
        <v>905</v>
      </c>
      <c r="C21" s="2">
        <v>450.50341000000003</v>
      </c>
      <c r="D21" s="2">
        <v>617.49658999999997</v>
      </c>
      <c r="E21" s="2">
        <v>255.5984</v>
      </c>
      <c r="F21" s="6">
        <f t="shared" si="0"/>
        <v>2228.5983999999999</v>
      </c>
    </row>
    <row r="22" spans="1:6" x14ac:dyDescent="0.25">
      <c r="A22" s="4">
        <v>36281</v>
      </c>
      <c r="B22" s="2">
        <v>672</v>
      </c>
      <c r="C22" s="2">
        <v>432.91859032258066</v>
      </c>
      <c r="D22" s="2">
        <v>557.08140967741929</v>
      </c>
      <c r="E22" s="2">
        <v>232.4138709677419</v>
      </c>
      <c r="F22" s="6">
        <f t="shared" si="0"/>
        <v>1894.4138709677418</v>
      </c>
    </row>
    <row r="23" spans="1:6" x14ac:dyDescent="0.25">
      <c r="A23" s="4">
        <v>36312</v>
      </c>
      <c r="B23" s="2">
        <v>497</v>
      </c>
      <c r="C23" s="2">
        <v>453.80380666666667</v>
      </c>
      <c r="D23" s="2">
        <v>618.19619333333333</v>
      </c>
      <c r="E23" s="2">
        <v>155.01446666666666</v>
      </c>
      <c r="F23" s="6">
        <f t="shared" si="0"/>
        <v>1724.0144666666667</v>
      </c>
    </row>
    <row r="24" spans="1:6" x14ac:dyDescent="0.25">
      <c r="A24" s="4">
        <v>36342</v>
      </c>
      <c r="B24" s="2">
        <v>434</v>
      </c>
      <c r="C24" s="2">
        <v>537.04534193548386</v>
      </c>
      <c r="D24" s="2">
        <v>744.95465806451614</v>
      </c>
      <c r="E24" s="2">
        <v>195.14441935483873</v>
      </c>
      <c r="F24" s="6">
        <f t="shared" si="0"/>
        <v>1911.1444193548386</v>
      </c>
    </row>
    <row r="25" spans="1:6" x14ac:dyDescent="0.25">
      <c r="A25" s="4">
        <v>36373</v>
      </c>
      <c r="B25" s="2">
        <v>446</v>
      </c>
      <c r="C25" s="2">
        <v>679.11676774193552</v>
      </c>
      <c r="D25" s="2">
        <v>790.88323225806448</v>
      </c>
      <c r="E25" s="2">
        <v>175.90038709677418</v>
      </c>
      <c r="F25" s="6">
        <f t="shared" si="0"/>
        <v>2091.900387096774</v>
      </c>
    </row>
    <row r="26" spans="1:6" x14ac:dyDescent="0.25">
      <c r="A26" s="4">
        <v>36404</v>
      </c>
      <c r="B26" s="2">
        <v>456</v>
      </c>
      <c r="C26" s="2">
        <v>697.57880666666665</v>
      </c>
      <c r="D26" s="2">
        <v>855.42119333333335</v>
      </c>
      <c r="E26" s="2">
        <v>161.86879999999999</v>
      </c>
      <c r="F26" s="6">
        <f t="shared" si="0"/>
        <v>2170.8688000000002</v>
      </c>
    </row>
    <row r="27" spans="1:6" x14ac:dyDescent="0.25">
      <c r="A27" s="4">
        <v>36434</v>
      </c>
      <c r="B27" s="2">
        <v>527</v>
      </c>
      <c r="C27" s="2">
        <v>614.10860967741928</v>
      </c>
      <c r="D27" s="2">
        <v>1073.8913903225807</v>
      </c>
      <c r="E27" s="2">
        <v>83.071193548387086</v>
      </c>
      <c r="F27" s="6">
        <f t="shared" si="0"/>
        <v>2298.0711935483869</v>
      </c>
    </row>
    <row r="28" spans="1:6" x14ac:dyDescent="0.25">
      <c r="A28" s="4">
        <v>36465</v>
      </c>
      <c r="B28" s="2">
        <v>924</v>
      </c>
      <c r="C28" s="2">
        <v>486.07132000000001</v>
      </c>
      <c r="D28" s="2">
        <v>867.92867999999999</v>
      </c>
      <c r="E28" s="2">
        <v>51.335899999999995</v>
      </c>
      <c r="F28" s="6">
        <f t="shared" si="0"/>
        <v>2329.3359</v>
      </c>
    </row>
    <row r="29" spans="1:6" x14ac:dyDescent="0.25">
      <c r="A29" s="4">
        <v>36495</v>
      </c>
      <c r="B29" s="2">
        <v>1469</v>
      </c>
      <c r="C29" s="2">
        <v>479.87564193548388</v>
      </c>
      <c r="D29" s="2">
        <v>841.12435806451617</v>
      </c>
      <c r="E29" s="2">
        <v>19.472064516129034</v>
      </c>
      <c r="F29" s="6">
        <f t="shared" si="0"/>
        <v>2809.4720645161292</v>
      </c>
    </row>
    <row r="30" spans="1:6" x14ac:dyDescent="0.25">
      <c r="A30" s="4">
        <v>36526</v>
      </c>
      <c r="B30" s="2">
        <v>1378</v>
      </c>
      <c r="C30" s="2">
        <v>482.43411612903225</v>
      </c>
      <c r="D30" s="2">
        <v>837.56588387096781</v>
      </c>
      <c r="E30" s="2">
        <v>4.2716129032258072</v>
      </c>
      <c r="F30" s="6">
        <f t="shared" si="0"/>
        <v>2702.271612903226</v>
      </c>
    </row>
    <row r="31" spans="1:6" x14ac:dyDescent="0.25">
      <c r="A31" s="4">
        <v>36557</v>
      </c>
      <c r="B31" s="2">
        <v>1259</v>
      </c>
      <c r="C31" s="2">
        <v>500.57688620689657</v>
      </c>
      <c r="D31" s="2">
        <v>762.42311379310343</v>
      </c>
      <c r="E31" s="2">
        <v>4.5796896551724142</v>
      </c>
      <c r="F31" s="6">
        <f t="shared" si="0"/>
        <v>2526.5796896551724</v>
      </c>
    </row>
    <row r="32" spans="1:6" x14ac:dyDescent="0.25">
      <c r="A32" s="4">
        <v>36586</v>
      </c>
      <c r="B32" s="2">
        <v>1102</v>
      </c>
      <c r="C32" s="2">
        <v>519.30440322580648</v>
      </c>
      <c r="D32" s="2">
        <v>621.69559677419352</v>
      </c>
      <c r="E32" s="2">
        <v>42.962225806451613</v>
      </c>
      <c r="F32" s="6">
        <f t="shared" si="0"/>
        <v>2285.9622258064514</v>
      </c>
    </row>
    <row r="33" spans="1:6" x14ac:dyDescent="0.25">
      <c r="A33" s="4">
        <v>36617</v>
      </c>
      <c r="B33" s="2">
        <v>693</v>
      </c>
      <c r="C33" s="2">
        <v>466.23032000000001</v>
      </c>
      <c r="D33" s="2">
        <v>532.76967999999999</v>
      </c>
      <c r="E33" s="2">
        <v>123.05106666666669</v>
      </c>
      <c r="F33" s="6">
        <f t="shared" si="0"/>
        <v>1815.0510666666667</v>
      </c>
    </row>
    <row r="34" spans="1:6" x14ac:dyDescent="0.25">
      <c r="A34" s="4">
        <v>36647</v>
      </c>
      <c r="B34" s="2">
        <v>628</v>
      </c>
      <c r="C34" s="2">
        <v>451.8610612903226</v>
      </c>
      <c r="D34" s="2">
        <v>786.1389387096774</v>
      </c>
      <c r="E34" s="2">
        <v>191.56145161290323</v>
      </c>
      <c r="F34" s="6">
        <f t="shared" si="0"/>
        <v>2057.5614516129031</v>
      </c>
    </row>
    <row r="35" spans="1:6" x14ac:dyDescent="0.25">
      <c r="A35" s="4">
        <v>36678</v>
      </c>
      <c r="B35" s="2">
        <v>464</v>
      </c>
      <c r="C35" s="2">
        <v>474.66584333333333</v>
      </c>
      <c r="D35" s="2">
        <v>1075.3341566666668</v>
      </c>
      <c r="E35" s="2">
        <v>184.88606666666666</v>
      </c>
      <c r="F35" s="6">
        <f t="shared" si="0"/>
        <v>2198.8860666666665</v>
      </c>
    </row>
    <row r="36" spans="1:6" x14ac:dyDescent="0.25">
      <c r="A36" s="4">
        <v>36708</v>
      </c>
      <c r="B36" s="2">
        <v>456</v>
      </c>
      <c r="C36" s="2">
        <v>591.21310645161293</v>
      </c>
      <c r="D36" s="2">
        <v>1036.7868935483871</v>
      </c>
      <c r="E36" s="2">
        <v>223.66206451612902</v>
      </c>
      <c r="F36" s="6">
        <f t="shared" si="0"/>
        <v>2307.6620645161292</v>
      </c>
    </row>
    <row r="37" spans="1:6" x14ac:dyDescent="0.25">
      <c r="A37" s="8">
        <v>36739</v>
      </c>
      <c r="B37" s="9">
        <v>477</v>
      </c>
      <c r="C37" s="9">
        <v>699</v>
      </c>
      <c r="D37" s="9">
        <v>1304</v>
      </c>
      <c r="E37" s="9">
        <v>194.56503225806452</v>
      </c>
      <c r="F37" s="10">
        <f t="shared" si="0"/>
        <v>2674.5650322580645</v>
      </c>
    </row>
    <row r="38" spans="1:6" ht="15.75" customHeight="1" x14ac:dyDescent="0.25">
      <c r="A38" s="4" t="s">
        <v>1</v>
      </c>
      <c r="B38" s="6">
        <f>SUM(B8:B37)/30</f>
        <v>822.16666666666663</v>
      </c>
      <c r="C38" s="6">
        <f>SUM(C8:C37)/30</f>
        <v>552.74249761780288</v>
      </c>
      <c r="D38" s="6">
        <f>SUM(D8:D37)/30</f>
        <v>766.42416904886375</v>
      </c>
      <c r="E38" s="6">
        <f>SUM(E8:E37)/30</f>
        <v>119.05046214109153</v>
      </c>
      <c r="F38" s="6">
        <f t="shared" si="0"/>
        <v>2260.3837954744249</v>
      </c>
    </row>
    <row r="39" spans="1:6" x14ac:dyDescent="0.25">
      <c r="A39" s="4" t="s">
        <v>2</v>
      </c>
      <c r="B39" s="3">
        <f>B38/$F$38</f>
        <v>0.36372879168252248</v>
      </c>
      <c r="C39" s="3">
        <f>C38/$F$38</f>
        <v>0.24453479923385732</v>
      </c>
      <c r="D39" s="3">
        <f>D38/$F$38</f>
        <v>0.33906815762143677</v>
      </c>
      <c r="E39" s="3">
        <f>E38/$F$38</f>
        <v>5.2668251462183395E-2</v>
      </c>
    </row>
    <row r="40" spans="1:6" x14ac:dyDescent="0.25">
      <c r="A40" s="4"/>
    </row>
    <row r="41" spans="1:6" x14ac:dyDescent="0.25">
      <c r="A41" s="4"/>
    </row>
    <row r="42" spans="1:6" x14ac:dyDescent="0.25">
      <c r="A42" s="13" t="s">
        <v>9</v>
      </c>
    </row>
    <row r="43" spans="1:6" x14ac:dyDescent="0.25">
      <c r="A43" s="14" t="s">
        <v>10</v>
      </c>
    </row>
    <row r="44" spans="1:6" x14ac:dyDescent="0.25">
      <c r="A44" s="4"/>
    </row>
    <row r="45" spans="1:6" x14ac:dyDescent="0.25">
      <c r="A45" s="4"/>
    </row>
    <row r="46" spans="1:6" x14ac:dyDescent="0.25">
      <c r="A46" s="4"/>
    </row>
    <row r="47" spans="1:6" x14ac:dyDescent="0.25">
      <c r="A47" s="4"/>
    </row>
    <row r="48" spans="1:6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</sheetData>
  <mergeCells count="4">
    <mergeCell ref="A1:F1"/>
    <mergeCell ref="A2:F2"/>
    <mergeCell ref="A3:F3"/>
    <mergeCell ref="A5:F5"/>
  </mergeCells>
  <phoneticPr fontId="0" type="noConversion"/>
  <printOptions horizontalCentered="1"/>
  <pageMargins left="1.84" right="0.75" top="1" bottom="1" header="0.5" footer="0.5"/>
  <pageSetup orientation="portrait" horizontalDpi="300" verticalDpi="300" r:id="rId1"/>
  <headerFooter alignWithMargins="0">
    <oddHeader>&amp;L&amp;"Arial,Bold"&amp;9             &amp;UConfidential&amp;U
** Prepared for Settlement
Discussions Under Rule 51 **&amp;RItem 7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 Demand by Market Seg (MDth)</vt:lpstr>
    </vt:vector>
  </TitlesOfParts>
  <Company>PG&amp;E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Hill</dc:creator>
  <cp:lastModifiedBy>Havlíček Jan</cp:lastModifiedBy>
  <cp:lastPrinted>2000-10-24T22:50:47Z</cp:lastPrinted>
  <dcterms:created xsi:type="dcterms:W3CDTF">2000-09-29T22:16:15Z</dcterms:created>
  <dcterms:modified xsi:type="dcterms:W3CDTF">2023-09-10T12:22:24Z</dcterms:modified>
</cp:coreProperties>
</file>