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1328" windowHeight="6996"/>
  </bookViews>
  <sheets>
    <sheet name="Summary" sheetId="1" r:id="rId1"/>
  </sheets>
  <definedNames>
    <definedName name="_xlnm.Print_Area" localSheetId="0">Summary!$A$1:$M$67</definedName>
  </definedNames>
  <calcPr calcId="0"/>
</workbook>
</file>

<file path=xl/calcChain.xml><?xml version="1.0" encoding="utf-8"?>
<calcChain xmlns="http://schemas.openxmlformats.org/spreadsheetml/2006/main">
  <c r="N23" i="1" l="1"/>
  <c r="P23" i="1"/>
  <c r="N24" i="1"/>
  <c r="P24" i="1"/>
  <c r="N25" i="1"/>
  <c r="P25" i="1"/>
  <c r="N26" i="1"/>
  <c r="P26" i="1"/>
  <c r="N27" i="1"/>
  <c r="P27" i="1"/>
  <c r="N28" i="1"/>
  <c r="P28" i="1"/>
  <c r="N47" i="1"/>
  <c r="P47" i="1"/>
  <c r="N48" i="1"/>
  <c r="P48" i="1"/>
  <c r="N49" i="1"/>
  <c r="P49" i="1"/>
  <c r="N50" i="1"/>
  <c r="P50" i="1"/>
  <c r="N51" i="1"/>
  <c r="P51" i="1"/>
  <c r="N52" i="1"/>
  <c r="P52" i="1"/>
</calcChain>
</file>

<file path=xl/sharedStrings.xml><?xml version="1.0" encoding="utf-8"?>
<sst xmlns="http://schemas.openxmlformats.org/spreadsheetml/2006/main" count="131" uniqueCount="72">
  <si>
    <t>BASELOAD</t>
  </si>
  <si>
    <t>$/MWH</t>
  </si>
  <si>
    <t>MW</t>
  </si>
  <si>
    <t>PEAK</t>
  </si>
  <si>
    <t xml:space="preserve"> 7 x 24</t>
  </si>
  <si>
    <t xml:space="preserve"> 6 x 16</t>
  </si>
  <si>
    <t>Company Name:</t>
  </si>
  <si>
    <t>Date:</t>
  </si>
  <si>
    <t>Address 2:</t>
  </si>
  <si>
    <t>Address 1:</t>
  </si>
  <si>
    <t>City</t>
  </si>
  <si>
    <t>State</t>
  </si>
  <si>
    <t>Zip Code</t>
  </si>
  <si>
    <t>Telephone:</t>
  </si>
  <si>
    <t>Fax Number:</t>
  </si>
  <si>
    <t>Delivery Point:</t>
  </si>
  <si>
    <t>Transaction</t>
  </si>
  <si>
    <t>Nov 1-30 2000</t>
  </si>
  <si>
    <t>Dec 1-31 2000</t>
  </si>
  <si>
    <t>Jan-Dec 2001</t>
  </si>
  <si>
    <t>Jan-Dec 2002</t>
  </si>
  <si>
    <t>Jan-Dec 2003</t>
  </si>
  <si>
    <t>Jan-Dec 2004</t>
  </si>
  <si>
    <t>Jan-Dec 2005</t>
  </si>
  <si>
    <t>Bidders Notes:</t>
  </si>
  <si>
    <t>Firm</t>
  </si>
  <si>
    <t>CONFIDENTIAL INFORMATION</t>
  </si>
  <si>
    <t>Transaction Type</t>
  </si>
  <si>
    <t>Flat</t>
  </si>
  <si>
    <t>On-Peak</t>
  </si>
  <si>
    <t>Off-Peak</t>
  </si>
  <si>
    <t>Please add more lines if needed.  Thank you.</t>
  </si>
  <si>
    <t>RFP 2000 - OCTOBER 26, 2000</t>
  </si>
  <si>
    <t>Strip or Individual</t>
  </si>
  <si>
    <t>(S or I)</t>
  </si>
  <si>
    <t>Enron Power Marketing, Inc</t>
  </si>
  <si>
    <t>121 SW Salmon St.</t>
  </si>
  <si>
    <t>Portland</t>
  </si>
  <si>
    <t>OR</t>
  </si>
  <si>
    <t>503/464-3822</t>
  </si>
  <si>
    <t>503/464-3740</t>
  </si>
  <si>
    <t>2. EPMI reserves the right to change any of these prices until 8:00 am PPT on October 27.</t>
  </si>
  <si>
    <t>3. EPMI offer will remain in effect from 8:00 am until 3:00 pm PPT on October 27 and no longer.</t>
  </si>
  <si>
    <t>Conditions of EPMI Offer</t>
  </si>
  <si>
    <t xml:space="preserve">4. EPMI offer is conditioned upon SDG&amp;E agreeing to the terms in the enclosed pro forma WSPP Confirmation Letter and </t>
  </si>
  <si>
    <t xml:space="preserve">    execution of such by 5:00 pm on October 27.</t>
  </si>
  <si>
    <t xml:space="preserve">    within 1 week of execution of the Confirmation Letter as indicated in 4 above.</t>
  </si>
  <si>
    <t>SP-15 as defined in attached pro forma WSPP Confirmation Letter</t>
  </si>
  <si>
    <t>S</t>
  </si>
  <si>
    <t>Jan -Dec 2001</t>
  </si>
  <si>
    <t>Jan -Dec 2002</t>
  </si>
  <si>
    <t>Jan -Dec 2003</t>
  </si>
  <si>
    <t>Jan -Dec 2004</t>
  </si>
  <si>
    <t>Dec 1 - 31 2000</t>
  </si>
  <si>
    <t>Jan -Dec 2005</t>
  </si>
  <si>
    <t>50 (7) Tier 1</t>
  </si>
  <si>
    <t>50 (7) Tier 2</t>
  </si>
  <si>
    <t>1. EPMI offers a total of 150 MW.  Irrespective of which Term or delivery hours, the second and third 50 MW blocks are offered at</t>
  </si>
  <si>
    <t xml:space="preserve">    the prices indicated above for second and third tiers</t>
  </si>
  <si>
    <t xml:space="preserve">5. EPMI offer is conditioned upon SDG&amp;E acceptance of the pro forma Enron Corporate Guaranty which will be delivered to SDG&amp;E </t>
  </si>
  <si>
    <t>6.  All three years must be purchased.  Individual years not being offered.</t>
  </si>
  <si>
    <t>7.  All five years must be purchased.  Individual years not being offered.</t>
  </si>
  <si>
    <t>50 (6) Tier 1</t>
  </si>
  <si>
    <t>50 (6) Tier 2</t>
  </si>
  <si>
    <t>50 (7) Tier 3</t>
  </si>
  <si>
    <t>50 (6) Tier 3</t>
  </si>
  <si>
    <t>Credit Reserve</t>
  </si>
  <si>
    <t>mwhrs</t>
  </si>
  <si>
    <t>$</t>
  </si>
  <si>
    <t>$/MWhr</t>
  </si>
  <si>
    <t>3 year on</t>
  </si>
  <si>
    <t>5 year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</si>
</sst>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$&quot;#,##0.00"/>
    <numFmt numFmtId="178" formatCode="0.0%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color indexed="17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indexed="6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168" fontId="6" fillId="0" borderId="0" xfId="0" applyNumberFormat="1" applyFont="1" applyBorder="1"/>
    <xf numFmtId="168" fontId="7" fillId="0" borderId="0" xfId="0" applyNumberFormat="1" applyFont="1" applyBorder="1"/>
    <xf numFmtId="0" fontId="6" fillId="0" borderId="0" xfId="0" applyFont="1"/>
    <xf numFmtId="0" fontId="6" fillId="0" borderId="0" xfId="0" applyFont="1" applyBorder="1"/>
    <xf numFmtId="0" fontId="7" fillId="0" borderId="3" xfId="0" applyFont="1" applyBorder="1"/>
    <xf numFmtId="0" fontId="7" fillId="0" borderId="0" xfId="0" applyFont="1" applyBorder="1"/>
    <xf numFmtId="178" fontId="6" fillId="0" borderId="0" xfId="1" applyNumberFormat="1" applyFont="1" applyBorder="1"/>
    <xf numFmtId="0" fontId="6" fillId="0" borderId="0" xfId="0" applyFont="1" applyBorder="1" applyAlignment="1">
      <alignment horizontal="right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0" xfId="0" applyFont="1" applyBorder="1" applyAlignment="1">
      <alignment horizontal="center"/>
    </xf>
    <xf numFmtId="0" fontId="7" fillId="0" borderId="7" xfId="0" applyFont="1" applyBorder="1"/>
    <xf numFmtId="168" fontId="7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168" fontId="7" fillId="0" borderId="12" xfId="0" applyNumberFormat="1" applyFont="1" applyBorder="1"/>
    <xf numFmtId="0" fontId="7" fillId="0" borderId="12" xfId="0" applyFont="1" applyBorder="1"/>
    <xf numFmtId="168" fontId="7" fillId="0" borderId="13" xfId="0" applyNumberFormat="1" applyFont="1" applyBorder="1"/>
    <xf numFmtId="168" fontId="7" fillId="0" borderId="14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168" fontId="7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7" fillId="0" borderId="17" xfId="0" applyFont="1" applyBorder="1"/>
    <xf numFmtId="0" fontId="6" fillId="0" borderId="2" xfId="0" applyFont="1" applyBorder="1"/>
    <xf numFmtId="0" fontId="6" fillId="0" borderId="17" xfId="0" applyFont="1" applyBorder="1"/>
    <xf numFmtId="178" fontId="6" fillId="0" borderId="17" xfId="1" applyNumberFormat="1" applyFont="1" applyBorder="1"/>
    <xf numFmtId="0" fontId="6" fillId="0" borderId="2" xfId="0" applyFont="1" applyBorder="1" applyAlignment="1">
      <alignment wrapText="1"/>
    </xf>
    <xf numFmtId="0" fontId="6" fillId="0" borderId="17" xfId="0" applyFont="1" applyBorder="1" applyAlignment="1">
      <alignment wrapText="1"/>
    </xf>
    <xf numFmtId="168" fontId="7" fillId="0" borderId="17" xfId="0" applyNumberFormat="1" applyFont="1" applyBorder="1"/>
    <xf numFmtId="168" fontId="6" fillId="0" borderId="17" xfId="0" applyNumberFormat="1" applyFont="1" applyBorder="1"/>
    <xf numFmtId="0" fontId="7" fillId="0" borderId="18" xfId="0" applyFont="1" applyBorder="1"/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0" xfId="0" applyFont="1" applyBorder="1"/>
    <xf numFmtId="15" fontId="7" fillId="0" borderId="5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abSelected="1" topLeftCell="C1" zoomScale="90" workbookViewId="0">
      <pane ySplit="3" topLeftCell="A31" activePane="bottomLeft" state="frozen"/>
      <selection pane="bottomLeft" activeCell="F47" sqref="F47:L52"/>
    </sheetView>
  </sheetViews>
  <sheetFormatPr defaultRowHeight="13.2" x14ac:dyDescent="0.25"/>
  <cols>
    <col min="1" max="1" width="1.6640625" customWidth="1"/>
    <col min="2" max="2" width="13.6640625" bestFit="1" customWidth="1"/>
    <col min="3" max="3" width="11.109375" customWidth="1"/>
    <col min="4" max="4" width="12.5546875" customWidth="1"/>
    <col min="5" max="5" width="10.33203125" bestFit="1" customWidth="1"/>
    <col min="6" max="6" width="9" bestFit="1" customWidth="1"/>
    <col min="7" max="7" width="9.88671875" customWidth="1"/>
    <col min="8" max="8" width="10.44140625" customWidth="1"/>
    <col min="13" max="13" width="1.6640625" customWidth="1"/>
  </cols>
  <sheetData>
    <row r="1" spans="1:18" ht="7.2" customHeight="1" thickBot="1" x14ac:dyDescent="0.3">
      <c r="A1" s="3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7"/>
    </row>
    <row r="2" spans="1:18" ht="25.2" thickBot="1" x14ac:dyDescent="0.45">
      <c r="A2" s="2"/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5"/>
      <c r="M2" s="38"/>
    </row>
    <row r="3" spans="1:18" ht="17.399999999999999" x14ac:dyDescent="0.3">
      <c r="A3" s="2"/>
      <c r="B3" s="66" t="s">
        <v>26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39"/>
    </row>
    <row r="4" spans="1:18" s="6" customFormat="1" x14ac:dyDescent="0.25">
      <c r="A4" s="4"/>
      <c r="B4" s="12"/>
      <c r="C4" s="12"/>
      <c r="D4" s="5"/>
      <c r="E4" s="12"/>
      <c r="F4" s="12"/>
      <c r="G4" s="12"/>
      <c r="H4" s="12"/>
      <c r="I4" s="12"/>
      <c r="J4" s="12"/>
      <c r="K4" s="12"/>
      <c r="L4" s="12"/>
      <c r="M4" s="40"/>
      <c r="O4" s="6" t="s">
        <v>66</v>
      </c>
      <c r="Q4" s="6">
        <v>0.3</v>
      </c>
      <c r="R4" s="6" t="s">
        <v>70</v>
      </c>
    </row>
    <row r="5" spans="1:18" s="6" customFormat="1" ht="13.8" thickBot="1" x14ac:dyDescent="0.3">
      <c r="A5" s="4"/>
      <c r="B5" s="12"/>
      <c r="C5" s="12"/>
      <c r="D5" s="14" t="s">
        <v>7</v>
      </c>
      <c r="E5" s="55">
        <v>36826</v>
      </c>
      <c r="F5" s="16"/>
      <c r="G5" s="16"/>
      <c r="H5" s="16"/>
      <c r="I5" s="16"/>
      <c r="J5" s="12"/>
      <c r="K5" s="12"/>
      <c r="L5" s="12"/>
      <c r="M5" s="40"/>
      <c r="Q5" s="6">
        <v>0.4</v>
      </c>
      <c r="R5" s="6" t="s">
        <v>71</v>
      </c>
    </row>
    <row r="6" spans="1:18" s="6" customFormat="1" ht="13.8" thickBot="1" x14ac:dyDescent="0.3">
      <c r="A6" s="4"/>
      <c r="B6" s="12"/>
      <c r="C6" s="12"/>
      <c r="D6" s="14" t="s">
        <v>6</v>
      </c>
      <c r="E6" s="16" t="s">
        <v>35</v>
      </c>
      <c r="F6" s="16"/>
      <c r="G6" s="16"/>
      <c r="H6" s="16"/>
      <c r="I6" s="16"/>
      <c r="J6" s="12"/>
      <c r="K6" s="12"/>
      <c r="L6" s="12"/>
      <c r="M6" s="40"/>
    </row>
    <row r="7" spans="1:18" s="6" customFormat="1" ht="13.8" thickBot="1" x14ac:dyDescent="0.3">
      <c r="A7" s="4"/>
      <c r="B7" s="12"/>
      <c r="C7" s="12"/>
      <c r="D7" s="14" t="s">
        <v>9</v>
      </c>
      <c r="E7" s="16" t="s">
        <v>36</v>
      </c>
      <c r="F7" s="16"/>
      <c r="G7" s="16"/>
      <c r="H7" s="16"/>
      <c r="I7" s="16"/>
      <c r="J7" s="12"/>
      <c r="K7" s="12"/>
      <c r="L7" s="12"/>
      <c r="M7" s="40"/>
    </row>
    <row r="8" spans="1:18" s="6" customFormat="1" ht="13.8" thickBot="1" x14ac:dyDescent="0.3">
      <c r="A8" s="4"/>
      <c r="B8" s="12"/>
      <c r="C8" s="12"/>
      <c r="D8" s="14" t="s">
        <v>8</v>
      </c>
      <c r="E8" s="16"/>
      <c r="F8" s="16"/>
      <c r="G8" s="16"/>
      <c r="H8" s="16"/>
      <c r="I8" s="16"/>
      <c r="J8" s="12"/>
      <c r="K8" s="12"/>
      <c r="L8" s="12"/>
      <c r="M8" s="40"/>
    </row>
    <row r="9" spans="1:18" s="6" customFormat="1" ht="13.8" thickBot="1" x14ac:dyDescent="0.3">
      <c r="A9" s="4"/>
      <c r="B9" s="12"/>
      <c r="C9" s="12"/>
      <c r="D9" s="14" t="s">
        <v>10</v>
      </c>
      <c r="E9" s="16" t="s">
        <v>37</v>
      </c>
      <c r="F9" s="16"/>
      <c r="G9" s="16"/>
      <c r="H9" s="16"/>
      <c r="I9" s="16"/>
      <c r="J9" s="12"/>
      <c r="K9" s="12"/>
      <c r="L9" s="12"/>
      <c r="M9" s="40"/>
    </row>
    <row r="10" spans="1:18" s="6" customFormat="1" ht="13.8" thickBot="1" x14ac:dyDescent="0.3">
      <c r="A10" s="4"/>
      <c r="B10" s="12"/>
      <c r="C10" s="12"/>
      <c r="D10" s="14" t="s">
        <v>11</v>
      </c>
      <c r="E10" s="16" t="s">
        <v>38</v>
      </c>
      <c r="F10" s="16"/>
      <c r="G10" s="16"/>
      <c r="H10" s="16"/>
      <c r="I10" s="16"/>
      <c r="J10" s="12"/>
      <c r="K10" s="12"/>
      <c r="L10" s="12"/>
      <c r="M10" s="40"/>
    </row>
    <row r="11" spans="1:18" s="6" customFormat="1" ht="13.8" thickBot="1" x14ac:dyDescent="0.3">
      <c r="A11" s="4"/>
      <c r="B11" s="12"/>
      <c r="C11" s="12"/>
      <c r="D11" s="14" t="s">
        <v>12</v>
      </c>
      <c r="E11" s="57">
        <v>97204</v>
      </c>
      <c r="F11" s="16"/>
      <c r="G11" s="16"/>
      <c r="H11" s="16"/>
      <c r="I11" s="16"/>
      <c r="J11" s="12"/>
      <c r="K11" s="12"/>
      <c r="L11" s="12"/>
      <c r="M11" s="40"/>
    </row>
    <row r="12" spans="1:18" s="6" customFormat="1" x14ac:dyDescent="0.25">
      <c r="A12" s="4"/>
      <c r="B12" s="12"/>
      <c r="C12" s="12"/>
      <c r="D12" s="14"/>
      <c r="E12" s="12"/>
      <c r="F12" s="12"/>
      <c r="G12" s="12"/>
      <c r="H12" s="12"/>
      <c r="I12" s="12"/>
      <c r="J12" s="12"/>
      <c r="K12" s="12"/>
      <c r="L12" s="12"/>
      <c r="M12" s="40"/>
    </row>
    <row r="13" spans="1:18" s="6" customFormat="1" ht="13.8" thickBot="1" x14ac:dyDescent="0.3">
      <c r="A13" s="4"/>
      <c r="B13" s="12"/>
      <c r="C13" s="12"/>
      <c r="D13" s="14" t="s">
        <v>13</v>
      </c>
      <c r="E13" s="16" t="s">
        <v>39</v>
      </c>
      <c r="F13" s="16"/>
      <c r="G13" s="16"/>
      <c r="H13" s="16"/>
      <c r="I13" s="16"/>
      <c r="J13" s="12"/>
      <c r="K13" s="12"/>
      <c r="L13" s="12"/>
      <c r="M13" s="40"/>
    </row>
    <row r="14" spans="1:18" s="6" customFormat="1" ht="13.8" thickBot="1" x14ac:dyDescent="0.3">
      <c r="A14" s="4"/>
      <c r="B14" s="12"/>
      <c r="C14" s="12"/>
      <c r="D14" s="14" t="s">
        <v>14</v>
      </c>
      <c r="E14" s="16" t="s">
        <v>40</v>
      </c>
      <c r="F14" s="16"/>
      <c r="G14" s="16"/>
      <c r="H14" s="16"/>
      <c r="I14" s="16"/>
      <c r="J14" s="12"/>
      <c r="K14" s="12"/>
      <c r="L14" s="12"/>
      <c r="M14" s="40"/>
    </row>
    <row r="15" spans="1:18" s="6" customFormat="1" ht="13.8" thickBot="1" x14ac:dyDescent="0.3">
      <c r="A15" s="4"/>
      <c r="B15" s="12"/>
      <c r="C15" s="12"/>
      <c r="D15" s="14"/>
      <c r="E15" s="12"/>
      <c r="F15" s="12"/>
      <c r="G15" s="12"/>
      <c r="H15" s="12"/>
      <c r="I15" s="12"/>
      <c r="J15" s="12"/>
      <c r="K15" s="12"/>
      <c r="L15" s="12"/>
      <c r="M15" s="40"/>
    </row>
    <row r="16" spans="1:18" s="6" customFormat="1" ht="13.8" thickBot="1" x14ac:dyDescent="0.3">
      <c r="A16" s="4"/>
      <c r="B16" s="12"/>
      <c r="C16" s="12"/>
      <c r="D16" s="14" t="s">
        <v>15</v>
      </c>
      <c r="E16" s="58" t="s">
        <v>47</v>
      </c>
      <c r="F16" s="17"/>
      <c r="G16" s="17"/>
      <c r="H16" s="17"/>
      <c r="I16" s="17"/>
      <c r="J16" s="12"/>
      <c r="K16" s="12"/>
      <c r="L16" s="12"/>
      <c r="M16" s="40"/>
    </row>
    <row r="17" spans="1:18" s="6" customFormat="1" x14ac:dyDescent="0.25">
      <c r="A17" s="4"/>
      <c r="B17" s="12"/>
      <c r="C17" s="12"/>
      <c r="D17" s="5"/>
      <c r="E17" s="12"/>
      <c r="F17" s="12"/>
      <c r="G17" s="12"/>
      <c r="H17" s="12"/>
      <c r="I17" s="12"/>
      <c r="J17" s="12"/>
      <c r="K17" s="12"/>
      <c r="L17" s="12"/>
      <c r="M17" s="40"/>
    </row>
    <row r="18" spans="1:18" s="6" customFormat="1" x14ac:dyDescent="0.25">
      <c r="A18" s="4"/>
      <c r="B18" s="12"/>
      <c r="C18" s="12"/>
      <c r="D18" s="5"/>
      <c r="E18" s="12"/>
      <c r="F18" s="12"/>
      <c r="G18" s="12"/>
      <c r="H18" s="12"/>
      <c r="I18" s="12"/>
      <c r="J18" s="12"/>
      <c r="K18" s="12"/>
      <c r="L18" s="12"/>
      <c r="M18" s="40"/>
    </row>
    <row r="19" spans="1:18" s="9" customFormat="1" ht="15.6" x14ac:dyDescent="0.3">
      <c r="A19" s="41"/>
      <c r="B19" s="35" t="s">
        <v>0</v>
      </c>
      <c r="C19" s="35" t="s">
        <v>4</v>
      </c>
      <c r="E19" s="54" t="s">
        <v>31</v>
      </c>
      <c r="F19" s="10"/>
      <c r="G19" s="10"/>
      <c r="H19" s="10"/>
      <c r="I19" s="10"/>
      <c r="J19" s="10"/>
      <c r="K19" s="10"/>
      <c r="L19" s="10"/>
      <c r="M19" s="42"/>
    </row>
    <row r="20" spans="1:18" s="9" customFormat="1" x14ac:dyDescent="0.25">
      <c r="A20" s="41"/>
      <c r="B20" s="10"/>
      <c r="C20" s="10"/>
      <c r="D20" s="14"/>
      <c r="E20" s="13"/>
      <c r="F20" s="13"/>
      <c r="G20" s="13"/>
      <c r="H20" s="13"/>
      <c r="I20" s="13"/>
      <c r="J20" s="13"/>
      <c r="K20" s="13"/>
      <c r="L20" s="13"/>
      <c r="M20" s="43"/>
    </row>
    <row r="21" spans="1:18" s="29" customFormat="1" ht="26.4" x14ac:dyDescent="0.25">
      <c r="A21" s="44"/>
      <c r="B21" s="30"/>
      <c r="C21" s="50" t="s">
        <v>27</v>
      </c>
      <c r="D21" s="31" t="s">
        <v>25</v>
      </c>
      <c r="E21" s="31" t="s">
        <v>33</v>
      </c>
      <c r="F21" s="31" t="s">
        <v>17</v>
      </c>
      <c r="G21" s="31" t="s">
        <v>53</v>
      </c>
      <c r="H21" s="31" t="s">
        <v>49</v>
      </c>
      <c r="I21" s="31" t="s">
        <v>50</v>
      </c>
      <c r="J21" s="31" t="s">
        <v>51</v>
      </c>
      <c r="K21" s="31" t="s">
        <v>52</v>
      </c>
      <c r="L21" s="31" t="s">
        <v>54</v>
      </c>
      <c r="M21" s="45"/>
    </row>
    <row r="22" spans="1:18" s="9" customFormat="1" ht="13.8" thickBot="1" x14ac:dyDescent="0.3">
      <c r="A22" s="41"/>
      <c r="B22" s="3" t="s">
        <v>16</v>
      </c>
      <c r="C22" s="3"/>
      <c r="D22" s="18" t="s">
        <v>2</v>
      </c>
      <c r="E22" s="18" t="s">
        <v>34</v>
      </c>
      <c r="F22" s="18" t="s">
        <v>1</v>
      </c>
      <c r="G22" s="18" t="s">
        <v>1</v>
      </c>
      <c r="H22" s="18" t="s">
        <v>1</v>
      </c>
      <c r="I22" s="18" t="s">
        <v>1</v>
      </c>
      <c r="J22" s="18" t="s">
        <v>1</v>
      </c>
      <c r="K22" s="18" t="s">
        <v>1</v>
      </c>
      <c r="L22" s="18" t="s">
        <v>1</v>
      </c>
      <c r="M22" s="42"/>
      <c r="N22" s="62" t="s">
        <v>67</v>
      </c>
      <c r="O22" s="62" t="s">
        <v>67</v>
      </c>
      <c r="P22" s="62" t="s">
        <v>67</v>
      </c>
      <c r="Q22" s="61" t="s">
        <v>68</v>
      </c>
      <c r="R22" s="61" t="s">
        <v>69</v>
      </c>
    </row>
    <row r="23" spans="1:18" s="6" customFormat="1" ht="13.8" thickBot="1" x14ac:dyDescent="0.3">
      <c r="A23" s="4"/>
      <c r="B23" s="3">
        <v>1</v>
      </c>
      <c r="C23" s="51" t="s">
        <v>28</v>
      </c>
      <c r="D23" s="56" t="s">
        <v>62</v>
      </c>
      <c r="E23" s="60" t="s">
        <v>48</v>
      </c>
      <c r="F23" s="20">
        <v>62.55</v>
      </c>
      <c r="G23" s="20">
        <v>62.55</v>
      </c>
      <c r="H23" s="20">
        <v>62.55</v>
      </c>
      <c r="I23" s="20">
        <v>62.55</v>
      </c>
      <c r="J23" s="20">
        <v>62.55</v>
      </c>
      <c r="K23" s="23"/>
      <c r="L23" s="24"/>
      <c r="M23" s="40"/>
      <c r="N23" s="6">
        <f>720+744+(8760*3)</f>
        <v>27744</v>
      </c>
      <c r="O23" s="6">
        <v>50</v>
      </c>
      <c r="P23" s="6">
        <f t="shared" ref="P23:P28" si="0">O23*N23</f>
        <v>1387200</v>
      </c>
    </row>
    <row r="24" spans="1:18" s="6" customFormat="1" ht="13.8" thickBot="1" x14ac:dyDescent="0.3">
      <c r="A24" s="4"/>
      <c r="B24" s="3">
        <v>2</v>
      </c>
      <c r="C24" s="52" t="s">
        <v>28</v>
      </c>
      <c r="D24" s="56" t="s">
        <v>63</v>
      </c>
      <c r="E24" s="60" t="s">
        <v>48</v>
      </c>
      <c r="F24" s="20">
        <v>63.8</v>
      </c>
      <c r="G24" s="20">
        <v>63.8</v>
      </c>
      <c r="H24" s="20">
        <v>63.8</v>
      </c>
      <c r="I24" s="20">
        <v>63.8</v>
      </c>
      <c r="J24" s="20">
        <v>63.8</v>
      </c>
      <c r="K24" s="20"/>
      <c r="L24" s="25"/>
      <c r="M24" s="40"/>
      <c r="N24" s="6">
        <f>720+744+(8760*3)</f>
        <v>27744</v>
      </c>
      <c r="O24" s="6">
        <v>50</v>
      </c>
      <c r="P24" s="6">
        <f t="shared" si="0"/>
        <v>1387200</v>
      </c>
    </row>
    <row r="25" spans="1:18" s="6" customFormat="1" ht="13.8" thickBot="1" x14ac:dyDescent="0.3">
      <c r="A25" s="4"/>
      <c r="B25" s="3">
        <v>3</v>
      </c>
      <c r="C25" s="52" t="s">
        <v>28</v>
      </c>
      <c r="D25" s="56" t="s">
        <v>65</v>
      </c>
      <c r="E25" s="60" t="s">
        <v>48</v>
      </c>
      <c r="F25" s="20">
        <v>65.05</v>
      </c>
      <c r="G25" s="20">
        <v>65.05</v>
      </c>
      <c r="H25" s="20">
        <v>65.05</v>
      </c>
      <c r="I25" s="20">
        <v>65.05</v>
      </c>
      <c r="J25" s="20">
        <v>65.05</v>
      </c>
      <c r="K25" s="19"/>
      <c r="L25" s="26"/>
      <c r="M25" s="40"/>
      <c r="N25" s="6">
        <f>720+744+(8760*3)</f>
        <v>27744</v>
      </c>
      <c r="O25" s="6">
        <v>50</v>
      </c>
      <c r="P25" s="6">
        <f t="shared" si="0"/>
        <v>1387200</v>
      </c>
    </row>
    <row r="26" spans="1:18" s="6" customFormat="1" ht="13.8" thickBot="1" x14ac:dyDescent="0.3">
      <c r="A26" s="4"/>
      <c r="B26" s="3">
        <v>4</v>
      </c>
      <c r="C26" s="52" t="s">
        <v>28</v>
      </c>
      <c r="D26" s="21" t="s">
        <v>55</v>
      </c>
      <c r="E26" s="60" t="s">
        <v>48</v>
      </c>
      <c r="F26" s="20">
        <v>53.4</v>
      </c>
      <c r="G26" s="20">
        <v>53.4</v>
      </c>
      <c r="H26" s="20">
        <v>53.4</v>
      </c>
      <c r="I26" s="20">
        <v>53.4</v>
      </c>
      <c r="J26" s="20">
        <v>53.4</v>
      </c>
      <c r="K26" s="20">
        <v>53.4</v>
      </c>
      <c r="L26" s="20">
        <v>53.4</v>
      </c>
      <c r="M26"/>
      <c r="N26" s="6">
        <f>720+744+(8760*5)</f>
        <v>45264</v>
      </c>
      <c r="O26" s="6">
        <v>50</v>
      </c>
      <c r="P26" s="6">
        <f t="shared" si="0"/>
        <v>2263200</v>
      </c>
    </row>
    <row r="27" spans="1:18" s="6" customFormat="1" ht="13.8" thickBot="1" x14ac:dyDescent="0.3">
      <c r="A27" s="4"/>
      <c r="B27" s="3">
        <v>5</v>
      </c>
      <c r="C27" s="52" t="s">
        <v>28</v>
      </c>
      <c r="D27" s="56" t="s">
        <v>56</v>
      </c>
      <c r="E27" s="60" t="s">
        <v>48</v>
      </c>
      <c r="F27" s="20">
        <v>54.65</v>
      </c>
      <c r="G27" s="20">
        <v>54.65</v>
      </c>
      <c r="H27" s="20">
        <v>54.65</v>
      </c>
      <c r="I27" s="20">
        <v>54.65</v>
      </c>
      <c r="J27" s="20">
        <v>54.65</v>
      </c>
      <c r="K27" s="20">
        <v>54.65</v>
      </c>
      <c r="L27" s="20">
        <v>54.65</v>
      </c>
      <c r="M27"/>
      <c r="N27" s="6">
        <f>720+744+(8760*5)</f>
        <v>45264</v>
      </c>
      <c r="O27" s="6">
        <v>50</v>
      </c>
      <c r="P27" s="6">
        <f t="shared" si="0"/>
        <v>2263200</v>
      </c>
    </row>
    <row r="28" spans="1:18" s="6" customFormat="1" x14ac:dyDescent="0.25">
      <c r="A28" s="4"/>
      <c r="B28" s="3">
        <v>6</v>
      </c>
      <c r="C28" s="52" t="s">
        <v>28</v>
      </c>
      <c r="D28" s="21" t="s">
        <v>64</v>
      </c>
      <c r="E28" s="60" t="s">
        <v>48</v>
      </c>
      <c r="F28" s="20">
        <v>55.9</v>
      </c>
      <c r="G28" s="20">
        <v>55.9</v>
      </c>
      <c r="H28" s="20">
        <v>55.9</v>
      </c>
      <c r="I28" s="20">
        <v>55.9</v>
      </c>
      <c r="J28" s="20">
        <v>55.9</v>
      </c>
      <c r="K28" s="20">
        <v>55.9</v>
      </c>
      <c r="L28" s="20">
        <v>55.9</v>
      </c>
      <c r="M28"/>
      <c r="N28" s="6">
        <f>720+744+(8760*5)</f>
        <v>45264</v>
      </c>
      <c r="O28" s="6">
        <v>50</v>
      </c>
      <c r="P28" s="6">
        <f t="shared" si="0"/>
        <v>2263200</v>
      </c>
    </row>
    <row r="29" spans="1:18" s="6" customFormat="1" x14ac:dyDescent="0.25">
      <c r="A29" s="4"/>
      <c r="B29" s="3">
        <v>7</v>
      </c>
      <c r="C29" s="52" t="s">
        <v>29</v>
      </c>
      <c r="D29" s="21"/>
      <c r="E29" s="19"/>
      <c r="F29" s="19"/>
      <c r="G29" s="19"/>
      <c r="H29" s="19"/>
      <c r="I29" s="19"/>
      <c r="J29" s="19"/>
      <c r="K29" s="19"/>
      <c r="L29" s="26"/>
      <c r="M29"/>
    </row>
    <row r="30" spans="1:18" s="6" customFormat="1" x14ac:dyDescent="0.25">
      <c r="A30" s="4"/>
      <c r="B30" s="3"/>
      <c r="C30" s="52" t="s">
        <v>30</v>
      </c>
      <c r="D30" s="21"/>
      <c r="E30" s="20"/>
      <c r="F30" s="20"/>
      <c r="G30" s="20"/>
      <c r="H30" s="20"/>
      <c r="I30" s="20"/>
      <c r="J30" s="20"/>
      <c r="K30" s="20"/>
      <c r="L30" s="25"/>
      <c r="M30"/>
    </row>
    <row r="31" spans="1:18" s="6" customFormat="1" x14ac:dyDescent="0.25">
      <c r="A31" s="4"/>
      <c r="B31" s="3">
        <v>8</v>
      </c>
      <c r="C31" s="52" t="s">
        <v>29</v>
      </c>
      <c r="D31" s="21"/>
      <c r="E31" s="20"/>
      <c r="F31" s="20"/>
      <c r="G31" s="20"/>
      <c r="H31" s="20"/>
      <c r="I31" s="20"/>
      <c r="J31" s="20"/>
      <c r="K31" s="20"/>
      <c r="L31" s="25"/>
      <c r="M31" s="40"/>
    </row>
    <row r="32" spans="1:18" s="6" customFormat="1" x14ac:dyDescent="0.25">
      <c r="A32" s="4"/>
      <c r="B32" s="3"/>
      <c r="C32" s="52" t="s">
        <v>30</v>
      </c>
      <c r="D32" s="21"/>
      <c r="E32" s="20"/>
      <c r="F32" s="20"/>
      <c r="G32" s="20"/>
      <c r="H32" s="20"/>
      <c r="I32" s="20"/>
      <c r="J32" s="20"/>
      <c r="K32" s="20"/>
      <c r="L32" s="25"/>
      <c r="M32" s="40"/>
    </row>
    <row r="33" spans="1:18" s="6" customFormat="1" x14ac:dyDescent="0.25">
      <c r="A33" s="4"/>
      <c r="B33" s="3">
        <v>9</v>
      </c>
      <c r="C33" s="52" t="s">
        <v>29</v>
      </c>
      <c r="D33" s="21"/>
      <c r="E33" s="20"/>
      <c r="F33" s="20"/>
      <c r="G33" s="20"/>
      <c r="H33" s="20"/>
      <c r="I33" s="20"/>
      <c r="J33" s="20"/>
      <c r="K33" s="20"/>
      <c r="L33" s="25"/>
      <c r="M33" s="40"/>
    </row>
    <row r="34" spans="1:18" s="6" customFormat="1" x14ac:dyDescent="0.25">
      <c r="A34" s="4"/>
      <c r="B34" s="3"/>
      <c r="C34" s="52" t="s">
        <v>30</v>
      </c>
      <c r="D34" s="21"/>
      <c r="E34" s="20"/>
      <c r="F34" s="20"/>
      <c r="G34" s="20"/>
      <c r="H34" s="20"/>
      <c r="I34" s="20"/>
      <c r="J34" s="20"/>
      <c r="K34" s="20"/>
      <c r="L34" s="25"/>
      <c r="M34" s="40"/>
    </row>
    <row r="35" spans="1:18" s="6" customFormat="1" x14ac:dyDescent="0.25">
      <c r="A35" s="4"/>
      <c r="B35" s="3">
        <v>10</v>
      </c>
      <c r="C35" s="52" t="s">
        <v>29</v>
      </c>
      <c r="D35" s="21"/>
      <c r="E35" s="20"/>
      <c r="F35" s="20"/>
      <c r="G35" s="20"/>
      <c r="H35" s="20"/>
      <c r="I35" s="20"/>
      <c r="J35" s="20"/>
      <c r="K35" s="20"/>
      <c r="L35" s="25"/>
      <c r="M35" s="40"/>
    </row>
    <row r="36" spans="1:18" s="6" customFormat="1" x14ac:dyDescent="0.25">
      <c r="A36" s="4"/>
      <c r="B36" s="3"/>
      <c r="C36" s="52" t="s">
        <v>30</v>
      </c>
      <c r="D36" s="21"/>
      <c r="E36" s="20"/>
      <c r="F36" s="20"/>
      <c r="G36" s="20"/>
      <c r="H36" s="20"/>
      <c r="I36" s="20"/>
      <c r="J36" s="20"/>
      <c r="K36" s="20"/>
      <c r="L36" s="25"/>
      <c r="M36" s="40"/>
    </row>
    <row r="37" spans="1:18" s="6" customFormat="1" x14ac:dyDescent="0.25">
      <c r="A37" s="4"/>
      <c r="B37" s="3">
        <v>11</v>
      </c>
      <c r="C37" s="52" t="s">
        <v>29</v>
      </c>
      <c r="D37" s="21"/>
      <c r="E37" s="20"/>
      <c r="F37" s="20"/>
      <c r="G37" s="20"/>
      <c r="H37" s="20"/>
      <c r="I37" s="20"/>
      <c r="J37" s="20"/>
      <c r="K37" s="20"/>
      <c r="L37" s="25"/>
      <c r="M37" s="40"/>
    </row>
    <row r="38" spans="1:18" s="6" customFormat="1" x14ac:dyDescent="0.25">
      <c r="A38" s="4"/>
      <c r="B38" s="3"/>
      <c r="C38" s="52" t="s">
        <v>30</v>
      </c>
      <c r="D38" s="21"/>
      <c r="E38" s="20"/>
      <c r="F38" s="20"/>
      <c r="G38" s="20"/>
      <c r="H38" s="20"/>
      <c r="I38" s="20"/>
      <c r="J38" s="20"/>
      <c r="K38" s="20"/>
      <c r="L38" s="25"/>
      <c r="M38" s="40"/>
    </row>
    <row r="39" spans="1:18" s="6" customFormat="1" x14ac:dyDescent="0.25">
      <c r="A39" s="4"/>
      <c r="B39" s="3">
        <v>12</v>
      </c>
      <c r="C39" s="52" t="s">
        <v>29</v>
      </c>
      <c r="D39" s="21"/>
      <c r="E39" s="20"/>
      <c r="F39" s="20"/>
      <c r="G39" s="20"/>
      <c r="H39" s="20"/>
      <c r="I39" s="20"/>
      <c r="J39" s="20"/>
      <c r="K39" s="20"/>
      <c r="L39" s="25"/>
      <c r="M39" s="40"/>
    </row>
    <row r="40" spans="1:18" s="6" customFormat="1" ht="13.8" thickBot="1" x14ac:dyDescent="0.3">
      <c r="A40" s="4"/>
      <c r="B40" s="3"/>
      <c r="C40" s="53" t="s">
        <v>30</v>
      </c>
      <c r="D40" s="22"/>
      <c r="E40" s="27"/>
      <c r="F40" s="27"/>
      <c r="G40" s="27"/>
      <c r="H40" s="27"/>
      <c r="I40" s="27"/>
      <c r="J40" s="27"/>
      <c r="K40" s="27"/>
      <c r="L40" s="28"/>
      <c r="M40" s="40"/>
    </row>
    <row r="41" spans="1:18" s="6" customFormat="1" x14ac:dyDescent="0.25">
      <c r="A41" s="4"/>
      <c r="B41" s="12"/>
      <c r="C41" s="12"/>
      <c r="D41" s="5"/>
      <c r="E41" s="8"/>
      <c r="F41" s="8"/>
      <c r="G41" s="8"/>
      <c r="H41" s="8"/>
      <c r="I41" s="8"/>
      <c r="J41" s="8"/>
      <c r="K41" s="8"/>
      <c r="L41" s="8"/>
      <c r="M41" s="46"/>
    </row>
    <row r="42" spans="1:18" s="6" customFormat="1" x14ac:dyDescent="0.25">
      <c r="A42" s="4"/>
      <c r="B42" s="12"/>
      <c r="C42" s="12"/>
      <c r="D42" s="5"/>
      <c r="E42" s="8"/>
      <c r="F42" s="8"/>
      <c r="G42" s="8"/>
      <c r="H42" s="8"/>
      <c r="I42" s="8"/>
      <c r="J42" s="8"/>
      <c r="K42" s="8"/>
      <c r="L42" s="8"/>
      <c r="M42" s="46"/>
    </row>
    <row r="43" spans="1:18" s="9" customFormat="1" ht="15.6" x14ac:dyDescent="0.3">
      <c r="A43" s="41"/>
      <c r="B43" s="49" t="s">
        <v>3</v>
      </c>
      <c r="C43" s="49" t="s">
        <v>5</v>
      </c>
      <c r="E43" s="54" t="s">
        <v>31</v>
      </c>
      <c r="F43" s="10"/>
      <c r="G43" s="10"/>
      <c r="H43" s="10"/>
      <c r="I43" s="10"/>
      <c r="J43" s="10"/>
      <c r="K43" s="10"/>
      <c r="L43" s="10"/>
      <c r="M43" s="42"/>
    </row>
    <row r="44" spans="1:18" s="9" customFormat="1" x14ac:dyDescent="0.25">
      <c r="A44" s="41"/>
      <c r="B44" s="10"/>
      <c r="C44" s="10"/>
      <c r="D44" s="3"/>
      <c r="E44" s="7"/>
      <c r="F44" s="7"/>
      <c r="G44" s="7"/>
      <c r="H44" s="7"/>
      <c r="I44" s="7"/>
      <c r="J44" s="7"/>
      <c r="K44" s="7"/>
      <c r="L44" s="7"/>
      <c r="M44" s="47"/>
    </row>
    <row r="45" spans="1:18" s="29" customFormat="1" ht="26.4" x14ac:dyDescent="0.25">
      <c r="A45" s="44"/>
      <c r="B45" s="30"/>
      <c r="C45" s="30"/>
      <c r="D45" s="31" t="s">
        <v>25</v>
      </c>
      <c r="E45" s="31" t="s">
        <v>33</v>
      </c>
      <c r="F45" s="31" t="s">
        <v>17</v>
      </c>
      <c r="G45" s="31" t="s">
        <v>18</v>
      </c>
      <c r="H45" s="31" t="s">
        <v>19</v>
      </c>
      <c r="I45" s="31" t="s">
        <v>20</v>
      </c>
      <c r="J45" s="31" t="s">
        <v>21</v>
      </c>
      <c r="K45" s="31" t="s">
        <v>22</v>
      </c>
      <c r="L45" s="31" t="s">
        <v>23</v>
      </c>
      <c r="M45" s="45"/>
    </row>
    <row r="46" spans="1:18" s="9" customFormat="1" ht="13.8" thickBot="1" x14ac:dyDescent="0.3">
      <c r="A46" s="41"/>
      <c r="B46" s="3" t="s">
        <v>16</v>
      </c>
      <c r="C46" s="3"/>
      <c r="D46" s="18" t="s">
        <v>2</v>
      </c>
      <c r="E46" s="18" t="s">
        <v>34</v>
      </c>
      <c r="F46" s="18" t="s">
        <v>1</v>
      </c>
      <c r="G46" s="18" t="s">
        <v>1</v>
      </c>
      <c r="H46" s="18" t="s">
        <v>1</v>
      </c>
      <c r="I46" s="18" t="s">
        <v>1</v>
      </c>
      <c r="J46" s="18" t="s">
        <v>1</v>
      </c>
      <c r="K46" s="18" t="s">
        <v>1</v>
      </c>
      <c r="L46" s="18" t="s">
        <v>1</v>
      </c>
      <c r="M46" s="42"/>
      <c r="N46" s="62" t="s">
        <v>67</v>
      </c>
      <c r="O46" s="62" t="s">
        <v>67</v>
      </c>
      <c r="P46" s="62" t="s">
        <v>67</v>
      </c>
      <c r="Q46" s="61" t="s">
        <v>68</v>
      </c>
      <c r="R46" s="61" t="s">
        <v>69</v>
      </c>
    </row>
    <row r="47" spans="1:18" s="6" customFormat="1" ht="13.8" thickBot="1" x14ac:dyDescent="0.3">
      <c r="A47" s="4"/>
      <c r="B47" s="3">
        <v>1</v>
      </c>
      <c r="C47" s="3"/>
      <c r="D47" s="56" t="s">
        <v>62</v>
      </c>
      <c r="E47" s="60" t="s">
        <v>48</v>
      </c>
      <c r="F47" s="20">
        <v>71.55</v>
      </c>
      <c r="G47" s="20">
        <v>71.55</v>
      </c>
      <c r="H47" s="20">
        <v>71.55</v>
      </c>
      <c r="I47" s="20">
        <v>71.55</v>
      </c>
      <c r="J47" s="20">
        <v>71.55</v>
      </c>
      <c r="K47" s="23"/>
      <c r="L47" s="24"/>
      <c r="M47" s="40"/>
      <c r="N47" s="6">
        <f>720+744+(8760*3)</f>
        <v>27744</v>
      </c>
      <c r="O47" s="6">
        <v>50</v>
      </c>
      <c r="P47" s="6">
        <f t="shared" ref="P47:P52" si="1">O47*N47</f>
        <v>1387200</v>
      </c>
    </row>
    <row r="48" spans="1:18" s="6" customFormat="1" ht="13.8" thickBot="1" x14ac:dyDescent="0.3">
      <c r="A48" s="4"/>
      <c r="B48" s="3">
        <v>2</v>
      </c>
      <c r="C48" s="3"/>
      <c r="D48" s="56" t="s">
        <v>63</v>
      </c>
      <c r="E48" s="60" t="s">
        <v>48</v>
      </c>
      <c r="F48" s="20">
        <v>73.55</v>
      </c>
      <c r="G48" s="20">
        <v>73.55</v>
      </c>
      <c r="H48" s="20">
        <v>73.55</v>
      </c>
      <c r="I48" s="20">
        <v>73.55</v>
      </c>
      <c r="J48" s="20">
        <v>73.55</v>
      </c>
      <c r="K48" s="20"/>
      <c r="L48" s="25"/>
      <c r="M48" s="40"/>
      <c r="N48" s="6">
        <f>720+744+(8760*3)</f>
        <v>27744</v>
      </c>
      <c r="O48" s="6">
        <v>50</v>
      </c>
      <c r="P48" s="6">
        <f t="shared" si="1"/>
        <v>1387200</v>
      </c>
    </row>
    <row r="49" spans="1:16" s="6" customFormat="1" ht="13.8" thickBot="1" x14ac:dyDescent="0.3">
      <c r="A49" s="4"/>
      <c r="B49" s="3">
        <v>3</v>
      </c>
      <c r="C49" s="3"/>
      <c r="D49" s="56" t="s">
        <v>65</v>
      </c>
      <c r="E49" s="60" t="s">
        <v>48</v>
      </c>
      <c r="F49" s="20">
        <v>74.55</v>
      </c>
      <c r="G49" s="20">
        <v>74.55</v>
      </c>
      <c r="H49" s="20">
        <v>74.55</v>
      </c>
      <c r="I49" s="20">
        <v>74.55</v>
      </c>
      <c r="J49" s="20">
        <v>74.55</v>
      </c>
      <c r="K49" s="19"/>
      <c r="L49" s="26"/>
      <c r="M49" s="40"/>
      <c r="N49" s="6">
        <f>720+744+(8760*3)</f>
        <v>27744</v>
      </c>
      <c r="O49" s="6">
        <v>50</v>
      </c>
      <c r="P49" s="6">
        <f t="shared" si="1"/>
        <v>1387200</v>
      </c>
    </row>
    <row r="50" spans="1:16" s="6" customFormat="1" ht="13.8" thickBot="1" x14ac:dyDescent="0.3">
      <c r="A50" s="4"/>
      <c r="B50" s="3">
        <v>4</v>
      </c>
      <c r="C50" s="3"/>
      <c r="D50" s="21" t="s">
        <v>55</v>
      </c>
      <c r="E50" s="60" t="s">
        <v>48</v>
      </c>
      <c r="F50" s="20">
        <v>60.4</v>
      </c>
      <c r="G50" s="20">
        <v>60.4</v>
      </c>
      <c r="H50" s="20">
        <v>60.4</v>
      </c>
      <c r="I50" s="20">
        <v>60.4</v>
      </c>
      <c r="J50" s="20">
        <v>60.4</v>
      </c>
      <c r="K50" s="20">
        <v>60.4</v>
      </c>
      <c r="L50" s="20">
        <v>60.4</v>
      </c>
      <c r="M50" s="40"/>
      <c r="N50" s="6">
        <f>720+744+(8760*5)</f>
        <v>45264</v>
      </c>
      <c r="O50" s="6">
        <v>50</v>
      </c>
      <c r="P50" s="6">
        <f t="shared" si="1"/>
        <v>2263200</v>
      </c>
    </row>
    <row r="51" spans="1:16" s="6" customFormat="1" ht="13.8" thickBot="1" x14ac:dyDescent="0.3">
      <c r="A51" s="4"/>
      <c r="B51" s="3">
        <v>5</v>
      </c>
      <c r="C51" s="3"/>
      <c r="D51" s="56" t="s">
        <v>56</v>
      </c>
      <c r="E51" s="60" t="s">
        <v>48</v>
      </c>
      <c r="F51" s="20">
        <v>61.9</v>
      </c>
      <c r="G51" s="20">
        <v>61.9</v>
      </c>
      <c r="H51" s="20">
        <v>61.9</v>
      </c>
      <c r="I51" s="20">
        <v>61.9</v>
      </c>
      <c r="J51" s="20">
        <v>61.9</v>
      </c>
      <c r="K51" s="20">
        <v>61.9</v>
      </c>
      <c r="L51" s="20">
        <v>61.9</v>
      </c>
      <c r="M51" s="40"/>
      <c r="N51" s="6">
        <f>720+744+(8760*5)</f>
        <v>45264</v>
      </c>
      <c r="O51" s="6">
        <v>50</v>
      </c>
      <c r="P51" s="6">
        <f t="shared" si="1"/>
        <v>2263200</v>
      </c>
    </row>
    <row r="52" spans="1:16" s="6" customFormat="1" x14ac:dyDescent="0.25">
      <c r="A52" s="4"/>
      <c r="B52" s="3">
        <v>6</v>
      </c>
      <c r="C52" s="3"/>
      <c r="D52" s="21" t="s">
        <v>64</v>
      </c>
      <c r="E52" s="60" t="s">
        <v>48</v>
      </c>
      <c r="F52" s="20">
        <v>62.8</v>
      </c>
      <c r="G52" s="20">
        <v>62.8</v>
      </c>
      <c r="H52" s="20">
        <v>62.8</v>
      </c>
      <c r="I52" s="20">
        <v>62.8</v>
      </c>
      <c r="J52" s="20">
        <v>62.8</v>
      </c>
      <c r="K52" s="20">
        <v>62.8</v>
      </c>
      <c r="L52" s="20">
        <v>62.8</v>
      </c>
      <c r="M52" s="40"/>
      <c r="N52" s="6">
        <f>720+744+(8760*5)</f>
        <v>45264</v>
      </c>
      <c r="O52" s="6">
        <v>50</v>
      </c>
      <c r="P52" s="6">
        <f t="shared" si="1"/>
        <v>2263200</v>
      </c>
    </row>
    <row r="53" spans="1:16" s="6" customFormat="1" x14ac:dyDescent="0.25">
      <c r="A53" s="4"/>
      <c r="B53" s="12"/>
      <c r="C53" s="12"/>
      <c r="D53" s="5"/>
      <c r="E53" s="12"/>
      <c r="F53" s="8"/>
      <c r="G53" s="8"/>
      <c r="H53" s="8"/>
      <c r="I53" s="8"/>
      <c r="J53" s="8"/>
      <c r="K53" s="8"/>
      <c r="L53" s="8"/>
      <c r="M53" s="46"/>
    </row>
    <row r="54" spans="1:16" s="6" customFormat="1" x14ac:dyDescent="0.25">
      <c r="A54" s="4"/>
      <c r="B54" s="34" t="s">
        <v>24</v>
      </c>
      <c r="C54" s="12"/>
      <c r="D54" s="5"/>
      <c r="E54" s="12"/>
      <c r="F54" s="8"/>
      <c r="G54" s="8"/>
      <c r="H54" s="8"/>
      <c r="I54" s="8"/>
      <c r="J54" s="8"/>
      <c r="K54" s="8"/>
      <c r="L54" s="8"/>
      <c r="M54" s="46"/>
    </row>
    <row r="55" spans="1:16" s="6" customFormat="1" x14ac:dyDescent="0.25">
      <c r="A55" s="4"/>
      <c r="B55" s="59" t="s">
        <v>43</v>
      </c>
      <c r="E55" s="12"/>
      <c r="F55" s="8"/>
      <c r="G55" s="8"/>
      <c r="H55" s="8"/>
      <c r="I55" s="8"/>
      <c r="J55" s="8"/>
      <c r="K55" s="8"/>
      <c r="L55" s="8"/>
      <c r="M55" s="46"/>
    </row>
    <row r="56" spans="1:16" s="6" customFormat="1" ht="13.8" thickBot="1" x14ac:dyDescent="0.3">
      <c r="A56" s="4"/>
      <c r="B56" s="57" t="s">
        <v>57</v>
      </c>
      <c r="C56" s="32"/>
      <c r="D56" s="32"/>
      <c r="E56" s="16"/>
      <c r="F56" s="33"/>
      <c r="G56" s="33"/>
      <c r="H56" s="33"/>
      <c r="I56" s="33"/>
      <c r="J56" s="33"/>
      <c r="K56" s="33"/>
      <c r="L56" s="33"/>
      <c r="M56" s="46"/>
    </row>
    <row r="57" spans="1:16" s="6" customFormat="1" ht="13.8" thickBot="1" x14ac:dyDescent="0.3">
      <c r="A57" s="4"/>
      <c r="B57" s="57" t="s">
        <v>58</v>
      </c>
      <c r="C57" s="32"/>
      <c r="D57" s="32"/>
      <c r="E57" s="16"/>
      <c r="F57" s="33"/>
      <c r="G57" s="33"/>
      <c r="H57" s="33"/>
      <c r="I57" s="33"/>
      <c r="J57" s="33"/>
      <c r="K57" s="33"/>
      <c r="L57" s="33"/>
      <c r="M57" s="46"/>
    </row>
    <row r="58" spans="1:16" s="6" customFormat="1" ht="13.8" thickBot="1" x14ac:dyDescent="0.3">
      <c r="A58" s="4"/>
      <c r="B58" s="57" t="s">
        <v>41</v>
      </c>
      <c r="C58" s="32"/>
      <c r="D58" s="32"/>
      <c r="E58" s="16"/>
      <c r="F58" s="33"/>
      <c r="G58" s="33"/>
      <c r="H58" s="33"/>
      <c r="I58" s="33"/>
      <c r="J58" s="33"/>
      <c r="K58" s="33"/>
      <c r="L58" s="33"/>
      <c r="M58" s="46"/>
    </row>
    <row r="59" spans="1:16" s="6" customFormat="1" ht="13.8" thickBot="1" x14ac:dyDescent="0.3">
      <c r="A59" s="4"/>
      <c r="B59" s="57" t="s">
        <v>42</v>
      </c>
      <c r="C59" s="32"/>
      <c r="D59" s="32"/>
      <c r="E59" s="16"/>
      <c r="F59" s="33"/>
      <c r="G59" s="33"/>
      <c r="H59" s="33"/>
      <c r="I59" s="33"/>
      <c r="J59" s="33"/>
      <c r="K59" s="33"/>
      <c r="L59" s="33"/>
      <c r="M59" s="46"/>
    </row>
    <row r="60" spans="1:16" s="6" customFormat="1" ht="13.8" thickBot="1" x14ac:dyDescent="0.3">
      <c r="A60" s="4"/>
      <c r="B60" s="57" t="s">
        <v>44</v>
      </c>
      <c r="C60" s="32"/>
      <c r="D60" s="32"/>
      <c r="E60" s="16"/>
      <c r="F60" s="33"/>
      <c r="G60" s="33"/>
      <c r="H60" s="33"/>
      <c r="I60" s="33"/>
      <c r="J60" s="33"/>
      <c r="K60" s="33"/>
      <c r="L60" s="33"/>
      <c r="M60" s="46"/>
    </row>
    <row r="61" spans="1:16" s="6" customFormat="1" ht="13.8" thickBot="1" x14ac:dyDescent="0.3">
      <c r="A61" s="4"/>
      <c r="B61" s="57" t="s">
        <v>45</v>
      </c>
      <c r="C61" s="32"/>
      <c r="D61" s="32"/>
      <c r="E61" s="16"/>
      <c r="F61" s="33"/>
      <c r="G61" s="33"/>
      <c r="H61" s="33"/>
      <c r="I61" s="33"/>
      <c r="J61" s="33"/>
      <c r="K61" s="33"/>
      <c r="L61" s="33"/>
      <c r="M61" s="46"/>
    </row>
    <row r="62" spans="1:16" s="6" customFormat="1" ht="13.8" thickBot="1" x14ac:dyDescent="0.3">
      <c r="A62" s="4"/>
      <c r="B62" s="57" t="s">
        <v>59</v>
      </c>
      <c r="C62" s="32"/>
      <c r="D62" s="32"/>
      <c r="E62" s="16"/>
      <c r="F62" s="33"/>
      <c r="G62" s="33"/>
      <c r="H62" s="33"/>
      <c r="I62" s="33"/>
      <c r="J62" s="33"/>
      <c r="K62" s="33"/>
      <c r="L62" s="33"/>
      <c r="M62" s="46"/>
    </row>
    <row r="63" spans="1:16" s="6" customFormat="1" ht="13.8" thickBot="1" x14ac:dyDescent="0.3">
      <c r="A63" s="4"/>
      <c r="B63" s="57" t="s">
        <v>46</v>
      </c>
      <c r="C63" s="32"/>
      <c r="D63" s="32"/>
      <c r="E63" s="16"/>
      <c r="F63" s="33"/>
      <c r="G63" s="33"/>
      <c r="H63" s="33"/>
      <c r="I63" s="33"/>
      <c r="J63" s="33"/>
      <c r="K63" s="33"/>
      <c r="L63" s="33"/>
      <c r="M63" s="46"/>
    </row>
    <row r="64" spans="1:16" s="6" customFormat="1" ht="13.8" thickBot="1" x14ac:dyDescent="0.3">
      <c r="A64" s="4"/>
      <c r="B64" s="57" t="s">
        <v>60</v>
      </c>
      <c r="C64" s="32"/>
      <c r="D64" s="32"/>
      <c r="E64" s="16"/>
      <c r="F64" s="33"/>
      <c r="G64" s="33"/>
      <c r="H64" s="33"/>
      <c r="I64" s="33"/>
      <c r="J64" s="33"/>
      <c r="K64" s="33"/>
      <c r="L64" s="33"/>
      <c r="M64" s="46"/>
    </row>
    <row r="65" spans="1:13" s="6" customFormat="1" ht="13.8" thickBot="1" x14ac:dyDescent="0.3">
      <c r="A65" s="4"/>
      <c r="B65" s="57" t="s">
        <v>61</v>
      </c>
      <c r="C65" s="32"/>
      <c r="D65" s="32"/>
      <c r="E65" s="16"/>
      <c r="F65" s="33"/>
      <c r="G65" s="33"/>
      <c r="H65" s="33"/>
      <c r="I65" s="33"/>
      <c r="J65" s="33"/>
      <c r="K65" s="33"/>
      <c r="L65" s="33"/>
      <c r="M65" s="46"/>
    </row>
    <row r="66" spans="1:13" s="6" customFormat="1" ht="13.8" thickBot="1" x14ac:dyDescent="0.3">
      <c r="A66" s="4"/>
      <c r="B66" s="57"/>
      <c r="C66" s="32"/>
      <c r="D66" s="32"/>
      <c r="E66" s="16"/>
      <c r="F66" s="33"/>
      <c r="G66" s="33"/>
      <c r="H66" s="33"/>
      <c r="I66" s="33"/>
      <c r="J66" s="33"/>
      <c r="K66" s="33"/>
      <c r="L66" s="33"/>
      <c r="M66" s="46"/>
    </row>
    <row r="67" spans="1:13" s="6" customFormat="1" x14ac:dyDescent="0.25">
      <c r="A67" s="1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48"/>
    </row>
    <row r="68" spans="1:13" s="6" customFormat="1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5"/>
    <row r="74" spans="1:13" s="6" customFormat="1" x14ac:dyDescent="0.25"/>
    <row r="75" spans="1:13" s="6" customFormat="1" x14ac:dyDescent="0.25"/>
    <row r="76" spans="1:13" s="6" customFormat="1" x14ac:dyDescent="0.25"/>
    <row r="77" spans="1:13" s="6" customFormat="1" x14ac:dyDescent="0.25"/>
    <row r="78" spans="1:13" s="6" customFormat="1" x14ac:dyDescent="0.25"/>
    <row r="79" spans="1:13" s="6" customFormat="1" x14ac:dyDescent="0.25"/>
    <row r="80" spans="1:13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</sheetData>
  <mergeCells count="2">
    <mergeCell ref="B2:L2"/>
    <mergeCell ref="B3:L3"/>
  </mergeCells>
  <printOptions horizontalCentered="1" verticalCentered="1"/>
  <pageMargins left="0" right="0" top="0.5" bottom="0.5" header="0.25" footer="0.25"/>
  <pageSetup scale="79" orientation="portrait" r:id="rId1"/>
  <headerFooter alignWithMargins="0">
    <oddHeader>&amp;R&amp;F  &amp;A</oddHeader>
    <oddFooter>&amp;LPrepared by D.L. Sullivan&amp;R&amp;D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L. Sullivan</dc:creator>
  <cp:lastModifiedBy>Havlíček Jan</cp:lastModifiedBy>
  <cp:lastPrinted>2000-10-27T14:47:01Z</cp:lastPrinted>
  <dcterms:created xsi:type="dcterms:W3CDTF">2000-09-21T17:09:37Z</dcterms:created>
  <dcterms:modified xsi:type="dcterms:W3CDTF">2023-09-10T12:22:26Z</dcterms:modified>
</cp:coreProperties>
</file>