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 activeTab="2"/>
  </bookViews>
  <sheets>
    <sheet name="UAMPS Restructuring" sheetId="1" r:id="rId1"/>
    <sheet name="Washington Fallon Sale" sheetId="2" r:id="rId2"/>
    <sheet name="Summary" sheetId="3" r:id="rId3"/>
  </sheets>
  <calcPr calcId="92512"/>
</workbook>
</file>

<file path=xl/calcChain.xml><?xml version="1.0" encoding="utf-8"?>
<calcChain xmlns="http://schemas.openxmlformats.org/spreadsheetml/2006/main">
  <c r="C8" i="3" l="1"/>
  <c r="C5" i="1"/>
  <c r="E5" i="1"/>
  <c r="G12" i="1"/>
  <c r="B13" i="1"/>
  <c r="G13" i="1"/>
  <c r="B14" i="1"/>
  <c r="G14" i="1"/>
  <c r="B15" i="1"/>
  <c r="G15" i="1"/>
  <c r="B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B23" i="1"/>
  <c r="G23" i="1"/>
  <c r="B24" i="1"/>
  <c r="G24" i="1"/>
  <c r="B25" i="1"/>
  <c r="G25" i="1"/>
  <c r="B26" i="1"/>
  <c r="G26" i="1"/>
  <c r="B27" i="1"/>
  <c r="G27" i="1"/>
  <c r="B28" i="1"/>
  <c r="G28" i="1"/>
  <c r="B29" i="1"/>
  <c r="G29" i="1"/>
  <c r="B30" i="1"/>
  <c r="G30" i="1"/>
  <c r="B31" i="1"/>
  <c r="G31" i="1"/>
  <c r="B32" i="1"/>
  <c r="G32" i="1"/>
  <c r="B33" i="1"/>
  <c r="G33" i="1"/>
  <c r="C3" i="2"/>
  <c r="E3" i="2"/>
</calcChain>
</file>

<file path=xl/sharedStrings.xml><?xml version="1.0" encoding="utf-8"?>
<sst xmlns="http://schemas.openxmlformats.org/spreadsheetml/2006/main" count="43" uniqueCount="31">
  <si>
    <t>Delivery</t>
  </si>
  <si>
    <t>Month</t>
  </si>
  <si>
    <t>Current</t>
  </si>
  <si>
    <t>Deal W/Enron</t>
  </si>
  <si>
    <t>HLH</t>
  </si>
  <si>
    <t>Washinton</t>
  </si>
  <si>
    <t xml:space="preserve">Fallon </t>
  </si>
  <si>
    <t>Blocks (HLH)</t>
  </si>
  <si>
    <t>Blocks (LLH)</t>
  </si>
  <si>
    <t>Net Remaining</t>
  </si>
  <si>
    <t>Contract</t>
  </si>
  <si>
    <t>Volume</t>
  </si>
  <si>
    <t>Imputed Price</t>
  </si>
  <si>
    <t>Delivery Pt</t>
  </si>
  <si>
    <t>Mona</t>
  </si>
  <si>
    <t>Washington City</t>
  </si>
  <si>
    <t>Fallon</t>
  </si>
  <si>
    <t>LLH</t>
  </si>
  <si>
    <t>Price:</t>
  </si>
  <si>
    <t>Deal Restructure Summary</t>
  </si>
  <si>
    <t>LC Draw Amount</t>
  </si>
  <si>
    <t>Remaining Prepay Amt</t>
  </si>
  <si>
    <t>Total</t>
  </si>
  <si>
    <t>Price to Washington</t>
  </si>
  <si>
    <t>Start Date</t>
  </si>
  <si>
    <t>End Date</t>
  </si>
  <si>
    <t>Fixed Price</t>
  </si>
  <si>
    <t>Price to Fallon</t>
  </si>
  <si>
    <t>Washington</t>
  </si>
  <si>
    <t>LLH Converted</t>
  </si>
  <si>
    <t>to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</si>
</sst>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"/>
  </numFmts>
  <fonts count="6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4" fontId="3" fillId="0" borderId="0" xfId="0" applyNumberFormat="1" applyFont="1" applyBorder="1" applyAlignment="1">
      <alignment horizontal="centerContinuous"/>
    </xf>
    <xf numFmtId="164" fontId="0" fillId="0" borderId="1" xfId="0" applyNumberFormat="1" applyFill="1" applyBorder="1"/>
    <xf numFmtId="164" fontId="0" fillId="0" borderId="1" xfId="0" applyNumberFormat="1" applyBorder="1"/>
    <xf numFmtId="0" fontId="0" fillId="0" borderId="0" xfId="0" applyBorder="1"/>
    <xf numFmtId="43" fontId="0" fillId="0" borderId="0" xfId="1" applyFont="1"/>
    <xf numFmtId="43" fontId="3" fillId="0" borderId="0" xfId="1" applyFont="1"/>
    <xf numFmtId="14" fontId="4" fillId="0" borderId="0" xfId="0" applyNumberFormat="1" applyFont="1" applyBorder="1" applyAlignment="1">
      <alignment horizontal="centerContinuous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Fill="1" applyBorder="1"/>
    <xf numFmtId="164" fontId="4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Continuous" vertical="center"/>
    </xf>
    <xf numFmtId="44" fontId="0" fillId="0" borderId="0" xfId="2" applyFont="1"/>
    <xf numFmtId="44" fontId="0" fillId="0" borderId="0" xfId="2" applyFont="1" applyAlignment="1">
      <alignment horizontal="centerContinuous" vertical="center"/>
    </xf>
    <xf numFmtId="44" fontId="3" fillId="0" borderId="0" xfId="2" applyFont="1" applyAlignment="1">
      <alignment horizontal="center" vertical="center"/>
    </xf>
    <xf numFmtId="17" fontId="0" fillId="0" borderId="0" xfId="0" applyNumberFormat="1"/>
    <xf numFmtId="43" fontId="5" fillId="0" borderId="0" xfId="1" applyFont="1"/>
    <xf numFmtId="44" fontId="3" fillId="0" borderId="2" xfId="0" applyNumberFormat="1" applyFont="1" applyBorder="1"/>
    <xf numFmtId="14" fontId="0" fillId="0" borderId="0" xfId="0" applyNumberFormat="1"/>
    <xf numFmtId="44" fontId="3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opLeftCell="A2" workbookViewId="0">
      <selection activeCell="C33" sqref="C33"/>
    </sheetView>
  </sheetViews>
  <sheetFormatPr defaultRowHeight="13.2" x14ac:dyDescent="0.25"/>
  <cols>
    <col min="1" max="1" width="10.109375" style="5" bestFit="1" customWidth="1"/>
    <col min="2" max="2" width="12.5546875" bestFit="1" customWidth="1"/>
    <col min="3" max="3" width="12" bestFit="1" customWidth="1"/>
    <col min="4" max="4" width="13.44140625" bestFit="1" customWidth="1"/>
    <col min="5" max="5" width="12" bestFit="1" customWidth="1"/>
    <col min="6" max="6" width="13.44140625" bestFit="1" customWidth="1"/>
    <col min="7" max="7" width="13.33203125" bestFit="1" customWidth="1"/>
  </cols>
  <sheetData>
    <row r="1" spans="1:7" ht="17.399999999999999" x14ac:dyDescent="0.3">
      <c r="A1" s="1"/>
    </row>
    <row r="2" spans="1:7" x14ac:dyDescent="0.25">
      <c r="A2"/>
    </row>
    <row r="3" spans="1:7" x14ac:dyDescent="0.25">
      <c r="A3" s="2"/>
    </row>
    <row r="4" spans="1:7" x14ac:dyDescent="0.25">
      <c r="A4" s="2"/>
      <c r="C4" s="14" t="s">
        <v>12</v>
      </c>
      <c r="D4" s="14"/>
      <c r="E4" s="14" t="s">
        <v>12</v>
      </c>
      <c r="F4" s="14"/>
    </row>
    <row r="5" spans="1:7" x14ac:dyDescent="0.25">
      <c r="A5" s="8"/>
      <c r="C5" s="17">
        <f>Summary!C12</f>
        <v>39.75</v>
      </c>
      <c r="D5" s="16"/>
      <c r="E5" s="17">
        <f>Summary!C18</f>
        <v>40</v>
      </c>
      <c r="F5" s="16"/>
    </row>
    <row r="6" spans="1:7" x14ac:dyDescent="0.25">
      <c r="A6" s="10"/>
      <c r="B6" s="13"/>
      <c r="C6" s="13"/>
      <c r="D6" s="13" t="s">
        <v>29</v>
      </c>
      <c r="E6" s="13"/>
      <c r="F6" s="13" t="s">
        <v>29</v>
      </c>
      <c r="G6" s="13"/>
    </row>
    <row r="7" spans="1:7" x14ac:dyDescent="0.25">
      <c r="A7" s="10" t="s">
        <v>0</v>
      </c>
      <c r="B7" s="13" t="s">
        <v>2</v>
      </c>
      <c r="C7" s="13"/>
      <c r="D7" s="13" t="s">
        <v>30</v>
      </c>
      <c r="E7" s="13"/>
      <c r="F7" s="13" t="s">
        <v>30</v>
      </c>
      <c r="G7" s="13" t="s">
        <v>9</v>
      </c>
    </row>
    <row r="8" spans="1:7" x14ac:dyDescent="0.25">
      <c r="A8" s="10" t="s">
        <v>1</v>
      </c>
      <c r="B8" s="13" t="s">
        <v>3</v>
      </c>
      <c r="C8" s="13" t="s">
        <v>28</v>
      </c>
      <c r="D8" s="13" t="s">
        <v>5</v>
      </c>
      <c r="E8" s="13" t="s">
        <v>6</v>
      </c>
      <c r="F8" s="13" t="s">
        <v>6</v>
      </c>
      <c r="G8" s="13" t="s">
        <v>10</v>
      </c>
    </row>
    <row r="9" spans="1:7" x14ac:dyDescent="0.25">
      <c r="A9" s="10"/>
      <c r="B9" s="13" t="s">
        <v>4</v>
      </c>
      <c r="C9" s="13" t="s">
        <v>7</v>
      </c>
      <c r="D9" s="13" t="s">
        <v>8</v>
      </c>
      <c r="E9" s="13" t="s">
        <v>7</v>
      </c>
      <c r="F9" s="13" t="s">
        <v>8</v>
      </c>
      <c r="G9" s="13" t="s">
        <v>11</v>
      </c>
    </row>
    <row r="10" spans="1:7" x14ac:dyDescent="0.25">
      <c r="A10" s="9"/>
    </row>
    <row r="11" spans="1:7" x14ac:dyDescent="0.25">
      <c r="A11" s="11">
        <v>37196</v>
      </c>
    </row>
    <row r="12" spans="1:7" x14ac:dyDescent="0.25">
      <c r="A12" s="12">
        <v>37226</v>
      </c>
      <c r="B12" s="6">
        <v>50</v>
      </c>
      <c r="C12" s="6"/>
      <c r="D12" s="6"/>
      <c r="E12" s="6"/>
      <c r="F12" s="6"/>
      <c r="G12" s="7">
        <f>B12-SUM(C12:F12)</f>
        <v>50</v>
      </c>
    </row>
    <row r="13" spans="1:7" x14ac:dyDescent="0.25">
      <c r="A13" s="3">
        <v>37257</v>
      </c>
      <c r="B13" s="6">
        <f>B12</f>
        <v>50</v>
      </c>
      <c r="C13" s="6"/>
      <c r="D13" s="6"/>
      <c r="E13" s="6"/>
      <c r="F13" s="6"/>
      <c r="G13" s="7">
        <f t="shared" ref="G13:G33" si="0">B13-SUM(C13:F13)</f>
        <v>50</v>
      </c>
    </row>
    <row r="14" spans="1:7" x14ac:dyDescent="0.25">
      <c r="A14" s="4">
        <v>37288</v>
      </c>
      <c r="B14" s="6">
        <f t="shared" ref="B14:B33" si="1">B13</f>
        <v>50</v>
      </c>
      <c r="C14" s="6"/>
      <c r="D14" s="6"/>
      <c r="E14" s="6"/>
      <c r="F14" s="6"/>
      <c r="G14" s="7">
        <f t="shared" si="0"/>
        <v>50</v>
      </c>
    </row>
    <row r="15" spans="1:7" x14ac:dyDescent="0.25">
      <c r="A15" s="3">
        <v>37316</v>
      </c>
      <c r="B15" s="6">
        <f t="shared" si="1"/>
        <v>50</v>
      </c>
      <c r="C15" s="6"/>
      <c r="D15" s="6"/>
      <c r="E15" s="6"/>
      <c r="F15" s="6"/>
      <c r="G15" s="7">
        <f t="shared" si="0"/>
        <v>50</v>
      </c>
    </row>
    <row r="16" spans="1:7" x14ac:dyDescent="0.25">
      <c r="A16" s="4">
        <v>37347</v>
      </c>
      <c r="B16" s="6">
        <f t="shared" si="1"/>
        <v>50</v>
      </c>
      <c r="C16" s="6"/>
      <c r="D16" s="6"/>
      <c r="E16" s="6"/>
      <c r="F16" s="6"/>
      <c r="G16" s="7">
        <f t="shared" si="0"/>
        <v>50</v>
      </c>
    </row>
    <row r="17" spans="1:7" x14ac:dyDescent="0.25">
      <c r="A17" s="3">
        <v>37377</v>
      </c>
      <c r="B17" s="6">
        <f t="shared" si="1"/>
        <v>50</v>
      </c>
      <c r="C17" s="6"/>
      <c r="D17" s="6"/>
      <c r="E17" s="6"/>
      <c r="F17" s="6"/>
      <c r="G17" s="7">
        <f t="shared" si="0"/>
        <v>50</v>
      </c>
    </row>
    <row r="18" spans="1:7" x14ac:dyDescent="0.25">
      <c r="A18" s="4">
        <v>37408</v>
      </c>
      <c r="B18" s="6">
        <f t="shared" si="1"/>
        <v>50</v>
      </c>
      <c r="C18" s="6"/>
      <c r="D18" s="6"/>
      <c r="E18" s="6"/>
      <c r="F18" s="6"/>
      <c r="G18" s="7">
        <f t="shared" si="0"/>
        <v>50</v>
      </c>
    </row>
    <row r="19" spans="1:7" x14ac:dyDescent="0.25">
      <c r="A19" s="3">
        <v>37438</v>
      </c>
      <c r="B19" s="6">
        <f t="shared" si="1"/>
        <v>50</v>
      </c>
      <c r="C19" s="6">
        <v>13</v>
      </c>
      <c r="D19" s="6">
        <v>6</v>
      </c>
      <c r="E19" s="6"/>
      <c r="F19" s="6"/>
      <c r="G19" s="7">
        <f t="shared" si="0"/>
        <v>31</v>
      </c>
    </row>
    <row r="20" spans="1:7" x14ac:dyDescent="0.25">
      <c r="A20" s="4">
        <v>37469</v>
      </c>
      <c r="B20" s="6">
        <f t="shared" si="1"/>
        <v>50</v>
      </c>
      <c r="C20" s="6">
        <v>13</v>
      </c>
      <c r="D20" s="6">
        <v>5</v>
      </c>
      <c r="E20" s="6"/>
      <c r="F20" s="6"/>
      <c r="G20" s="7">
        <f t="shared" si="0"/>
        <v>32</v>
      </c>
    </row>
    <row r="21" spans="1:7" x14ac:dyDescent="0.25">
      <c r="A21" s="3">
        <v>37500</v>
      </c>
      <c r="B21" s="6">
        <f t="shared" si="1"/>
        <v>50</v>
      </c>
      <c r="C21" s="6">
        <v>11</v>
      </c>
      <c r="D21" s="6">
        <v>5</v>
      </c>
      <c r="E21" s="6"/>
      <c r="F21" s="6"/>
      <c r="G21" s="7">
        <f t="shared" si="0"/>
        <v>34</v>
      </c>
    </row>
    <row r="22" spans="1:7" x14ac:dyDescent="0.25">
      <c r="A22" s="4">
        <v>37530</v>
      </c>
      <c r="B22" s="6">
        <f t="shared" si="1"/>
        <v>50</v>
      </c>
      <c r="C22" s="6">
        <v>9</v>
      </c>
      <c r="D22" s="6">
        <v>4</v>
      </c>
      <c r="E22" s="6"/>
      <c r="F22" s="6"/>
      <c r="G22" s="7">
        <f t="shared" si="0"/>
        <v>37</v>
      </c>
    </row>
    <row r="23" spans="1:7" x14ac:dyDescent="0.25">
      <c r="A23" s="3">
        <v>37561</v>
      </c>
      <c r="B23" s="6">
        <f t="shared" si="1"/>
        <v>50</v>
      </c>
      <c r="C23" s="6">
        <v>8</v>
      </c>
      <c r="D23" s="6">
        <v>5</v>
      </c>
      <c r="E23" s="6"/>
      <c r="F23" s="6"/>
      <c r="G23" s="7">
        <f t="shared" si="0"/>
        <v>37</v>
      </c>
    </row>
    <row r="24" spans="1:7" x14ac:dyDescent="0.25">
      <c r="A24" s="4">
        <v>37591</v>
      </c>
      <c r="B24" s="6">
        <f t="shared" si="1"/>
        <v>50</v>
      </c>
      <c r="C24" s="6">
        <v>8</v>
      </c>
      <c r="D24" s="6">
        <v>5</v>
      </c>
      <c r="E24" s="6"/>
      <c r="F24" s="6"/>
      <c r="G24" s="7">
        <f t="shared" si="0"/>
        <v>37</v>
      </c>
    </row>
    <row r="25" spans="1:7" x14ac:dyDescent="0.25">
      <c r="A25" s="3">
        <v>37622</v>
      </c>
      <c r="B25" s="6">
        <f t="shared" si="1"/>
        <v>50</v>
      </c>
      <c r="C25" s="6">
        <v>6</v>
      </c>
      <c r="D25" s="6">
        <v>3</v>
      </c>
      <c r="E25" s="6"/>
      <c r="F25" s="6"/>
      <c r="G25" s="7">
        <f t="shared" si="0"/>
        <v>41</v>
      </c>
    </row>
    <row r="26" spans="1:7" x14ac:dyDescent="0.25">
      <c r="A26" s="4">
        <v>37653</v>
      </c>
      <c r="B26" s="6">
        <f t="shared" si="1"/>
        <v>50</v>
      </c>
      <c r="C26" s="6">
        <v>6</v>
      </c>
      <c r="D26" s="6">
        <v>3</v>
      </c>
      <c r="E26" s="6"/>
      <c r="F26" s="6"/>
      <c r="G26" s="7">
        <f t="shared" si="0"/>
        <v>41</v>
      </c>
    </row>
    <row r="27" spans="1:7" x14ac:dyDescent="0.25">
      <c r="A27" s="3">
        <v>37681</v>
      </c>
      <c r="B27" s="6">
        <f t="shared" si="1"/>
        <v>50</v>
      </c>
      <c r="C27" s="6">
        <v>6</v>
      </c>
      <c r="D27" s="6">
        <v>3</v>
      </c>
      <c r="E27" s="6">
        <v>9</v>
      </c>
      <c r="F27" s="6">
        <v>3</v>
      </c>
      <c r="G27" s="7">
        <f t="shared" si="0"/>
        <v>29</v>
      </c>
    </row>
    <row r="28" spans="1:7" x14ac:dyDescent="0.25">
      <c r="A28" s="4">
        <v>37712</v>
      </c>
      <c r="B28" s="6">
        <f t="shared" si="1"/>
        <v>50</v>
      </c>
      <c r="C28" s="6">
        <v>10</v>
      </c>
      <c r="D28" s="6">
        <v>3</v>
      </c>
      <c r="E28" s="6">
        <v>10</v>
      </c>
      <c r="F28" s="6">
        <v>3</v>
      </c>
      <c r="G28" s="7">
        <f t="shared" si="0"/>
        <v>24</v>
      </c>
    </row>
    <row r="29" spans="1:7" x14ac:dyDescent="0.25">
      <c r="A29" s="3">
        <v>37742</v>
      </c>
      <c r="B29" s="6">
        <f t="shared" si="1"/>
        <v>50</v>
      </c>
      <c r="C29" s="6">
        <v>10</v>
      </c>
      <c r="D29" s="6">
        <v>4</v>
      </c>
      <c r="E29" s="6">
        <v>10</v>
      </c>
      <c r="F29" s="6">
        <v>3</v>
      </c>
      <c r="G29" s="7">
        <f t="shared" si="0"/>
        <v>23</v>
      </c>
    </row>
    <row r="30" spans="1:7" x14ac:dyDescent="0.25">
      <c r="A30" s="4">
        <v>37773</v>
      </c>
      <c r="B30" s="6">
        <f t="shared" si="1"/>
        <v>50</v>
      </c>
      <c r="C30" s="6">
        <v>11</v>
      </c>
      <c r="D30" s="6">
        <v>4</v>
      </c>
      <c r="E30" s="6">
        <v>10</v>
      </c>
      <c r="F30" s="6">
        <v>3</v>
      </c>
      <c r="G30" s="7">
        <f t="shared" si="0"/>
        <v>22</v>
      </c>
    </row>
    <row r="31" spans="1:7" x14ac:dyDescent="0.25">
      <c r="A31" s="3">
        <v>37803</v>
      </c>
      <c r="B31" s="6">
        <f t="shared" si="1"/>
        <v>50</v>
      </c>
      <c r="C31" s="6">
        <v>13</v>
      </c>
      <c r="D31" s="6">
        <v>5</v>
      </c>
      <c r="E31" s="6">
        <v>13</v>
      </c>
      <c r="F31" s="6">
        <v>3</v>
      </c>
      <c r="G31" s="7">
        <f t="shared" si="0"/>
        <v>16</v>
      </c>
    </row>
    <row r="32" spans="1:7" x14ac:dyDescent="0.25">
      <c r="A32" s="4">
        <v>37834</v>
      </c>
      <c r="B32" s="6">
        <f t="shared" si="1"/>
        <v>50</v>
      </c>
      <c r="C32" s="6">
        <v>13</v>
      </c>
      <c r="D32" s="6">
        <v>5</v>
      </c>
      <c r="E32" s="6">
        <v>13</v>
      </c>
      <c r="F32" s="6">
        <v>2</v>
      </c>
      <c r="G32" s="7">
        <f t="shared" si="0"/>
        <v>17</v>
      </c>
    </row>
    <row r="33" spans="1:7" x14ac:dyDescent="0.25">
      <c r="A33" s="3">
        <v>37865</v>
      </c>
      <c r="B33" s="6">
        <f t="shared" si="1"/>
        <v>50</v>
      </c>
      <c r="C33" s="6">
        <v>11</v>
      </c>
      <c r="D33" s="6">
        <v>5</v>
      </c>
      <c r="E33" s="6">
        <v>10</v>
      </c>
      <c r="F33" s="6">
        <v>3</v>
      </c>
      <c r="G33" s="7">
        <f t="shared" si="0"/>
        <v>21</v>
      </c>
    </row>
    <row r="34" spans="1:7" x14ac:dyDescent="0.25">
      <c r="A34" s="3">
        <v>37895</v>
      </c>
    </row>
    <row r="35" spans="1:7" x14ac:dyDescent="0.25">
      <c r="A35" s="3">
        <v>37926</v>
      </c>
    </row>
    <row r="36" spans="1:7" x14ac:dyDescent="0.25">
      <c r="A36" s="3">
        <v>37956</v>
      </c>
    </row>
    <row r="37" spans="1:7" x14ac:dyDescent="0.25">
      <c r="A37" s="3">
        <v>37987</v>
      </c>
    </row>
    <row r="38" spans="1:7" x14ac:dyDescent="0.25">
      <c r="A38" s="3">
        <v>38018</v>
      </c>
    </row>
    <row r="39" spans="1:7" x14ac:dyDescent="0.25">
      <c r="A39" s="3">
        <v>38047</v>
      </c>
    </row>
    <row r="40" spans="1:7" x14ac:dyDescent="0.25">
      <c r="A40" s="3">
        <v>38078</v>
      </c>
    </row>
    <row r="41" spans="1:7" x14ac:dyDescent="0.25">
      <c r="A41" s="3">
        <v>38108</v>
      </c>
    </row>
    <row r="42" spans="1:7" x14ac:dyDescent="0.25">
      <c r="A42" s="3">
        <v>38139</v>
      </c>
    </row>
    <row r="43" spans="1:7" x14ac:dyDescent="0.25">
      <c r="A43" s="3">
        <v>38169</v>
      </c>
    </row>
    <row r="44" spans="1:7" x14ac:dyDescent="0.25">
      <c r="A44" s="3">
        <v>38200</v>
      </c>
    </row>
    <row r="45" spans="1:7" x14ac:dyDescent="0.25">
      <c r="A45" s="3">
        <v>38231</v>
      </c>
    </row>
    <row r="46" spans="1:7" x14ac:dyDescent="0.25">
      <c r="A46" s="3">
        <v>38261</v>
      </c>
    </row>
    <row r="47" spans="1:7" x14ac:dyDescent="0.25">
      <c r="A47" s="3">
        <v>38292</v>
      </c>
    </row>
    <row r="48" spans="1:7" x14ac:dyDescent="0.25">
      <c r="A48" s="3">
        <v>38322</v>
      </c>
    </row>
    <row r="49" spans="1:1" x14ac:dyDescent="0.25">
      <c r="A49" s="3">
        <v>38353</v>
      </c>
    </row>
    <row r="50" spans="1:1" x14ac:dyDescent="0.25">
      <c r="A50" s="3">
        <v>38384</v>
      </c>
    </row>
    <row r="51" spans="1:1" x14ac:dyDescent="0.25">
      <c r="A51" s="3">
        <v>38412</v>
      </c>
    </row>
    <row r="52" spans="1:1" x14ac:dyDescent="0.25">
      <c r="A52" s="3">
        <v>38443</v>
      </c>
    </row>
    <row r="53" spans="1:1" x14ac:dyDescent="0.25">
      <c r="A53" s="3">
        <v>38473</v>
      </c>
    </row>
    <row r="54" spans="1:1" x14ac:dyDescent="0.25">
      <c r="A54" s="3">
        <v>38504</v>
      </c>
    </row>
    <row r="55" spans="1:1" x14ac:dyDescent="0.25">
      <c r="A55" s="3">
        <v>38534</v>
      </c>
    </row>
    <row r="56" spans="1:1" x14ac:dyDescent="0.25">
      <c r="A56" s="3">
        <v>38565</v>
      </c>
    </row>
    <row r="57" spans="1:1" x14ac:dyDescent="0.25">
      <c r="A57" s="3">
        <v>38596</v>
      </c>
    </row>
    <row r="58" spans="1:1" x14ac:dyDescent="0.25">
      <c r="A58" s="3">
        <v>38626</v>
      </c>
    </row>
    <row r="59" spans="1:1" x14ac:dyDescent="0.25">
      <c r="A59" s="3">
        <v>38657</v>
      </c>
    </row>
    <row r="60" spans="1:1" x14ac:dyDescent="0.25">
      <c r="A60" s="3">
        <v>38687</v>
      </c>
    </row>
    <row r="61" spans="1:1" x14ac:dyDescent="0.25">
      <c r="A61" s="3">
        <v>38718</v>
      </c>
    </row>
    <row r="62" spans="1:1" x14ac:dyDescent="0.25">
      <c r="A62" s="3">
        <v>38749</v>
      </c>
    </row>
    <row r="63" spans="1:1" x14ac:dyDescent="0.25">
      <c r="A63" s="3">
        <v>38777</v>
      </c>
    </row>
    <row r="64" spans="1:1" x14ac:dyDescent="0.25">
      <c r="A64" s="3">
        <v>38808</v>
      </c>
    </row>
    <row r="65" spans="1:1" x14ac:dyDescent="0.25">
      <c r="A65" s="3">
        <v>38838</v>
      </c>
    </row>
    <row r="66" spans="1:1" x14ac:dyDescent="0.25">
      <c r="A66" s="3">
        <v>38869</v>
      </c>
    </row>
    <row r="67" spans="1:1" x14ac:dyDescent="0.25">
      <c r="A67" s="3">
        <v>38899</v>
      </c>
    </row>
    <row r="68" spans="1:1" x14ac:dyDescent="0.25">
      <c r="A68" s="3">
        <v>38930</v>
      </c>
    </row>
    <row r="69" spans="1:1" x14ac:dyDescent="0.25">
      <c r="A69" s="3">
        <v>38961</v>
      </c>
    </row>
    <row r="70" spans="1:1" x14ac:dyDescent="0.25">
      <c r="A70" s="3">
        <v>38991</v>
      </c>
    </row>
    <row r="71" spans="1:1" x14ac:dyDescent="0.25">
      <c r="A71" s="3">
        <v>39022</v>
      </c>
    </row>
    <row r="72" spans="1:1" x14ac:dyDescent="0.25">
      <c r="A72" s="3">
        <v>39052</v>
      </c>
    </row>
    <row r="73" spans="1:1" x14ac:dyDescent="0.25">
      <c r="A73" s="3">
        <v>39083</v>
      </c>
    </row>
    <row r="74" spans="1:1" x14ac:dyDescent="0.25">
      <c r="A74" s="3">
        <v>39114</v>
      </c>
    </row>
    <row r="75" spans="1:1" x14ac:dyDescent="0.25">
      <c r="A75" s="3">
        <v>39142</v>
      </c>
    </row>
    <row r="76" spans="1:1" x14ac:dyDescent="0.25">
      <c r="A76" s="3">
        <v>39173</v>
      </c>
    </row>
    <row r="77" spans="1:1" x14ac:dyDescent="0.25">
      <c r="A77" s="3">
        <v>39203</v>
      </c>
    </row>
    <row r="78" spans="1:1" x14ac:dyDescent="0.25">
      <c r="A78" s="3">
        <v>39234</v>
      </c>
    </row>
    <row r="79" spans="1:1" x14ac:dyDescent="0.25">
      <c r="A79" s="3">
        <v>39264</v>
      </c>
    </row>
    <row r="80" spans="1:1" x14ac:dyDescent="0.25">
      <c r="A80" s="3">
        <v>39295</v>
      </c>
    </row>
    <row r="81" spans="1:1" x14ac:dyDescent="0.25">
      <c r="A81" s="3">
        <v>39326</v>
      </c>
    </row>
    <row r="82" spans="1:1" x14ac:dyDescent="0.25">
      <c r="A82" s="3">
        <v>39356</v>
      </c>
    </row>
    <row r="83" spans="1:1" x14ac:dyDescent="0.25">
      <c r="A83" s="3">
        <v>39387</v>
      </c>
    </row>
    <row r="84" spans="1:1" x14ac:dyDescent="0.25">
      <c r="A84" s="3">
        <v>39417</v>
      </c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1"/>
  <sheetViews>
    <sheetView workbookViewId="0">
      <selection activeCell="C10" sqref="C10"/>
    </sheetView>
  </sheetViews>
  <sheetFormatPr defaultRowHeight="13.2" x14ac:dyDescent="0.25"/>
  <cols>
    <col min="1" max="1" width="9.88671875" bestFit="1" customWidth="1"/>
    <col min="4" max="4" width="4.44140625" customWidth="1"/>
  </cols>
  <sheetData>
    <row r="2" spans="1:6" x14ac:dyDescent="0.25">
      <c r="A2" t="s">
        <v>13</v>
      </c>
      <c r="B2" t="s">
        <v>14</v>
      </c>
    </row>
    <row r="3" spans="1:6" x14ac:dyDescent="0.25">
      <c r="B3" t="s">
        <v>18</v>
      </c>
      <c r="C3" s="15">
        <f>Summary!C13</f>
        <v>40.5</v>
      </c>
      <c r="E3" s="15">
        <f>Summary!C19</f>
        <v>40.75</v>
      </c>
    </row>
    <row r="4" spans="1:6" x14ac:dyDescent="0.25">
      <c r="B4" t="s">
        <v>15</v>
      </c>
      <c r="E4" t="s">
        <v>16</v>
      </c>
    </row>
    <row r="5" spans="1:6" x14ac:dyDescent="0.25">
      <c r="B5" s="13" t="s">
        <v>4</v>
      </c>
      <c r="C5" s="13" t="s">
        <v>17</v>
      </c>
      <c r="E5" s="13" t="s">
        <v>4</v>
      </c>
      <c r="F5" s="13" t="s">
        <v>17</v>
      </c>
    </row>
    <row r="6" spans="1:6" x14ac:dyDescent="0.25">
      <c r="A6" s="18">
        <v>37438</v>
      </c>
    </row>
    <row r="7" spans="1:6" x14ac:dyDescent="0.25">
      <c r="A7" s="18">
        <v>37469</v>
      </c>
    </row>
    <row r="8" spans="1:6" x14ac:dyDescent="0.25">
      <c r="A8" s="18">
        <v>37500</v>
      </c>
    </row>
    <row r="9" spans="1:6" x14ac:dyDescent="0.25">
      <c r="A9" s="18">
        <v>37530</v>
      </c>
    </row>
    <row r="10" spans="1:6" x14ac:dyDescent="0.25">
      <c r="A10" s="18">
        <v>37561</v>
      </c>
    </row>
    <row r="11" spans="1:6" x14ac:dyDescent="0.25">
      <c r="A11" s="18">
        <v>37591</v>
      </c>
    </row>
    <row r="12" spans="1:6" x14ac:dyDescent="0.25">
      <c r="A12" s="18">
        <v>37622</v>
      </c>
    </row>
    <row r="13" spans="1:6" x14ac:dyDescent="0.25">
      <c r="A13" s="18">
        <v>37653</v>
      </c>
    </row>
    <row r="14" spans="1:6" x14ac:dyDescent="0.25">
      <c r="A14" s="18">
        <v>37681</v>
      </c>
    </row>
    <row r="15" spans="1:6" x14ac:dyDescent="0.25">
      <c r="A15" s="18">
        <v>37712</v>
      </c>
    </row>
    <row r="16" spans="1:6" x14ac:dyDescent="0.25">
      <c r="A16" s="18">
        <v>37742</v>
      </c>
    </row>
    <row r="17" spans="1:6" x14ac:dyDescent="0.25">
      <c r="A17" s="18">
        <v>37773</v>
      </c>
    </row>
    <row r="18" spans="1:6" x14ac:dyDescent="0.25">
      <c r="A18" s="18">
        <v>37803</v>
      </c>
    </row>
    <row r="19" spans="1:6" x14ac:dyDescent="0.25">
      <c r="A19" s="18">
        <v>37834</v>
      </c>
    </row>
    <row r="20" spans="1:6" x14ac:dyDescent="0.25">
      <c r="A20" s="18">
        <v>37865</v>
      </c>
    </row>
    <row r="21" spans="1:6" x14ac:dyDescent="0.25">
      <c r="A21" s="18">
        <v>37895</v>
      </c>
      <c r="B21">
        <v>9</v>
      </c>
      <c r="C21">
        <v>7</v>
      </c>
      <c r="E21">
        <v>9</v>
      </c>
      <c r="F21">
        <v>6</v>
      </c>
    </row>
    <row r="22" spans="1:6" x14ac:dyDescent="0.25">
      <c r="A22" s="18">
        <v>37926</v>
      </c>
      <c r="B22">
        <v>8</v>
      </c>
      <c r="C22">
        <v>8</v>
      </c>
      <c r="E22">
        <v>9</v>
      </c>
      <c r="F22">
        <v>6</v>
      </c>
    </row>
    <row r="23" spans="1:6" x14ac:dyDescent="0.25">
      <c r="A23" s="18">
        <v>37956</v>
      </c>
      <c r="B23">
        <v>8</v>
      </c>
      <c r="C23">
        <v>8</v>
      </c>
      <c r="E23">
        <v>9</v>
      </c>
      <c r="F23">
        <v>6</v>
      </c>
    </row>
    <row r="24" spans="1:6" x14ac:dyDescent="0.25">
      <c r="A24" s="18">
        <v>37987</v>
      </c>
      <c r="B24">
        <v>6</v>
      </c>
      <c r="C24">
        <v>6</v>
      </c>
      <c r="E24">
        <v>9</v>
      </c>
      <c r="F24">
        <v>6</v>
      </c>
    </row>
    <row r="25" spans="1:6" x14ac:dyDescent="0.25">
      <c r="A25" s="18">
        <v>38018</v>
      </c>
      <c r="B25">
        <v>6</v>
      </c>
      <c r="C25">
        <v>6</v>
      </c>
      <c r="E25">
        <v>9</v>
      </c>
      <c r="F25">
        <v>6</v>
      </c>
    </row>
    <row r="26" spans="1:6" x14ac:dyDescent="0.25">
      <c r="A26" s="18">
        <v>38047</v>
      </c>
      <c r="B26">
        <v>6</v>
      </c>
      <c r="C26">
        <v>6</v>
      </c>
      <c r="E26">
        <v>9</v>
      </c>
      <c r="F26">
        <v>6</v>
      </c>
    </row>
    <row r="27" spans="1:6" x14ac:dyDescent="0.25">
      <c r="A27" s="18">
        <v>38078</v>
      </c>
      <c r="B27">
        <v>10</v>
      </c>
      <c r="C27">
        <v>6</v>
      </c>
      <c r="E27">
        <v>10</v>
      </c>
      <c r="F27">
        <v>6</v>
      </c>
    </row>
    <row r="28" spans="1:6" x14ac:dyDescent="0.25">
      <c r="A28" s="18">
        <v>38108</v>
      </c>
      <c r="B28">
        <v>10</v>
      </c>
      <c r="C28">
        <v>8</v>
      </c>
      <c r="E28">
        <v>10</v>
      </c>
      <c r="F28">
        <v>6</v>
      </c>
    </row>
    <row r="29" spans="1:6" x14ac:dyDescent="0.25">
      <c r="A29" s="18">
        <v>38139</v>
      </c>
      <c r="B29">
        <v>11</v>
      </c>
      <c r="C29">
        <v>9</v>
      </c>
      <c r="E29">
        <v>10</v>
      </c>
      <c r="F29">
        <v>6</v>
      </c>
    </row>
    <row r="30" spans="1:6" x14ac:dyDescent="0.25">
      <c r="A30" s="18">
        <v>38169</v>
      </c>
      <c r="B30">
        <v>13</v>
      </c>
      <c r="C30">
        <v>12</v>
      </c>
      <c r="E30">
        <v>13</v>
      </c>
      <c r="F30">
        <v>6</v>
      </c>
    </row>
    <row r="31" spans="1:6" x14ac:dyDescent="0.25">
      <c r="A31" s="18">
        <v>38200</v>
      </c>
      <c r="B31">
        <v>13</v>
      </c>
      <c r="C31">
        <v>12</v>
      </c>
      <c r="E31">
        <v>13</v>
      </c>
      <c r="F31">
        <v>6</v>
      </c>
    </row>
    <row r="32" spans="1:6" x14ac:dyDescent="0.25">
      <c r="A32" s="18">
        <v>38231</v>
      </c>
      <c r="B32">
        <v>11</v>
      </c>
      <c r="C32">
        <v>10</v>
      </c>
      <c r="E32">
        <v>10</v>
      </c>
      <c r="F32">
        <v>6</v>
      </c>
    </row>
    <row r="33" spans="1:6" x14ac:dyDescent="0.25">
      <c r="A33" s="18">
        <v>38261</v>
      </c>
      <c r="B33">
        <v>9</v>
      </c>
      <c r="C33">
        <v>7</v>
      </c>
      <c r="E33">
        <v>9</v>
      </c>
      <c r="F33">
        <v>6</v>
      </c>
    </row>
    <row r="34" spans="1:6" x14ac:dyDescent="0.25">
      <c r="A34" s="18">
        <v>38292</v>
      </c>
      <c r="B34">
        <v>8</v>
      </c>
      <c r="C34">
        <v>8</v>
      </c>
      <c r="E34">
        <v>9</v>
      </c>
      <c r="F34">
        <v>6</v>
      </c>
    </row>
    <row r="35" spans="1:6" x14ac:dyDescent="0.25">
      <c r="A35" s="18">
        <v>38322</v>
      </c>
      <c r="B35">
        <v>8</v>
      </c>
      <c r="C35">
        <v>8</v>
      </c>
      <c r="E35">
        <v>9</v>
      </c>
      <c r="F35">
        <v>6</v>
      </c>
    </row>
    <row r="36" spans="1:6" x14ac:dyDescent="0.25">
      <c r="A36" s="18">
        <v>38353</v>
      </c>
      <c r="B36">
        <v>6</v>
      </c>
      <c r="C36">
        <v>6</v>
      </c>
      <c r="E36">
        <v>9</v>
      </c>
      <c r="F36">
        <v>6</v>
      </c>
    </row>
    <row r="37" spans="1:6" x14ac:dyDescent="0.25">
      <c r="A37" s="18">
        <v>38384</v>
      </c>
      <c r="B37">
        <v>6</v>
      </c>
      <c r="C37">
        <v>6</v>
      </c>
      <c r="E37">
        <v>9</v>
      </c>
      <c r="F37">
        <v>6</v>
      </c>
    </row>
    <row r="38" spans="1:6" x14ac:dyDescent="0.25">
      <c r="A38" s="18">
        <v>38412</v>
      </c>
      <c r="B38">
        <v>6</v>
      </c>
      <c r="C38">
        <v>6</v>
      </c>
      <c r="E38">
        <v>9</v>
      </c>
      <c r="F38">
        <v>6</v>
      </c>
    </row>
    <row r="39" spans="1:6" x14ac:dyDescent="0.25">
      <c r="A39" s="18">
        <v>38443</v>
      </c>
      <c r="B39">
        <v>10</v>
      </c>
      <c r="C39">
        <v>6</v>
      </c>
      <c r="E39">
        <v>10</v>
      </c>
      <c r="F39">
        <v>6</v>
      </c>
    </row>
    <row r="40" spans="1:6" x14ac:dyDescent="0.25">
      <c r="A40" s="18">
        <v>38473</v>
      </c>
      <c r="B40">
        <v>10</v>
      </c>
      <c r="C40">
        <v>8</v>
      </c>
      <c r="E40">
        <v>10</v>
      </c>
      <c r="F40">
        <v>6</v>
      </c>
    </row>
    <row r="41" spans="1:6" x14ac:dyDescent="0.25">
      <c r="A41" s="18">
        <v>38504</v>
      </c>
      <c r="B41">
        <v>11</v>
      </c>
      <c r="C41">
        <v>9</v>
      </c>
      <c r="E41">
        <v>10</v>
      </c>
      <c r="F41">
        <v>6</v>
      </c>
    </row>
    <row r="42" spans="1:6" x14ac:dyDescent="0.25">
      <c r="A42" s="18">
        <v>38534</v>
      </c>
      <c r="B42">
        <v>13</v>
      </c>
      <c r="C42">
        <v>12</v>
      </c>
      <c r="E42">
        <v>13</v>
      </c>
      <c r="F42">
        <v>6</v>
      </c>
    </row>
    <row r="43" spans="1:6" x14ac:dyDescent="0.25">
      <c r="A43" s="18">
        <v>38565</v>
      </c>
      <c r="B43">
        <v>13</v>
      </c>
      <c r="C43">
        <v>12</v>
      </c>
      <c r="E43">
        <v>13</v>
      </c>
      <c r="F43">
        <v>6</v>
      </c>
    </row>
    <row r="44" spans="1:6" x14ac:dyDescent="0.25">
      <c r="A44" s="18">
        <v>38596</v>
      </c>
      <c r="B44">
        <v>11</v>
      </c>
      <c r="C44">
        <v>10</v>
      </c>
      <c r="E44">
        <v>10</v>
      </c>
      <c r="F44">
        <v>6</v>
      </c>
    </row>
    <row r="45" spans="1:6" x14ac:dyDescent="0.25">
      <c r="A45" s="18">
        <v>38626</v>
      </c>
      <c r="B45">
        <v>9</v>
      </c>
      <c r="C45">
        <v>7</v>
      </c>
      <c r="E45">
        <v>9</v>
      </c>
      <c r="F45">
        <v>6</v>
      </c>
    </row>
    <row r="46" spans="1:6" x14ac:dyDescent="0.25">
      <c r="A46" s="18">
        <v>38657</v>
      </c>
      <c r="B46">
        <v>8</v>
      </c>
      <c r="C46">
        <v>8</v>
      </c>
      <c r="E46">
        <v>9</v>
      </c>
      <c r="F46">
        <v>6</v>
      </c>
    </row>
    <row r="47" spans="1:6" x14ac:dyDescent="0.25">
      <c r="A47" s="18">
        <v>38687</v>
      </c>
      <c r="B47">
        <v>8</v>
      </c>
      <c r="C47">
        <v>8</v>
      </c>
      <c r="E47">
        <v>9</v>
      </c>
      <c r="F47">
        <v>6</v>
      </c>
    </row>
    <row r="48" spans="1:6" x14ac:dyDescent="0.25">
      <c r="A48" s="18">
        <v>38718</v>
      </c>
      <c r="B48">
        <v>6</v>
      </c>
      <c r="C48">
        <v>6</v>
      </c>
      <c r="E48">
        <v>9</v>
      </c>
      <c r="F48">
        <v>6</v>
      </c>
    </row>
    <row r="49" spans="1:6" x14ac:dyDescent="0.25">
      <c r="A49" s="18">
        <v>38749</v>
      </c>
      <c r="B49">
        <v>6</v>
      </c>
      <c r="C49">
        <v>6</v>
      </c>
      <c r="E49">
        <v>9</v>
      </c>
      <c r="F49">
        <v>6</v>
      </c>
    </row>
    <row r="50" spans="1:6" x14ac:dyDescent="0.25">
      <c r="A50" s="18">
        <v>38777</v>
      </c>
      <c r="B50">
        <v>6</v>
      </c>
      <c r="C50">
        <v>6</v>
      </c>
      <c r="E50">
        <v>9</v>
      </c>
      <c r="F50">
        <v>6</v>
      </c>
    </row>
    <row r="51" spans="1:6" x14ac:dyDescent="0.25">
      <c r="A51" s="18">
        <v>38808</v>
      </c>
      <c r="B51">
        <v>10</v>
      </c>
      <c r="C51">
        <v>6</v>
      </c>
      <c r="E51">
        <v>10</v>
      </c>
      <c r="F51">
        <v>6</v>
      </c>
    </row>
    <row r="52" spans="1:6" x14ac:dyDescent="0.25">
      <c r="A52" s="18">
        <v>38838</v>
      </c>
      <c r="B52">
        <v>10</v>
      </c>
      <c r="C52">
        <v>8</v>
      </c>
      <c r="E52">
        <v>10</v>
      </c>
      <c r="F52">
        <v>6</v>
      </c>
    </row>
    <row r="53" spans="1:6" x14ac:dyDescent="0.25">
      <c r="A53" s="18">
        <v>38869</v>
      </c>
      <c r="B53">
        <v>11</v>
      </c>
      <c r="C53">
        <v>9</v>
      </c>
      <c r="E53">
        <v>10</v>
      </c>
      <c r="F53">
        <v>6</v>
      </c>
    </row>
    <row r="54" spans="1:6" x14ac:dyDescent="0.25">
      <c r="A54" s="18">
        <v>38899</v>
      </c>
      <c r="B54">
        <v>13</v>
      </c>
      <c r="C54">
        <v>12</v>
      </c>
      <c r="E54">
        <v>13</v>
      </c>
      <c r="F54">
        <v>6</v>
      </c>
    </row>
    <row r="55" spans="1:6" x14ac:dyDescent="0.25">
      <c r="A55" s="18">
        <v>38930</v>
      </c>
      <c r="B55">
        <v>13</v>
      </c>
      <c r="C55">
        <v>12</v>
      </c>
      <c r="E55">
        <v>13</v>
      </c>
      <c r="F55">
        <v>6</v>
      </c>
    </row>
    <row r="56" spans="1:6" x14ac:dyDescent="0.25">
      <c r="A56" s="18">
        <v>38961</v>
      </c>
      <c r="B56">
        <v>11</v>
      </c>
      <c r="C56">
        <v>10</v>
      </c>
      <c r="E56">
        <v>10</v>
      </c>
      <c r="F56">
        <v>6</v>
      </c>
    </row>
    <row r="57" spans="1:6" x14ac:dyDescent="0.25">
      <c r="A57" s="18">
        <v>38991</v>
      </c>
      <c r="B57">
        <v>9</v>
      </c>
      <c r="C57">
        <v>7</v>
      </c>
      <c r="E57">
        <v>9</v>
      </c>
      <c r="F57">
        <v>6</v>
      </c>
    </row>
    <row r="58" spans="1:6" x14ac:dyDescent="0.25">
      <c r="A58" s="18">
        <v>39022</v>
      </c>
      <c r="B58">
        <v>8</v>
      </c>
      <c r="C58">
        <v>8</v>
      </c>
      <c r="E58">
        <v>9</v>
      </c>
      <c r="F58">
        <v>6</v>
      </c>
    </row>
    <row r="59" spans="1:6" x14ac:dyDescent="0.25">
      <c r="A59" s="18">
        <v>39052</v>
      </c>
      <c r="B59">
        <v>8</v>
      </c>
      <c r="C59">
        <v>8</v>
      </c>
      <c r="E59">
        <v>9</v>
      </c>
      <c r="F59">
        <v>6</v>
      </c>
    </row>
    <row r="60" spans="1:6" x14ac:dyDescent="0.25">
      <c r="A60" s="18">
        <v>39083</v>
      </c>
      <c r="B60">
        <v>6</v>
      </c>
      <c r="C60">
        <v>6</v>
      </c>
      <c r="E60">
        <v>9</v>
      </c>
      <c r="F60">
        <v>6</v>
      </c>
    </row>
    <row r="61" spans="1:6" x14ac:dyDescent="0.25">
      <c r="A61" s="18">
        <v>39114</v>
      </c>
      <c r="B61">
        <v>6</v>
      </c>
      <c r="C61">
        <v>6</v>
      </c>
      <c r="E61">
        <v>9</v>
      </c>
      <c r="F61">
        <v>6</v>
      </c>
    </row>
    <row r="62" spans="1:6" x14ac:dyDescent="0.25">
      <c r="A62" s="18">
        <v>39142</v>
      </c>
      <c r="B62">
        <v>6</v>
      </c>
      <c r="C62">
        <v>6</v>
      </c>
      <c r="E62">
        <v>9</v>
      </c>
      <c r="F62">
        <v>6</v>
      </c>
    </row>
    <row r="63" spans="1:6" x14ac:dyDescent="0.25">
      <c r="A63" s="18">
        <v>39173</v>
      </c>
      <c r="B63">
        <v>10</v>
      </c>
      <c r="C63">
        <v>6</v>
      </c>
      <c r="E63">
        <v>10</v>
      </c>
      <c r="F63">
        <v>6</v>
      </c>
    </row>
    <row r="64" spans="1:6" x14ac:dyDescent="0.25">
      <c r="A64" s="18">
        <v>39203</v>
      </c>
      <c r="B64">
        <v>10</v>
      </c>
      <c r="C64">
        <v>8</v>
      </c>
      <c r="E64">
        <v>10</v>
      </c>
      <c r="F64">
        <v>6</v>
      </c>
    </row>
    <row r="65" spans="1:6" x14ac:dyDescent="0.25">
      <c r="A65" s="18">
        <v>39234</v>
      </c>
      <c r="B65">
        <v>11</v>
      </c>
      <c r="C65">
        <v>9</v>
      </c>
      <c r="E65">
        <v>10</v>
      </c>
      <c r="F65">
        <v>6</v>
      </c>
    </row>
    <row r="66" spans="1:6" x14ac:dyDescent="0.25">
      <c r="A66" s="18">
        <v>39264</v>
      </c>
      <c r="B66">
        <v>13</v>
      </c>
      <c r="C66">
        <v>12</v>
      </c>
      <c r="E66">
        <v>13</v>
      </c>
      <c r="F66">
        <v>6</v>
      </c>
    </row>
    <row r="67" spans="1:6" x14ac:dyDescent="0.25">
      <c r="A67" s="18">
        <v>39295</v>
      </c>
      <c r="B67">
        <v>13</v>
      </c>
      <c r="C67">
        <v>12</v>
      </c>
      <c r="E67">
        <v>13</v>
      </c>
      <c r="F67">
        <v>6</v>
      </c>
    </row>
    <row r="68" spans="1:6" x14ac:dyDescent="0.25">
      <c r="A68" s="18">
        <v>39326</v>
      </c>
      <c r="B68">
        <v>11</v>
      </c>
      <c r="C68">
        <v>10</v>
      </c>
      <c r="E68">
        <v>10</v>
      </c>
      <c r="F68">
        <v>6</v>
      </c>
    </row>
    <row r="69" spans="1:6" x14ac:dyDescent="0.25">
      <c r="A69" s="18">
        <v>39356</v>
      </c>
      <c r="B69">
        <v>9</v>
      </c>
      <c r="C69">
        <v>7</v>
      </c>
      <c r="E69">
        <v>9</v>
      </c>
      <c r="F69">
        <v>6</v>
      </c>
    </row>
    <row r="70" spans="1:6" x14ac:dyDescent="0.25">
      <c r="A70" s="18">
        <v>39387</v>
      </c>
      <c r="B70">
        <v>8</v>
      </c>
      <c r="C70">
        <v>8</v>
      </c>
      <c r="E70">
        <v>9</v>
      </c>
      <c r="F70">
        <v>6</v>
      </c>
    </row>
    <row r="71" spans="1:6" x14ac:dyDescent="0.25">
      <c r="A71" s="18">
        <v>39417</v>
      </c>
      <c r="B71">
        <v>8</v>
      </c>
      <c r="C71">
        <v>8</v>
      </c>
      <c r="E71">
        <v>9</v>
      </c>
      <c r="F71">
        <v>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tabSelected="1" workbookViewId="0">
      <selection activeCell="D24" sqref="D24"/>
    </sheetView>
  </sheetViews>
  <sheetFormatPr defaultRowHeight="13.2" x14ac:dyDescent="0.25"/>
  <cols>
    <col min="1" max="1" width="12" customWidth="1"/>
    <col min="2" max="2" width="13.109375" customWidth="1"/>
    <col min="3" max="3" width="15" bestFit="1" customWidth="1"/>
  </cols>
  <sheetData>
    <row r="3" spans="1:3" x14ac:dyDescent="0.25">
      <c r="A3" t="s">
        <v>19</v>
      </c>
    </row>
    <row r="5" spans="1:3" x14ac:dyDescent="0.25">
      <c r="A5" t="s">
        <v>20</v>
      </c>
      <c r="C5" s="15">
        <v>10000000</v>
      </c>
    </row>
    <row r="6" spans="1:3" x14ac:dyDescent="0.25">
      <c r="A6" t="s">
        <v>21</v>
      </c>
      <c r="C6" s="19">
        <v>1750000</v>
      </c>
    </row>
    <row r="7" spans="1:3" ht="13.8" thickBot="1" x14ac:dyDescent="0.3"/>
    <row r="8" spans="1:3" ht="13.8" thickBot="1" x14ac:dyDescent="0.3">
      <c r="A8" t="s">
        <v>22</v>
      </c>
      <c r="C8" s="20">
        <f>C5+C6</f>
        <v>11750000</v>
      </c>
    </row>
    <row r="10" spans="1:3" x14ac:dyDescent="0.25">
      <c r="A10" t="s">
        <v>23</v>
      </c>
    </row>
    <row r="11" spans="1:3" x14ac:dyDescent="0.25">
      <c r="A11" t="s">
        <v>24</v>
      </c>
      <c r="B11" t="s">
        <v>25</v>
      </c>
      <c r="C11" t="s">
        <v>26</v>
      </c>
    </row>
    <row r="12" spans="1:3" x14ac:dyDescent="0.25">
      <c r="A12" s="21">
        <v>37438</v>
      </c>
      <c r="B12" s="21">
        <v>37865</v>
      </c>
      <c r="C12" s="15">
        <v>39.75</v>
      </c>
    </row>
    <row r="13" spans="1:3" x14ac:dyDescent="0.25">
      <c r="A13" s="21">
        <v>37895</v>
      </c>
      <c r="B13" s="21">
        <v>39447</v>
      </c>
      <c r="C13" s="22">
        <v>40.5</v>
      </c>
    </row>
    <row r="16" spans="1:3" x14ac:dyDescent="0.25">
      <c r="A16" t="s">
        <v>27</v>
      </c>
    </row>
    <row r="17" spans="1:3" x14ac:dyDescent="0.25">
      <c r="A17" t="s">
        <v>24</v>
      </c>
      <c r="B17" t="s">
        <v>25</v>
      </c>
      <c r="C17" t="s">
        <v>26</v>
      </c>
    </row>
    <row r="18" spans="1:3" x14ac:dyDescent="0.25">
      <c r="A18" s="21">
        <v>37438</v>
      </c>
      <c r="B18" s="21">
        <v>37865</v>
      </c>
      <c r="C18" s="15">
        <v>40</v>
      </c>
    </row>
    <row r="19" spans="1:3" x14ac:dyDescent="0.25">
      <c r="A19" s="21">
        <v>37895</v>
      </c>
      <c r="B19" s="21">
        <v>39447</v>
      </c>
      <c r="C19" s="22">
        <v>40.75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UAMPS Restructuring</vt:lpstr>
      <vt:lpstr>Washington Fallon Sale</vt:lpstr>
      <vt:lpstr>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pchoi</dc:creator>
  <cp:lastModifiedBy>Havlíček Jan</cp:lastModifiedBy>
  <dcterms:created xsi:type="dcterms:W3CDTF">2001-11-21T16:34:18Z</dcterms:created>
  <dcterms:modified xsi:type="dcterms:W3CDTF">2023-09-10T13:49:06Z</dcterms:modified>
</cp:coreProperties>
</file>