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276" windowWidth="11100" windowHeight="660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C4" i="1" l="1"/>
  <c r="B9" i="1"/>
  <c r="J9" i="1"/>
  <c r="B10" i="1"/>
  <c r="J10" i="1"/>
  <c r="B12" i="1"/>
  <c r="J12" i="1"/>
  <c r="B13" i="1"/>
  <c r="J13" i="1"/>
  <c r="B15" i="1"/>
  <c r="J15" i="1"/>
  <c r="B16" i="1"/>
  <c r="J16" i="1"/>
  <c r="B18" i="1"/>
  <c r="J18" i="1"/>
  <c r="B19" i="1"/>
  <c r="J19" i="1"/>
  <c r="B21" i="1"/>
  <c r="J21" i="1"/>
  <c r="B22" i="1"/>
  <c r="J22" i="1"/>
  <c r="B24" i="1"/>
  <c r="J24" i="1"/>
  <c r="B25" i="1"/>
  <c r="J25" i="1"/>
  <c r="B27" i="1"/>
  <c r="J27" i="1"/>
  <c r="B28" i="1"/>
  <c r="J28" i="1"/>
  <c r="B30" i="1"/>
  <c r="J30" i="1"/>
  <c r="B32" i="1"/>
  <c r="J32" i="1"/>
  <c r="B35" i="1"/>
  <c r="J35" i="1"/>
  <c r="B36" i="1"/>
  <c r="J36" i="1"/>
  <c r="B38" i="1"/>
  <c r="J38" i="1"/>
  <c r="B39" i="1"/>
  <c r="J39" i="1"/>
  <c r="B41" i="1"/>
  <c r="J41" i="1"/>
  <c r="B43" i="1"/>
  <c r="J43" i="1"/>
  <c r="B45" i="1"/>
  <c r="J45" i="1"/>
  <c r="B47" i="1"/>
  <c r="J47" i="1"/>
  <c r="B49" i="1"/>
  <c r="J49" i="1"/>
  <c r="B51" i="1"/>
  <c r="J51" i="1"/>
  <c r="B53" i="1"/>
  <c r="J53" i="1"/>
</calcChain>
</file>

<file path=xl/sharedStrings.xml><?xml version="1.0" encoding="utf-8"?>
<sst xmlns="http://schemas.openxmlformats.org/spreadsheetml/2006/main" count="17" uniqueCount="17">
  <si>
    <t>Production</t>
  </si>
  <si>
    <t>Month</t>
  </si>
  <si>
    <t>Payment</t>
  </si>
  <si>
    <t>Total</t>
  </si>
  <si>
    <t>CIG</t>
  </si>
  <si>
    <t>PSCo</t>
  </si>
  <si>
    <t>Citizens Wire Information</t>
  </si>
  <si>
    <t>Date</t>
  </si>
  <si>
    <t>Wire No.</t>
  </si>
  <si>
    <t>Citizens Communications Company</t>
  </si>
  <si>
    <t>Colorado Gas Division</t>
  </si>
  <si>
    <t>Enron Payment History</t>
  </si>
  <si>
    <t>Amount</t>
  </si>
  <si>
    <t>Difference</t>
  </si>
  <si>
    <t>Wire Paid</t>
  </si>
  <si>
    <t>Setlmnt Rfnd check fr. CIG</t>
  </si>
  <si>
    <t>Natl Fuel Mktg 11/99 makeup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</si>
</sst>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1">
    <xf numFmtId="0" fontId="0" fillId="0" borderId="0" xfId="0"/>
    <xf numFmtId="17" fontId="0" fillId="0" borderId="0" xfId="0" applyNumberFormat="1"/>
    <xf numFmtId="44" fontId="0" fillId="0" borderId="0" xfId="2" applyFont="1"/>
    <xf numFmtId="15" fontId="0" fillId="0" borderId="0" xfId="0" applyNumberFormat="1"/>
    <xf numFmtId="0" fontId="0" fillId="0" borderId="0" xfId="0" applyNumberFormat="1"/>
    <xf numFmtId="0" fontId="2" fillId="0" borderId="0" xfId="0" applyFont="1" applyAlignment="1">
      <alignment horizontal="center"/>
    </xf>
    <xf numFmtId="15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15" fontId="3" fillId="0" borderId="0" xfId="0" applyNumberFormat="1" applyFont="1" applyBorder="1" applyAlignment="1">
      <alignment horizontal="center"/>
    </xf>
    <xf numFmtId="43" fontId="0" fillId="0" borderId="0" xfId="1" applyFont="1"/>
    <xf numFmtId="43" fontId="3" fillId="0" borderId="0" xfId="1" applyFont="1" applyBorder="1" applyAlignment="1">
      <alignment horizontal="center"/>
    </xf>
    <xf numFmtId="44" fontId="0" fillId="0" borderId="0" xfId="0" applyNumberFormat="1"/>
    <xf numFmtId="43" fontId="0" fillId="0" borderId="0" xfId="0" applyNumberFormat="1"/>
    <xf numFmtId="15" fontId="3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3"/>
  <sheetViews>
    <sheetView tabSelected="1" workbookViewId="0">
      <pane xSplit="1" ySplit="8" topLeftCell="B33" activePane="bottomRight" state="frozen"/>
      <selection pane="topRight" activeCell="B1" sqref="B1"/>
      <selection pane="bottomLeft" activeCell="A9" sqref="A9"/>
      <selection pane="bottomRight" activeCell="C54" sqref="C54"/>
    </sheetView>
  </sheetViews>
  <sheetFormatPr defaultRowHeight="13.2" x14ac:dyDescent="0.25"/>
  <cols>
    <col min="1" max="1" width="10.88671875" bestFit="1" customWidth="1"/>
    <col min="2" max="2" width="14" customWidth="1"/>
    <col min="3" max="3" width="14" bestFit="1" customWidth="1"/>
    <col min="4" max="4" width="12.33203125" bestFit="1" customWidth="1"/>
    <col min="5" max="5" width="2.33203125" customWidth="1"/>
    <col min="6" max="6" width="9.6640625" style="3" bestFit="1" customWidth="1"/>
    <col min="7" max="7" width="26" bestFit="1" customWidth="1"/>
    <col min="8" max="8" width="12.88671875" style="10" bestFit="1" customWidth="1"/>
    <col min="9" max="9" width="2" customWidth="1"/>
    <col min="10" max="10" width="12.33203125" bestFit="1" customWidth="1"/>
    <col min="11" max="11" width="10" style="3" bestFit="1" customWidth="1"/>
  </cols>
  <sheetData>
    <row r="1" spans="1:11" x14ac:dyDescent="0.25">
      <c r="C1" s="5" t="s">
        <v>9</v>
      </c>
    </row>
    <row r="2" spans="1:11" x14ac:dyDescent="0.25">
      <c r="C2" s="5" t="s">
        <v>10</v>
      </c>
    </row>
    <row r="3" spans="1:11" x14ac:dyDescent="0.25">
      <c r="C3" s="5" t="s">
        <v>11</v>
      </c>
    </row>
    <row r="4" spans="1:11" x14ac:dyDescent="0.25">
      <c r="C4" s="6">
        <f ca="1">TODAY()</f>
        <v>37215</v>
      </c>
    </row>
    <row r="7" spans="1:11" x14ac:dyDescent="0.25">
      <c r="A7" s="5" t="s">
        <v>0</v>
      </c>
      <c r="B7" s="15" t="s">
        <v>2</v>
      </c>
      <c r="C7" s="16"/>
      <c r="D7" s="17"/>
      <c r="E7" s="5"/>
      <c r="F7" s="18" t="s">
        <v>6</v>
      </c>
      <c r="G7" s="19"/>
      <c r="H7" s="20"/>
    </row>
    <row r="8" spans="1:11" x14ac:dyDescent="0.25">
      <c r="A8" s="7" t="s">
        <v>1</v>
      </c>
      <c r="B8" s="7" t="s">
        <v>3</v>
      </c>
      <c r="C8" s="7" t="s">
        <v>4</v>
      </c>
      <c r="D8" s="7" t="s">
        <v>5</v>
      </c>
      <c r="E8" s="7"/>
      <c r="F8" s="9" t="s">
        <v>7</v>
      </c>
      <c r="G8" s="8" t="s">
        <v>8</v>
      </c>
      <c r="H8" s="11" t="s">
        <v>12</v>
      </c>
      <c r="J8" s="11" t="s">
        <v>13</v>
      </c>
      <c r="K8" s="14" t="s">
        <v>14</v>
      </c>
    </row>
    <row r="9" spans="1:11" x14ac:dyDescent="0.25">
      <c r="A9" s="1">
        <v>36647</v>
      </c>
      <c r="B9" s="2">
        <f>C9+D9</f>
        <v>283717.06</v>
      </c>
      <c r="C9" s="2">
        <v>283717.06</v>
      </c>
      <c r="D9" s="2">
        <v>0</v>
      </c>
      <c r="E9" s="2"/>
      <c r="F9" s="3">
        <v>36705</v>
      </c>
      <c r="G9" s="4"/>
      <c r="H9" s="2">
        <v>283717.06</v>
      </c>
      <c r="J9" s="12">
        <f>H9-C9</f>
        <v>0</v>
      </c>
      <c r="K9" s="3">
        <v>36707</v>
      </c>
    </row>
    <row r="10" spans="1:11" x14ac:dyDescent="0.25">
      <c r="A10" s="1"/>
      <c r="B10" s="2">
        <f>C10+D10</f>
        <v>54903.98</v>
      </c>
      <c r="C10" s="2">
        <v>0</v>
      </c>
      <c r="D10" s="2">
        <v>54903.98</v>
      </c>
      <c r="E10" s="2"/>
      <c r="F10" s="3">
        <v>36705</v>
      </c>
      <c r="G10" s="4"/>
      <c r="H10" s="10">
        <v>54903.98</v>
      </c>
      <c r="J10" s="13">
        <f>H10-D10</f>
        <v>0</v>
      </c>
      <c r="K10" s="3">
        <v>36707</v>
      </c>
    </row>
    <row r="11" spans="1:11" x14ac:dyDescent="0.25">
      <c r="A11" s="1"/>
      <c r="B11" s="2"/>
      <c r="C11" s="2"/>
      <c r="D11" s="2"/>
      <c r="E11" s="2"/>
      <c r="G11" s="4"/>
    </row>
    <row r="12" spans="1:11" x14ac:dyDescent="0.25">
      <c r="A12" s="1">
        <v>36678</v>
      </c>
      <c r="B12" s="2">
        <f>C12+D12</f>
        <v>287321.78000000003</v>
      </c>
      <c r="C12" s="2">
        <v>287321.78000000003</v>
      </c>
      <c r="D12" s="2"/>
      <c r="E12" s="2"/>
      <c r="F12" s="3">
        <v>36738</v>
      </c>
      <c r="H12" s="10">
        <v>287321.87</v>
      </c>
      <c r="J12" s="12">
        <f>H12-C12</f>
        <v>8.999999996740371E-2</v>
      </c>
      <c r="K12" s="3">
        <v>36741</v>
      </c>
    </row>
    <row r="13" spans="1:11" x14ac:dyDescent="0.25">
      <c r="A13" s="1"/>
      <c r="B13" s="2">
        <f>C13+D13</f>
        <v>48573.61</v>
      </c>
      <c r="C13" s="2"/>
      <c r="D13" s="2">
        <v>48573.61</v>
      </c>
      <c r="E13" s="2"/>
      <c r="F13" s="3">
        <v>36705</v>
      </c>
      <c r="H13" s="10">
        <v>48573.61</v>
      </c>
      <c r="J13" s="13">
        <f>H13-D13</f>
        <v>0</v>
      </c>
      <c r="K13" s="3">
        <v>36741</v>
      </c>
    </row>
    <row r="14" spans="1:11" x14ac:dyDescent="0.25">
      <c r="A14" s="1"/>
      <c r="B14" s="2"/>
      <c r="C14" s="2"/>
      <c r="D14" s="2"/>
      <c r="E14" s="2"/>
    </row>
    <row r="15" spans="1:11" x14ac:dyDescent="0.25">
      <c r="A15" s="1">
        <v>36708</v>
      </c>
      <c r="B15" s="2">
        <f>C15+D15</f>
        <v>267827.56</v>
      </c>
      <c r="C15" s="2">
        <v>267827.56</v>
      </c>
      <c r="D15" s="2"/>
      <c r="E15" s="2"/>
      <c r="F15" s="3">
        <v>36767</v>
      </c>
      <c r="H15" s="10">
        <v>267827.56</v>
      </c>
      <c r="J15" s="12">
        <f>H15-C15</f>
        <v>0</v>
      </c>
      <c r="K15" s="3">
        <v>36768</v>
      </c>
    </row>
    <row r="16" spans="1:11" x14ac:dyDescent="0.25">
      <c r="A16" s="1"/>
      <c r="B16" s="2">
        <f>C16+D16</f>
        <v>50828.21</v>
      </c>
      <c r="C16" s="2"/>
      <c r="D16" s="2">
        <v>50828.21</v>
      </c>
      <c r="E16" s="2"/>
      <c r="F16" s="3">
        <v>36767</v>
      </c>
      <c r="H16" s="10">
        <v>50828.21</v>
      </c>
      <c r="J16" s="13">
        <f>H16-D16</f>
        <v>0</v>
      </c>
      <c r="K16" s="3">
        <v>36768</v>
      </c>
    </row>
    <row r="17" spans="1:11" x14ac:dyDescent="0.25">
      <c r="A17" s="1"/>
      <c r="B17" s="2"/>
      <c r="C17" s="2"/>
      <c r="D17" s="2"/>
      <c r="E17" s="2"/>
    </row>
    <row r="18" spans="1:11" x14ac:dyDescent="0.25">
      <c r="A18" s="1">
        <v>36739</v>
      </c>
      <c r="B18" s="2">
        <f>C18+D18</f>
        <v>246225.53</v>
      </c>
      <c r="C18" s="2">
        <v>246225.53</v>
      </c>
      <c r="D18" s="2"/>
      <c r="E18" s="2"/>
      <c r="F18" s="3">
        <v>36801</v>
      </c>
      <c r="H18" s="10">
        <v>246225.53</v>
      </c>
      <c r="J18" s="12">
        <f>H18-C18</f>
        <v>0</v>
      </c>
      <c r="K18" s="3">
        <v>36802</v>
      </c>
    </row>
    <row r="19" spans="1:11" x14ac:dyDescent="0.25">
      <c r="A19" s="1"/>
      <c r="B19" s="2">
        <f>C19+D19</f>
        <v>40791.58</v>
      </c>
      <c r="C19" s="2"/>
      <c r="D19" s="2">
        <v>40791.58</v>
      </c>
      <c r="E19" s="2"/>
      <c r="F19" s="3">
        <v>36797</v>
      </c>
      <c r="H19" s="10">
        <v>40791.58</v>
      </c>
      <c r="J19" s="13">
        <f>H19-D19</f>
        <v>0</v>
      </c>
      <c r="K19" s="3">
        <v>36802</v>
      </c>
    </row>
    <row r="20" spans="1:11" x14ac:dyDescent="0.25">
      <c r="A20" s="1"/>
      <c r="B20" s="2"/>
      <c r="C20" s="2"/>
      <c r="D20" s="2"/>
      <c r="E20" s="2"/>
    </row>
    <row r="21" spans="1:11" x14ac:dyDescent="0.25">
      <c r="A21" s="1">
        <v>36770</v>
      </c>
      <c r="B21" s="2">
        <f>C21+D21</f>
        <v>313943.94</v>
      </c>
      <c r="C21" s="2">
        <v>313943.94</v>
      </c>
      <c r="D21" s="2">
        <v>0</v>
      </c>
      <c r="E21" s="2"/>
      <c r="F21" s="3">
        <v>36830</v>
      </c>
      <c r="H21" s="10">
        <v>313943.94</v>
      </c>
      <c r="J21" s="12">
        <f>H21-C21</f>
        <v>0</v>
      </c>
      <c r="K21" s="3">
        <v>36831</v>
      </c>
    </row>
    <row r="22" spans="1:11" x14ac:dyDescent="0.25">
      <c r="A22" s="1"/>
      <c r="B22" s="2">
        <f>C22+D22</f>
        <v>49850.98</v>
      </c>
      <c r="C22" s="2"/>
      <c r="D22" s="2">
        <v>49850.98</v>
      </c>
      <c r="E22" s="2"/>
      <c r="F22" s="3">
        <v>36827</v>
      </c>
      <c r="H22" s="10">
        <v>49850.98</v>
      </c>
      <c r="J22" s="13">
        <f>H22-D22</f>
        <v>0</v>
      </c>
      <c r="K22" s="3">
        <v>36831</v>
      </c>
    </row>
    <row r="23" spans="1:11" x14ac:dyDescent="0.25">
      <c r="A23" s="1"/>
      <c r="B23" s="2"/>
      <c r="C23" s="2"/>
      <c r="D23" s="2"/>
      <c r="E23" s="2"/>
    </row>
    <row r="24" spans="1:11" x14ac:dyDescent="0.25">
      <c r="A24" s="1">
        <v>36800</v>
      </c>
      <c r="B24" s="2">
        <f>C24+D24</f>
        <v>534741.21</v>
      </c>
      <c r="C24" s="2">
        <v>534741.21</v>
      </c>
      <c r="D24" s="2"/>
      <c r="E24" s="2"/>
      <c r="F24" s="3">
        <v>36858</v>
      </c>
      <c r="H24" s="10">
        <v>534741.21</v>
      </c>
      <c r="J24" s="12">
        <f>H24-C24</f>
        <v>0</v>
      </c>
      <c r="K24" s="3">
        <v>36861</v>
      </c>
    </row>
    <row r="25" spans="1:11" x14ac:dyDescent="0.25">
      <c r="A25" s="1"/>
      <c r="B25" s="2">
        <f>C25+D25</f>
        <v>120483.72</v>
      </c>
      <c r="C25" s="2"/>
      <c r="D25" s="2">
        <v>120483.72</v>
      </c>
      <c r="E25" s="2"/>
      <c r="F25" s="3">
        <v>36856</v>
      </c>
      <c r="H25" s="10">
        <v>120483.72</v>
      </c>
      <c r="J25" s="13">
        <f>H25-D25</f>
        <v>0</v>
      </c>
      <c r="K25" s="3">
        <v>36861</v>
      </c>
    </row>
    <row r="26" spans="1:11" x14ac:dyDescent="0.25">
      <c r="A26" s="1"/>
      <c r="B26" s="2"/>
      <c r="C26" s="2"/>
      <c r="D26" s="2"/>
      <c r="E26" s="2"/>
    </row>
    <row r="27" spans="1:11" x14ac:dyDescent="0.25">
      <c r="A27" s="1">
        <v>36831</v>
      </c>
      <c r="B27" s="2">
        <f>C27+D27</f>
        <v>864555.83</v>
      </c>
      <c r="C27" s="2">
        <v>864555.83</v>
      </c>
      <c r="D27" s="2"/>
      <c r="E27" s="2"/>
      <c r="F27" s="3">
        <v>36888</v>
      </c>
      <c r="H27" s="10">
        <v>864555.83</v>
      </c>
      <c r="J27" s="12">
        <f>H27-C27</f>
        <v>0</v>
      </c>
      <c r="K27" s="3">
        <v>36889</v>
      </c>
    </row>
    <row r="28" spans="1:11" x14ac:dyDescent="0.25">
      <c r="A28" s="1"/>
      <c r="B28" s="2">
        <f>C28+D28</f>
        <v>250904.14</v>
      </c>
      <c r="C28" s="2"/>
      <c r="D28" s="2">
        <v>250904.14</v>
      </c>
      <c r="E28" s="2"/>
      <c r="F28" s="3">
        <v>36887</v>
      </c>
      <c r="H28" s="10">
        <v>250904.14</v>
      </c>
      <c r="J28" s="13">
        <f>H28-D28</f>
        <v>0</v>
      </c>
      <c r="K28" s="3">
        <v>36889</v>
      </c>
    </row>
    <row r="29" spans="1:11" x14ac:dyDescent="0.25">
      <c r="A29" s="1"/>
      <c r="B29" s="2"/>
      <c r="C29" s="2"/>
      <c r="D29" s="2"/>
      <c r="E29" s="2"/>
    </row>
    <row r="30" spans="1:11" x14ac:dyDescent="0.25">
      <c r="A30" s="1">
        <v>36861</v>
      </c>
      <c r="B30" s="2">
        <f>C30+D30</f>
        <v>1840441.83</v>
      </c>
      <c r="C30" s="2">
        <v>1840441.83</v>
      </c>
      <c r="D30" s="2"/>
      <c r="E30" s="2"/>
      <c r="F30" s="3">
        <v>36920</v>
      </c>
      <c r="H30" s="10">
        <v>2027262.48</v>
      </c>
      <c r="J30" s="12">
        <f>H30+H31-C30</f>
        <v>0</v>
      </c>
      <c r="K30" s="3">
        <v>36922</v>
      </c>
    </row>
    <row r="31" spans="1:11" x14ac:dyDescent="0.25">
      <c r="A31" s="1"/>
      <c r="B31" s="2"/>
      <c r="C31" s="2"/>
      <c r="D31" s="2"/>
      <c r="E31" s="2"/>
      <c r="G31" t="s">
        <v>15</v>
      </c>
      <c r="H31" s="10">
        <v>-186820.65</v>
      </c>
      <c r="J31" s="12"/>
    </row>
    <row r="32" spans="1:11" x14ac:dyDescent="0.25">
      <c r="A32" s="1"/>
      <c r="B32" s="2">
        <f>C32+D32</f>
        <v>384469.3</v>
      </c>
      <c r="C32" s="2"/>
      <c r="D32" s="2">
        <v>384469.3</v>
      </c>
      <c r="E32" s="2"/>
      <c r="F32" s="3">
        <v>36917</v>
      </c>
      <c r="H32" s="10">
        <v>355209.3</v>
      </c>
      <c r="J32" s="12">
        <f>H32+H33-D32</f>
        <v>0</v>
      </c>
      <c r="K32" s="3">
        <v>36923</v>
      </c>
    </row>
    <row r="33" spans="1:11" x14ac:dyDescent="0.25">
      <c r="A33" s="1"/>
      <c r="B33" s="2"/>
      <c r="C33" s="2"/>
      <c r="D33" s="2"/>
      <c r="E33" s="2"/>
      <c r="F33" s="3">
        <v>36916</v>
      </c>
      <c r="G33" t="s">
        <v>16</v>
      </c>
      <c r="H33" s="10">
        <v>29260</v>
      </c>
      <c r="J33" s="13"/>
      <c r="K33" s="3">
        <v>36923</v>
      </c>
    </row>
    <row r="34" spans="1:11" x14ac:dyDescent="0.25">
      <c r="A34" s="1"/>
      <c r="B34" s="2"/>
      <c r="C34" s="2"/>
      <c r="D34" s="2"/>
      <c r="E34" s="2"/>
    </row>
    <row r="35" spans="1:11" x14ac:dyDescent="0.25">
      <c r="A35" s="1">
        <v>36892</v>
      </c>
      <c r="B35" s="2">
        <f>C35+D35</f>
        <v>2366982.83</v>
      </c>
      <c r="C35" s="2">
        <v>2366982.83</v>
      </c>
      <c r="D35" s="2"/>
      <c r="E35" s="2"/>
      <c r="F35" s="3">
        <v>36957</v>
      </c>
      <c r="H35" s="10">
        <v>2366982.83</v>
      </c>
      <c r="J35" s="12">
        <f>H35-C35</f>
        <v>0</v>
      </c>
      <c r="K35" s="3">
        <v>36959</v>
      </c>
    </row>
    <row r="36" spans="1:11" x14ac:dyDescent="0.25">
      <c r="A36" s="1"/>
      <c r="B36" s="2">
        <f>C36+D36</f>
        <v>533865.9</v>
      </c>
      <c r="C36" s="2"/>
      <c r="D36" s="2">
        <v>533865.9</v>
      </c>
      <c r="E36" s="2"/>
      <c r="F36" s="3">
        <v>36957</v>
      </c>
      <c r="H36" s="10">
        <v>533865.9</v>
      </c>
      <c r="J36" s="13">
        <f>H36-D36</f>
        <v>0</v>
      </c>
      <c r="K36" s="3">
        <v>36959</v>
      </c>
    </row>
    <row r="37" spans="1:11" x14ac:dyDescent="0.25">
      <c r="A37" s="1"/>
      <c r="B37" s="2"/>
      <c r="C37" s="2"/>
      <c r="D37" s="2"/>
      <c r="E37" s="2"/>
    </row>
    <row r="38" spans="1:11" x14ac:dyDescent="0.25">
      <c r="A38" s="1">
        <v>36923</v>
      </c>
      <c r="B38" s="2">
        <f>C38+D38</f>
        <v>1579273.59</v>
      </c>
      <c r="C38" s="2">
        <v>1579273.59</v>
      </c>
      <c r="D38" s="2"/>
      <c r="E38" s="2"/>
      <c r="F38" s="3">
        <v>36985</v>
      </c>
      <c r="H38" s="10">
        <v>1579273.59</v>
      </c>
      <c r="J38" s="12">
        <f>H38-C38</f>
        <v>0</v>
      </c>
      <c r="K38" s="3">
        <v>36987</v>
      </c>
    </row>
    <row r="39" spans="1:11" x14ac:dyDescent="0.25">
      <c r="A39" s="1"/>
      <c r="B39" s="2">
        <f>C39+D39</f>
        <v>335180.24</v>
      </c>
      <c r="C39" s="2"/>
      <c r="D39" s="2">
        <v>335180.24</v>
      </c>
      <c r="E39" s="2"/>
      <c r="F39" s="3">
        <v>36985</v>
      </c>
      <c r="H39" s="10">
        <v>335180.24</v>
      </c>
      <c r="J39" s="13">
        <f>H39-D39</f>
        <v>0</v>
      </c>
      <c r="K39" s="3">
        <v>36987</v>
      </c>
    </row>
    <row r="40" spans="1:11" x14ac:dyDescent="0.25">
      <c r="A40" s="1"/>
      <c r="B40" s="2"/>
      <c r="C40" s="2"/>
      <c r="D40" s="2"/>
      <c r="E40" s="2"/>
    </row>
    <row r="41" spans="1:11" x14ac:dyDescent="0.25">
      <c r="A41" s="1">
        <v>36951</v>
      </c>
      <c r="B41" s="2">
        <f>C41+D41</f>
        <v>948593.52</v>
      </c>
      <c r="C41" s="2">
        <v>732124.24</v>
      </c>
      <c r="D41" s="2">
        <v>216469.28</v>
      </c>
      <c r="E41" s="2"/>
      <c r="F41" s="3">
        <v>37015</v>
      </c>
      <c r="H41" s="10">
        <v>948593.52</v>
      </c>
      <c r="J41" s="12">
        <f>H41-B41</f>
        <v>0</v>
      </c>
      <c r="K41" s="3">
        <v>37018</v>
      </c>
    </row>
    <row r="42" spans="1:11" x14ac:dyDescent="0.25">
      <c r="A42" s="1"/>
      <c r="B42" s="2"/>
      <c r="C42" s="2"/>
      <c r="D42" s="2"/>
      <c r="E42" s="2"/>
      <c r="J42" s="13"/>
    </row>
    <row r="43" spans="1:11" x14ac:dyDescent="0.25">
      <c r="A43" s="1">
        <v>36982</v>
      </c>
      <c r="B43" s="2">
        <f>C43+D43</f>
        <v>396603.22</v>
      </c>
      <c r="C43" s="2">
        <v>253547.86</v>
      </c>
      <c r="D43" s="2">
        <v>143055.35999999999</v>
      </c>
      <c r="E43" s="2"/>
      <c r="F43" s="3">
        <v>37054</v>
      </c>
      <c r="H43" s="10">
        <v>396603.21</v>
      </c>
      <c r="J43" s="12">
        <f>H43-B43</f>
        <v>-9.9999999511055648E-3</v>
      </c>
      <c r="K43" s="3">
        <v>37056</v>
      </c>
    </row>
    <row r="44" spans="1:11" x14ac:dyDescent="0.25">
      <c r="A44" s="1"/>
      <c r="B44" s="2"/>
      <c r="C44" s="2"/>
      <c r="D44" s="2"/>
      <c r="E44" s="2"/>
      <c r="J44" s="12"/>
    </row>
    <row r="45" spans="1:11" x14ac:dyDescent="0.25">
      <c r="A45" s="1">
        <v>37012</v>
      </c>
      <c r="B45" s="2">
        <f>C45+D45</f>
        <v>413755.54000000004</v>
      </c>
      <c r="C45" s="2">
        <v>333194.34000000003</v>
      </c>
      <c r="D45" s="2">
        <v>80561.2</v>
      </c>
      <c r="E45" s="2"/>
      <c r="F45" s="3">
        <v>37075</v>
      </c>
      <c r="H45" s="10">
        <v>413755.54</v>
      </c>
      <c r="J45" s="12">
        <f>H45-B45</f>
        <v>0</v>
      </c>
      <c r="K45" s="3">
        <v>37084</v>
      </c>
    </row>
    <row r="46" spans="1:11" x14ac:dyDescent="0.25">
      <c r="A46" s="1"/>
      <c r="B46" s="2"/>
      <c r="C46" s="2"/>
      <c r="D46" s="2"/>
      <c r="E46" s="2"/>
    </row>
    <row r="47" spans="1:11" x14ac:dyDescent="0.25">
      <c r="A47" s="1">
        <v>37043</v>
      </c>
      <c r="B47" s="2">
        <f>C47+D47</f>
        <v>274695.49</v>
      </c>
      <c r="C47" s="2">
        <v>222328.11</v>
      </c>
      <c r="D47" s="2">
        <v>52367.38</v>
      </c>
      <c r="E47" s="2"/>
      <c r="F47" s="3">
        <v>37109</v>
      </c>
      <c r="H47" s="10">
        <v>274695.49</v>
      </c>
      <c r="J47" s="12">
        <f>H47-B47</f>
        <v>0</v>
      </c>
      <c r="K47" s="3">
        <v>37112</v>
      </c>
    </row>
    <row r="48" spans="1:11" x14ac:dyDescent="0.25">
      <c r="A48" s="1"/>
      <c r="B48" s="2"/>
      <c r="C48" s="2"/>
      <c r="D48" s="2"/>
      <c r="E48" s="2"/>
      <c r="J48" s="13"/>
    </row>
    <row r="49" spans="1:11" x14ac:dyDescent="0.25">
      <c r="A49" s="1">
        <v>37073</v>
      </c>
      <c r="B49" s="2">
        <f>C49+D49</f>
        <v>156759.53999999998</v>
      </c>
      <c r="C49" s="2">
        <v>124439.26</v>
      </c>
      <c r="D49" s="2">
        <v>32320.28</v>
      </c>
      <c r="E49" s="2"/>
      <c r="F49" s="3">
        <v>37140</v>
      </c>
      <c r="H49" s="10">
        <v>156738.64000000001</v>
      </c>
      <c r="J49" s="12">
        <f>H49-B49</f>
        <v>-20.899999999965075</v>
      </c>
      <c r="K49" s="3">
        <v>37144</v>
      </c>
    </row>
    <row r="50" spans="1:11" x14ac:dyDescent="0.25">
      <c r="A50" s="1"/>
      <c r="B50" s="2"/>
      <c r="C50" s="2"/>
      <c r="D50" s="2"/>
      <c r="E50" s="2"/>
    </row>
    <row r="51" spans="1:11" x14ac:dyDescent="0.25">
      <c r="A51" s="1">
        <v>37104</v>
      </c>
      <c r="B51" s="2">
        <f>C51+D51</f>
        <v>188516.49</v>
      </c>
      <c r="C51" s="2">
        <v>151664.63</v>
      </c>
      <c r="D51" s="2">
        <v>36851.86</v>
      </c>
      <c r="E51" s="2"/>
      <c r="F51" s="3">
        <v>37168</v>
      </c>
      <c r="H51" s="10">
        <v>188516.49</v>
      </c>
      <c r="J51" s="12">
        <f>H51-B51</f>
        <v>0</v>
      </c>
      <c r="K51" s="3">
        <v>37175</v>
      </c>
    </row>
    <row r="52" spans="1:11" x14ac:dyDescent="0.25">
      <c r="A52" s="1"/>
      <c r="B52" s="2"/>
      <c r="C52" s="2"/>
      <c r="D52" s="2"/>
      <c r="E52" s="2"/>
    </row>
    <row r="53" spans="1:11" x14ac:dyDescent="0.25">
      <c r="A53" s="1">
        <v>37135</v>
      </c>
      <c r="B53" s="2">
        <f>C53+D53</f>
        <v>228433.31</v>
      </c>
      <c r="C53" s="2">
        <v>188584.79</v>
      </c>
      <c r="D53" s="2">
        <v>39848.519999999997</v>
      </c>
      <c r="E53" s="2"/>
      <c r="F53" s="3">
        <v>37196</v>
      </c>
      <c r="H53" s="10">
        <v>228433.31</v>
      </c>
      <c r="J53" s="12">
        <f>H53-B53</f>
        <v>0</v>
      </c>
      <c r="K53" s="3">
        <v>37196</v>
      </c>
    </row>
  </sheetData>
  <mergeCells count="2">
    <mergeCell ref="B7:D7"/>
    <mergeCell ref="F7:H7"/>
  </mergeCells>
  <phoneticPr fontId="0" type="noConversion"/>
  <pageMargins left="0.25" right="0.25" top="0.5" bottom="0.5" header="0.25" footer="0.25"/>
  <pageSetup scale="85" orientation="portrait" r:id="rId1"/>
  <headerFooter alignWithMargins="0">
    <oddFooter>&amp;L&amp;F&amp;R&amp;D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customer</dc:creator>
  <cp:lastModifiedBy>Havlíček Jan</cp:lastModifiedBy>
  <cp:lastPrinted>2001-11-16T16:31:33Z</cp:lastPrinted>
  <dcterms:created xsi:type="dcterms:W3CDTF">2001-11-15T22:38:24Z</dcterms:created>
  <dcterms:modified xsi:type="dcterms:W3CDTF">2023-09-10T13:49:37Z</dcterms:modified>
</cp:coreProperties>
</file>