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228" windowWidth="13740" windowHeight="90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0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</calcChain>
</file>

<file path=xl/sharedStrings.xml><?xml version="1.0" encoding="utf-8"?>
<sst xmlns="http://schemas.openxmlformats.org/spreadsheetml/2006/main" count="136" uniqueCount="49">
  <si>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</si>
  <si>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</si>
  <si>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</si>
  <si>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</si>
  <si>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</si>
  <si>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</si>
  <si>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</si>
  <si>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</si>
  <si>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</si>
  <si>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</si>
  <si>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</si>
  <si>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</si>
  <si>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</si>
  <si>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</si>
  <si>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</si>
  <si>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</si>
  <si>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</si>
  <si>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>Entergy</t>
  </si>
  <si>
    <t xml:space="preserve">Phone: 713-647-8690 </t>
  </si>
  <si>
    <t>or 713-647-6603</t>
  </si>
  <si>
    <t>No bal-day deals</t>
  </si>
  <si>
    <t>No pre-scheduled</t>
  </si>
  <si>
    <t>Note:</t>
  </si>
  <si>
    <t>SPP</t>
  </si>
  <si>
    <t>TVA</t>
  </si>
  <si>
    <t>ComEd</t>
  </si>
  <si>
    <t>DATE:</t>
  </si>
  <si>
    <t xml:space="preserve">BID </t>
  </si>
  <si>
    <t>ASK</t>
  </si>
  <si>
    <t xml:space="preserve">TRADES DONE HE </t>
  </si>
  <si>
    <t>HE 7</t>
  </si>
  <si>
    <t>HE 8</t>
  </si>
  <si>
    <t>HE 9</t>
  </si>
  <si>
    <t>HE 10</t>
  </si>
  <si>
    <t>HE 11</t>
  </si>
  <si>
    <t>HE 12</t>
  </si>
  <si>
    <t>HE 13</t>
  </si>
  <si>
    <t>HE 14</t>
  </si>
  <si>
    <t>HE 15</t>
  </si>
  <si>
    <t>HE 16</t>
  </si>
  <si>
    <t>HE 17</t>
  </si>
  <si>
    <t>HE 18</t>
  </si>
  <si>
    <t>HE 19</t>
  </si>
  <si>
    <t>HE 20</t>
  </si>
  <si>
    <t>HE 21</t>
  </si>
  <si>
    <t>HE 22</t>
  </si>
  <si>
    <t>For MON, January 29, 2001</t>
  </si>
  <si>
    <t>100 mws</t>
  </si>
  <si>
    <t>TRADES DONE he 11 for 100 mws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</si>
</sst>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4" fillId="0" borderId="0" xfId="0" quotePrefix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center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4" fillId="0" borderId="0" xfId="0" quotePrefix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28"/>
  <sheetViews>
    <sheetView tabSelected="1" zoomScale="80" zoomScaleNormal="100" workbookViewId="0">
      <pane xSplit="1" ySplit="13" topLeftCell="B64" activePane="bottomRight" state="frozen"/>
      <selection pane="topRight" activeCell="B1" sqref="B1"/>
      <selection pane="bottomLeft" activeCell="A6" sqref="A6"/>
      <selection pane="bottomRight" activeCell="C78" sqref="C78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60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5"/>
      <c r="C1" s="45"/>
      <c r="E1" s="10"/>
      <c r="F1" s="10"/>
      <c r="G1" s="45"/>
      <c r="H1" s="45"/>
      <c r="I1" s="10"/>
      <c r="J1" s="10"/>
      <c r="K1" s="10"/>
      <c r="L1" s="45"/>
      <c r="M1" s="45"/>
      <c r="N1" s="10"/>
      <c r="O1" s="10"/>
      <c r="P1" s="10"/>
      <c r="Q1" s="45"/>
      <c r="R1" s="45"/>
      <c r="S1" s="10"/>
      <c r="T1" s="10"/>
      <c r="U1" s="10"/>
      <c r="V1" s="45"/>
      <c r="W1" s="45"/>
      <c r="X1" s="10"/>
      <c r="Y1" s="10"/>
      <c r="Z1" s="10"/>
      <c r="AA1" s="45"/>
      <c r="AB1" s="45"/>
      <c r="AC1" s="10"/>
      <c r="AD1" s="10"/>
      <c r="AE1" s="10"/>
      <c r="AF1" s="45"/>
      <c r="AG1" s="45"/>
      <c r="AH1" s="10"/>
      <c r="AI1" s="10"/>
      <c r="AJ1" s="10"/>
      <c r="AK1" s="45"/>
      <c r="AL1" s="45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5"/>
      <c r="BK1" s="45"/>
      <c r="BL1" s="10"/>
    </row>
    <row r="2" spans="1:85" x14ac:dyDescent="0.25">
      <c r="A2" s="10" t="s">
        <v>12</v>
      </c>
      <c r="B2" s="45"/>
      <c r="C2" s="45"/>
      <c r="E2" s="10"/>
      <c r="F2" s="10"/>
      <c r="G2" s="45"/>
      <c r="H2" s="45"/>
      <c r="I2" s="10"/>
      <c r="J2" s="10"/>
      <c r="K2" s="10"/>
      <c r="L2" s="45"/>
      <c r="M2" s="45"/>
      <c r="N2" s="10"/>
      <c r="O2" s="10"/>
      <c r="P2" s="10"/>
      <c r="Q2" s="45"/>
      <c r="R2" s="45"/>
      <c r="S2" s="10"/>
      <c r="T2" s="10"/>
      <c r="U2" s="10"/>
      <c r="V2" s="45"/>
      <c r="W2" s="45"/>
      <c r="X2" s="10"/>
      <c r="Y2" s="10"/>
      <c r="Z2" s="10"/>
      <c r="AA2" s="45"/>
      <c r="AB2" s="45"/>
      <c r="AC2" s="10"/>
      <c r="AD2" s="10"/>
      <c r="AE2" s="10"/>
      <c r="AF2" s="45"/>
      <c r="AG2" s="45"/>
      <c r="AH2" s="10"/>
      <c r="AI2" s="10"/>
      <c r="AJ2" s="10"/>
      <c r="AK2" s="45"/>
      <c r="AL2" s="45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5"/>
      <c r="BK2" s="45"/>
      <c r="BL2" s="10"/>
      <c r="CE2" s="61"/>
    </row>
    <row r="3" spans="1:85" x14ac:dyDescent="0.25">
      <c r="A3" s="10" t="s">
        <v>13</v>
      </c>
      <c r="C3" s="45" t="s">
        <v>46</v>
      </c>
      <c r="E3" s="10"/>
      <c r="F3" s="10"/>
      <c r="G3" s="45"/>
      <c r="H3" s="45"/>
      <c r="I3" s="10"/>
      <c r="J3" s="10"/>
      <c r="K3" s="10"/>
      <c r="L3" s="45"/>
      <c r="M3" s="45"/>
      <c r="N3" s="10"/>
      <c r="O3" s="10"/>
      <c r="P3" s="10"/>
      <c r="Q3" s="45"/>
      <c r="R3" s="45"/>
      <c r="S3" s="10"/>
      <c r="T3" s="10"/>
      <c r="U3" s="10"/>
      <c r="V3" s="45"/>
      <c r="W3" s="45"/>
      <c r="X3" s="10"/>
      <c r="Y3" s="10"/>
      <c r="Z3" s="10"/>
      <c r="AA3" s="45"/>
      <c r="AB3" s="45"/>
      <c r="AC3" s="10"/>
      <c r="AD3" s="10"/>
      <c r="AE3" s="10"/>
      <c r="AF3" s="45"/>
      <c r="AG3" s="45"/>
      <c r="AH3" s="10"/>
      <c r="AI3" s="10"/>
      <c r="AJ3" s="10"/>
      <c r="AK3" s="45"/>
      <c r="AL3" s="4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5"/>
      <c r="BK3" s="45"/>
      <c r="BL3" s="10"/>
      <c r="BM3" s="12"/>
      <c r="BN3" s="12"/>
      <c r="BO3" s="50"/>
      <c r="BP3" s="5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50"/>
      <c r="BP4" s="5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18</v>
      </c>
      <c r="BM5" s="12"/>
      <c r="BN5" s="12"/>
      <c r="BO5" s="50"/>
      <c r="BP5" s="5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19</v>
      </c>
      <c r="BM6" s="12"/>
      <c r="BN6" s="12"/>
      <c r="BO6" s="50"/>
      <c r="BP6" s="5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50"/>
      <c r="BP7" s="5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22</v>
      </c>
      <c r="BM8" s="12"/>
      <c r="BN8" s="12"/>
      <c r="BO8" s="50"/>
      <c r="BP8" s="5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20</v>
      </c>
      <c r="BM9" s="12"/>
      <c r="BN9" s="12"/>
      <c r="BO9" s="50"/>
      <c r="BP9" s="5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21</v>
      </c>
      <c r="B10" s="70"/>
      <c r="BM10" s="12"/>
      <c r="BN10" s="12"/>
      <c r="BO10" s="50"/>
      <c r="BP10" s="5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71" t="s">
        <v>26</v>
      </c>
      <c r="C11" s="69">
        <v>36920</v>
      </c>
      <c r="G11" s="3" t="s">
        <v>31</v>
      </c>
      <c r="L11" s="3" t="s">
        <v>32</v>
      </c>
      <c r="Q11" s="3" t="s">
        <v>33</v>
      </c>
      <c r="V11" s="3" t="s">
        <v>34</v>
      </c>
      <c r="AA11" s="3" t="s">
        <v>35</v>
      </c>
      <c r="AF11" s="3" t="s">
        <v>36</v>
      </c>
      <c r="AK11" s="3" t="s">
        <v>37</v>
      </c>
      <c r="AP11" s="3" t="s">
        <v>38</v>
      </c>
      <c r="AU11" s="3" t="s">
        <v>39</v>
      </c>
      <c r="AZ11" s="3" t="s">
        <v>40</v>
      </c>
      <c r="BE11" s="3" t="s">
        <v>41</v>
      </c>
      <c r="BJ11" s="3" t="s">
        <v>42</v>
      </c>
      <c r="BM11" s="12"/>
      <c r="BN11" s="12"/>
      <c r="BO11" s="3" t="s">
        <v>43</v>
      </c>
      <c r="BP11" s="50"/>
      <c r="BQ11" s="12"/>
      <c r="BR11" s="12"/>
      <c r="BS11" s="12"/>
      <c r="BT11" s="3" t="s">
        <v>44</v>
      </c>
      <c r="BU11" s="12"/>
      <c r="BV11" s="12"/>
      <c r="BW11" s="12"/>
      <c r="BX11" s="12"/>
      <c r="BY11" s="3" t="s">
        <v>45</v>
      </c>
      <c r="BZ11" s="12"/>
      <c r="CA11" s="12"/>
      <c r="CB11" s="12"/>
      <c r="CC11" s="12"/>
    </row>
    <row r="12" spans="1:85" x14ac:dyDescent="0.25">
      <c r="A12" s="68"/>
      <c r="C12" s="3" t="s">
        <v>30</v>
      </c>
      <c r="BM12" s="12"/>
      <c r="BN12" s="12"/>
      <c r="BO12" s="50"/>
      <c r="BP12" s="5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6" t="s">
        <v>0</v>
      </c>
      <c r="C13" s="46" t="s">
        <v>1</v>
      </c>
      <c r="D13" s="15" t="s">
        <v>2</v>
      </c>
      <c r="E13" s="15" t="s">
        <v>3</v>
      </c>
      <c r="F13" s="16" t="s">
        <v>4</v>
      </c>
      <c r="G13" s="46" t="s">
        <v>0</v>
      </c>
      <c r="H13" s="46" t="s">
        <v>1</v>
      </c>
      <c r="I13" s="15" t="s">
        <v>2</v>
      </c>
      <c r="J13" s="15" t="s">
        <v>3</v>
      </c>
      <c r="K13" s="16" t="s">
        <v>4</v>
      </c>
      <c r="L13" s="46" t="s">
        <v>0</v>
      </c>
      <c r="M13" s="46" t="s">
        <v>1</v>
      </c>
      <c r="N13" s="15" t="s">
        <v>2</v>
      </c>
      <c r="O13" s="15" t="s">
        <v>3</v>
      </c>
      <c r="P13" s="16" t="s">
        <v>4</v>
      </c>
      <c r="Q13" s="46" t="s">
        <v>0</v>
      </c>
      <c r="R13" s="46" t="s">
        <v>1</v>
      </c>
      <c r="S13" s="15" t="s">
        <v>2</v>
      </c>
      <c r="T13" s="15" t="s">
        <v>3</v>
      </c>
      <c r="U13" s="16" t="s">
        <v>4</v>
      </c>
      <c r="V13" s="46" t="s">
        <v>0</v>
      </c>
      <c r="W13" s="46" t="s">
        <v>1</v>
      </c>
      <c r="X13" s="15" t="s">
        <v>2</v>
      </c>
      <c r="Y13" s="15" t="s">
        <v>3</v>
      </c>
      <c r="Z13" s="16" t="s">
        <v>4</v>
      </c>
      <c r="AA13" s="46" t="s">
        <v>0</v>
      </c>
      <c r="AB13" s="46" t="s">
        <v>1</v>
      </c>
      <c r="AC13" s="15" t="s">
        <v>2</v>
      </c>
      <c r="AD13" s="15" t="s">
        <v>3</v>
      </c>
      <c r="AE13" s="16" t="s">
        <v>4</v>
      </c>
      <c r="AF13" s="46" t="s">
        <v>0</v>
      </c>
      <c r="AG13" s="46" t="s">
        <v>1</v>
      </c>
      <c r="AH13" s="15" t="s">
        <v>2</v>
      </c>
      <c r="AI13" s="15" t="s">
        <v>3</v>
      </c>
      <c r="AJ13" s="16" t="s">
        <v>4</v>
      </c>
      <c r="AK13" s="46" t="s">
        <v>0</v>
      </c>
      <c r="AL13" s="46" t="s">
        <v>1</v>
      </c>
      <c r="AM13" s="15" t="s">
        <v>2</v>
      </c>
      <c r="AN13" s="15" t="s">
        <v>3</v>
      </c>
      <c r="AO13" s="16" t="s">
        <v>4</v>
      </c>
      <c r="AP13" s="46" t="s">
        <v>0</v>
      </c>
      <c r="AQ13" s="46" t="s">
        <v>1</v>
      </c>
      <c r="AR13" s="15" t="s">
        <v>2</v>
      </c>
      <c r="AS13" s="15" t="s">
        <v>3</v>
      </c>
      <c r="AT13" s="16" t="s">
        <v>4</v>
      </c>
      <c r="AU13" s="46" t="s">
        <v>0</v>
      </c>
      <c r="AV13" s="46" t="s">
        <v>1</v>
      </c>
      <c r="AW13" s="15" t="s">
        <v>2</v>
      </c>
      <c r="AX13" s="15" t="s">
        <v>3</v>
      </c>
      <c r="AY13" s="16" t="s">
        <v>4</v>
      </c>
      <c r="AZ13" s="46" t="s">
        <v>0</v>
      </c>
      <c r="BA13" s="46" t="s">
        <v>1</v>
      </c>
      <c r="BB13" s="15" t="s">
        <v>2</v>
      </c>
      <c r="BC13" s="15" t="s">
        <v>3</v>
      </c>
      <c r="BD13" s="16" t="s">
        <v>4</v>
      </c>
      <c r="BE13" s="46" t="s">
        <v>0</v>
      </c>
      <c r="BF13" s="46" t="s">
        <v>1</v>
      </c>
      <c r="BG13" s="15" t="s">
        <v>2</v>
      </c>
      <c r="BH13" s="15" t="s">
        <v>3</v>
      </c>
      <c r="BI13" s="16" t="s">
        <v>4</v>
      </c>
      <c r="BJ13" s="46" t="s">
        <v>0</v>
      </c>
      <c r="BK13" s="46" t="s">
        <v>1</v>
      </c>
      <c r="BL13" s="15" t="s">
        <v>2</v>
      </c>
      <c r="BM13" s="15" t="s">
        <v>3</v>
      </c>
      <c r="BN13" s="16" t="s">
        <v>4</v>
      </c>
      <c r="BO13" s="46" t="s">
        <v>0</v>
      </c>
      <c r="BP13" s="46" t="s">
        <v>1</v>
      </c>
      <c r="BQ13" s="15" t="s">
        <v>2</v>
      </c>
      <c r="BR13" s="15" t="s">
        <v>3</v>
      </c>
      <c r="BS13" s="16" t="s">
        <v>4</v>
      </c>
      <c r="BT13" s="46" t="s">
        <v>0</v>
      </c>
      <c r="BU13" s="46" t="s">
        <v>1</v>
      </c>
      <c r="BV13" s="15" t="s">
        <v>2</v>
      </c>
      <c r="BW13" s="15" t="s">
        <v>3</v>
      </c>
      <c r="BX13" s="16" t="s">
        <v>4</v>
      </c>
      <c r="BY13" s="46" t="s">
        <v>0</v>
      </c>
      <c r="BZ13" s="46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7" t="s">
        <v>48</v>
      </c>
      <c r="C14" s="47"/>
      <c r="D14" s="20"/>
      <c r="E14" s="20"/>
      <c r="F14" s="21"/>
      <c r="G14" s="47"/>
      <c r="H14" s="47"/>
      <c r="I14" s="20"/>
      <c r="J14" s="20"/>
      <c r="K14" s="21"/>
      <c r="L14" s="47"/>
      <c r="M14" s="47"/>
      <c r="N14" s="20"/>
      <c r="O14" s="20"/>
      <c r="P14" s="21"/>
      <c r="Q14" s="47"/>
      <c r="R14" s="47"/>
      <c r="S14" s="20"/>
      <c r="T14" s="20"/>
      <c r="U14" s="21"/>
      <c r="V14" s="47"/>
      <c r="W14" s="47"/>
      <c r="X14" s="20"/>
      <c r="Y14" s="20"/>
      <c r="Z14" s="21"/>
      <c r="AA14" s="47"/>
      <c r="AB14" s="47"/>
      <c r="AC14" s="20"/>
      <c r="AD14" s="20"/>
      <c r="AE14" s="21"/>
      <c r="AF14" s="47"/>
      <c r="AG14" s="47"/>
      <c r="AH14" s="20"/>
      <c r="AI14" s="20"/>
      <c r="AJ14" s="21"/>
      <c r="AK14" s="47"/>
      <c r="AL14" s="47"/>
      <c r="AM14" s="20"/>
      <c r="AN14" s="20"/>
      <c r="AO14" s="21"/>
      <c r="AP14" s="47"/>
      <c r="AQ14" s="47"/>
      <c r="AR14" s="20"/>
      <c r="AS14" s="20"/>
      <c r="AT14" s="21"/>
      <c r="AU14" s="47"/>
      <c r="AV14" s="47"/>
      <c r="AW14" s="20"/>
      <c r="AX14" s="20"/>
      <c r="AY14" s="21"/>
      <c r="AZ14" s="47"/>
      <c r="BA14" s="47"/>
      <c r="BB14" s="20"/>
      <c r="BC14" s="20"/>
      <c r="BD14" s="21"/>
      <c r="BE14" s="47"/>
      <c r="BF14" s="47"/>
      <c r="BG14" s="20"/>
      <c r="BH14" s="20"/>
      <c r="BI14" s="21"/>
      <c r="BJ14" s="47"/>
      <c r="BK14" s="47"/>
      <c r="BL14" s="20"/>
      <c r="BM14" s="20"/>
      <c r="BN14" s="21"/>
      <c r="BO14" s="47"/>
      <c r="BP14" s="47"/>
      <c r="BQ14" s="20"/>
      <c r="BR14" s="20"/>
      <c r="BS14" s="21"/>
      <c r="BT14" s="47"/>
      <c r="BU14" s="47"/>
      <c r="BV14" s="20"/>
      <c r="BW14" s="20"/>
      <c r="BX14" s="21"/>
      <c r="BY14" s="47"/>
      <c r="BZ14" s="47"/>
      <c r="CA14" s="20"/>
      <c r="CB14" s="20"/>
      <c r="CC14" s="21"/>
      <c r="CD14" s="62"/>
      <c r="CE14" s="62"/>
      <c r="CF14" s="62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62"/>
      <c r="CE15" s="62"/>
      <c r="CF15" s="62"/>
      <c r="CG15" s="26"/>
    </row>
    <row r="16" spans="1:85" ht="15.6" x14ac:dyDescent="0.3">
      <c r="A16" s="23" t="s">
        <v>10</v>
      </c>
      <c r="B16" s="1" t="s">
        <v>27</v>
      </c>
      <c r="C16" s="1" t="s">
        <v>28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63"/>
      <c r="CE16" s="62"/>
      <c r="CF16" s="63"/>
    </row>
    <row r="17" spans="1:85" x14ac:dyDescent="0.25">
      <c r="A17" s="11">
        <v>7</v>
      </c>
      <c r="B17" s="1">
        <v>0</v>
      </c>
      <c r="C17" s="1">
        <v>40</v>
      </c>
      <c r="D17" s="2">
        <f t="shared" ref="D17:D23" si="0">B17*C17</f>
        <v>0</v>
      </c>
      <c r="E17" s="2">
        <f t="shared" ref="E17:F23" si="1">C17</f>
        <v>40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40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40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40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40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40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40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40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40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40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40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40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40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40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40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40</v>
      </c>
      <c r="CC17" s="27">
        <f t="shared" si="24"/>
        <v>0</v>
      </c>
      <c r="CD17" s="63">
        <f t="shared" ref="CD17:CD23" si="25">IF(CA17+CB17=0,"NA",CC17/CB17)</f>
        <v>0</v>
      </c>
      <c r="CE17" s="63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63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5">
      <c r="A18" s="11">
        <v>8</v>
      </c>
      <c r="B18" s="1">
        <v>45</v>
      </c>
      <c r="C18" s="1">
        <v>55</v>
      </c>
      <c r="D18" s="2">
        <f>B18*C18</f>
        <v>2475</v>
      </c>
      <c r="E18" s="2">
        <f>C18</f>
        <v>55</v>
      </c>
      <c r="F18" s="27">
        <f t="shared" si="1"/>
        <v>2475</v>
      </c>
      <c r="G18" s="1"/>
      <c r="H18" s="1"/>
      <c r="I18" s="2">
        <f t="shared" si="2"/>
        <v>0</v>
      </c>
      <c r="J18" s="2">
        <f>E18+H18</f>
        <v>55</v>
      </c>
      <c r="K18" s="27">
        <f>F18+I18</f>
        <v>2475</v>
      </c>
      <c r="L18" s="1"/>
      <c r="M18" s="1"/>
      <c r="N18" s="2">
        <f t="shared" si="3"/>
        <v>0</v>
      </c>
      <c r="O18" s="2">
        <f>J18+M18</f>
        <v>55</v>
      </c>
      <c r="P18" s="27">
        <f>K18+N18</f>
        <v>2475</v>
      </c>
      <c r="Q18" s="1"/>
      <c r="R18" s="1"/>
      <c r="S18" s="2">
        <f t="shared" si="4"/>
        <v>0</v>
      </c>
      <c r="T18" s="2">
        <f>O18+R18</f>
        <v>55</v>
      </c>
      <c r="U18" s="27">
        <f>P18+S18</f>
        <v>2475</v>
      </c>
      <c r="V18" s="1"/>
      <c r="W18" s="1"/>
      <c r="X18" s="2">
        <f t="shared" si="5"/>
        <v>0</v>
      </c>
      <c r="Y18" s="2">
        <f>T18+W18</f>
        <v>55</v>
      </c>
      <c r="Z18" s="27">
        <f>U18+X18</f>
        <v>2475</v>
      </c>
      <c r="AA18" s="1"/>
      <c r="AB18" s="1"/>
      <c r="AC18" s="2">
        <f t="shared" si="6"/>
        <v>0</v>
      </c>
      <c r="AD18" s="2">
        <f>Y18+AB18</f>
        <v>55</v>
      </c>
      <c r="AE18" s="27">
        <f>Z18+AC18</f>
        <v>2475</v>
      </c>
      <c r="AF18" s="1"/>
      <c r="AG18" s="1"/>
      <c r="AH18" s="2">
        <f t="shared" si="7"/>
        <v>0</v>
      </c>
      <c r="AI18" s="2">
        <f>AD18+AG18</f>
        <v>55</v>
      </c>
      <c r="AJ18" s="27">
        <f>AE18+AH18</f>
        <v>2475</v>
      </c>
      <c r="AK18" s="1"/>
      <c r="AL18" s="1"/>
      <c r="AM18" s="2">
        <f t="shared" si="8"/>
        <v>0</v>
      </c>
      <c r="AN18" s="2">
        <f>AI18+AL18</f>
        <v>55</v>
      </c>
      <c r="AO18" s="27">
        <f>AJ18+AM18</f>
        <v>2475</v>
      </c>
      <c r="AP18" s="1"/>
      <c r="AQ18" s="1"/>
      <c r="AR18" s="2">
        <f t="shared" si="9"/>
        <v>0</v>
      </c>
      <c r="AS18" s="2">
        <f t="shared" si="10"/>
        <v>55</v>
      </c>
      <c r="AT18" s="27">
        <f t="shared" si="10"/>
        <v>2475</v>
      </c>
      <c r="AU18" s="1"/>
      <c r="AV18" s="1"/>
      <c r="AW18" s="2">
        <f t="shared" si="11"/>
        <v>0</v>
      </c>
      <c r="AX18" s="2">
        <f t="shared" si="12"/>
        <v>55</v>
      </c>
      <c r="AY18" s="27">
        <f t="shared" si="12"/>
        <v>2475</v>
      </c>
      <c r="AZ18" s="1"/>
      <c r="BA18" s="1"/>
      <c r="BB18" s="2">
        <f t="shared" si="13"/>
        <v>0</v>
      </c>
      <c r="BC18" s="2">
        <f t="shared" si="14"/>
        <v>55</v>
      </c>
      <c r="BD18" s="27">
        <f t="shared" si="14"/>
        <v>2475</v>
      </c>
      <c r="BE18" s="1"/>
      <c r="BF18" s="1"/>
      <c r="BG18" s="2">
        <f t="shared" si="15"/>
        <v>0</v>
      </c>
      <c r="BH18" s="2">
        <f t="shared" si="16"/>
        <v>55</v>
      </c>
      <c r="BI18" s="27">
        <f t="shared" si="16"/>
        <v>2475</v>
      </c>
      <c r="BJ18" s="1"/>
      <c r="BK18" s="1"/>
      <c r="BL18" s="2">
        <f t="shared" si="17"/>
        <v>0</v>
      </c>
      <c r="BM18" s="2">
        <f t="shared" si="18"/>
        <v>55</v>
      </c>
      <c r="BN18" s="27">
        <f t="shared" si="18"/>
        <v>2475</v>
      </c>
      <c r="BO18" s="1"/>
      <c r="BP18" s="1"/>
      <c r="BQ18" s="2">
        <f t="shared" si="19"/>
        <v>0</v>
      </c>
      <c r="BR18" s="2">
        <f t="shared" si="20"/>
        <v>55</v>
      </c>
      <c r="BS18" s="27">
        <f t="shared" si="20"/>
        <v>2475</v>
      </c>
      <c r="BT18" s="1"/>
      <c r="BU18" s="1"/>
      <c r="BV18" s="2">
        <f t="shared" si="21"/>
        <v>0</v>
      </c>
      <c r="BW18" s="2">
        <f t="shared" si="22"/>
        <v>55</v>
      </c>
      <c r="BX18" s="27">
        <f t="shared" si="22"/>
        <v>2475</v>
      </c>
      <c r="BY18" s="1"/>
      <c r="BZ18" s="1"/>
      <c r="CA18" s="2">
        <f t="shared" si="23"/>
        <v>0</v>
      </c>
      <c r="CB18" s="2">
        <f t="shared" si="24"/>
        <v>55</v>
      </c>
      <c r="CC18" s="27">
        <f t="shared" si="24"/>
        <v>2475</v>
      </c>
      <c r="CD18" s="63">
        <f t="shared" si="25"/>
        <v>45</v>
      </c>
      <c r="CE18" s="63">
        <f>IF(MIN($B18,$G18,$L18,$Q18,$V18,$AA18,$AF18,$AK18,$AP18,$AU18,$AZ18,$BE18, $BJ18,$BO18,$BT18,$BY18)=0,"NA",MIN($B18,$G18,$L18,$Q18,$V18,$AA18,$AF18,$AK18,$AP18,$AU18,$AZ18,$BE18,$BJ18,$BO18,$BT18,$BY18))</f>
        <v>45</v>
      </c>
      <c r="CF18" s="63">
        <f>IF(MAX($B18,$G18,$L18,$Q18,$V18,$AA18,$AF18,$AK18,$AP18,$AU18,$AZ18,$BE18,$BJ18,$BO18,$BT18,$BY18)=0,"NA",MAX($B18,$G18,$L18,$Q18,$V18,$AA18,$AF18,$AK18,$AP18,$AU18,$AZ18,$BE18,$BJ18,$BO18,$BT18,$BY18))</f>
        <v>45</v>
      </c>
      <c r="CG18" s="11">
        <f>A18</f>
        <v>8</v>
      </c>
    </row>
    <row r="19" spans="1:85" x14ac:dyDescent="0.25">
      <c r="A19" s="11">
        <v>9</v>
      </c>
      <c r="B19" s="1">
        <v>22</v>
      </c>
      <c r="C19" s="1">
        <v>33</v>
      </c>
      <c r="D19" s="2">
        <f>B19*C19</f>
        <v>726</v>
      </c>
      <c r="E19" s="2">
        <f>C19</f>
        <v>33</v>
      </c>
      <c r="F19" s="27">
        <f t="shared" si="1"/>
        <v>726</v>
      </c>
      <c r="G19" s="1"/>
      <c r="H19" s="1"/>
      <c r="I19" s="2">
        <f t="shared" si="2"/>
        <v>0</v>
      </c>
      <c r="J19" s="2">
        <f t="shared" ref="J19:K22" si="28">E19+H19</f>
        <v>33</v>
      </c>
      <c r="K19" s="27">
        <f t="shared" si="28"/>
        <v>726</v>
      </c>
      <c r="L19" s="1"/>
      <c r="M19" s="1"/>
      <c r="N19" s="2">
        <f t="shared" si="3"/>
        <v>0</v>
      </c>
      <c r="O19" s="2">
        <f t="shared" ref="O19:P22" si="29">J19+M19</f>
        <v>33</v>
      </c>
      <c r="P19" s="27">
        <f t="shared" si="29"/>
        <v>726</v>
      </c>
      <c r="Q19" s="1"/>
      <c r="R19" s="1"/>
      <c r="S19" s="2">
        <f t="shared" si="4"/>
        <v>0</v>
      </c>
      <c r="T19" s="2">
        <f t="shared" ref="T19:U22" si="30">O19+R19</f>
        <v>33</v>
      </c>
      <c r="U19" s="27">
        <f t="shared" si="30"/>
        <v>726</v>
      </c>
      <c r="V19" s="1"/>
      <c r="W19" s="1"/>
      <c r="X19" s="2">
        <f t="shared" si="5"/>
        <v>0</v>
      </c>
      <c r="Y19" s="2">
        <f t="shared" ref="Y19:Z22" si="31">T19+W19</f>
        <v>33</v>
      </c>
      <c r="Z19" s="27">
        <f t="shared" si="31"/>
        <v>726</v>
      </c>
      <c r="AA19" s="1"/>
      <c r="AB19" s="1"/>
      <c r="AC19" s="2">
        <f t="shared" si="6"/>
        <v>0</v>
      </c>
      <c r="AD19" s="2">
        <f t="shared" ref="AD19:AE22" si="32">Y19+AB19</f>
        <v>33</v>
      </c>
      <c r="AE19" s="27">
        <f t="shared" si="32"/>
        <v>726</v>
      </c>
      <c r="AF19" s="1"/>
      <c r="AG19" s="1"/>
      <c r="AH19" s="2">
        <f t="shared" si="7"/>
        <v>0</v>
      </c>
      <c r="AI19" s="2">
        <f t="shared" ref="AI19:AJ22" si="33">AD19+AG19</f>
        <v>33</v>
      </c>
      <c r="AJ19" s="27">
        <f t="shared" si="33"/>
        <v>726</v>
      </c>
      <c r="AK19" s="1"/>
      <c r="AL19" s="1"/>
      <c r="AM19" s="2">
        <f t="shared" si="8"/>
        <v>0</v>
      </c>
      <c r="AN19" s="2">
        <f t="shared" ref="AN19:AO22" si="34">AI19+AL19</f>
        <v>33</v>
      </c>
      <c r="AO19" s="27">
        <f t="shared" si="34"/>
        <v>726</v>
      </c>
      <c r="AP19" s="1"/>
      <c r="AQ19" s="1"/>
      <c r="AR19" s="2">
        <f t="shared" si="9"/>
        <v>0</v>
      </c>
      <c r="AS19" s="2">
        <f t="shared" si="10"/>
        <v>33</v>
      </c>
      <c r="AT19" s="27">
        <f t="shared" si="10"/>
        <v>726</v>
      </c>
      <c r="AU19" s="1"/>
      <c r="AV19" s="1"/>
      <c r="AW19" s="2">
        <f t="shared" si="11"/>
        <v>0</v>
      </c>
      <c r="AX19" s="2">
        <f t="shared" si="12"/>
        <v>33</v>
      </c>
      <c r="AY19" s="27">
        <f t="shared" si="12"/>
        <v>726</v>
      </c>
      <c r="AZ19" s="1"/>
      <c r="BA19" s="1"/>
      <c r="BB19" s="2">
        <f t="shared" si="13"/>
        <v>0</v>
      </c>
      <c r="BC19" s="2">
        <f t="shared" si="14"/>
        <v>33</v>
      </c>
      <c r="BD19" s="27">
        <f t="shared" si="14"/>
        <v>726</v>
      </c>
      <c r="BE19" s="1"/>
      <c r="BF19" s="1"/>
      <c r="BG19" s="2">
        <f t="shared" si="15"/>
        <v>0</v>
      </c>
      <c r="BH19" s="2">
        <f t="shared" si="16"/>
        <v>33</v>
      </c>
      <c r="BI19" s="27">
        <f t="shared" si="16"/>
        <v>726</v>
      </c>
      <c r="BJ19" s="1"/>
      <c r="BK19" s="1"/>
      <c r="BL19" s="2">
        <f t="shared" si="17"/>
        <v>0</v>
      </c>
      <c r="BM19" s="2">
        <f t="shared" si="18"/>
        <v>33</v>
      </c>
      <c r="BN19" s="27">
        <f t="shared" si="18"/>
        <v>726</v>
      </c>
      <c r="BO19" s="1"/>
      <c r="BP19" s="1"/>
      <c r="BQ19" s="2">
        <f t="shared" si="19"/>
        <v>0</v>
      </c>
      <c r="BR19" s="2">
        <f t="shared" si="20"/>
        <v>33</v>
      </c>
      <c r="BS19" s="27">
        <f t="shared" si="20"/>
        <v>726</v>
      </c>
      <c r="BT19" s="1"/>
      <c r="BU19" s="1"/>
      <c r="BV19" s="2">
        <f t="shared" si="21"/>
        <v>0</v>
      </c>
      <c r="BW19" s="2">
        <f t="shared" si="22"/>
        <v>33</v>
      </c>
      <c r="BX19" s="27">
        <f t="shared" si="22"/>
        <v>726</v>
      </c>
      <c r="BY19" s="1"/>
      <c r="BZ19" s="1"/>
      <c r="CA19" s="2">
        <f t="shared" si="23"/>
        <v>0</v>
      </c>
      <c r="CB19" s="2">
        <f t="shared" si="24"/>
        <v>33</v>
      </c>
      <c r="CC19" s="27">
        <f t="shared" si="24"/>
        <v>726</v>
      </c>
      <c r="CD19" s="63">
        <f t="shared" si="25"/>
        <v>22</v>
      </c>
      <c r="CE19" s="63">
        <f>IF(MIN($B19,$G19,$L19,$Q19,$V19,$AA19,$AF19,$AK19,$AP19,$AU19,$AZ19,$BE19, $BJ19,$BO19,$BT19,$BY19)=0,"NA",MIN($B19,$G19,$L19,$Q19,$V19,$AA19,$AF19,$AK19,$AP19,$AU19,$AZ19,$BE19,$BJ19,$BO19,$BT19,$BY19))</f>
        <v>22</v>
      </c>
      <c r="CF19" s="63">
        <f>IF(MAX($B19,$G19,$L19,$Q19,$V19,$AA19,$AF19,$AK19,$AP19,$AU19,$AZ19,$BE19,$BJ19,$BO19,$BT19,$BY19)=0,"NA",MAX($B19,$G19,$L19,$Q19,$V19,$AA19,$AF19,$AK19,$AP19,$AU19,$AZ19,$BE19,$BJ19,$BO19,$BT19,$BY19))</f>
        <v>22</v>
      </c>
      <c r="CG19" s="11">
        <f>A19</f>
        <v>9</v>
      </c>
    </row>
    <row r="20" spans="1:85" x14ac:dyDescent="0.25">
      <c r="A20" s="66">
        <v>10</v>
      </c>
      <c r="B20" s="1">
        <v>20</v>
      </c>
      <c r="C20" s="1">
        <v>30</v>
      </c>
      <c r="D20" s="2">
        <f>B20*C20</f>
        <v>600</v>
      </c>
      <c r="E20" s="2">
        <f>C20</f>
        <v>30</v>
      </c>
      <c r="F20" s="27">
        <f>D20</f>
        <v>600</v>
      </c>
      <c r="G20" s="1"/>
      <c r="H20" s="1"/>
      <c r="I20" s="2">
        <f>G20*H20</f>
        <v>0</v>
      </c>
      <c r="J20" s="2">
        <f>E20+H20</f>
        <v>30</v>
      </c>
      <c r="K20" s="27">
        <f>F20+I20</f>
        <v>600</v>
      </c>
      <c r="L20" s="1"/>
      <c r="M20" s="1"/>
      <c r="N20" s="2">
        <f>L20*M20</f>
        <v>0</v>
      </c>
      <c r="O20" s="2">
        <f>J20+M20</f>
        <v>30</v>
      </c>
      <c r="P20" s="27">
        <f>K20+N20</f>
        <v>600</v>
      </c>
      <c r="Q20" s="1"/>
      <c r="R20" s="1"/>
      <c r="S20" s="2">
        <f>Q20*R20</f>
        <v>0</v>
      </c>
      <c r="T20" s="2">
        <f>O20+R20</f>
        <v>30</v>
      </c>
      <c r="U20" s="27">
        <f>P20+S20</f>
        <v>600</v>
      </c>
      <c r="V20" s="1"/>
      <c r="W20" s="1"/>
      <c r="X20" s="2">
        <f>V20*W20</f>
        <v>0</v>
      </c>
      <c r="Y20" s="2">
        <f>T20+W20</f>
        <v>30</v>
      </c>
      <c r="Z20" s="27">
        <f>U20+X20</f>
        <v>600</v>
      </c>
      <c r="AA20" s="1"/>
      <c r="AB20" s="1"/>
      <c r="AC20" s="2">
        <f>AA20*AB20</f>
        <v>0</v>
      </c>
      <c r="AD20" s="2">
        <f>Y20+AB20</f>
        <v>30</v>
      </c>
      <c r="AE20" s="27">
        <f>Z20+AC20</f>
        <v>600</v>
      </c>
      <c r="AF20" s="1"/>
      <c r="AG20" s="1"/>
      <c r="AH20" s="2">
        <f>AF20*AG20</f>
        <v>0</v>
      </c>
      <c r="AI20" s="2">
        <f>AD20+AG20</f>
        <v>30</v>
      </c>
      <c r="AJ20" s="27">
        <f>AE20+AH20</f>
        <v>600</v>
      </c>
      <c r="AK20" s="1"/>
      <c r="AL20" s="1"/>
      <c r="AM20" s="2">
        <f>AK20*AL20</f>
        <v>0</v>
      </c>
      <c r="AN20" s="2">
        <f>AI20+AL20</f>
        <v>30</v>
      </c>
      <c r="AO20" s="27">
        <f>AJ20+AM20</f>
        <v>600</v>
      </c>
      <c r="AP20" s="1"/>
      <c r="AQ20" s="1"/>
      <c r="AR20" s="2">
        <f>AP20*AQ20</f>
        <v>0</v>
      </c>
      <c r="AS20" s="2">
        <f>AN20+AQ20</f>
        <v>30</v>
      </c>
      <c r="AT20" s="27">
        <f>AO20+AR20</f>
        <v>600</v>
      </c>
      <c r="AU20" s="1"/>
      <c r="AV20" s="1"/>
      <c r="AW20" s="2">
        <f>AU20*AV20</f>
        <v>0</v>
      </c>
      <c r="AX20" s="2">
        <f>AS20+AV20</f>
        <v>30</v>
      </c>
      <c r="AY20" s="27">
        <f>AT20+AW20</f>
        <v>600</v>
      </c>
      <c r="AZ20" s="1"/>
      <c r="BA20" s="1"/>
      <c r="BB20" s="2">
        <f>AZ20*BA20</f>
        <v>0</v>
      </c>
      <c r="BC20" s="2">
        <f>AX20+BA20</f>
        <v>30</v>
      </c>
      <c r="BD20" s="27">
        <f>AY20+BB20</f>
        <v>600</v>
      </c>
      <c r="BE20" s="1"/>
      <c r="BF20" s="1"/>
      <c r="BG20" s="2">
        <f>BE20*BF20</f>
        <v>0</v>
      </c>
      <c r="BH20" s="2">
        <f>BC20+BF20</f>
        <v>30</v>
      </c>
      <c r="BI20" s="27">
        <f>BD20+BG20</f>
        <v>600</v>
      </c>
      <c r="BJ20" s="1"/>
      <c r="BK20" s="1"/>
      <c r="BL20" s="2">
        <f>BJ20*BK20</f>
        <v>0</v>
      </c>
      <c r="BM20" s="2">
        <f>BH20+BK20</f>
        <v>30</v>
      </c>
      <c r="BN20" s="27">
        <f>BI20+BL20</f>
        <v>600</v>
      </c>
      <c r="BO20" s="1"/>
      <c r="BP20" s="1"/>
      <c r="BQ20" s="2">
        <f>BO20*BP20</f>
        <v>0</v>
      </c>
      <c r="BR20" s="2">
        <f>BM20+BP20</f>
        <v>30</v>
      </c>
      <c r="BS20" s="27">
        <f>BN20+BQ20</f>
        <v>600</v>
      </c>
      <c r="BT20" s="1"/>
      <c r="BU20" s="1"/>
      <c r="BV20" s="2">
        <f>BT20*BU20</f>
        <v>0</v>
      </c>
      <c r="BW20" s="2">
        <f>BR20+BU20</f>
        <v>30</v>
      </c>
      <c r="BX20" s="27">
        <f>BS20+BV20</f>
        <v>600</v>
      </c>
      <c r="BY20" s="1"/>
      <c r="BZ20" s="1"/>
      <c r="CA20" s="2">
        <f>BY20*BZ20</f>
        <v>0</v>
      </c>
      <c r="CB20" s="2">
        <f>BW20+BZ20</f>
        <v>30</v>
      </c>
      <c r="CC20" s="27">
        <f>BX20+CA20</f>
        <v>600</v>
      </c>
      <c r="CD20" s="63">
        <f t="shared" si="25"/>
        <v>20</v>
      </c>
      <c r="CE20" s="63">
        <f>IF(MIN($B20,$G20,$L20,$Q20,$V20,$AA20,$AF20,$AK20,$AP20,$AU20,$AZ20,$BE20, $BJ20,$BO20,$BT20,$BY20)=0,"NA",MIN($B20,$G20,$L20,$Q20,$V20,$AA20,$AF20,$AK20,$AP20,$AU20,$AZ20,$BE20,$BJ20,$BO20,$BT20,$BY20))</f>
        <v>20</v>
      </c>
      <c r="CF20" s="63">
        <f>IF(MAX($B20,$G20,$L20,$Q20,$V20,$AA20,$AF20,$AK20,$AP20,$AU20,$AZ20,$BE20,$BJ20,$BO20,$BT20,$BY20)=0,"NA",MAX($B20,$G20,$L20,$Q20,$V20,$AA20,$AF20,$AK20,$AP20,$AU20,$AZ20,$BE20,$BJ20,$BO20,$BT20,$BY20))</f>
        <v>20</v>
      </c>
      <c r="CG20" s="11">
        <f t="shared" ref="CG20:CG32" si="35">A20</f>
        <v>10</v>
      </c>
    </row>
    <row r="21" spans="1:85" x14ac:dyDescent="0.25">
      <c r="A21" s="67">
        <v>11</v>
      </c>
      <c r="B21" s="1">
        <v>10</v>
      </c>
      <c r="C21" s="1">
        <v>24</v>
      </c>
      <c r="D21" s="2">
        <f t="shared" si="0"/>
        <v>240</v>
      </c>
      <c r="E21" s="2">
        <f t="shared" si="1"/>
        <v>24</v>
      </c>
      <c r="F21" s="27">
        <f t="shared" si="1"/>
        <v>240</v>
      </c>
      <c r="G21" s="1"/>
      <c r="H21" s="1"/>
      <c r="I21" s="2">
        <f t="shared" si="2"/>
        <v>0</v>
      </c>
      <c r="J21" s="2">
        <f t="shared" si="28"/>
        <v>24</v>
      </c>
      <c r="K21" s="27">
        <f t="shared" si="28"/>
        <v>240</v>
      </c>
      <c r="L21" s="1"/>
      <c r="M21" s="1"/>
      <c r="N21" s="2">
        <f t="shared" si="3"/>
        <v>0</v>
      </c>
      <c r="O21" s="2">
        <f t="shared" si="29"/>
        <v>24</v>
      </c>
      <c r="P21" s="27">
        <f t="shared" si="29"/>
        <v>240</v>
      </c>
      <c r="Q21" s="1"/>
      <c r="R21" s="1"/>
      <c r="S21" s="2">
        <f t="shared" si="4"/>
        <v>0</v>
      </c>
      <c r="T21" s="2">
        <f t="shared" si="30"/>
        <v>24</v>
      </c>
      <c r="U21" s="27">
        <f t="shared" si="30"/>
        <v>240</v>
      </c>
      <c r="V21" s="1"/>
      <c r="W21" s="1" t="s">
        <v>47</v>
      </c>
      <c r="X21" s="2" t="e">
        <f t="shared" si="5"/>
        <v>#VALUE!</v>
      </c>
      <c r="Y21" s="2" t="e">
        <f t="shared" si="31"/>
        <v>#VALUE!</v>
      </c>
      <c r="Z21" s="27" t="e">
        <f t="shared" si="31"/>
        <v>#VALUE!</v>
      </c>
      <c r="AA21" s="1"/>
      <c r="AB21" s="1"/>
      <c r="AC21" s="2">
        <f t="shared" si="6"/>
        <v>0</v>
      </c>
      <c r="AD21" s="2" t="e">
        <f t="shared" si="32"/>
        <v>#VALUE!</v>
      </c>
      <c r="AE21" s="27" t="e">
        <f t="shared" si="32"/>
        <v>#VALUE!</v>
      </c>
      <c r="AF21" s="1"/>
      <c r="AG21" s="1"/>
      <c r="AH21" s="2">
        <f t="shared" si="7"/>
        <v>0</v>
      </c>
      <c r="AI21" s="2" t="e">
        <f t="shared" si="33"/>
        <v>#VALUE!</v>
      </c>
      <c r="AJ21" s="27" t="e">
        <f t="shared" si="33"/>
        <v>#VALUE!</v>
      </c>
      <c r="AK21" s="1"/>
      <c r="AL21" s="1"/>
      <c r="AM21" s="2">
        <f t="shared" si="8"/>
        <v>0</v>
      </c>
      <c r="AN21" s="2" t="e">
        <f t="shared" si="34"/>
        <v>#VALUE!</v>
      </c>
      <c r="AO21" s="27" t="e">
        <f t="shared" si="34"/>
        <v>#VALUE!</v>
      </c>
      <c r="AP21" s="1"/>
      <c r="AQ21" s="1"/>
      <c r="AR21" s="2">
        <f t="shared" si="9"/>
        <v>0</v>
      </c>
      <c r="AS21" s="2" t="e">
        <f t="shared" si="10"/>
        <v>#VALUE!</v>
      </c>
      <c r="AT21" s="27" t="e">
        <f t="shared" si="10"/>
        <v>#VALUE!</v>
      </c>
      <c r="AU21" s="1"/>
      <c r="AV21" s="1"/>
      <c r="AW21" s="2">
        <f t="shared" si="11"/>
        <v>0</v>
      </c>
      <c r="AX21" s="2" t="e">
        <f t="shared" si="12"/>
        <v>#VALUE!</v>
      </c>
      <c r="AY21" s="27" t="e">
        <f t="shared" si="12"/>
        <v>#VALUE!</v>
      </c>
      <c r="AZ21" s="1"/>
      <c r="BA21" s="1"/>
      <c r="BB21" s="2">
        <f t="shared" si="13"/>
        <v>0</v>
      </c>
      <c r="BC21" s="2" t="e">
        <f t="shared" si="14"/>
        <v>#VALUE!</v>
      </c>
      <c r="BD21" s="27" t="e">
        <f t="shared" si="14"/>
        <v>#VALUE!</v>
      </c>
      <c r="BE21" s="1"/>
      <c r="BF21" s="1"/>
      <c r="BG21" s="2">
        <f t="shared" si="15"/>
        <v>0</v>
      </c>
      <c r="BH21" s="2" t="e">
        <f t="shared" si="16"/>
        <v>#VALUE!</v>
      </c>
      <c r="BI21" s="27" t="e">
        <f t="shared" si="16"/>
        <v>#VALUE!</v>
      </c>
      <c r="BJ21" s="1"/>
      <c r="BK21" s="1"/>
      <c r="BL21" s="2">
        <f t="shared" si="17"/>
        <v>0</v>
      </c>
      <c r="BM21" s="2" t="e">
        <f t="shared" si="18"/>
        <v>#VALUE!</v>
      </c>
      <c r="BN21" s="27" t="e">
        <f t="shared" si="18"/>
        <v>#VALUE!</v>
      </c>
      <c r="BO21" s="1"/>
      <c r="BP21" s="1"/>
      <c r="BQ21" s="2">
        <f t="shared" si="19"/>
        <v>0</v>
      </c>
      <c r="BR21" s="2" t="e">
        <f t="shared" si="20"/>
        <v>#VALUE!</v>
      </c>
      <c r="BS21" s="27" t="e">
        <f t="shared" si="20"/>
        <v>#VALUE!</v>
      </c>
      <c r="BT21" s="1"/>
      <c r="BU21" s="1"/>
      <c r="BV21" s="2">
        <f t="shared" si="21"/>
        <v>0</v>
      </c>
      <c r="BW21" s="2" t="e">
        <f t="shared" si="22"/>
        <v>#VALUE!</v>
      </c>
      <c r="BX21" s="27" t="e">
        <f t="shared" si="22"/>
        <v>#VALUE!</v>
      </c>
      <c r="BY21" s="1"/>
      <c r="BZ21" s="1"/>
      <c r="CA21" s="2">
        <f t="shared" si="23"/>
        <v>0</v>
      </c>
      <c r="CB21" s="2" t="e">
        <f t="shared" si="24"/>
        <v>#VALUE!</v>
      </c>
      <c r="CC21" s="27" t="e">
        <f t="shared" si="24"/>
        <v>#VALUE!</v>
      </c>
      <c r="CD21" s="63" t="e">
        <f t="shared" si="25"/>
        <v>#VALUE!</v>
      </c>
      <c r="CE21" s="63">
        <f t="shared" si="26"/>
        <v>10</v>
      </c>
      <c r="CF21" s="63">
        <f t="shared" si="27"/>
        <v>10</v>
      </c>
      <c r="CG21" s="11">
        <f t="shared" si="35"/>
        <v>11</v>
      </c>
    </row>
    <row r="22" spans="1:85" x14ac:dyDescent="0.25">
      <c r="A22" s="66">
        <v>12</v>
      </c>
      <c r="B22" s="1">
        <v>10</v>
      </c>
      <c r="C22" s="1">
        <v>26</v>
      </c>
      <c r="D22" s="2">
        <f t="shared" si="0"/>
        <v>260</v>
      </c>
      <c r="E22" s="2">
        <f t="shared" si="1"/>
        <v>26</v>
      </c>
      <c r="F22" s="27">
        <f t="shared" si="1"/>
        <v>260</v>
      </c>
      <c r="G22" s="1"/>
      <c r="H22" s="1"/>
      <c r="I22" s="2">
        <f t="shared" si="2"/>
        <v>0</v>
      </c>
      <c r="J22" s="2">
        <f t="shared" si="28"/>
        <v>26</v>
      </c>
      <c r="K22" s="27">
        <f t="shared" si="28"/>
        <v>260</v>
      </c>
      <c r="L22" s="1"/>
      <c r="M22" s="1"/>
      <c r="N22" s="2">
        <f t="shared" si="3"/>
        <v>0</v>
      </c>
      <c r="O22" s="2">
        <f t="shared" si="29"/>
        <v>26</v>
      </c>
      <c r="P22" s="27">
        <f t="shared" si="29"/>
        <v>260</v>
      </c>
      <c r="Q22" s="1"/>
      <c r="R22" s="1"/>
      <c r="S22" s="2">
        <f t="shared" si="4"/>
        <v>0</v>
      </c>
      <c r="T22" s="2">
        <f t="shared" si="30"/>
        <v>26</v>
      </c>
      <c r="U22" s="27">
        <f t="shared" si="30"/>
        <v>260</v>
      </c>
      <c r="V22" s="1"/>
      <c r="W22" s="1"/>
      <c r="X22" s="2">
        <f t="shared" si="5"/>
        <v>0</v>
      </c>
      <c r="Y22" s="2">
        <f t="shared" si="31"/>
        <v>26</v>
      </c>
      <c r="Z22" s="27">
        <f t="shared" si="31"/>
        <v>260</v>
      </c>
      <c r="AA22" s="1"/>
      <c r="AB22" s="1"/>
      <c r="AC22" s="2">
        <f t="shared" si="6"/>
        <v>0</v>
      </c>
      <c r="AD22" s="2">
        <f t="shared" si="32"/>
        <v>26</v>
      </c>
      <c r="AE22" s="27">
        <f t="shared" si="32"/>
        <v>260</v>
      </c>
      <c r="AF22" s="1"/>
      <c r="AG22" s="1"/>
      <c r="AH22" s="2">
        <f t="shared" si="7"/>
        <v>0</v>
      </c>
      <c r="AI22" s="2">
        <f t="shared" si="33"/>
        <v>26</v>
      </c>
      <c r="AJ22" s="27">
        <f t="shared" si="33"/>
        <v>260</v>
      </c>
      <c r="AK22" s="1"/>
      <c r="AL22" s="1"/>
      <c r="AM22" s="2">
        <f t="shared" si="8"/>
        <v>0</v>
      </c>
      <c r="AN22" s="2">
        <f t="shared" si="34"/>
        <v>26</v>
      </c>
      <c r="AO22" s="27">
        <f t="shared" si="34"/>
        <v>260</v>
      </c>
      <c r="AP22" s="1"/>
      <c r="AQ22" s="1"/>
      <c r="AR22" s="2">
        <f t="shared" si="9"/>
        <v>0</v>
      </c>
      <c r="AS22" s="2">
        <f t="shared" si="10"/>
        <v>26</v>
      </c>
      <c r="AT22" s="27">
        <f t="shared" si="10"/>
        <v>260</v>
      </c>
      <c r="AU22" s="1"/>
      <c r="AV22" s="1"/>
      <c r="AW22" s="2">
        <f t="shared" si="11"/>
        <v>0</v>
      </c>
      <c r="AX22" s="2">
        <f t="shared" si="12"/>
        <v>26</v>
      </c>
      <c r="AY22" s="27">
        <f t="shared" si="12"/>
        <v>260</v>
      </c>
      <c r="AZ22" s="1"/>
      <c r="BA22" s="1"/>
      <c r="BB22" s="2">
        <f t="shared" si="13"/>
        <v>0</v>
      </c>
      <c r="BC22" s="2">
        <f t="shared" si="14"/>
        <v>26</v>
      </c>
      <c r="BD22" s="27">
        <f t="shared" si="14"/>
        <v>260</v>
      </c>
      <c r="BE22" s="1"/>
      <c r="BF22" s="1"/>
      <c r="BG22" s="2">
        <f t="shared" si="15"/>
        <v>0</v>
      </c>
      <c r="BH22" s="2">
        <f t="shared" si="16"/>
        <v>26</v>
      </c>
      <c r="BI22" s="27">
        <f t="shared" si="16"/>
        <v>260</v>
      </c>
      <c r="BJ22" s="1"/>
      <c r="BK22" s="1"/>
      <c r="BL22" s="2">
        <f t="shared" si="17"/>
        <v>0</v>
      </c>
      <c r="BM22" s="2">
        <f t="shared" si="18"/>
        <v>26</v>
      </c>
      <c r="BN22" s="27">
        <f t="shared" si="18"/>
        <v>260</v>
      </c>
      <c r="BO22" s="1"/>
      <c r="BP22" s="1"/>
      <c r="BQ22" s="2">
        <f t="shared" si="19"/>
        <v>0</v>
      </c>
      <c r="BR22" s="2">
        <f t="shared" si="20"/>
        <v>26</v>
      </c>
      <c r="BS22" s="27">
        <f t="shared" si="20"/>
        <v>260</v>
      </c>
      <c r="BT22" s="1"/>
      <c r="BU22" s="1"/>
      <c r="BV22" s="2">
        <f t="shared" si="21"/>
        <v>0</v>
      </c>
      <c r="BW22" s="2">
        <f t="shared" si="22"/>
        <v>26</v>
      </c>
      <c r="BX22" s="27">
        <f t="shared" si="22"/>
        <v>260</v>
      </c>
      <c r="BY22" s="1"/>
      <c r="BZ22" s="1"/>
      <c r="CA22" s="2">
        <f t="shared" si="23"/>
        <v>0</v>
      </c>
      <c r="CB22" s="2">
        <f t="shared" si="24"/>
        <v>26</v>
      </c>
      <c r="CC22" s="27">
        <f t="shared" si="24"/>
        <v>260</v>
      </c>
      <c r="CD22" s="63">
        <f t="shared" si="25"/>
        <v>10</v>
      </c>
      <c r="CE22" s="63">
        <f t="shared" si="26"/>
        <v>10</v>
      </c>
      <c r="CF22" s="63">
        <f t="shared" si="27"/>
        <v>10</v>
      </c>
      <c r="CG22" s="11">
        <f t="shared" si="35"/>
        <v>12</v>
      </c>
    </row>
    <row r="23" spans="1:85" x14ac:dyDescent="0.25">
      <c r="A23" s="66">
        <v>13</v>
      </c>
      <c r="B23" s="1">
        <v>10</v>
      </c>
      <c r="C23" s="1">
        <v>25</v>
      </c>
      <c r="D23" s="2">
        <f t="shared" si="0"/>
        <v>250</v>
      </c>
      <c r="E23" s="2">
        <f t="shared" si="1"/>
        <v>25</v>
      </c>
      <c r="F23" s="27">
        <f t="shared" si="1"/>
        <v>250</v>
      </c>
      <c r="G23" s="1"/>
      <c r="H23" s="1"/>
      <c r="I23" s="2">
        <f t="shared" si="2"/>
        <v>0</v>
      </c>
      <c r="J23" s="2">
        <f t="shared" ref="J23:K25" si="36">E23+H23</f>
        <v>25</v>
      </c>
      <c r="K23" s="27">
        <f t="shared" si="36"/>
        <v>250</v>
      </c>
      <c r="L23" s="1"/>
      <c r="M23" s="1"/>
      <c r="N23" s="2">
        <f t="shared" si="3"/>
        <v>0</v>
      </c>
      <c r="O23" s="2">
        <f t="shared" ref="O23:P25" si="37">J23+M23</f>
        <v>25</v>
      </c>
      <c r="P23" s="27">
        <f t="shared" si="37"/>
        <v>250</v>
      </c>
      <c r="Q23" s="1"/>
      <c r="R23" s="1"/>
      <c r="S23" s="2">
        <f t="shared" si="4"/>
        <v>0</v>
      </c>
      <c r="T23" s="2">
        <f t="shared" ref="T23:U25" si="38">O23+R23</f>
        <v>25</v>
      </c>
      <c r="U23" s="27">
        <f t="shared" si="38"/>
        <v>250</v>
      </c>
      <c r="V23" s="1"/>
      <c r="W23" s="1"/>
      <c r="X23" s="2">
        <f t="shared" si="5"/>
        <v>0</v>
      </c>
      <c r="Y23" s="2">
        <f t="shared" ref="Y23:Z25" si="39">T23+W23</f>
        <v>25</v>
      </c>
      <c r="Z23" s="27">
        <f t="shared" si="39"/>
        <v>250</v>
      </c>
      <c r="AA23" s="1"/>
      <c r="AB23" s="1"/>
      <c r="AC23" s="2">
        <f t="shared" si="6"/>
        <v>0</v>
      </c>
      <c r="AD23" s="2">
        <f t="shared" ref="AD23:AE25" si="40">Y23+AB23</f>
        <v>25</v>
      </c>
      <c r="AE23" s="27">
        <f t="shared" si="40"/>
        <v>250</v>
      </c>
      <c r="AF23" s="1"/>
      <c r="AG23" s="1"/>
      <c r="AH23" s="2">
        <f t="shared" si="7"/>
        <v>0</v>
      </c>
      <c r="AI23" s="2">
        <f t="shared" ref="AI23:AJ25" si="41">AD23+AG23</f>
        <v>25</v>
      </c>
      <c r="AJ23" s="27">
        <f t="shared" si="41"/>
        <v>250</v>
      </c>
      <c r="AK23" s="1"/>
      <c r="AL23" s="1"/>
      <c r="AM23" s="2">
        <f t="shared" si="8"/>
        <v>0</v>
      </c>
      <c r="AN23" s="2">
        <f t="shared" ref="AN23:AO25" si="42">AI23+AL23</f>
        <v>25</v>
      </c>
      <c r="AO23" s="27">
        <f t="shared" si="42"/>
        <v>250</v>
      </c>
      <c r="AP23" s="1"/>
      <c r="AQ23" s="1"/>
      <c r="AR23" s="2">
        <f t="shared" si="9"/>
        <v>0</v>
      </c>
      <c r="AS23" s="2">
        <f t="shared" si="10"/>
        <v>25</v>
      </c>
      <c r="AT23" s="27">
        <f t="shared" si="10"/>
        <v>250</v>
      </c>
      <c r="AU23" s="1"/>
      <c r="AV23" s="1"/>
      <c r="AW23" s="2">
        <f t="shared" si="11"/>
        <v>0</v>
      </c>
      <c r="AX23" s="2">
        <f t="shared" si="12"/>
        <v>25</v>
      </c>
      <c r="AY23" s="27">
        <f t="shared" si="12"/>
        <v>250</v>
      </c>
      <c r="AZ23" s="1"/>
      <c r="BA23" s="1"/>
      <c r="BB23" s="2">
        <f t="shared" si="13"/>
        <v>0</v>
      </c>
      <c r="BC23" s="2">
        <f t="shared" si="14"/>
        <v>25</v>
      </c>
      <c r="BD23" s="27">
        <f t="shared" si="14"/>
        <v>250</v>
      </c>
      <c r="BE23" s="1"/>
      <c r="BF23" s="1"/>
      <c r="BG23" s="2">
        <f t="shared" si="15"/>
        <v>0</v>
      </c>
      <c r="BH23" s="2">
        <f t="shared" si="16"/>
        <v>25</v>
      </c>
      <c r="BI23" s="27">
        <f t="shared" si="16"/>
        <v>250</v>
      </c>
      <c r="BJ23" s="1"/>
      <c r="BK23" s="1"/>
      <c r="BL23" s="2">
        <f t="shared" si="17"/>
        <v>0</v>
      </c>
      <c r="BM23" s="2">
        <f t="shared" si="18"/>
        <v>25</v>
      </c>
      <c r="BN23" s="27">
        <f t="shared" si="18"/>
        <v>250</v>
      </c>
      <c r="BO23" s="1"/>
      <c r="BP23" s="1"/>
      <c r="BQ23" s="2">
        <f t="shared" si="19"/>
        <v>0</v>
      </c>
      <c r="BR23" s="2">
        <f t="shared" si="20"/>
        <v>25</v>
      </c>
      <c r="BS23" s="27">
        <f t="shared" si="20"/>
        <v>250</v>
      </c>
      <c r="BT23" s="1"/>
      <c r="BU23" s="1"/>
      <c r="BV23" s="2">
        <f t="shared" si="21"/>
        <v>0</v>
      </c>
      <c r="BW23" s="2">
        <f t="shared" si="22"/>
        <v>25</v>
      </c>
      <c r="BX23" s="27">
        <f t="shared" si="22"/>
        <v>250</v>
      </c>
      <c r="BY23" s="1"/>
      <c r="BZ23" s="1"/>
      <c r="CA23" s="2">
        <f t="shared" si="23"/>
        <v>0</v>
      </c>
      <c r="CB23" s="2">
        <f t="shared" si="24"/>
        <v>25</v>
      </c>
      <c r="CC23" s="27">
        <f t="shared" si="24"/>
        <v>250</v>
      </c>
      <c r="CD23" s="63">
        <f t="shared" si="25"/>
        <v>10</v>
      </c>
      <c r="CE23" s="63">
        <f t="shared" ref="CE23:CE32" si="43">IF(MIN($B23,$G23,$L23,$Q23,$V23,$AA23,$AF23,$AK23,$AP23,$AU23,$AZ23,$BE23, $BJ23,$BO23,$BT23,$BY23)=0,"NA",MIN($B23,$G23,$L23,$Q23,$V23,$AA23,$AF23,$AK23,$AP23,$AU23,$AZ23,$BE23,$BJ23,$BO23,$BT23,$BY23))</f>
        <v>10</v>
      </c>
      <c r="CF23" s="63">
        <f t="shared" ref="CF23:CF32" si="44">IF(MAX($B23,$G23,$L23,$Q23,$V23,$AA23,$AF23,$AK23,$AP23,$AU23,$AZ23,$BE23,$BJ23,$BO23,$BT23,$BY23)=0,"NA",MAX($B23,$G23,$L23,$Q23,$V23,$AA23,$AF23,$AK23,$AP23,$AU23,$AZ23,$BE23,$BJ23,$BO23,$BT23,$BY23))</f>
        <v>10</v>
      </c>
      <c r="CG23" s="11">
        <f t="shared" si="35"/>
        <v>13</v>
      </c>
    </row>
    <row r="24" spans="1:85" x14ac:dyDescent="0.25">
      <c r="A24" s="67">
        <v>14</v>
      </c>
      <c r="B24" s="1">
        <v>10</v>
      </c>
      <c r="C24" s="1">
        <v>25</v>
      </c>
      <c r="D24" s="2">
        <f>B24*C24</f>
        <v>250</v>
      </c>
      <c r="E24" s="2">
        <f>C24</f>
        <v>25</v>
      </c>
      <c r="F24" s="27">
        <f>D24</f>
        <v>250</v>
      </c>
      <c r="G24" s="1"/>
      <c r="H24" s="1"/>
      <c r="I24" s="2">
        <f>G24*H24</f>
        <v>0</v>
      </c>
      <c r="J24" s="2">
        <f t="shared" si="36"/>
        <v>25</v>
      </c>
      <c r="K24" s="27">
        <f t="shared" si="36"/>
        <v>250</v>
      </c>
      <c r="L24" s="1"/>
      <c r="M24" s="1"/>
      <c r="N24" s="2">
        <f>L24*M24</f>
        <v>0</v>
      </c>
      <c r="O24" s="2">
        <f t="shared" si="37"/>
        <v>25</v>
      </c>
      <c r="P24" s="27">
        <f t="shared" si="37"/>
        <v>250</v>
      </c>
      <c r="Q24" s="1"/>
      <c r="R24" s="1"/>
      <c r="S24" s="2">
        <f>Q24*R24</f>
        <v>0</v>
      </c>
      <c r="T24" s="2">
        <f t="shared" si="38"/>
        <v>25</v>
      </c>
      <c r="U24" s="27">
        <f t="shared" si="38"/>
        <v>250</v>
      </c>
      <c r="V24" s="1"/>
      <c r="W24" s="1"/>
      <c r="X24" s="2">
        <f>V24*W24</f>
        <v>0</v>
      </c>
      <c r="Y24" s="2">
        <f t="shared" si="39"/>
        <v>25</v>
      </c>
      <c r="Z24" s="27">
        <f t="shared" si="39"/>
        <v>250</v>
      </c>
      <c r="AA24" s="1"/>
      <c r="AB24" s="1"/>
      <c r="AC24" s="2">
        <f>AA24*AB24</f>
        <v>0</v>
      </c>
      <c r="AD24" s="2">
        <f t="shared" si="40"/>
        <v>25</v>
      </c>
      <c r="AE24" s="27">
        <f t="shared" si="40"/>
        <v>250</v>
      </c>
      <c r="AF24" s="1"/>
      <c r="AG24" s="1"/>
      <c r="AH24" s="2">
        <f>AF24*AG24</f>
        <v>0</v>
      </c>
      <c r="AI24" s="2">
        <f t="shared" si="41"/>
        <v>25</v>
      </c>
      <c r="AJ24" s="27">
        <f t="shared" si="41"/>
        <v>250</v>
      </c>
      <c r="AK24" s="1"/>
      <c r="AL24" s="1"/>
      <c r="AM24" s="2">
        <f>AK24*AL24</f>
        <v>0</v>
      </c>
      <c r="AN24" s="2">
        <f t="shared" si="42"/>
        <v>25</v>
      </c>
      <c r="AO24" s="27">
        <f t="shared" si="42"/>
        <v>250</v>
      </c>
      <c r="AP24" s="1"/>
      <c r="AQ24" s="1"/>
      <c r="AR24" s="2">
        <f>AP24*AQ24</f>
        <v>0</v>
      </c>
      <c r="AS24" s="2">
        <f>AN24+AQ24</f>
        <v>25</v>
      </c>
      <c r="AT24" s="27">
        <f>AO24+AR24</f>
        <v>250</v>
      </c>
      <c r="AU24" s="1"/>
      <c r="AV24" s="1"/>
      <c r="AW24" s="2">
        <f>AU24*AV24</f>
        <v>0</v>
      </c>
      <c r="AX24" s="2">
        <f>AS24+AV24</f>
        <v>25</v>
      </c>
      <c r="AY24" s="27">
        <f>AT24+AW24</f>
        <v>250</v>
      </c>
      <c r="AZ24" s="1"/>
      <c r="BA24" s="1"/>
      <c r="BB24" s="2">
        <f>AZ24*BA24</f>
        <v>0</v>
      </c>
      <c r="BC24" s="2">
        <f>AX24+BA24</f>
        <v>25</v>
      </c>
      <c r="BD24" s="27">
        <f>AY24+BB24</f>
        <v>250</v>
      </c>
      <c r="BE24" s="1"/>
      <c r="BF24" s="1"/>
      <c r="BG24" s="2">
        <f>BE24*BF24</f>
        <v>0</v>
      </c>
      <c r="BH24" s="2">
        <f>BC24+BF24</f>
        <v>25</v>
      </c>
      <c r="BI24" s="27">
        <f>BD24+BG24</f>
        <v>250</v>
      </c>
      <c r="BJ24" s="1"/>
      <c r="BK24" s="1"/>
      <c r="BL24" s="2">
        <f>BJ24*BK24</f>
        <v>0</v>
      </c>
      <c r="BM24" s="2">
        <f>BH24+BK24</f>
        <v>25</v>
      </c>
      <c r="BN24" s="27">
        <f>BI24+BL24</f>
        <v>250</v>
      </c>
      <c r="BO24" s="1"/>
      <c r="BP24" s="1"/>
      <c r="BQ24" s="2">
        <f>BO24*BP24</f>
        <v>0</v>
      </c>
      <c r="BR24" s="2">
        <f>BM24+BP24</f>
        <v>25</v>
      </c>
      <c r="BS24" s="27">
        <f>BN24+BQ24</f>
        <v>250</v>
      </c>
      <c r="BT24" s="1"/>
      <c r="BU24" s="1"/>
      <c r="BV24" s="2">
        <f>BT24*BU24</f>
        <v>0</v>
      </c>
      <c r="BW24" s="2">
        <f>BR24+BU24</f>
        <v>25</v>
      </c>
      <c r="BX24" s="27">
        <f>BS24+BV24</f>
        <v>250</v>
      </c>
      <c r="BY24" s="1"/>
      <c r="BZ24" s="1"/>
      <c r="CA24" s="2">
        <f>BY24*BZ24</f>
        <v>0</v>
      </c>
      <c r="CB24" s="2">
        <f>BW24+BZ24</f>
        <v>25</v>
      </c>
      <c r="CC24" s="27">
        <f>BX24+CA24</f>
        <v>250</v>
      </c>
      <c r="CD24" s="63">
        <f>IF(CA24+CB24=0,"NA",CC24/CB24)</f>
        <v>10</v>
      </c>
      <c r="CE24" s="63">
        <f t="shared" si="43"/>
        <v>10</v>
      </c>
      <c r="CF24" s="63">
        <f t="shared" si="44"/>
        <v>10</v>
      </c>
      <c r="CG24" s="11">
        <f t="shared" si="35"/>
        <v>14</v>
      </c>
    </row>
    <row r="25" spans="1:85" ht="12.75" customHeight="1" x14ac:dyDescent="0.25">
      <c r="A25" s="66">
        <v>15</v>
      </c>
      <c r="B25" s="1">
        <v>16</v>
      </c>
      <c r="C25" s="1">
        <v>25</v>
      </c>
      <c r="D25" s="2">
        <f t="shared" ref="D25:D30" si="45">B25*C25</f>
        <v>400</v>
      </c>
      <c r="E25" s="2">
        <f t="shared" ref="E25:F32" si="46">C25</f>
        <v>25</v>
      </c>
      <c r="F25" s="27">
        <f t="shared" si="46"/>
        <v>400</v>
      </c>
      <c r="G25" s="1"/>
      <c r="H25" s="1"/>
      <c r="I25" s="2">
        <f t="shared" ref="I25:I32" si="47">G25*H25</f>
        <v>0</v>
      </c>
      <c r="J25" s="2">
        <f t="shared" si="36"/>
        <v>25</v>
      </c>
      <c r="K25" s="27">
        <f t="shared" si="36"/>
        <v>400</v>
      </c>
      <c r="L25" s="1"/>
      <c r="M25" s="1"/>
      <c r="N25" s="2">
        <f t="shared" ref="N25:N32" si="48">L25*M25</f>
        <v>0</v>
      </c>
      <c r="O25" s="2">
        <f t="shared" si="37"/>
        <v>25</v>
      </c>
      <c r="P25" s="27">
        <f t="shared" si="37"/>
        <v>400</v>
      </c>
      <c r="Q25" s="1"/>
      <c r="R25" s="1"/>
      <c r="S25" s="2">
        <f t="shared" ref="S25:S32" si="49">Q25*R25</f>
        <v>0</v>
      </c>
      <c r="T25" s="2">
        <f t="shared" si="38"/>
        <v>25</v>
      </c>
      <c r="U25" s="27">
        <f t="shared" si="38"/>
        <v>400</v>
      </c>
      <c r="V25" s="1"/>
      <c r="W25" s="1"/>
      <c r="X25" s="2">
        <f t="shared" ref="X25:X32" si="50">V25*W25</f>
        <v>0</v>
      </c>
      <c r="Y25" s="2">
        <f t="shared" si="39"/>
        <v>25</v>
      </c>
      <c r="Z25" s="27">
        <f t="shared" si="39"/>
        <v>400</v>
      </c>
      <c r="AA25" s="1"/>
      <c r="AB25" s="1"/>
      <c r="AC25" s="2">
        <f t="shared" ref="AC25:AC32" si="51">AA25*AB25</f>
        <v>0</v>
      </c>
      <c r="AD25" s="2">
        <f t="shared" si="40"/>
        <v>25</v>
      </c>
      <c r="AE25" s="27">
        <f t="shared" si="40"/>
        <v>400</v>
      </c>
      <c r="AF25" s="1"/>
      <c r="AG25" s="1"/>
      <c r="AH25" s="2">
        <f t="shared" ref="AH25:AH32" si="52">AF25*AG25</f>
        <v>0</v>
      </c>
      <c r="AI25" s="2">
        <f t="shared" si="41"/>
        <v>25</v>
      </c>
      <c r="AJ25" s="27">
        <f t="shared" si="41"/>
        <v>400</v>
      </c>
      <c r="AK25" s="1"/>
      <c r="AL25" s="1"/>
      <c r="AM25" s="2">
        <f t="shared" ref="AM25:AM32" si="53">AK25*AL25</f>
        <v>0</v>
      </c>
      <c r="AN25" s="2">
        <f t="shared" si="42"/>
        <v>25</v>
      </c>
      <c r="AO25" s="27">
        <f t="shared" si="42"/>
        <v>400</v>
      </c>
      <c r="AP25" s="1"/>
      <c r="AQ25" s="1"/>
      <c r="AR25" s="2">
        <f t="shared" ref="AR25:AR32" si="54">AP25*AQ25</f>
        <v>0</v>
      </c>
      <c r="AS25" s="2">
        <f t="shared" ref="AS25:AT32" si="55">AN25+AQ25</f>
        <v>25</v>
      </c>
      <c r="AT25" s="27">
        <f t="shared" si="55"/>
        <v>400</v>
      </c>
      <c r="AU25" s="1"/>
      <c r="AV25" s="1"/>
      <c r="AW25" s="2">
        <f t="shared" ref="AW25:AW32" si="56">AU25*AV25</f>
        <v>0</v>
      </c>
      <c r="AX25" s="2">
        <f t="shared" ref="AX25:AY32" si="57">AS25+AV25</f>
        <v>25</v>
      </c>
      <c r="AY25" s="27">
        <f t="shared" si="57"/>
        <v>400</v>
      </c>
      <c r="AZ25" s="1"/>
      <c r="BA25" s="1"/>
      <c r="BB25" s="2">
        <f t="shared" ref="BB25:BB32" si="58">AZ25*BA25</f>
        <v>0</v>
      </c>
      <c r="BC25" s="2">
        <f t="shared" ref="BC25:BD32" si="59">AX25+BA25</f>
        <v>25</v>
      </c>
      <c r="BD25" s="27">
        <f t="shared" si="59"/>
        <v>400</v>
      </c>
      <c r="BE25" s="1"/>
      <c r="BF25" s="1"/>
      <c r="BG25" s="2">
        <f t="shared" ref="BG25:BG32" si="60">BE25*BF25</f>
        <v>0</v>
      </c>
      <c r="BH25" s="2">
        <f t="shared" ref="BH25:BI32" si="61">BC25+BF25</f>
        <v>25</v>
      </c>
      <c r="BI25" s="27">
        <f t="shared" si="61"/>
        <v>400</v>
      </c>
      <c r="BJ25" s="1"/>
      <c r="BK25" s="1"/>
      <c r="BL25" s="2">
        <f t="shared" ref="BL25:BL32" si="62">BJ25*BK25</f>
        <v>0</v>
      </c>
      <c r="BM25" s="2">
        <f t="shared" ref="BM25:BN32" si="63">BH25+BK25</f>
        <v>25</v>
      </c>
      <c r="BN25" s="27">
        <f t="shared" si="63"/>
        <v>400</v>
      </c>
      <c r="BO25" s="1"/>
      <c r="BP25" s="1"/>
      <c r="BQ25" s="2">
        <f t="shared" ref="BQ25:BQ32" si="64">BO25*BP25</f>
        <v>0</v>
      </c>
      <c r="BR25" s="2">
        <f t="shared" ref="BR25:BS32" si="65">BM25+BP25</f>
        <v>25</v>
      </c>
      <c r="BS25" s="27">
        <f t="shared" si="65"/>
        <v>400</v>
      </c>
      <c r="BT25" s="1"/>
      <c r="BU25" s="1"/>
      <c r="BV25" s="2">
        <f t="shared" ref="BV25:BV32" si="66">BT25*BU25</f>
        <v>0</v>
      </c>
      <c r="BW25" s="2">
        <f t="shared" ref="BW25:BX32" si="67">BR25+BU25</f>
        <v>25</v>
      </c>
      <c r="BX25" s="27">
        <f t="shared" si="67"/>
        <v>400</v>
      </c>
      <c r="BY25" s="1"/>
      <c r="BZ25" s="1"/>
      <c r="CA25" s="2">
        <f t="shared" ref="CA25:CA32" si="68">BY25*BZ25</f>
        <v>0</v>
      </c>
      <c r="CB25" s="2">
        <f t="shared" ref="CB25:CC32" si="69">BW25+BZ25</f>
        <v>25</v>
      </c>
      <c r="CC25" s="27">
        <f t="shared" si="69"/>
        <v>400</v>
      </c>
      <c r="CD25" s="63">
        <f t="shared" ref="CD25:CD33" si="70">IF(CA25+CB25=0,"NA",CC25/CB25)</f>
        <v>16</v>
      </c>
      <c r="CE25" s="63">
        <f t="shared" si="43"/>
        <v>16</v>
      </c>
      <c r="CF25" s="63">
        <f t="shared" si="44"/>
        <v>16</v>
      </c>
      <c r="CG25" s="11">
        <f t="shared" si="35"/>
        <v>15</v>
      </c>
    </row>
    <row r="26" spans="1:85" x14ac:dyDescent="0.25">
      <c r="A26" s="66">
        <v>16</v>
      </c>
      <c r="B26" s="1">
        <v>15</v>
      </c>
      <c r="C26" s="1">
        <v>26</v>
      </c>
      <c r="D26" s="2">
        <f t="shared" si="45"/>
        <v>390</v>
      </c>
      <c r="E26" s="2">
        <f t="shared" si="46"/>
        <v>26</v>
      </c>
      <c r="F26" s="27">
        <f t="shared" si="46"/>
        <v>390</v>
      </c>
      <c r="G26" s="1"/>
      <c r="H26" s="1"/>
      <c r="I26" s="2">
        <f t="shared" si="47"/>
        <v>0</v>
      </c>
      <c r="J26" s="2">
        <f t="shared" ref="J26:K30" si="71">E26+H26</f>
        <v>26</v>
      </c>
      <c r="K26" s="27">
        <f t="shared" si="71"/>
        <v>390</v>
      </c>
      <c r="L26" s="1"/>
      <c r="M26" s="1"/>
      <c r="N26" s="2">
        <f t="shared" si="48"/>
        <v>0</v>
      </c>
      <c r="O26" s="2">
        <f t="shared" ref="O26:P30" si="72">J26+M26</f>
        <v>26</v>
      </c>
      <c r="P26" s="27">
        <f t="shared" si="72"/>
        <v>390</v>
      </c>
      <c r="Q26" s="1"/>
      <c r="R26" s="1"/>
      <c r="S26" s="2">
        <f t="shared" si="49"/>
        <v>0</v>
      </c>
      <c r="T26" s="2">
        <f t="shared" ref="T26:U30" si="73">O26+R26</f>
        <v>26</v>
      </c>
      <c r="U26" s="27">
        <f t="shared" si="73"/>
        <v>390</v>
      </c>
      <c r="V26" s="1"/>
      <c r="W26" s="1"/>
      <c r="X26" s="2">
        <f t="shared" si="50"/>
        <v>0</v>
      </c>
      <c r="Y26" s="2">
        <f t="shared" ref="Y26:Z30" si="74">T26+W26</f>
        <v>26</v>
      </c>
      <c r="Z26" s="27">
        <f t="shared" si="74"/>
        <v>390</v>
      </c>
      <c r="AA26" s="1"/>
      <c r="AB26" s="1"/>
      <c r="AC26" s="2">
        <f t="shared" si="51"/>
        <v>0</v>
      </c>
      <c r="AD26" s="2">
        <f t="shared" ref="AD26:AE30" si="75">Y26+AB26</f>
        <v>26</v>
      </c>
      <c r="AE26" s="27">
        <f t="shared" si="75"/>
        <v>390</v>
      </c>
      <c r="AF26" s="1"/>
      <c r="AG26" s="1"/>
      <c r="AH26" s="2">
        <f t="shared" si="52"/>
        <v>0</v>
      </c>
      <c r="AI26" s="2">
        <f t="shared" ref="AI26:AJ30" si="76">AD26+AG26</f>
        <v>26</v>
      </c>
      <c r="AJ26" s="27">
        <f t="shared" si="76"/>
        <v>390</v>
      </c>
      <c r="AK26" s="1"/>
      <c r="AL26" s="1"/>
      <c r="AM26" s="2">
        <f t="shared" si="53"/>
        <v>0</v>
      </c>
      <c r="AN26" s="2">
        <f t="shared" ref="AN26:AO30" si="77">AI26+AL26</f>
        <v>26</v>
      </c>
      <c r="AO26" s="27">
        <f t="shared" si="77"/>
        <v>390</v>
      </c>
      <c r="AP26" s="1"/>
      <c r="AQ26" s="1"/>
      <c r="AR26" s="2">
        <f t="shared" si="54"/>
        <v>0</v>
      </c>
      <c r="AS26" s="2">
        <f t="shared" si="55"/>
        <v>26</v>
      </c>
      <c r="AT26" s="27">
        <f t="shared" si="55"/>
        <v>390</v>
      </c>
      <c r="AU26" s="1"/>
      <c r="AV26" s="1"/>
      <c r="AW26" s="2">
        <f t="shared" si="56"/>
        <v>0</v>
      </c>
      <c r="AX26" s="2">
        <f t="shared" si="57"/>
        <v>26</v>
      </c>
      <c r="AY26" s="27">
        <f t="shared" si="57"/>
        <v>390</v>
      </c>
      <c r="AZ26" s="1"/>
      <c r="BA26" s="1"/>
      <c r="BB26" s="2">
        <f t="shared" si="58"/>
        <v>0</v>
      </c>
      <c r="BC26" s="2">
        <f t="shared" si="59"/>
        <v>26</v>
      </c>
      <c r="BD26" s="27">
        <f t="shared" si="59"/>
        <v>390</v>
      </c>
      <c r="BE26" s="1"/>
      <c r="BF26" s="1"/>
      <c r="BG26" s="2">
        <f t="shared" si="60"/>
        <v>0</v>
      </c>
      <c r="BH26" s="2">
        <f t="shared" si="61"/>
        <v>26</v>
      </c>
      <c r="BI26" s="27">
        <f t="shared" si="61"/>
        <v>390</v>
      </c>
      <c r="BJ26" s="1"/>
      <c r="BK26" s="1"/>
      <c r="BL26" s="2">
        <f t="shared" si="62"/>
        <v>0</v>
      </c>
      <c r="BM26" s="2">
        <f t="shared" si="63"/>
        <v>26</v>
      </c>
      <c r="BN26" s="27">
        <f t="shared" si="63"/>
        <v>390</v>
      </c>
      <c r="BO26" s="1"/>
      <c r="BP26" s="1"/>
      <c r="BQ26" s="2">
        <f t="shared" si="64"/>
        <v>0</v>
      </c>
      <c r="BR26" s="2">
        <f t="shared" si="65"/>
        <v>26</v>
      </c>
      <c r="BS26" s="27">
        <f t="shared" si="65"/>
        <v>390</v>
      </c>
      <c r="BT26" s="1"/>
      <c r="BU26" s="1"/>
      <c r="BV26" s="2">
        <f t="shared" si="66"/>
        <v>0</v>
      </c>
      <c r="BW26" s="2">
        <f t="shared" si="67"/>
        <v>26</v>
      </c>
      <c r="BX26" s="27">
        <f t="shared" si="67"/>
        <v>390</v>
      </c>
      <c r="BY26" s="1"/>
      <c r="BZ26" s="1"/>
      <c r="CA26" s="2">
        <f t="shared" si="68"/>
        <v>0</v>
      </c>
      <c r="CB26" s="2">
        <f t="shared" si="69"/>
        <v>26</v>
      </c>
      <c r="CC26" s="27">
        <f t="shared" si="69"/>
        <v>390</v>
      </c>
      <c r="CD26" s="63">
        <f t="shared" si="70"/>
        <v>15</v>
      </c>
      <c r="CE26" s="63">
        <f t="shared" si="43"/>
        <v>15</v>
      </c>
      <c r="CF26" s="63">
        <f t="shared" si="44"/>
        <v>15</v>
      </c>
      <c r="CG26" s="11">
        <f t="shared" si="35"/>
        <v>16</v>
      </c>
    </row>
    <row r="27" spans="1:85" x14ac:dyDescent="0.25">
      <c r="A27" s="66">
        <v>17</v>
      </c>
      <c r="B27" s="1">
        <v>0</v>
      </c>
      <c r="C27" s="1">
        <v>30</v>
      </c>
      <c r="D27" s="2">
        <f>B27*C27</f>
        <v>0</v>
      </c>
      <c r="E27" s="2">
        <f>C27</f>
        <v>30</v>
      </c>
      <c r="F27" s="27">
        <f>D27</f>
        <v>0</v>
      </c>
      <c r="G27" s="1"/>
      <c r="H27" s="1"/>
      <c r="I27" s="2">
        <f>G27*H27</f>
        <v>0</v>
      </c>
      <c r="J27" s="2">
        <f>E27+H27</f>
        <v>30</v>
      </c>
      <c r="K27" s="27">
        <f>F27+I27</f>
        <v>0</v>
      </c>
      <c r="L27" s="1"/>
      <c r="M27" s="1"/>
      <c r="N27" s="2">
        <f>L27*M27</f>
        <v>0</v>
      </c>
      <c r="O27" s="2">
        <f>J27+M27</f>
        <v>30</v>
      </c>
      <c r="P27" s="27">
        <f>K27+N27</f>
        <v>0</v>
      </c>
      <c r="Q27" s="1"/>
      <c r="R27" s="1"/>
      <c r="S27" s="2">
        <f>Q27*R27</f>
        <v>0</v>
      </c>
      <c r="T27" s="2">
        <f>O27+R27</f>
        <v>30</v>
      </c>
      <c r="U27" s="27">
        <f>P27+S27</f>
        <v>0</v>
      </c>
      <c r="V27" s="1"/>
      <c r="W27" s="1"/>
      <c r="X27" s="2">
        <f>V27*W27</f>
        <v>0</v>
      </c>
      <c r="Y27" s="2">
        <f>T27+W27</f>
        <v>30</v>
      </c>
      <c r="Z27" s="27">
        <f>U27+X27</f>
        <v>0</v>
      </c>
      <c r="AA27" s="1"/>
      <c r="AB27" s="1"/>
      <c r="AC27" s="2">
        <f>AA27*AB27</f>
        <v>0</v>
      </c>
      <c r="AD27" s="2">
        <f>Y27+AB27</f>
        <v>30</v>
      </c>
      <c r="AE27" s="27">
        <f>Z27+AC27</f>
        <v>0</v>
      </c>
      <c r="AF27" s="1"/>
      <c r="AG27" s="1"/>
      <c r="AH27" s="2">
        <f>AF27*AG27</f>
        <v>0</v>
      </c>
      <c r="AI27" s="2">
        <f>AD27+AG27</f>
        <v>30</v>
      </c>
      <c r="AJ27" s="27">
        <f>AE27+AH27</f>
        <v>0</v>
      </c>
      <c r="AK27" s="1"/>
      <c r="AL27" s="1"/>
      <c r="AM27" s="2">
        <f>AK27*AL27</f>
        <v>0</v>
      </c>
      <c r="AN27" s="2">
        <f>AI27+AL27</f>
        <v>30</v>
      </c>
      <c r="AO27" s="27">
        <f>AJ27+AM27</f>
        <v>0</v>
      </c>
      <c r="AP27" s="1"/>
      <c r="AQ27" s="1"/>
      <c r="AR27" s="2">
        <f>AP27*AQ27</f>
        <v>0</v>
      </c>
      <c r="AS27" s="2">
        <f>AN27+AQ27</f>
        <v>30</v>
      </c>
      <c r="AT27" s="27">
        <f>AO27+AR27</f>
        <v>0</v>
      </c>
      <c r="AU27" s="1"/>
      <c r="AV27" s="1"/>
      <c r="AW27" s="2">
        <f>AU27*AV27</f>
        <v>0</v>
      </c>
      <c r="AX27" s="2">
        <f>AS27+AV27</f>
        <v>30</v>
      </c>
      <c r="AY27" s="27">
        <f>AT27+AW27</f>
        <v>0</v>
      </c>
      <c r="AZ27" s="1"/>
      <c r="BA27" s="1"/>
      <c r="BB27" s="2">
        <f>AZ27*BA27</f>
        <v>0</v>
      </c>
      <c r="BC27" s="2">
        <f>AX27+BA27</f>
        <v>30</v>
      </c>
      <c r="BD27" s="27">
        <f>AY27+BB27</f>
        <v>0</v>
      </c>
      <c r="BE27" s="1"/>
      <c r="BF27" s="1"/>
      <c r="BG27" s="2">
        <f>BE27*BF27</f>
        <v>0</v>
      </c>
      <c r="BH27" s="2">
        <f>BC27+BF27</f>
        <v>30</v>
      </c>
      <c r="BI27" s="27">
        <f>BD27+BG27</f>
        <v>0</v>
      </c>
      <c r="BJ27" s="1"/>
      <c r="BK27" s="1"/>
      <c r="BL27" s="2">
        <f>BJ27*BK27</f>
        <v>0</v>
      </c>
      <c r="BM27" s="2">
        <f>BH27+BK27</f>
        <v>30</v>
      </c>
      <c r="BN27" s="27">
        <f>BI27+BL27</f>
        <v>0</v>
      </c>
      <c r="BO27" s="1"/>
      <c r="BP27" s="1"/>
      <c r="BQ27" s="2">
        <f>BO27*BP27</f>
        <v>0</v>
      </c>
      <c r="BR27" s="2">
        <f>BM27+BP27</f>
        <v>30</v>
      </c>
      <c r="BS27" s="27">
        <f>BN27+BQ27</f>
        <v>0</v>
      </c>
      <c r="BT27" s="1"/>
      <c r="BU27" s="1"/>
      <c r="BV27" s="2">
        <f>BT27*BU27</f>
        <v>0</v>
      </c>
      <c r="BW27" s="2">
        <f>BR27+BU27</f>
        <v>30</v>
      </c>
      <c r="BX27" s="27">
        <f>BS27+BV27</f>
        <v>0</v>
      </c>
      <c r="BY27" s="1"/>
      <c r="BZ27" s="1"/>
      <c r="CA27" s="2">
        <f>BY27*BZ27</f>
        <v>0</v>
      </c>
      <c r="CB27" s="2">
        <f>BW27+BZ27</f>
        <v>30</v>
      </c>
      <c r="CC27" s="27">
        <f>BX27+CA27</f>
        <v>0</v>
      </c>
      <c r="CD27" s="63">
        <f t="shared" si="70"/>
        <v>0</v>
      </c>
      <c r="CE27" s="63" t="str">
        <f t="shared" si="43"/>
        <v>NA</v>
      </c>
      <c r="CF27" s="63" t="str">
        <f t="shared" si="44"/>
        <v>NA</v>
      </c>
      <c r="CG27" s="11">
        <f t="shared" si="35"/>
        <v>17</v>
      </c>
    </row>
    <row r="28" spans="1:85" x14ac:dyDescent="0.25">
      <c r="A28" s="66">
        <v>18</v>
      </c>
      <c r="B28" s="1">
        <v>50</v>
      </c>
      <c r="C28" s="1">
        <v>60</v>
      </c>
      <c r="D28" s="2">
        <f t="shared" si="45"/>
        <v>3000</v>
      </c>
      <c r="E28" s="2">
        <f t="shared" si="46"/>
        <v>60</v>
      </c>
      <c r="F28" s="27">
        <f t="shared" si="46"/>
        <v>3000</v>
      </c>
      <c r="G28" s="1"/>
      <c r="H28" s="1"/>
      <c r="I28" s="2">
        <f t="shared" si="47"/>
        <v>0</v>
      </c>
      <c r="J28" s="2">
        <f t="shared" si="71"/>
        <v>60</v>
      </c>
      <c r="K28" s="27">
        <f t="shared" si="71"/>
        <v>3000</v>
      </c>
      <c r="L28" s="1"/>
      <c r="M28" s="1"/>
      <c r="N28" s="2">
        <f t="shared" si="48"/>
        <v>0</v>
      </c>
      <c r="O28" s="2">
        <f t="shared" si="72"/>
        <v>60</v>
      </c>
      <c r="P28" s="27">
        <f t="shared" si="72"/>
        <v>3000</v>
      </c>
      <c r="Q28" s="1"/>
      <c r="R28" s="1"/>
      <c r="S28" s="2">
        <f t="shared" si="49"/>
        <v>0</v>
      </c>
      <c r="T28" s="2">
        <f t="shared" si="73"/>
        <v>60</v>
      </c>
      <c r="U28" s="27">
        <f t="shared" si="73"/>
        <v>3000</v>
      </c>
      <c r="V28" s="1"/>
      <c r="W28" s="1"/>
      <c r="X28" s="2">
        <f t="shared" si="50"/>
        <v>0</v>
      </c>
      <c r="Y28" s="2">
        <f t="shared" si="74"/>
        <v>60</v>
      </c>
      <c r="Z28" s="27">
        <f t="shared" si="74"/>
        <v>3000</v>
      </c>
      <c r="AA28" s="1"/>
      <c r="AB28" s="1"/>
      <c r="AC28" s="2">
        <f t="shared" si="51"/>
        <v>0</v>
      </c>
      <c r="AD28" s="2">
        <f t="shared" si="75"/>
        <v>60</v>
      </c>
      <c r="AE28" s="27">
        <f t="shared" si="75"/>
        <v>3000</v>
      </c>
      <c r="AF28" s="1"/>
      <c r="AG28" s="1"/>
      <c r="AH28" s="2">
        <f t="shared" si="52"/>
        <v>0</v>
      </c>
      <c r="AI28" s="2">
        <f t="shared" si="76"/>
        <v>60</v>
      </c>
      <c r="AJ28" s="27">
        <f t="shared" si="76"/>
        <v>3000</v>
      </c>
      <c r="AK28" s="1"/>
      <c r="AL28" s="1"/>
      <c r="AM28" s="2">
        <f t="shared" si="53"/>
        <v>0</v>
      </c>
      <c r="AN28" s="2">
        <f t="shared" si="77"/>
        <v>60</v>
      </c>
      <c r="AO28" s="27">
        <f t="shared" si="77"/>
        <v>3000</v>
      </c>
      <c r="AP28" s="1"/>
      <c r="AQ28" s="1"/>
      <c r="AR28" s="2">
        <f t="shared" si="54"/>
        <v>0</v>
      </c>
      <c r="AS28" s="2">
        <f t="shared" si="55"/>
        <v>60</v>
      </c>
      <c r="AT28" s="27">
        <f t="shared" si="55"/>
        <v>3000</v>
      </c>
      <c r="AU28" s="1"/>
      <c r="AV28" s="1"/>
      <c r="AW28" s="2">
        <f t="shared" si="56"/>
        <v>0</v>
      </c>
      <c r="AX28" s="2">
        <f t="shared" si="57"/>
        <v>60</v>
      </c>
      <c r="AY28" s="27">
        <f t="shared" si="57"/>
        <v>3000</v>
      </c>
      <c r="AZ28" s="1"/>
      <c r="BA28" s="1"/>
      <c r="BB28" s="2">
        <f t="shared" si="58"/>
        <v>0</v>
      </c>
      <c r="BC28" s="2">
        <f t="shared" si="59"/>
        <v>60</v>
      </c>
      <c r="BD28" s="27">
        <f t="shared" si="59"/>
        <v>3000</v>
      </c>
      <c r="BE28" s="1"/>
      <c r="BF28" s="1"/>
      <c r="BG28" s="2">
        <f t="shared" si="60"/>
        <v>0</v>
      </c>
      <c r="BH28" s="2">
        <f t="shared" si="61"/>
        <v>60</v>
      </c>
      <c r="BI28" s="27">
        <f t="shared" si="61"/>
        <v>3000</v>
      </c>
      <c r="BJ28" s="1"/>
      <c r="BK28" s="1"/>
      <c r="BL28" s="2">
        <f t="shared" si="62"/>
        <v>0</v>
      </c>
      <c r="BM28" s="2">
        <f t="shared" si="63"/>
        <v>60</v>
      </c>
      <c r="BN28" s="27">
        <f t="shared" si="63"/>
        <v>3000</v>
      </c>
      <c r="BO28" s="1"/>
      <c r="BP28" s="1"/>
      <c r="BQ28" s="2">
        <f t="shared" si="64"/>
        <v>0</v>
      </c>
      <c r="BR28" s="2">
        <f t="shared" si="65"/>
        <v>60</v>
      </c>
      <c r="BS28" s="27">
        <f t="shared" si="65"/>
        <v>3000</v>
      </c>
      <c r="BT28" s="1"/>
      <c r="BU28" s="1"/>
      <c r="BV28" s="2">
        <f t="shared" si="66"/>
        <v>0</v>
      </c>
      <c r="BW28" s="2">
        <f t="shared" si="67"/>
        <v>60</v>
      </c>
      <c r="BX28" s="27">
        <f t="shared" si="67"/>
        <v>3000</v>
      </c>
      <c r="BY28" s="1"/>
      <c r="BZ28" s="1"/>
      <c r="CA28" s="2">
        <f t="shared" si="68"/>
        <v>0</v>
      </c>
      <c r="CB28" s="2">
        <f t="shared" si="69"/>
        <v>60</v>
      </c>
      <c r="CC28" s="27">
        <f t="shared" si="69"/>
        <v>3000</v>
      </c>
      <c r="CD28" s="63">
        <f t="shared" si="70"/>
        <v>50</v>
      </c>
      <c r="CE28" s="63">
        <f t="shared" si="43"/>
        <v>50</v>
      </c>
      <c r="CF28" s="63">
        <f t="shared" si="44"/>
        <v>50</v>
      </c>
      <c r="CG28" s="11">
        <f t="shared" si="35"/>
        <v>18</v>
      </c>
    </row>
    <row r="29" spans="1:85" x14ac:dyDescent="0.25">
      <c r="A29" s="66">
        <v>19</v>
      </c>
      <c r="B29" s="1">
        <v>50</v>
      </c>
      <c r="C29" s="1">
        <v>55</v>
      </c>
      <c r="D29" s="2">
        <f t="shared" si="45"/>
        <v>2750</v>
      </c>
      <c r="E29" s="2">
        <f t="shared" si="46"/>
        <v>55</v>
      </c>
      <c r="F29" s="27">
        <f t="shared" si="46"/>
        <v>2750</v>
      </c>
      <c r="G29" s="1"/>
      <c r="H29" s="1"/>
      <c r="I29" s="2">
        <f t="shared" si="47"/>
        <v>0</v>
      </c>
      <c r="J29" s="2">
        <f t="shared" si="71"/>
        <v>55</v>
      </c>
      <c r="K29" s="27">
        <f t="shared" si="71"/>
        <v>2750</v>
      </c>
      <c r="L29" s="1"/>
      <c r="M29" s="1"/>
      <c r="N29" s="2">
        <f t="shared" si="48"/>
        <v>0</v>
      </c>
      <c r="O29" s="2">
        <f t="shared" si="72"/>
        <v>55</v>
      </c>
      <c r="P29" s="27">
        <f t="shared" si="72"/>
        <v>2750</v>
      </c>
      <c r="Q29" s="1"/>
      <c r="R29" s="1"/>
      <c r="S29" s="2">
        <f t="shared" si="49"/>
        <v>0</v>
      </c>
      <c r="T29" s="2">
        <f t="shared" si="73"/>
        <v>55</v>
      </c>
      <c r="U29" s="27">
        <f t="shared" si="73"/>
        <v>2750</v>
      </c>
      <c r="V29" s="1"/>
      <c r="W29" s="1"/>
      <c r="X29" s="2">
        <f t="shared" si="50"/>
        <v>0</v>
      </c>
      <c r="Y29" s="2">
        <f t="shared" si="74"/>
        <v>55</v>
      </c>
      <c r="Z29" s="27">
        <f t="shared" si="74"/>
        <v>2750</v>
      </c>
      <c r="AA29" s="1"/>
      <c r="AB29" s="1"/>
      <c r="AC29" s="2">
        <f t="shared" si="51"/>
        <v>0</v>
      </c>
      <c r="AD29" s="2">
        <f t="shared" si="75"/>
        <v>55</v>
      </c>
      <c r="AE29" s="27">
        <f t="shared" si="75"/>
        <v>2750</v>
      </c>
      <c r="AF29" s="1"/>
      <c r="AG29" s="1"/>
      <c r="AH29" s="2">
        <f t="shared" si="52"/>
        <v>0</v>
      </c>
      <c r="AI29" s="2">
        <f t="shared" si="76"/>
        <v>55</v>
      </c>
      <c r="AJ29" s="27">
        <f t="shared" si="76"/>
        <v>2750</v>
      </c>
      <c r="AK29" s="1"/>
      <c r="AL29" s="1"/>
      <c r="AM29" s="2">
        <f t="shared" si="53"/>
        <v>0</v>
      </c>
      <c r="AN29" s="2">
        <f t="shared" si="77"/>
        <v>55</v>
      </c>
      <c r="AO29" s="27">
        <f t="shared" si="77"/>
        <v>2750</v>
      </c>
      <c r="AP29" s="1"/>
      <c r="AQ29" s="1"/>
      <c r="AR29" s="2">
        <f t="shared" si="54"/>
        <v>0</v>
      </c>
      <c r="AS29" s="2">
        <f t="shared" si="55"/>
        <v>55</v>
      </c>
      <c r="AT29" s="27">
        <f t="shared" si="55"/>
        <v>2750</v>
      </c>
      <c r="AU29" s="1"/>
      <c r="AV29" s="1"/>
      <c r="AW29" s="2">
        <f t="shared" si="56"/>
        <v>0</v>
      </c>
      <c r="AX29" s="2">
        <f t="shared" si="57"/>
        <v>55</v>
      </c>
      <c r="AY29" s="27">
        <f t="shared" si="57"/>
        <v>2750</v>
      </c>
      <c r="AZ29" s="1"/>
      <c r="BA29" s="1"/>
      <c r="BB29" s="2">
        <f t="shared" si="58"/>
        <v>0</v>
      </c>
      <c r="BC29" s="2">
        <f t="shared" si="59"/>
        <v>55</v>
      </c>
      <c r="BD29" s="27">
        <f t="shared" si="59"/>
        <v>2750</v>
      </c>
      <c r="BE29" s="1"/>
      <c r="BF29" s="1"/>
      <c r="BG29" s="2">
        <f t="shared" si="60"/>
        <v>0</v>
      </c>
      <c r="BH29" s="2">
        <f t="shared" si="61"/>
        <v>55</v>
      </c>
      <c r="BI29" s="27">
        <f t="shared" si="61"/>
        <v>2750</v>
      </c>
      <c r="BJ29" s="1"/>
      <c r="BK29" s="1"/>
      <c r="BL29" s="2">
        <f t="shared" si="62"/>
        <v>0</v>
      </c>
      <c r="BM29" s="2">
        <f t="shared" si="63"/>
        <v>55</v>
      </c>
      <c r="BN29" s="27">
        <f t="shared" si="63"/>
        <v>2750</v>
      </c>
      <c r="BO29" s="1"/>
      <c r="BP29" s="1"/>
      <c r="BQ29" s="2">
        <f t="shared" si="64"/>
        <v>0</v>
      </c>
      <c r="BR29" s="2">
        <f t="shared" si="65"/>
        <v>55</v>
      </c>
      <c r="BS29" s="27">
        <f t="shared" si="65"/>
        <v>2750</v>
      </c>
      <c r="BT29" s="1"/>
      <c r="BU29" s="1"/>
      <c r="BV29" s="2">
        <f t="shared" si="66"/>
        <v>0</v>
      </c>
      <c r="BW29" s="2">
        <f t="shared" si="67"/>
        <v>55</v>
      </c>
      <c r="BX29" s="27">
        <f t="shared" si="67"/>
        <v>2750</v>
      </c>
      <c r="BY29" s="1"/>
      <c r="BZ29" s="1"/>
      <c r="CA29" s="2">
        <f t="shared" si="68"/>
        <v>0</v>
      </c>
      <c r="CB29" s="2">
        <f t="shared" si="69"/>
        <v>55</v>
      </c>
      <c r="CC29" s="27">
        <f t="shared" si="69"/>
        <v>2750</v>
      </c>
      <c r="CD29" s="63">
        <f t="shared" si="70"/>
        <v>50</v>
      </c>
      <c r="CE29" s="63">
        <f t="shared" si="43"/>
        <v>50</v>
      </c>
      <c r="CF29" s="63">
        <f t="shared" si="44"/>
        <v>50</v>
      </c>
      <c r="CG29" s="11">
        <f t="shared" si="35"/>
        <v>19</v>
      </c>
    </row>
    <row r="30" spans="1:85" x14ac:dyDescent="0.25">
      <c r="A30" s="67">
        <v>20</v>
      </c>
      <c r="B30" s="1">
        <v>25</v>
      </c>
      <c r="C30" s="1">
        <v>38</v>
      </c>
      <c r="D30" s="2">
        <f t="shared" si="45"/>
        <v>950</v>
      </c>
      <c r="E30" s="2">
        <f t="shared" si="46"/>
        <v>38</v>
      </c>
      <c r="F30" s="27">
        <f t="shared" si="46"/>
        <v>950</v>
      </c>
      <c r="G30" s="1"/>
      <c r="H30" s="1"/>
      <c r="I30" s="2">
        <f t="shared" si="47"/>
        <v>0</v>
      </c>
      <c r="J30" s="2">
        <f t="shared" si="71"/>
        <v>38</v>
      </c>
      <c r="K30" s="27">
        <f t="shared" si="71"/>
        <v>950</v>
      </c>
      <c r="L30" s="1"/>
      <c r="M30" s="1"/>
      <c r="N30" s="2">
        <f t="shared" si="48"/>
        <v>0</v>
      </c>
      <c r="O30" s="2">
        <f t="shared" si="72"/>
        <v>38</v>
      </c>
      <c r="P30" s="27">
        <f t="shared" si="72"/>
        <v>950</v>
      </c>
      <c r="Q30" s="1"/>
      <c r="R30" s="1"/>
      <c r="S30" s="2">
        <f t="shared" si="49"/>
        <v>0</v>
      </c>
      <c r="T30" s="2">
        <f t="shared" si="73"/>
        <v>38</v>
      </c>
      <c r="U30" s="27">
        <f t="shared" si="73"/>
        <v>950</v>
      </c>
      <c r="V30" s="1"/>
      <c r="W30" s="1"/>
      <c r="X30" s="2">
        <f t="shared" si="50"/>
        <v>0</v>
      </c>
      <c r="Y30" s="2">
        <f t="shared" si="74"/>
        <v>38</v>
      </c>
      <c r="Z30" s="27">
        <f t="shared" si="74"/>
        <v>950</v>
      </c>
      <c r="AA30" s="1"/>
      <c r="AB30" s="1"/>
      <c r="AC30" s="2">
        <f t="shared" si="51"/>
        <v>0</v>
      </c>
      <c r="AD30" s="2">
        <f t="shared" si="75"/>
        <v>38</v>
      </c>
      <c r="AE30" s="27">
        <f t="shared" si="75"/>
        <v>950</v>
      </c>
      <c r="AF30" s="1"/>
      <c r="AG30" s="1"/>
      <c r="AH30" s="2">
        <f t="shared" si="52"/>
        <v>0</v>
      </c>
      <c r="AI30" s="2">
        <f t="shared" si="76"/>
        <v>38</v>
      </c>
      <c r="AJ30" s="27">
        <f t="shared" si="76"/>
        <v>950</v>
      </c>
      <c r="AK30" s="1"/>
      <c r="AL30" s="1"/>
      <c r="AM30" s="2">
        <f t="shared" si="53"/>
        <v>0</v>
      </c>
      <c r="AN30" s="2">
        <f t="shared" si="77"/>
        <v>38</v>
      </c>
      <c r="AO30" s="27">
        <f t="shared" si="77"/>
        <v>950</v>
      </c>
      <c r="AP30" s="1"/>
      <c r="AQ30" s="1"/>
      <c r="AR30" s="2">
        <f t="shared" si="54"/>
        <v>0</v>
      </c>
      <c r="AS30" s="2">
        <f t="shared" si="55"/>
        <v>38</v>
      </c>
      <c r="AT30" s="27">
        <f t="shared" si="55"/>
        <v>950</v>
      </c>
      <c r="AU30" s="1"/>
      <c r="AV30" s="1"/>
      <c r="AW30" s="2">
        <f t="shared" si="56"/>
        <v>0</v>
      </c>
      <c r="AX30" s="2">
        <f t="shared" si="57"/>
        <v>38</v>
      </c>
      <c r="AY30" s="27">
        <f t="shared" si="57"/>
        <v>950</v>
      </c>
      <c r="AZ30" s="1"/>
      <c r="BA30" s="1"/>
      <c r="BB30" s="2">
        <f t="shared" si="58"/>
        <v>0</v>
      </c>
      <c r="BC30" s="2">
        <f t="shared" si="59"/>
        <v>38</v>
      </c>
      <c r="BD30" s="27">
        <f t="shared" si="59"/>
        <v>950</v>
      </c>
      <c r="BE30" s="1"/>
      <c r="BF30" s="1"/>
      <c r="BG30" s="2">
        <f t="shared" si="60"/>
        <v>0</v>
      </c>
      <c r="BH30" s="2">
        <f t="shared" si="61"/>
        <v>38</v>
      </c>
      <c r="BI30" s="27">
        <f t="shared" si="61"/>
        <v>950</v>
      </c>
      <c r="BJ30" s="1"/>
      <c r="BK30" s="1"/>
      <c r="BL30" s="2">
        <f t="shared" si="62"/>
        <v>0</v>
      </c>
      <c r="BM30" s="2">
        <f t="shared" si="63"/>
        <v>38</v>
      </c>
      <c r="BN30" s="27">
        <f t="shared" si="63"/>
        <v>950</v>
      </c>
      <c r="BO30" s="1"/>
      <c r="BP30" s="1"/>
      <c r="BQ30" s="2">
        <f t="shared" si="64"/>
        <v>0</v>
      </c>
      <c r="BR30" s="2">
        <f t="shared" si="65"/>
        <v>38</v>
      </c>
      <c r="BS30" s="27">
        <f t="shared" si="65"/>
        <v>950</v>
      </c>
      <c r="BT30" s="1"/>
      <c r="BU30" s="1"/>
      <c r="BV30" s="2">
        <f t="shared" si="66"/>
        <v>0</v>
      </c>
      <c r="BW30" s="2">
        <f t="shared" si="67"/>
        <v>38</v>
      </c>
      <c r="BX30" s="27">
        <f t="shared" si="67"/>
        <v>950</v>
      </c>
      <c r="BY30" s="1"/>
      <c r="BZ30" s="1"/>
      <c r="CA30" s="2">
        <f t="shared" si="68"/>
        <v>0</v>
      </c>
      <c r="CB30" s="2">
        <f t="shared" si="69"/>
        <v>38</v>
      </c>
      <c r="CC30" s="27">
        <f t="shared" si="69"/>
        <v>950</v>
      </c>
      <c r="CD30" s="63">
        <f t="shared" si="70"/>
        <v>25</v>
      </c>
      <c r="CE30" s="63">
        <f t="shared" si="43"/>
        <v>25</v>
      </c>
      <c r="CF30" s="63">
        <f t="shared" si="44"/>
        <v>25</v>
      </c>
      <c r="CG30" s="11">
        <f t="shared" si="35"/>
        <v>20</v>
      </c>
    </row>
    <row r="31" spans="1:85" x14ac:dyDescent="0.25">
      <c r="A31" s="66">
        <v>21</v>
      </c>
      <c r="B31" s="1">
        <v>0</v>
      </c>
      <c r="C31" s="1">
        <v>25</v>
      </c>
      <c r="D31" s="2">
        <f>B31*C31</f>
        <v>0</v>
      </c>
      <c r="E31" s="2">
        <f t="shared" si="46"/>
        <v>25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25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25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25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25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25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25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25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25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25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25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25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25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25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25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25</v>
      </c>
      <c r="CC31" s="27">
        <f t="shared" si="69"/>
        <v>0</v>
      </c>
      <c r="CD31" s="63">
        <f t="shared" si="70"/>
        <v>0</v>
      </c>
      <c r="CE31" s="63" t="str">
        <f t="shared" si="43"/>
        <v>NA</v>
      </c>
      <c r="CF31" s="63" t="str">
        <f t="shared" si="44"/>
        <v>NA</v>
      </c>
      <c r="CG31" s="11">
        <f t="shared" si="35"/>
        <v>21</v>
      </c>
    </row>
    <row r="32" spans="1:85" x14ac:dyDescent="0.25">
      <c r="A32" s="66">
        <v>22</v>
      </c>
      <c r="B32" s="1">
        <v>0</v>
      </c>
      <c r="C32" s="1">
        <v>25</v>
      </c>
      <c r="D32" s="2">
        <f>B32*C32</f>
        <v>0</v>
      </c>
      <c r="E32" s="2">
        <f t="shared" si="46"/>
        <v>25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25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25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25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25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25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25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25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25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25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25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25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25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25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25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25</v>
      </c>
      <c r="CC32" s="27">
        <f t="shared" si="69"/>
        <v>0</v>
      </c>
      <c r="CD32" s="63">
        <f t="shared" si="70"/>
        <v>0</v>
      </c>
      <c r="CE32" s="63" t="str">
        <f t="shared" si="43"/>
        <v>NA</v>
      </c>
      <c r="CF32" s="63" t="str">
        <f t="shared" si="44"/>
        <v>NA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#VALUE!</v>
      </c>
      <c r="CC33" s="27" t="e">
        <f>SUM(CC17:CC32)</f>
        <v>#VALUE!</v>
      </c>
      <c r="CD33" s="63" t="e">
        <f t="shared" si="70"/>
        <v>#VALUE!</v>
      </c>
      <c r="CE33" s="63"/>
      <c r="CF33" s="63"/>
    </row>
    <row r="34" spans="1:85" ht="16.5" customHeight="1" x14ac:dyDescent="0.3">
      <c r="A34" s="20" t="s">
        <v>15</v>
      </c>
      <c r="B34" s="47"/>
      <c r="C34" s="47"/>
      <c r="D34" s="20"/>
      <c r="E34" s="20"/>
      <c r="F34" s="21"/>
      <c r="G34" s="47"/>
      <c r="H34" s="47"/>
      <c r="I34" s="20"/>
      <c r="J34" s="20"/>
      <c r="K34" s="21"/>
      <c r="L34" s="47"/>
      <c r="M34" s="47"/>
      <c r="N34" s="20"/>
      <c r="O34" s="20"/>
      <c r="P34" s="21"/>
      <c r="Q34" s="47"/>
      <c r="R34" s="47"/>
      <c r="S34" s="20"/>
      <c r="T34" s="20"/>
      <c r="U34" s="21"/>
      <c r="V34" s="47"/>
      <c r="W34" s="47"/>
      <c r="X34" s="20"/>
      <c r="Y34" s="20"/>
      <c r="Z34" s="21"/>
      <c r="AA34" s="47"/>
      <c r="AB34" s="47"/>
      <c r="AC34" s="20"/>
      <c r="AD34" s="20"/>
      <c r="AE34" s="21"/>
      <c r="AF34" s="47"/>
      <c r="AG34" s="47"/>
      <c r="AH34" s="20"/>
      <c r="AI34" s="20"/>
      <c r="AJ34" s="21"/>
      <c r="AK34" s="47"/>
      <c r="AL34" s="47"/>
      <c r="AM34" s="20"/>
      <c r="AN34" s="20"/>
      <c r="AO34" s="21"/>
      <c r="AP34" s="47"/>
      <c r="AQ34" s="47"/>
      <c r="AR34" s="20"/>
      <c r="AS34" s="20"/>
      <c r="AT34" s="21"/>
      <c r="AU34" s="47"/>
      <c r="AV34" s="47"/>
      <c r="AW34" s="20"/>
      <c r="AX34" s="20"/>
      <c r="AY34" s="21"/>
      <c r="AZ34" s="47"/>
      <c r="BA34" s="47"/>
      <c r="BB34" s="20"/>
      <c r="BC34" s="20"/>
      <c r="BD34" s="21"/>
      <c r="BE34" s="47"/>
      <c r="BF34" s="47"/>
      <c r="BG34" s="20"/>
      <c r="BH34" s="20"/>
      <c r="BI34" s="21"/>
      <c r="BJ34" s="47"/>
      <c r="BK34" s="47"/>
      <c r="BL34" s="20"/>
      <c r="BM34" s="20"/>
      <c r="BN34" s="21"/>
      <c r="BO34" s="47"/>
      <c r="BP34" s="47"/>
      <c r="BQ34" s="20"/>
      <c r="BR34" s="20"/>
      <c r="BS34" s="21"/>
      <c r="BT34" s="47"/>
      <c r="BU34" s="47"/>
      <c r="BV34" s="20"/>
      <c r="BW34" s="20"/>
      <c r="BX34" s="21"/>
      <c r="BY34" s="47"/>
      <c r="BZ34" s="47"/>
      <c r="CA34" s="20"/>
      <c r="CB34" s="20"/>
      <c r="CC34" s="21"/>
      <c r="CD34" s="62"/>
      <c r="CE34" s="62"/>
      <c r="CF34" s="62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62"/>
      <c r="CE35" s="62"/>
      <c r="CF35" s="62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63"/>
      <c r="CE36" s="62"/>
      <c r="CF36" s="63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63" t="str">
        <f t="shared" ref="CD37:CD43" si="110">IF(CA37+CB37=0,"NA",CC37/CB37)</f>
        <v>NA</v>
      </c>
      <c r="CE37" s="63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63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63" t="str">
        <f t="shared" si="110"/>
        <v>NA</v>
      </c>
      <c r="CE38" s="63" t="str">
        <f t="shared" si="111"/>
        <v>NA</v>
      </c>
      <c r="CF38" s="63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63" t="str">
        <f t="shared" si="110"/>
        <v>NA</v>
      </c>
      <c r="CE39" s="63" t="str">
        <f t="shared" si="111"/>
        <v>NA</v>
      </c>
      <c r="CF39" s="63" t="str">
        <f t="shared" si="112"/>
        <v>NA</v>
      </c>
      <c r="CG39" s="11">
        <f>A39</f>
        <v>9</v>
      </c>
    </row>
    <row r="40" spans="1:85" x14ac:dyDescent="0.25">
      <c r="A40" s="66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63" t="str">
        <f t="shared" si="110"/>
        <v>NA</v>
      </c>
      <c r="CE40" s="63" t="str">
        <f t="shared" si="111"/>
        <v>NA</v>
      </c>
      <c r="CF40" s="63" t="str">
        <f t="shared" si="112"/>
        <v>NA</v>
      </c>
      <c r="CG40" s="11">
        <f t="shared" ref="CG40:CG52" si="113">A40</f>
        <v>10</v>
      </c>
    </row>
    <row r="41" spans="1:85" x14ac:dyDescent="0.25">
      <c r="A41" s="67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63" t="str">
        <f t="shared" si="110"/>
        <v>NA</v>
      </c>
      <c r="CE41" s="63" t="str">
        <f t="shared" si="111"/>
        <v>NA</v>
      </c>
      <c r="CF41" s="63" t="str">
        <f t="shared" si="112"/>
        <v>NA</v>
      </c>
      <c r="CG41" s="11">
        <f t="shared" si="113"/>
        <v>11</v>
      </c>
    </row>
    <row r="42" spans="1:85" x14ac:dyDescent="0.25">
      <c r="A42" s="66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63" t="str">
        <f t="shared" si="110"/>
        <v>NA</v>
      </c>
      <c r="CE42" s="63" t="str">
        <f t="shared" si="111"/>
        <v>NA</v>
      </c>
      <c r="CF42" s="63" t="str">
        <f t="shared" si="112"/>
        <v>NA</v>
      </c>
      <c r="CG42" s="11">
        <f t="shared" si="113"/>
        <v>12</v>
      </c>
    </row>
    <row r="43" spans="1:85" x14ac:dyDescent="0.25">
      <c r="A43" s="66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63" t="str">
        <f t="shared" si="110"/>
        <v>NA</v>
      </c>
      <c r="CE43" s="63" t="str">
        <f t="shared" si="111"/>
        <v>NA</v>
      </c>
      <c r="CF43" s="63" t="str">
        <f t="shared" si="112"/>
        <v>NA</v>
      </c>
      <c r="CG43" s="11">
        <f t="shared" si="113"/>
        <v>13</v>
      </c>
    </row>
    <row r="44" spans="1:85" x14ac:dyDescent="0.25">
      <c r="A44" s="67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63" t="str">
        <f>IF(CA44+CB44=0,"NA",CC44/CB44)</f>
        <v>NA</v>
      </c>
      <c r="CE44" s="63" t="str">
        <f t="shared" si="111"/>
        <v>NA</v>
      </c>
      <c r="CF44" s="63" t="str">
        <f t="shared" si="112"/>
        <v>NA</v>
      </c>
      <c r="CG44" s="11">
        <f t="shared" si="113"/>
        <v>14</v>
      </c>
    </row>
    <row r="45" spans="1:85" ht="12.75" customHeight="1" x14ac:dyDescent="0.25">
      <c r="A45" s="66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63" t="str">
        <f t="shared" ref="CD45:CD53" si="137">IF(CA45+CB45=0,"NA",CC45/CB45)</f>
        <v>NA</v>
      </c>
      <c r="CE45" s="63" t="str">
        <f t="shared" si="111"/>
        <v>NA</v>
      </c>
      <c r="CF45" s="63" t="str">
        <f t="shared" si="112"/>
        <v>NA</v>
      </c>
      <c r="CG45" s="11">
        <f t="shared" si="113"/>
        <v>15</v>
      </c>
    </row>
    <row r="46" spans="1:85" x14ac:dyDescent="0.25">
      <c r="A46" s="66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63" t="str">
        <f t="shared" si="137"/>
        <v>NA</v>
      </c>
      <c r="CE46" s="63" t="str">
        <f t="shared" si="111"/>
        <v>NA</v>
      </c>
      <c r="CF46" s="63" t="str">
        <f t="shared" si="112"/>
        <v>NA</v>
      </c>
      <c r="CG46" s="11">
        <f t="shared" si="113"/>
        <v>16</v>
      </c>
    </row>
    <row r="47" spans="1:85" x14ac:dyDescent="0.25">
      <c r="A47" s="66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63" t="str">
        <f t="shared" si="137"/>
        <v>NA</v>
      </c>
      <c r="CE47" s="63" t="str">
        <f t="shared" si="111"/>
        <v>NA</v>
      </c>
      <c r="CF47" s="63" t="str">
        <f t="shared" si="112"/>
        <v>NA</v>
      </c>
      <c r="CG47" s="11">
        <f t="shared" si="113"/>
        <v>17</v>
      </c>
    </row>
    <row r="48" spans="1:85" x14ac:dyDescent="0.25">
      <c r="A48" s="66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63" t="str">
        <f t="shared" si="137"/>
        <v>NA</v>
      </c>
      <c r="CE48" s="63" t="str">
        <f t="shared" si="111"/>
        <v>NA</v>
      </c>
      <c r="CF48" s="63" t="str">
        <f t="shared" si="112"/>
        <v>NA</v>
      </c>
      <c r="CG48" s="11">
        <f t="shared" si="113"/>
        <v>18</v>
      </c>
    </row>
    <row r="49" spans="1:85" x14ac:dyDescent="0.25">
      <c r="A49" s="66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63" t="str">
        <f t="shared" si="137"/>
        <v>NA</v>
      </c>
      <c r="CE49" s="63" t="str">
        <f t="shared" si="111"/>
        <v>NA</v>
      </c>
      <c r="CF49" s="63" t="str">
        <f t="shared" si="112"/>
        <v>NA</v>
      </c>
      <c r="CG49" s="11">
        <f t="shared" si="113"/>
        <v>19</v>
      </c>
    </row>
    <row r="50" spans="1:85" x14ac:dyDescent="0.25">
      <c r="A50" s="67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63" t="str">
        <f t="shared" si="137"/>
        <v>NA</v>
      </c>
      <c r="CE50" s="63" t="str">
        <f t="shared" si="111"/>
        <v>NA</v>
      </c>
      <c r="CF50" s="63" t="str">
        <f t="shared" si="112"/>
        <v>NA</v>
      </c>
      <c r="CG50" s="11">
        <f t="shared" si="113"/>
        <v>20</v>
      </c>
    </row>
    <row r="51" spans="1:85" x14ac:dyDescent="0.25">
      <c r="A51" s="66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63" t="str">
        <f t="shared" si="137"/>
        <v>NA</v>
      </c>
      <c r="CE51" s="63" t="str">
        <f t="shared" si="111"/>
        <v>NA</v>
      </c>
      <c r="CF51" s="63" t="str">
        <f t="shared" si="112"/>
        <v>NA</v>
      </c>
      <c r="CG51" s="11">
        <f t="shared" si="113"/>
        <v>21</v>
      </c>
    </row>
    <row r="52" spans="1:85" x14ac:dyDescent="0.25">
      <c r="A52" s="66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63" t="str">
        <f t="shared" si="137"/>
        <v>NA</v>
      </c>
      <c r="CE52" s="63" t="str">
        <f t="shared" si="111"/>
        <v>NA</v>
      </c>
      <c r="CF52" s="63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63" t="str">
        <f t="shared" si="137"/>
        <v>NA</v>
      </c>
      <c r="CE53" s="63"/>
      <c r="CF53" s="63"/>
    </row>
    <row r="54" spans="1:85" ht="16.5" customHeight="1" x14ac:dyDescent="0.3">
      <c r="A54" s="20" t="s">
        <v>17</v>
      </c>
      <c r="C54" s="47" t="s">
        <v>29</v>
      </c>
      <c r="D54" s="20"/>
      <c r="E54" s="20"/>
      <c r="F54" s="21"/>
      <c r="G54" s="47"/>
      <c r="H54" s="47"/>
      <c r="I54" s="20"/>
      <c r="J54" s="20"/>
      <c r="K54" s="21"/>
      <c r="L54" s="47"/>
      <c r="M54" s="47"/>
      <c r="N54" s="20"/>
      <c r="O54" s="20"/>
      <c r="P54" s="21"/>
      <c r="Q54" s="47"/>
      <c r="R54" s="47"/>
      <c r="S54" s="20"/>
      <c r="T54" s="20"/>
      <c r="U54" s="21"/>
      <c r="V54" s="47"/>
      <c r="W54" s="47"/>
      <c r="X54" s="20"/>
      <c r="Y54" s="20"/>
      <c r="Z54" s="21"/>
      <c r="AA54" s="47"/>
      <c r="AB54" s="47"/>
      <c r="AC54" s="20"/>
      <c r="AD54" s="20"/>
      <c r="AE54" s="21"/>
      <c r="AF54" s="47"/>
      <c r="AG54" s="47"/>
      <c r="AH54" s="20"/>
      <c r="AI54" s="20"/>
      <c r="AJ54" s="21"/>
      <c r="AK54" s="47"/>
      <c r="AL54" s="47"/>
      <c r="AM54" s="20"/>
      <c r="AN54" s="20"/>
      <c r="AO54" s="21"/>
      <c r="AP54" s="47"/>
      <c r="AQ54" s="47"/>
      <c r="AR54" s="20"/>
      <c r="AS54" s="20"/>
      <c r="AT54" s="21"/>
      <c r="AU54" s="47"/>
      <c r="AV54" s="47"/>
      <c r="AW54" s="20"/>
      <c r="AX54" s="20"/>
      <c r="AY54" s="21"/>
      <c r="AZ54" s="47"/>
      <c r="BA54" s="47"/>
      <c r="BB54" s="20"/>
      <c r="BC54" s="20"/>
      <c r="BD54" s="21"/>
      <c r="BE54" s="47"/>
      <c r="BF54" s="47"/>
      <c r="BG54" s="20"/>
      <c r="BH54" s="20"/>
      <c r="BI54" s="21"/>
      <c r="BJ54" s="47"/>
      <c r="BK54" s="47"/>
      <c r="BL54" s="20"/>
      <c r="BM54" s="20"/>
      <c r="BN54" s="21"/>
      <c r="BO54" s="47"/>
      <c r="BP54" s="47"/>
      <c r="BQ54" s="20"/>
      <c r="BR54" s="20"/>
      <c r="BS54" s="21"/>
      <c r="BT54" s="47"/>
      <c r="BU54" s="47"/>
      <c r="BV54" s="20"/>
      <c r="BW54" s="20"/>
      <c r="BX54" s="21"/>
      <c r="BY54" s="47"/>
      <c r="BZ54" s="47"/>
      <c r="CA54" s="20"/>
      <c r="CB54" s="20"/>
      <c r="CC54" s="21"/>
      <c r="CD54" s="62"/>
      <c r="CE54" s="62"/>
      <c r="CF54" s="62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62"/>
      <c r="CE55" s="62"/>
      <c r="CF55" s="62"/>
      <c r="CG55" s="26"/>
    </row>
    <row r="56" spans="1:85" ht="15.6" x14ac:dyDescent="0.3">
      <c r="A56" s="23" t="s">
        <v>10</v>
      </c>
      <c r="B56" s="1" t="s">
        <v>27</v>
      </c>
      <c r="C56" s="1" t="s">
        <v>28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63"/>
      <c r="CE56" s="62"/>
      <c r="CF56" s="63"/>
    </row>
    <row r="57" spans="1:85" x14ac:dyDescent="0.25">
      <c r="A57" s="11">
        <v>7</v>
      </c>
      <c r="B57" s="1">
        <v>20</v>
      </c>
      <c r="C57" s="1">
        <v>30</v>
      </c>
      <c r="D57" s="2">
        <f t="shared" ref="D57:D72" si="154">B57*C57</f>
        <v>600</v>
      </c>
      <c r="E57" s="2">
        <f t="shared" ref="E57:F63" si="155">C57</f>
        <v>30</v>
      </c>
      <c r="F57" s="27">
        <f t="shared" si="155"/>
        <v>600</v>
      </c>
      <c r="G57" s="1"/>
      <c r="H57" s="1"/>
      <c r="I57" s="2">
        <f t="shared" ref="I57:I72" si="156">G57*H57</f>
        <v>0</v>
      </c>
      <c r="J57" s="2">
        <f t="shared" ref="J57:K60" si="157">E57+H57</f>
        <v>30</v>
      </c>
      <c r="K57" s="27">
        <f t="shared" si="157"/>
        <v>600</v>
      </c>
      <c r="L57" s="1"/>
      <c r="M57" s="1"/>
      <c r="N57" s="2">
        <f t="shared" ref="N57:N72" si="158">L57*M57</f>
        <v>0</v>
      </c>
      <c r="O57" s="2">
        <f t="shared" ref="O57:P60" si="159">J57+M57</f>
        <v>30</v>
      </c>
      <c r="P57" s="27">
        <f t="shared" si="159"/>
        <v>600</v>
      </c>
      <c r="Q57" s="1"/>
      <c r="R57" s="1"/>
      <c r="S57" s="2">
        <f t="shared" ref="S57:S72" si="160">Q57*R57</f>
        <v>0</v>
      </c>
      <c r="T57" s="2">
        <f t="shared" ref="T57:U60" si="161">O57+R57</f>
        <v>30</v>
      </c>
      <c r="U57" s="27">
        <f t="shared" si="161"/>
        <v>600</v>
      </c>
      <c r="V57" s="1"/>
      <c r="W57" s="1"/>
      <c r="X57" s="2">
        <f t="shared" ref="X57:X72" si="162">V57*W57</f>
        <v>0</v>
      </c>
      <c r="Y57" s="2">
        <f t="shared" ref="Y57:Z60" si="163">T57+W57</f>
        <v>30</v>
      </c>
      <c r="Z57" s="27">
        <f t="shared" si="163"/>
        <v>600</v>
      </c>
      <c r="AA57" s="1"/>
      <c r="AB57" s="1"/>
      <c r="AC57" s="2">
        <f t="shared" ref="AC57:AC72" si="164">AA57*AB57</f>
        <v>0</v>
      </c>
      <c r="AD57" s="2">
        <f t="shared" ref="AD57:AE60" si="165">Y57+AB57</f>
        <v>30</v>
      </c>
      <c r="AE57" s="27">
        <f t="shared" si="165"/>
        <v>600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30</v>
      </c>
      <c r="AJ57" s="27">
        <f t="shared" si="167"/>
        <v>600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30</v>
      </c>
      <c r="AO57" s="27">
        <f t="shared" si="169"/>
        <v>600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30</v>
      </c>
      <c r="AT57" s="27">
        <f t="shared" si="171"/>
        <v>600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30</v>
      </c>
      <c r="AY57" s="27">
        <f t="shared" si="173"/>
        <v>600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30</v>
      </c>
      <c r="BD57" s="27">
        <f t="shared" si="175"/>
        <v>600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30</v>
      </c>
      <c r="BI57" s="27">
        <f t="shared" si="177"/>
        <v>600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30</v>
      </c>
      <c r="BN57" s="27">
        <f t="shared" si="179"/>
        <v>600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30</v>
      </c>
      <c r="BS57" s="27">
        <f t="shared" si="181"/>
        <v>600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30</v>
      </c>
      <c r="BX57" s="27">
        <f t="shared" si="183"/>
        <v>600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30</v>
      </c>
      <c r="CC57" s="27">
        <f t="shared" si="185"/>
        <v>600</v>
      </c>
      <c r="CD57" s="63">
        <f t="shared" ref="CD57:CD63" si="186">IF(CA57+CB57=0,"NA",CC57/CB57)</f>
        <v>20</v>
      </c>
      <c r="CE57" s="63">
        <f t="shared" ref="CE57:CE72" si="187">IF(MIN($B57,$G57,$L57,$Q57,$V57,$AA57,$AF57,$AK57,$AP57,$AU57,$AZ57,$BE57, $BJ57,$BO57,$BT57,$BY57)=0,"NA",MIN($B57,$G57,$L57,$Q57,$V57,$AA57,$AF57,$AK57,$AP57,$AU57,$AZ57,$BE57,$BJ57,$BO57,$BT57,$BY57))</f>
        <v>20</v>
      </c>
      <c r="CF57" s="63">
        <f t="shared" ref="CF57:CF72" si="188">IF(MAX($B57,$G57,$L57,$Q57,$V57,$AA57,$AF57,$AK57,$AP57,$AU57,$AZ57,$BE57,$BJ57,$BO57,$BT57,$BY57)=0,"NA",MAX($B57,$G57,$L57,$Q57,$V57,$AA57,$AF57,$AK57,$AP57,$AU57,$AZ57,$BE57,$BJ57,$BO57,$BT57,$BY57))</f>
        <v>20</v>
      </c>
      <c r="CG57" s="11">
        <f>A57</f>
        <v>7</v>
      </c>
    </row>
    <row r="58" spans="1:85" x14ac:dyDescent="0.25">
      <c r="A58" s="11">
        <v>8</v>
      </c>
      <c r="B58" s="1">
        <v>30</v>
      </c>
      <c r="C58" s="1">
        <v>40</v>
      </c>
      <c r="D58" s="2">
        <f t="shared" si="154"/>
        <v>1200</v>
      </c>
      <c r="E58" s="2">
        <f t="shared" si="155"/>
        <v>40</v>
      </c>
      <c r="F58" s="27">
        <f t="shared" si="155"/>
        <v>1200</v>
      </c>
      <c r="G58" s="1"/>
      <c r="H58" s="1"/>
      <c r="I58" s="2">
        <f t="shared" si="156"/>
        <v>0</v>
      </c>
      <c r="J58" s="2">
        <f t="shared" si="157"/>
        <v>40</v>
      </c>
      <c r="K58" s="27">
        <f t="shared" si="157"/>
        <v>1200</v>
      </c>
      <c r="L58" s="1"/>
      <c r="M58" s="1"/>
      <c r="N58" s="2">
        <f t="shared" si="158"/>
        <v>0</v>
      </c>
      <c r="O58" s="2">
        <f t="shared" si="159"/>
        <v>40</v>
      </c>
      <c r="P58" s="27">
        <f t="shared" si="159"/>
        <v>1200</v>
      </c>
      <c r="Q58" s="1"/>
      <c r="R58" s="1"/>
      <c r="S58" s="2">
        <f t="shared" si="160"/>
        <v>0</v>
      </c>
      <c r="T58" s="2">
        <f t="shared" si="161"/>
        <v>40</v>
      </c>
      <c r="U58" s="27">
        <f t="shared" si="161"/>
        <v>1200</v>
      </c>
      <c r="V58" s="1"/>
      <c r="W58" s="1"/>
      <c r="X58" s="2">
        <f t="shared" si="162"/>
        <v>0</v>
      </c>
      <c r="Y58" s="2">
        <f t="shared" si="163"/>
        <v>40</v>
      </c>
      <c r="Z58" s="27">
        <f t="shared" si="163"/>
        <v>1200</v>
      </c>
      <c r="AA58" s="1"/>
      <c r="AB58" s="1"/>
      <c r="AC58" s="2">
        <f t="shared" si="164"/>
        <v>0</v>
      </c>
      <c r="AD58" s="2">
        <f t="shared" si="165"/>
        <v>40</v>
      </c>
      <c r="AE58" s="27">
        <f t="shared" si="165"/>
        <v>1200</v>
      </c>
      <c r="AF58" s="1"/>
      <c r="AG58" s="1"/>
      <c r="AH58" s="2">
        <f t="shared" si="166"/>
        <v>0</v>
      </c>
      <c r="AI58" s="2">
        <f t="shared" si="167"/>
        <v>40</v>
      </c>
      <c r="AJ58" s="27">
        <f t="shared" si="167"/>
        <v>1200</v>
      </c>
      <c r="AK58" s="1"/>
      <c r="AL58" s="1"/>
      <c r="AM58" s="2">
        <f t="shared" si="168"/>
        <v>0</v>
      </c>
      <c r="AN58" s="2">
        <f t="shared" si="169"/>
        <v>40</v>
      </c>
      <c r="AO58" s="27">
        <f t="shared" si="169"/>
        <v>1200</v>
      </c>
      <c r="AP58" s="1"/>
      <c r="AQ58" s="1"/>
      <c r="AR58" s="2">
        <f t="shared" si="170"/>
        <v>0</v>
      </c>
      <c r="AS58" s="2">
        <f t="shared" si="171"/>
        <v>40</v>
      </c>
      <c r="AT58" s="27">
        <f t="shared" si="171"/>
        <v>1200</v>
      </c>
      <c r="AU58" s="1"/>
      <c r="AV58" s="1"/>
      <c r="AW58" s="2">
        <f t="shared" si="172"/>
        <v>0</v>
      </c>
      <c r="AX58" s="2">
        <f t="shared" si="173"/>
        <v>40</v>
      </c>
      <c r="AY58" s="27">
        <f t="shared" si="173"/>
        <v>1200</v>
      </c>
      <c r="AZ58" s="1"/>
      <c r="BA58" s="1"/>
      <c r="BB58" s="2">
        <f t="shared" si="174"/>
        <v>0</v>
      </c>
      <c r="BC58" s="2">
        <f t="shared" si="175"/>
        <v>40</v>
      </c>
      <c r="BD58" s="27">
        <f t="shared" si="175"/>
        <v>1200</v>
      </c>
      <c r="BE58" s="1"/>
      <c r="BF58" s="1"/>
      <c r="BG58" s="2">
        <f t="shared" si="176"/>
        <v>0</v>
      </c>
      <c r="BH58" s="2">
        <f t="shared" si="177"/>
        <v>40</v>
      </c>
      <c r="BI58" s="27">
        <f t="shared" si="177"/>
        <v>1200</v>
      </c>
      <c r="BJ58" s="1"/>
      <c r="BK58" s="1"/>
      <c r="BL58" s="2">
        <f t="shared" si="178"/>
        <v>0</v>
      </c>
      <c r="BM58" s="2">
        <f t="shared" si="179"/>
        <v>40</v>
      </c>
      <c r="BN58" s="27">
        <f t="shared" si="179"/>
        <v>1200</v>
      </c>
      <c r="BO58" s="1"/>
      <c r="BP58" s="1"/>
      <c r="BQ58" s="2">
        <f t="shared" si="180"/>
        <v>0</v>
      </c>
      <c r="BR58" s="2">
        <f t="shared" si="181"/>
        <v>40</v>
      </c>
      <c r="BS58" s="27">
        <f t="shared" si="181"/>
        <v>1200</v>
      </c>
      <c r="BT58" s="1"/>
      <c r="BU58" s="1"/>
      <c r="BV58" s="2">
        <f t="shared" si="182"/>
        <v>0</v>
      </c>
      <c r="BW58" s="2">
        <f t="shared" si="183"/>
        <v>40</v>
      </c>
      <c r="BX58" s="27">
        <f t="shared" si="183"/>
        <v>1200</v>
      </c>
      <c r="BY58" s="1"/>
      <c r="BZ58" s="1"/>
      <c r="CA58" s="2">
        <f t="shared" si="184"/>
        <v>0</v>
      </c>
      <c r="CB58" s="2">
        <f t="shared" si="185"/>
        <v>40</v>
      </c>
      <c r="CC58" s="27">
        <f t="shared" si="185"/>
        <v>1200</v>
      </c>
      <c r="CD58" s="63">
        <f t="shared" si="186"/>
        <v>30</v>
      </c>
      <c r="CE58" s="63">
        <f t="shared" si="187"/>
        <v>30</v>
      </c>
      <c r="CF58" s="63">
        <f t="shared" si="188"/>
        <v>30</v>
      </c>
      <c r="CG58" s="11">
        <f>A58</f>
        <v>8</v>
      </c>
    </row>
    <row r="59" spans="1:85" x14ac:dyDescent="0.25">
      <c r="A59" s="11">
        <v>9</v>
      </c>
      <c r="B59" s="1">
        <v>18</v>
      </c>
      <c r="C59" s="1">
        <v>32</v>
      </c>
      <c r="D59" s="2">
        <f t="shared" si="154"/>
        <v>576</v>
      </c>
      <c r="E59" s="2">
        <f t="shared" si="155"/>
        <v>32</v>
      </c>
      <c r="F59" s="27">
        <f t="shared" si="155"/>
        <v>576</v>
      </c>
      <c r="G59" s="1"/>
      <c r="H59" s="1"/>
      <c r="I59" s="2">
        <f t="shared" si="156"/>
        <v>0</v>
      </c>
      <c r="J59" s="2">
        <f t="shared" si="157"/>
        <v>32</v>
      </c>
      <c r="K59" s="27">
        <f t="shared" si="157"/>
        <v>576</v>
      </c>
      <c r="L59" s="1"/>
      <c r="M59" s="1"/>
      <c r="N59" s="2">
        <f t="shared" si="158"/>
        <v>0</v>
      </c>
      <c r="O59" s="2">
        <f t="shared" si="159"/>
        <v>32</v>
      </c>
      <c r="P59" s="27">
        <f t="shared" si="159"/>
        <v>576</v>
      </c>
      <c r="Q59" s="1"/>
      <c r="R59" s="1"/>
      <c r="S59" s="2">
        <f t="shared" si="160"/>
        <v>0</v>
      </c>
      <c r="T59" s="2">
        <f t="shared" si="161"/>
        <v>32</v>
      </c>
      <c r="U59" s="27">
        <f t="shared" si="161"/>
        <v>576</v>
      </c>
      <c r="V59" s="1"/>
      <c r="W59" s="1"/>
      <c r="X59" s="2">
        <f t="shared" si="162"/>
        <v>0</v>
      </c>
      <c r="Y59" s="2">
        <f t="shared" si="163"/>
        <v>32</v>
      </c>
      <c r="Z59" s="27">
        <f t="shared" si="163"/>
        <v>576</v>
      </c>
      <c r="AA59" s="1"/>
      <c r="AB59" s="1"/>
      <c r="AC59" s="2">
        <f t="shared" si="164"/>
        <v>0</v>
      </c>
      <c r="AD59" s="2">
        <f t="shared" si="165"/>
        <v>32</v>
      </c>
      <c r="AE59" s="27">
        <f t="shared" si="165"/>
        <v>576</v>
      </c>
      <c r="AF59" s="1"/>
      <c r="AG59" s="1"/>
      <c r="AH59" s="2">
        <f t="shared" si="166"/>
        <v>0</v>
      </c>
      <c r="AI59" s="2">
        <f t="shared" si="167"/>
        <v>32</v>
      </c>
      <c r="AJ59" s="27">
        <f t="shared" si="167"/>
        <v>576</v>
      </c>
      <c r="AK59" s="1"/>
      <c r="AL59" s="1"/>
      <c r="AM59" s="2">
        <f t="shared" si="168"/>
        <v>0</v>
      </c>
      <c r="AN59" s="2">
        <f t="shared" si="169"/>
        <v>32</v>
      </c>
      <c r="AO59" s="27">
        <f t="shared" si="169"/>
        <v>576</v>
      </c>
      <c r="AP59" s="1"/>
      <c r="AQ59" s="1"/>
      <c r="AR59" s="2">
        <f t="shared" si="170"/>
        <v>0</v>
      </c>
      <c r="AS59" s="2">
        <f t="shared" si="171"/>
        <v>32</v>
      </c>
      <c r="AT59" s="27">
        <f t="shared" si="171"/>
        <v>576</v>
      </c>
      <c r="AU59" s="1"/>
      <c r="AV59" s="1"/>
      <c r="AW59" s="2">
        <f t="shared" si="172"/>
        <v>0</v>
      </c>
      <c r="AX59" s="2">
        <f t="shared" si="173"/>
        <v>32</v>
      </c>
      <c r="AY59" s="27">
        <f t="shared" si="173"/>
        <v>576</v>
      </c>
      <c r="AZ59" s="1"/>
      <c r="BA59" s="1"/>
      <c r="BB59" s="2">
        <f t="shared" si="174"/>
        <v>0</v>
      </c>
      <c r="BC59" s="2">
        <f t="shared" si="175"/>
        <v>32</v>
      </c>
      <c r="BD59" s="27">
        <f t="shared" si="175"/>
        <v>576</v>
      </c>
      <c r="BE59" s="1"/>
      <c r="BF59" s="1"/>
      <c r="BG59" s="2">
        <f t="shared" si="176"/>
        <v>0</v>
      </c>
      <c r="BH59" s="2">
        <f t="shared" si="177"/>
        <v>32</v>
      </c>
      <c r="BI59" s="27">
        <f t="shared" si="177"/>
        <v>576</v>
      </c>
      <c r="BJ59" s="1"/>
      <c r="BK59" s="1"/>
      <c r="BL59" s="2">
        <f t="shared" si="178"/>
        <v>0</v>
      </c>
      <c r="BM59" s="2">
        <f t="shared" si="179"/>
        <v>32</v>
      </c>
      <c r="BN59" s="27">
        <f t="shared" si="179"/>
        <v>576</v>
      </c>
      <c r="BO59" s="1"/>
      <c r="BP59" s="1"/>
      <c r="BQ59" s="2">
        <f t="shared" si="180"/>
        <v>0</v>
      </c>
      <c r="BR59" s="2">
        <f t="shared" si="181"/>
        <v>32</v>
      </c>
      <c r="BS59" s="27">
        <f t="shared" si="181"/>
        <v>576</v>
      </c>
      <c r="BT59" s="1"/>
      <c r="BU59" s="1"/>
      <c r="BV59" s="2">
        <f t="shared" si="182"/>
        <v>0</v>
      </c>
      <c r="BW59" s="2">
        <f t="shared" si="183"/>
        <v>32</v>
      </c>
      <c r="BX59" s="27">
        <f t="shared" si="183"/>
        <v>576</v>
      </c>
      <c r="BY59" s="1"/>
      <c r="BZ59" s="1"/>
      <c r="CA59" s="2">
        <f t="shared" si="184"/>
        <v>0</v>
      </c>
      <c r="CB59" s="2">
        <f t="shared" si="185"/>
        <v>32</v>
      </c>
      <c r="CC59" s="27">
        <f t="shared" si="185"/>
        <v>576</v>
      </c>
      <c r="CD59" s="63">
        <f t="shared" si="186"/>
        <v>18</v>
      </c>
      <c r="CE59" s="63">
        <f t="shared" si="187"/>
        <v>18</v>
      </c>
      <c r="CF59" s="63">
        <f t="shared" si="188"/>
        <v>18</v>
      </c>
      <c r="CG59" s="11">
        <f>A59</f>
        <v>9</v>
      </c>
    </row>
    <row r="60" spans="1:85" x14ac:dyDescent="0.25">
      <c r="A60" s="66">
        <v>10</v>
      </c>
      <c r="B60" s="1">
        <v>22</v>
      </c>
      <c r="C60" s="1">
        <v>26</v>
      </c>
      <c r="D60" s="2">
        <f t="shared" si="154"/>
        <v>572</v>
      </c>
      <c r="E60" s="2">
        <f t="shared" si="155"/>
        <v>26</v>
      </c>
      <c r="F60" s="27">
        <f t="shared" si="155"/>
        <v>572</v>
      </c>
      <c r="G60" s="1"/>
      <c r="H60" s="1"/>
      <c r="I60" s="2">
        <f t="shared" si="156"/>
        <v>0</v>
      </c>
      <c r="J60" s="2">
        <f t="shared" si="157"/>
        <v>26</v>
      </c>
      <c r="K60" s="27">
        <f t="shared" si="157"/>
        <v>572</v>
      </c>
      <c r="L60" s="1"/>
      <c r="M60" s="1"/>
      <c r="N60" s="2">
        <f t="shared" si="158"/>
        <v>0</v>
      </c>
      <c r="O60" s="2">
        <f t="shared" si="159"/>
        <v>26</v>
      </c>
      <c r="P60" s="27">
        <f t="shared" si="159"/>
        <v>572</v>
      </c>
      <c r="Q60" s="1"/>
      <c r="R60" s="1"/>
      <c r="S60" s="2">
        <f t="shared" si="160"/>
        <v>0</v>
      </c>
      <c r="T60" s="2">
        <f t="shared" si="161"/>
        <v>26</v>
      </c>
      <c r="U60" s="27">
        <f t="shared" si="161"/>
        <v>572</v>
      </c>
      <c r="V60" s="1"/>
      <c r="W60" s="1"/>
      <c r="X60" s="2">
        <f t="shared" si="162"/>
        <v>0</v>
      </c>
      <c r="Y60" s="2">
        <f t="shared" si="163"/>
        <v>26</v>
      </c>
      <c r="Z60" s="27">
        <f t="shared" si="163"/>
        <v>572</v>
      </c>
      <c r="AA60" s="1"/>
      <c r="AB60" s="1"/>
      <c r="AC60" s="2">
        <f t="shared" si="164"/>
        <v>0</v>
      </c>
      <c r="AD60" s="2">
        <f t="shared" si="165"/>
        <v>26</v>
      </c>
      <c r="AE60" s="27">
        <f t="shared" si="165"/>
        <v>572</v>
      </c>
      <c r="AF60" s="1"/>
      <c r="AG60" s="1"/>
      <c r="AH60" s="2">
        <f t="shared" si="166"/>
        <v>0</v>
      </c>
      <c r="AI60" s="2">
        <f t="shared" si="167"/>
        <v>26</v>
      </c>
      <c r="AJ60" s="27">
        <f t="shared" si="167"/>
        <v>572</v>
      </c>
      <c r="AK60" s="1"/>
      <c r="AL60" s="1"/>
      <c r="AM60" s="2">
        <f t="shared" si="168"/>
        <v>0</v>
      </c>
      <c r="AN60" s="2">
        <f t="shared" si="169"/>
        <v>26</v>
      </c>
      <c r="AO60" s="27">
        <f t="shared" si="169"/>
        <v>572</v>
      </c>
      <c r="AP60" s="1"/>
      <c r="AQ60" s="1"/>
      <c r="AR60" s="2">
        <f t="shared" si="170"/>
        <v>0</v>
      </c>
      <c r="AS60" s="2">
        <f t="shared" si="171"/>
        <v>26</v>
      </c>
      <c r="AT60" s="27">
        <f t="shared" si="171"/>
        <v>572</v>
      </c>
      <c r="AU60" s="1"/>
      <c r="AV60" s="1"/>
      <c r="AW60" s="2">
        <f t="shared" si="172"/>
        <v>0</v>
      </c>
      <c r="AX60" s="2">
        <f t="shared" si="173"/>
        <v>26</v>
      </c>
      <c r="AY60" s="27">
        <f t="shared" si="173"/>
        <v>572</v>
      </c>
      <c r="AZ60" s="1"/>
      <c r="BA60" s="1"/>
      <c r="BB60" s="2">
        <f t="shared" si="174"/>
        <v>0</v>
      </c>
      <c r="BC60" s="2">
        <f t="shared" si="175"/>
        <v>26</v>
      </c>
      <c r="BD60" s="27">
        <f t="shared" si="175"/>
        <v>572</v>
      </c>
      <c r="BE60" s="1"/>
      <c r="BF60" s="1"/>
      <c r="BG60" s="2">
        <f t="shared" si="176"/>
        <v>0</v>
      </c>
      <c r="BH60" s="2">
        <f t="shared" si="177"/>
        <v>26</v>
      </c>
      <c r="BI60" s="27">
        <f t="shared" si="177"/>
        <v>572</v>
      </c>
      <c r="BJ60" s="1"/>
      <c r="BK60" s="1"/>
      <c r="BL60" s="2">
        <f t="shared" si="178"/>
        <v>0</v>
      </c>
      <c r="BM60" s="2">
        <f t="shared" si="179"/>
        <v>26</v>
      </c>
      <c r="BN60" s="27">
        <f t="shared" si="179"/>
        <v>572</v>
      </c>
      <c r="BO60" s="1"/>
      <c r="BP60" s="1"/>
      <c r="BQ60" s="2">
        <f t="shared" si="180"/>
        <v>0</v>
      </c>
      <c r="BR60" s="2">
        <f t="shared" si="181"/>
        <v>26</v>
      </c>
      <c r="BS60" s="27">
        <f t="shared" si="181"/>
        <v>572</v>
      </c>
      <c r="BT60" s="1"/>
      <c r="BU60" s="1"/>
      <c r="BV60" s="2">
        <f t="shared" si="182"/>
        <v>0</v>
      </c>
      <c r="BW60" s="2">
        <f t="shared" si="183"/>
        <v>26</v>
      </c>
      <c r="BX60" s="27">
        <f t="shared" si="183"/>
        <v>572</v>
      </c>
      <c r="BY60" s="1"/>
      <c r="BZ60" s="1"/>
      <c r="CA60" s="2">
        <f t="shared" si="184"/>
        <v>0</v>
      </c>
      <c r="CB60" s="2">
        <f t="shared" si="185"/>
        <v>26</v>
      </c>
      <c r="CC60" s="27">
        <f t="shared" si="185"/>
        <v>572</v>
      </c>
      <c r="CD60" s="63">
        <f t="shared" si="186"/>
        <v>22</v>
      </c>
      <c r="CE60" s="63">
        <f t="shared" si="187"/>
        <v>22</v>
      </c>
      <c r="CF60" s="63">
        <f t="shared" si="188"/>
        <v>22</v>
      </c>
      <c r="CG60" s="11">
        <f t="shared" ref="CG60:CG72" si="189">A60</f>
        <v>10</v>
      </c>
    </row>
    <row r="61" spans="1:85" x14ac:dyDescent="0.25">
      <c r="A61" s="67">
        <v>11</v>
      </c>
      <c r="B61" s="1">
        <v>22</v>
      </c>
      <c r="C61" s="1">
        <v>28</v>
      </c>
      <c r="D61" s="2">
        <f t="shared" si="154"/>
        <v>616</v>
      </c>
      <c r="E61" s="2">
        <f t="shared" si="155"/>
        <v>28</v>
      </c>
      <c r="F61" s="27">
        <f t="shared" si="155"/>
        <v>616</v>
      </c>
      <c r="G61" s="1">
        <v>30</v>
      </c>
      <c r="H61" s="1">
        <v>20</v>
      </c>
      <c r="I61" s="2">
        <f t="shared" si="156"/>
        <v>600</v>
      </c>
      <c r="J61" s="2">
        <f t="shared" ref="J61:J66" si="190">E61+H61</f>
        <v>48</v>
      </c>
      <c r="K61" s="27">
        <f t="shared" ref="K61:K66" si="191">F61+I61</f>
        <v>1216</v>
      </c>
      <c r="L61" s="1"/>
      <c r="M61" s="1"/>
      <c r="N61" s="2">
        <f t="shared" si="158"/>
        <v>0</v>
      </c>
      <c r="O61" s="2">
        <f t="shared" ref="O61:O66" si="192">J61+M61</f>
        <v>48</v>
      </c>
      <c r="P61" s="27">
        <f t="shared" ref="P61:P66" si="193">K61+N61</f>
        <v>1216</v>
      </c>
      <c r="Q61" s="1"/>
      <c r="R61" s="1"/>
      <c r="S61" s="2">
        <f t="shared" si="160"/>
        <v>0</v>
      </c>
      <c r="T61" s="2">
        <f t="shared" ref="T61:T66" si="194">O61+R61</f>
        <v>48</v>
      </c>
      <c r="U61" s="27">
        <f t="shared" ref="U61:U66" si="195">P61+S61</f>
        <v>1216</v>
      </c>
      <c r="V61" s="1"/>
      <c r="W61" s="1"/>
      <c r="X61" s="2">
        <f t="shared" si="162"/>
        <v>0</v>
      </c>
      <c r="Y61" s="2">
        <f t="shared" ref="Y61:Y66" si="196">T61+W61</f>
        <v>48</v>
      </c>
      <c r="Z61" s="27">
        <f t="shared" ref="Z61:Z66" si="197">U61+X61</f>
        <v>1216</v>
      </c>
      <c r="AA61" s="1"/>
      <c r="AB61" s="1"/>
      <c r="AC61" s="2">
        <f t="shared" si="164"/>
        <v>0</v>
      </c>
      <c r="AD61" s="2">
        <f t="shared" ref="AD61:AD66" si="198">Y61+AB61</f>
        <v>48</v>
      </c>
      <c r="AE61" s="27">
        <f t="shared" ref="AE61:AE66" si="199">Z61+AC61</f>
        <v>1216</v>
      </c>
      <c r="AF61" s="1"/>
      <c r="AG61" s="1"/>
      <c r="AH61" s="2">
        <f t="shared" si="166"/>
        <v>0</v>
      </c>
      <c r="AI61" s="2">
        <f t="shared" ref="AI61:AI66" si="200">AD61+AG61</f>
        <v>48</v>
      </c>
      <c r="AJ61" s="27">
        <f t="shared" ref="AJ61:AJ66" si="201">AE61+AH61</f>
        <v>1216</v>
      </c>
      <c r="AK61" s="1"/>
      <c r="AL61" s="1"/>
      <c r="AM61" s="2">
        <f t="shared" si="168"/>
        <v>0</v>
      </c>
      <c r="AN61" s="2">
        <f t="shared" ref="AN61:AN66" si="202">AI61+AL61</f>
        <v>48</v>
      </c>
      <c r="AO61" s="27">
        <f t="shared" ref="AO61:AO66" si="203">AJ61+AM61</f>
        <v>1216</v>
      </c>
      <c r="AP61" s="1"/>
      <c r="AQ61" s="1"/>
      <c r="AR61" s="2">
        <f t="shared" si="170"/>
        <v>0</v>
      </c>
      <c r="AS61" s="2">
        <f t="shared" si="171"/>
        <v>48</v>
      </c>
      <c r="AT61" s="27">
        <f t="shared" si="171"/>
        <v>1216</v>
      </c>
      <c r="AU61" s="1"/>
      <c r="AV61" s="1"/>
      <c r="AW61" s="2">
        <f t="shared" si="172"/>
        <v>0</v>
      </c>
      <c r="AX61" s="2">
        <f t="shared" si="173"/>
        <v>48</v>
      </c>
      <c r="AY61" s="27">
        <f t="shared" si="173"/>
        <v>1216</v>
      </c>
      <c r="AZ61" s="1"/>
      <c r="BA61" s="1"/>
      <c r="BB61" s="2">
        <f t="shared" si="174"/>
        <v>0</v>
      </c>
      <c r="BC61" s="2">
        <f t="shared" si="175"/>
        <v>48</v>
      </c>
      <c r="BD61" s="27">
        <f t="shared" si="175"/>
        <v>1216</v>
      </c>
      <c r="BE61" s="1"/>
      <c r="BF61" s="1"/>
      <c r="BG61" s="2">
        <f t="shared" si="176"/>
        <v>0</v>
      </c>
      <c r="BH61" s="2">
        <f t="shared" si="177"/>
        <v>48</v>
      </c>
      <c r="BI61" s="27">
        <f t="shared" si="177"/>
        <v>1216</v>
      </c>
      <c r="BJ61" s="1"/>
      <c r="BK61" s="1"/>
      <c r="BL61" s="2">
        <f t="shared" si="178"/>
        <v>0</v>
      </c>
      <c r="BM61" s="2">
        <f t="shared" si="179"/>
        <v>48</v>
      </c>
      <c r="BN61" s="27">
        <f t="shared" si="179"/>
        <v>1216</v>
      </c>
      <c r="BO61" s="1"/>
      <c r="BP61" s="1"/>
      <c r="BQ61" s="2">
        <f t="shared" si="180"/>
        <v>0</v>
      </c>
      <c r="BR61" s="2">
        <f t="shared" si="181"/>
        <v>48</v>
      </c>
      <c r="BS61" s="27">
        <f t="shared" si="181"/>
        <v>1216</v>
      </c>
      <c r="BT61" s="1"/>
      <c r="BU61" s="1"/>
      <c r="BV61" s="2">
        <f t="shared" si="182"/>
        <v>0</v>
      </c>
      <c r="BW61" s="2">
        <f t="shared" si="183"/>
        <v>48</v>
      </c>
      <c r="BX61" s="27">
        <f t="shared" si="183"/>
        <v>1216</v>
      </c>
      <c r="BY61" s="1"/>
      <c r="BZ61" s="1"/>
      <c r="CA61" s="2">
        <f t="shared" si="184"/>
        <v>0</v>
      </c>
      <c r="CB61" s="2">
        <f t="shared" si="185"/>
        <v>48</v>
      </c>
      <c r="CC61" s="27">
        <f t="shared" si="185"/>
        <v>1216</v>
      </c>
      <c r="CD61" s="63">
        <f t="shared" si="186"/>
        <v>25.333333333333332</v>
      </c>
      <c r="CE61" s="63">
        <f t="shared" si="187"/>
        <v>22</v>
      </c>
      <c r="CF61" s="63">
        <f t="shared" si="188"/>
        <v>30</v>
      </c>
      <c r="CG61" s="11">
        <f t="shared" si="189"/>
        <v>11</v>
      </c>
    </row>
    <row r="62" spans="1:85" x14ac:dyDescent="0.25">
      <c r="A62" s="66">
        <v>12</v>
      </c>
      <c r="B62" s="1">
        <v>23</v>
      </c>
      <c r="C62" s="1">
        <v>30</v>
      </c>
      <c r="D62" s="2">
        <f t="shared" si="154"/>
        <v>690</v>
      </c>
      <c r="E62" s="2">
        <f t="shared" si="155"/>
        <v>30</v>
      </c>
      <c r="F62" s="27">
        <f t="shared" si="155"/>
        <v>690</v>
      </c>
      <c r="G62" s="1">
        <v>30</v>
      </c>
      <c r="H62" s="1">
        <v>20</v>
      </c>
      <c r="I62" s="2">
        <f t="shared" si="156"/>
        <v>600</v>
      </c>
      <c r="J62" s="2">
        <f t="shared" si="190"/>
        <v>50</v>
      </c>
      <c r="K62" s="27">
        <f t="shared" si="191"/>
        <v>1290</v>
      </c>
      <c r="L62" s="1"/>
      <c r="M62" s="1"/>
      <c r="N62" s="2">
        <f t="shared" si="158"/>
        <v>0</v>
      </c>
      <c r="O62" s="2">
        <f t="shared" si="192"/>
        <v>50</v>
      </c>
      <c r="P62" s="27">
        <f t="shared" si="193"/>
        <v>1290</v>
      </c>
      <c r="Q62" s="1"/>
      <c r="R62" s="1"/>
      <c r="S62" s="2">
        <f t="shared" si="160"/>
        <v>0</v>
      </c>
      <c r="T62" s="2">
        <f t="shared" si="194"/>
        <v>50</v>
      </c>
      <c r="U62" s="27">
        <f t="shared" si="195"/>
        <v>1290</v>
      </c>
      <c r="V62" s="1"/>
      <c r="W62" s="1"/>
      <c r="X62" s="2">
        <f t="shared" si="162"/>
        <v>0</v>
      </c>
      <c r="Y62" s="2">
        <f t="shared" si="196"/>
        <v>50</v>
      </c>
      <c r="Z62" s="27">
        <f t="shared" si="197"/>
        <v>1290</v>
      </c>
      <c r="AA62" s="1"/>
      <c r="AB62" s="1"/>
      <c r="AC62" s="2">
        <f t="shared" si="164"/>
        <v>0</v>
      </c>
      <c r="AD62" s="2">
        <f t="shared" si="198"/>
        <v>50</v>
      </c>
      <c r="AE62" s="27">
        <f t="shared" si="199"/>
        <v>1290</v>
      </c>
      <c r="AF62" s="1"/>
      <c r="AG62" s="1"/>
      <c r="AH62" s="2">
        <f t="shared" si="166"/>
        <v>0</v>
      </c>
      <c r="AI62" s="2">
        <f t="shared" si="200"/>
        <v>50</v>
      </c>
      <c r="AJ62" s="27">
        <f t="shared" si="201"/>
        <v>1290</v>
      </c>
      <c r="AK62" s="1"/>
      <c r="AL62" s="1"/>
      <c r="AM62" s="2">
        <f t="shared" si="168"/>
        <v>0</v>
      </c>
      <c r="AN62" s="2">
        <f t="shared" si="202"/>
        <v>50</v>
      </c>
      <c r="AO62" s="27">
        <f t="shared" si="203"/>
        <v>1290</v>
      </c>
      <c r="AP62" s="1"/>
      <c r="AQ62" s="1"/>
      <c r="AR62" s="2">
        <f t="shared" si="170"/>
        <v>0</v>
      </c>
      <c r="AS62" s="2">
        <f t="shared" si="171"/>
        <v>50</v>
      </c>
      <c r="AT62" s="27">
        <f t="shared" si="171"/>
        <v>1290</v>
      </c>
      <c r="AU62" s="1"/>
      <c r="AV62" s="1"/>
      <c r="AW62" s="2">
        <f t="shared" si="172"/>
        <v>0</v>
      </c>
      <c r="AX62" s="2">
        <f t="shared" si="173"/>
        <v>50</v>
      </c>
      <c r="AY62" s="27">
        <f t="shared" si="173"/>
        <v>1290</v>
      </c>
      <c r="AZ62" s="1"/>
      <c r="BA62" s="1"/>
      <c r="BB62" s="2">
        <f t="shared" si="174"/>
        <v>0</v>
      </c>
      <c r="BC62" s="2">
        <f t="shared" si="175"/>
        <v>50</v>
      </c>
      <c r="BD62" s="27">
        <f t="shared" si="175"/>
        <v>1290</v>
      </c>
      <c r="BE62" s="1"/>
      <c r="BF62" s="1"/>
      <c r="BG62" s="2">
        <f t="shared" si="176"/>
        <v>0</v>
      </c>
      <c r="BH62" s="2">
        <f t="shared" si="177"/>
        <v>50</v>
      </c>
      <c r="BI62" s="27">
        <f t="shared" si="177"/>
        <v>1290</v>
      </c>
      <c r="BJ62" s="1"/>
      <c r="BK62" s="1"/>
      <c r="BL62" s="2">
        <f t="shared" si="178"/>
        <v>0</v>
      </c>
      <c r="BM62" s="2">
        <f t="shared" si="179"/>
        <v>50</v>
      </c>
      <c r="BN62" s="27">
        <f t="shared" si="179"/>
        <v>1290</v>
      </c>
      <c r="BO62" s="1"/>
      <c r="BP62" s="1"/>
      <c r="BQ62" s="2">
        <f t="shared" si="180"/>
        <v>0</v>
      </c>
      <c r="BR62" s="2">
        <f t="shared" si="181"/>
        <v>50</v>
      </c>
      <c r="BS62" s="27">
        <f t="shared" si="181"/>
        <v>1290</v>
      </c>
      <c r="BT62" s="1"/>
      <c r="BU62" s="1"/>
      <c r="BV62" s="2">
        <f t="shared" si="182"/>
        <v>0</v>
      </c>
      <c r="BW62" s="2">
        <f t="shared" si="183"/>
        <v>50</v>
      </c>
      <c r="BX62" s="27">
        <f t="shared" si="183"/>
        <v>1290</v>
      </c>
      <c r="BY62" s="1"/>
      <c r="BZ62" s="1"/>
      <c r="CA62" s="2">
        <f t="shared" si="184"/>
        <v>0</v>
      </c>
      <c r="CB62" s="2">
        <f t="shared" si="185"/>
        <v>50</v>
      </c>
      <c r="CC62" s="27">
        <f t="shared" si="185"/>
        <v>1290</v>
      </c>
      <c r="CD62" s="63">
        <f t="shared" si="186"/>
        <v>25.8</v>
      </c>
      <c r="CE62" s="63">
        <f t="shared" si="187"/>
        <v>23</v>
      </c>
      <c r="CF62" s="63">
        <f t="shared" si="188"/>
        <v>30</v>
      </c>
      <c r="CG62" s="11">
        <f t="shared" si="189"/>
        <v>12</v>
      </c>
    </row>
    <row r="63" spans="1:85" x14ac:dyDescent="0.25">
      <c r="A63" s="66">
        <v>13</v>
      </c>
      <c r="B63" s="1">
        <v>0</v>
      </c>
      <c r="C63" s="1">
        <v>30</v>
      </c>
      <c r="D63" s="2">
        <f t="shared" si="154"/>
        <v>0</v>
      </c>
      <c r="E63" s="2">
        <f t="shared" si="155"/>
        <v>30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30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30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30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30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30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30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30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30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30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30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30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30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30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30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30</v>
      </c>
      <c r="CC63" s="27">
        <f t="shared" si="185"/>
        <v>0</v>
      </c>
      <c r="CD63" s="63">
        <f t="shared" si="186"/>
        <v>0</v>
      </c>
      <c r="CE63" s="63" t="str">
        <f t="shared" si="187"/>
        <v>NA</v>
      </c>
      <c r="CF63" s="63" t="str">
        <f t="shared" si="188"/>
        <v>NA</v>
      </c>
      <c r="CG63" s="11">
        <f t="shared" si="189"/>
        <v>13</v>
      </c>
    </row>
    <row r="64" spans="1:85" x14ac:dyDescent="0.25">
      <c r="A64" s="67">
        <v>14</v>
      </c>
      <c r="B64" s="1">
        <v>20</v>
      </c>
      <c r="C64" s="1">
        <v>25</v>
      </c>
      <c r="D64" s="2">
        <f t="shared" si="154"/>
        <v>500</v>
      </c>
      <c r="E64" s="2">
        <f t="shared" ref="E64:E72" si="204">C64</f>
        <v>25</v>
      </c>
      <c r="F64" s="27">
        <f t="shared" ref="F64:F72" si="205">D64</f>
        <v>500</v>
      </c>
      <c r="G64" s="1"/>
      <c r="H64" s="1"/>
      <c r="I64" s="2">
        <f t="shared" si="156"/>
        <v>0</v>
      </c>
      <c r="J64" s="2">
        <f t="shared" si="190"/>
        <v>25</v>
      </c>
      <c r="K64" s="27">
        <f t="shared" si="191"/>
        <v>500</v>
      </c>
      <c r="L64" s="1"/>
      <c r="M64" s="1"/>
      <c r="N64" s="2">
        <f t="shared" si="158"/>
        <v>0</v>
      </c>
      <c r="O64" s="2">
        <f t="shared" si="192"/>
        <v>25</v>
      </c>
      <c r="P64" s="27">
        <f t="shared" si="193"/>
        <v>500</v>
      </c>
      <c r="Q64" s="1"/>
      <c r="R64" s="1"/>
      <c r="S64" s="2">
        <f t="shared" si="160"/>
        <v>0</v>
      </c>
      <c r="T64" s="2">
        <f t="shared" si="194"/>
        <v>25</v>
      </c>
      <c r="U64" s="27">
        <f t="shared" si="195"/>
        <v>500</v>
      </c>
      <c r="V64" s="1"/>
      <c r="W64" s="1"/>
      <c r="X64" s="2">
        <f t="shared" si="162"/>
        <v>0</v>
      </c>
      <c r="Y64" s="2">
        <f t="shared" si="196"/>
        <v>25</v>
      </c>
      <c r="Z64" s="27">
        <f t="shared" si="197"/>
        <v>500</v>
      </c>
      <c r="AA64" s="1"/>
      <c r="AB64" s="1"/>
      <c r="AC64" s="2">
        <f t="shared" si="164"/>
        <v>0</v>
      </c>
      <c r="AD64" s="2">
        <f t="shared" si="198"/>
        <v>25</v>
      </c>
      <c r="AE64" s="27">
        <f t="shared" si="199"/>
        <v>500</v>
      </c>
      <c r="AF64" s="1"/>
      <c r="AG64" s="1"/>
      <c r="AH64" s="2">
        <f t="shared" si="166"/>
        <v>0</v>
      </c>
      <c r="AI64" s="2">
        <f t="shared" si="200"/>
        <v>25</v>
      </c>
      <c r="AJ64" s="27">
        <f t="shared" si="201"/>
        <v>500</v>
      </c>
      <c r="AK64" s="1"/>
      <c r="AL64" s="1"/>
      <c r="AM64" s="2">
        <f t="shared" si="168"/>
        <v>0</v>
      </c>
      <c r="AN64" s="2">
        <f t="shared" si="202"/>
        <v>25</v>
      </c>
      <c r="AO64" s="27">
        <f t="shared" si="203"/>
        <v>500</v>
      </c>
      <c r="AP64" s="1"/>
      <c r="AQ64" s="1"/>
      <c r="AR64" s="2">
        <f t="shared" si="170"/>
        <v>0</v>
      </c>
      <c r="AS64" s="2">
        <f t="shared" ref="AS64:AS72" si="206">AN64+AQ64</f>
        <v>25</v>
      </c>
      <c r="AT64" s="27">
        <f t="shared" ref="AT64:AT72" si="207">AO64+AR64</f>
        <v>500</v>
      </c>
      <c r="AU64" s="1"/>
      <c r="AV64" s="1"/>
      <c r="AW64" s="2">
        <f t="shared" si="172"/>
        <v>0</v>
      </c>
      <c r="AX64" s="2">
        <f t="shared" ref="AX64:AX72" si="208">AS64+AV64</f>
        <v>25</v>
      </c>
      <c r="AY64" s="27">
        <f t="shared" ref="AY64:AY72" si="209">AT64+AW64</f>
        <v>500</v>
      </c>
      <c r="AZ64" s="1"/>
      <c r="BA64" s="1"/>
      <c r="BB64" s="2">
        <f t="shared" si="174"/>
        <v>0</v>
      </c>
      <c r="BC64" s="2">
        <f t="shared" ref="BC64:BC72" si="210">AX64+BA64</f>
        <v>25</v>
      </c>
      <c r="BD64" s="27">
        <f t="shared" ref="BD64:BD72" si="211">AY64+BB64</f>
        <v>500</v>
      </c>
      <c r="BE64" s="1"/>
      <c r="BF64" s="1"/>
      <c r="BG64" s="2">
        <f t="shared" si="176"/>
        <v>0</v>
      </c>
      <c r="BH64" s="2">
        <f t="shared" ref="BH64:BH72" si="212">BC64+BF64</f>
        <v>25</v>
      </c>
      <c r="BI64" s="27">
        <f t="shared" ref="BI64:BI72" si="213">BD64+BG64</f>
        <v>500</v>
      </c>
      <c r="BJ64" s="1"/>
      <c r="BK64" s="1"/>
      <c r="BL64" s="2">
        <f t="shared" si="178"/>
        <v>0</v>
      </c>
      <c r="BM64" s="2">
        <f t="shared" ref="BM64:BM72" si="214">BH64+BK64</f>
        <v>25</v>
      </c>
      <c r="BN64" s="27">
        <f t="shared" ref="BN64:BN72" si="215">BI64+BL64</f>
        <v>500</v>
      </c>
      <c r="BO64" s="1"/>
      <c r="BP64" s="1"/>
      <c r="BQ64" s="2">
        <f t="shared" si="180"/>
        <v>0</v>
      </c>
      <c r="BR64" s="2">
        <f t="shared" ref="BR64:BR72" si="216">BM64+BP64</f>
        <v>25</v>
      </c>
      <c r="BS64" s="27">
        <f t="shared" ref="BS64:BS72" si="217">BN64+BQ64</f>
        <v>500</v>
      </c>
      <c r="BT64" s="1"/>
      <c r="BU64" s="1"/>
      <c r="BV64" s="2">
        <f t="shared" si="182"/>
        <v>0</v>
      </c>
      <c r="BW64" s="2">
        <f t="shared" ref="BW64:BW72" si="218">BR64+BU64</f>
        <v>25</v>
      </c>
      <c r="BX64" s="27">
        <f t="shared" ref="BX64:BX72" si="219">BS64+BV64</f>
        <v>500</v>
      </c>
      <c r="BY64" s="1"/>
      <c r="BZ64" s="1"/>
      <c r="CA64" s="2">
        <f t="shared" si="184"/>
        <v>0</v>
      </c>
      <c r="CB64" s="2">
        <f t="shared" ref="CB64:CB72" si="220">BW64+BZ64</f>
        <v>25</v>
      </c>
      <c r="CC64" s="27">
        <f t="shared" ref="CC64:CC72" si="221">BX64+CA64</f>
        <v>500</v>
      </c>
      <c r="CD64" s="63">
        <f>IF(CA64+CB64=0,"NA",CC64/CB64)</f>
        <v>20</v>
      </c>
      <c r="CE64" s="63">
        <f t="shared" si="187"/>
        <v>20</v>
      </c>
      <c r="CF64" s="63">
        <f t="shared" si="188"/>
        <v>20</v>
      </c>
      <c r="CG64" s="11">
        <f t="shared" si="189"/>
        <v>14</v>
      </c>
    </row>
    <row r="65" spans="1:85" ht="12.75" customHeight="1" x14ac:dyDescent="0.25">
      <c r="A65" s="66">
        <v>15</v>
      </c>
      <c r="B65" s="1">
        <v>14</v>
      </c>
      <c r="C65" s="1">
        <v>21</v>
      </c>
      <c r="D65" s="2">
        <f t="shared" si="154"/>
        <v>294</v>
      </c>
      <c r="E65" s="2">
        <f t="shared" si="204"/>
        <v>21</v>
      </c>
      <c r="F65" s="27">
        <f t="shared" si="205"/>
        <v>294</v>
      </c>
      <c r="G65" s="1"/>
      <c r="H65" s="1"/>
      <c r="I65" s="2">
        <f t="shared" si="156"/>
        <v>0</v>
      </c>
      <c r="J65" s="2">
        <f t="shared" si="190"/>
        <v>21</v>
      </c>
      <c r="K65" s="27">
        <f t="shared" si="191"/>
        <v>294</v>
      </c>
      <c r="L65" s="1"/>
      <c r="M65" s="1"/>
      <c r="N65" s="2">
        <f t="shared" si="158"/>
        <v>0</v>
      </c>
      <c r="O65" s="2">
        <f t="shared" si="192"/>
        <v>21</v>
      </c>
      <c r="P65" s="27">
        <f t="shared" si="193"/>
        <v>294</v>
      </c>
      <c r="Q65" s="1"/>
      <c r="R65" s="1"/>
      <c r="S65" s="2">
        <f t="shared" si="160"/>
        <v>0</v>
      </c>
      <c r="T65" s="2">
        <f t="shared" si="194"/>
        <v>21</v>
      </c>
      <c r="U65" s="27">
        <f t="shared" si="195"/>
        <v>294</v>
      </c>
      <c r="V65" s="1"/>
      <c r="W65" s="1"/>
      <c r="X65" s="2">
        <f t="shared" si="162"/>
        <v>0</v>
      </c>
      <c r="Y65" s="2">
        <f t="shared" si="196"/>
        <v>21</v>
      </c>
      <c r="Z65" s="27">
        <f t="shared" si="197"/>
        <v>294</v>
      </c>
      <c r="AA65" s="1"/>
      <c r="AB65" s="1"/>
      <c r="AC65" s="2">
        <f t="shared" si="164"/>
        <v>0</v>
      </c>
      <c r="AD65" s="2">
        <f t="shared" si="198"/>
        <v>21</v>
      </c>
      <c r="AE65" s="27">
        <f t="shared" si="199"/>
        <v>294</v>
      </c>
      <c r="AF65" s="1"/>
      <c r="AG65" s="1"/>
      <c r="AH65" s="2">
        <f t="shared" si="166"/>
        <v>0</v>
      </c>
      <c r="AI65" s="2">
        <f t="shared" si="200"/>
        <v>21</v>
      </c>
      <c r="AJ65" s="27">
        <f t="shared" si="201"/>
        <v>294</v>
      </c>
      <c r="AK65" s="1"/>
      <c r="AL65" s="1"/>
      <c r="AM65" s="2">
        <f t="shared" si="168"/>
        <v>0</v>
      </c>
      <c r="AN65" s="2">
        <f t="shared" si="202"/>
        <v>21</v>
      </c>
      <c r="AO65" s="27">
        <f t="shared" si="203"/>
        <v>294</v>
      </c>
      <c r="AP65" s="1"/>
      <c r="AQ65" s="1"/>
      <c r="AR65" s="2">
        <f t="shared" si="170"/>
        <v>0</v>
      </c>
      <c r="AS65" s="2">
        <f t="shared" si="206"/>
        <v>21</v>
      </c>
      <c r="AT65" s="27">
        <f t="shared" si="207"/>
        <v>294</v>
      </c>
      <c r="AU65" s="1"/>
      <c r="AV65" s="1"/>
      <c r="AW65" s="2">
        <f t="shared" si="172"/>
        <v>0</v>
      </c>
      <c r="AX65" s="2">
        <f t="shared" si="208"/>
        <v>21</v>
      </c>
      <c r="AY65" s="27">
        <f t="shared" si="209"/>
        <v>294</v>
      </c>
      <c r="AZ65" s="1"/>
      <c r="BA65" s="1"/>
      <c r="BB65" s="2">
        <f t="shared" si="174"/>
        <v>0</v>
      </c>
      <c r="BC65" s="2">
        <f t="shared" si="210"/>
        <v>21</v>
      </c>
      <c r="BD65" s="27">
        <f t="shared" si="211"/>
        <v>294</v>
      </c>
      <c r="BE65" s="1"/>
      <c r="BF65" s="1"/>
      <c r="BG65" s="2">
        <f t="shared" si="176"/>
        <v>0</v>
      </c>
      <c r="BH65" s="2">
        <f t="shared" si="212"/>
        <v>21</v>
      </c>
      <c r="BI65" s="27">
        <f t="shared" si="213"/>
        <v>294</v>
      </c>
      <c r="BJ65" s="1"/>
      <c r="BK65" s="1"/>
      <c r="BL65" s="2">
        <f t="shared" si="178"/>
        <v>0</v>
      </c>
      <c r="BM65" s="2">
        <f t="shared" si="214"/>
        <v>21</v>
      </c>
      <c r="BN65" s="27">
        <f t="shared" si="215"/>
        <v>294</v>
      </c>
      <c r="BO65" s="1"/>
      <c r="BP65" s="1"/>
      <c r="BQ65" s="2">
        <f t="shared" si="180"/>
        <v>0</v>
      </c>
      <c r="BR65" s="2">
        <f t="shared" si="216"/>
        <v>21</v>
      </c>
      <c r="BS65" s="27">
        <f t="shared" si="217"/>
        <v>294</v>
      </c>
      <c r="BT65" s="1"/>
      <c r="BU65" s="1"/>
      <c r="BV65" s="2">
        <f t="shared" si="182"/>
        <v>0</v>
      </c>
      <c r="BW65" s="2">
        <f t="shared" si="218"/>
        <v>21</v>
      </c>
      <c r="BX65" s="27">
        <f t="shared" si="219"/>
        <v>294</v>
      </c>
      <c r="BY65" s="1"/>
      <c r="BZ65" s="1"/>
      <c r="CA65" s="2">
        <f t="shared" si="184"/>
        <v>0</v>
      </c>
      <c r="CB65" s="2">
        <f t="shared" si="220"/>
        <v>21</v>
      </c>
      <c r="CC65" s="27">
        <f t="shared" si="221"/>
        <v>294</v>
      </c>
      <c r="CD65" s="63">
        <f t="shared" ref="CD65:CD72" si="222">IF(CA65+CB65=0,"NA",CC65/CB65)</f>
        <v>14</v>
      </c>
      <c r="CE65" s="63">
        <f t="shared" si="187"/>
        <v>14</v>
      </c>
      <c r="CF65" s="63">
        <f t="shared" si="188"/>
        <v>14</v>
      </c>
      <c r="CG65" s="11">
        <f t="shared" si="189"/>
        <v>15</v>
      </c>
    </row>
    <row r="66" spans="1:85" x14ac:dyDescent="0.25">
      <c r="A66" s="66">
        <v>16</v>
      </c>
      <c r="B66" s="1">
        <v>18</v>
      </c>
      <c r="C66" s="1">
        <v>22</v>
      </c>
      <c r="D66" s="2">
        <f t="shared" si="154"/>
        <v>396</v>
      </c>
      <c r="E66" s="2">
        <f t="shared" si="204"/>
        <v>22</v>
      </c>
      <c r="F66" s="27">
        <f t="shared" si="205"/>
        <v>396</v>
      </c>
      <c r="G66" s="1">
        <v>16</v>
      </c>
      <c r="H66" s="1">
        <v>75</v>
      </c>
      <c r="I66" s="2">
        <f t="shared" si="156"/>
        <v>1200</v>
      </c>
      <c r="J66" s="2">
        <f t="shared" si="190"/>
        <v>97</v>
      </c>
      <c r="K66" s="27">
        <f t="shared" si="191"/>
        <v>1596</v>
      </c>
      <c r="L66" s="1"/>
      <c r="M66" s="1"/>
      <c r="N66" s="2">
        <f t="shared" si="158"/>
        <v>0</v>
      </c>
      <c r="O66" s="2">
        <f t="shared" si="192"/>
        <v>97</v>
      </c>
      <c r="P66" s="27">
        <f t="shared" si="193"/>
        <v>1596</v>
      </c>
      <c r="Q66" s="1"/>
      <c r="R66" s="1"/>
      <c r="S66" s="2">
        <f t="shared" si="160"/>
        <v>0</v>
      </c>
      <c r="T66" s="2">
        <f t="shared" si="194"/>
        <v>97</v>
      </c>
      <c r="U66" s="27">
        <f t="shared" si="195"/>
        <v>1596</v>
      </c>
      <c r="V66" s="1"/>
      <c r="W66" s="1"/>
      <c r="X66" s="2">
        <f t="shared" si="162"/>
        <v>0</v>
      </c>
      <c r="Y66" s="2">
        <f t="shared" si="196"/>
        <v>97</v>
      </c>
      <c r="Z66" s="27">
        <f t="shared" si="197"/>
        <v>1596</v>
      </c>
      <c r="AA66" s="1"/>
      <c r="AB66" s="1"/>
      <c r="AC66" s="2">
        <f t="shared" si="164"/>
        <v>0</v>
      </c>
      <c r="AD66" s="2">
        <f t="shared" si="198"/>
        <v>97</v>
      </c>
      <c r="AE66" s="27">
        <f t="shared" si="199"/>
        <v>1596</v>
      </c>
      <c r="AF66" s="1"/>
      <c r="AG66" s="1"/>
      <c r="AH66" s="2">
        <f t="shared" si="166"/>
        <v>0</v>
      </c>
      <c r="AI66" s="2">
        <f t="shared" si="200"/>
        <v>97</v>
      </c>
      <c r="AJ66" s="27">
        <f t="shared" si="201"/>
        <v>1596</v>
      </c>
      <c r="AK66" s="1"/>
      <c r="AL66" s="1"/>
      <c r="AM66" s="2">
        <f t="shared" si="168"/>
        <v>0</v>
      </c>
      <c r="AN66" s="2">
        <f t="shared" si="202"/>
        <v>97</v>
      </c>
      <c r="AO66" s="27">
        <f t="shared" si="203"/>
        <v>1596</v>
      </c>
      <c r="AP66" s="1"/>
      <c r="AQ66" s="1"/>
      <c r="AR66" s="2">
        <f t="shared" si="170"/>
        <v>0</v>
      </c>
      <c r="AS66" s="2">
        <f t="shared" si="206"/>
        <v>97</v>
      </c>
      <c r="AT66" s="27">
        <f t="shared" si="207"/>
        <v>1596</v>
      </c>
      <c r="AU66" s="1"/>
      <c r="AV66" s="1"/>
      <c r="AW66" s="2">
        <f t="shared" si="172"/>
        <v>0</v>
      </c>
      <c r="AX66" s="2">
        <f t="shared" si="208"/>
        <v>97</v>
      </c>
      <c r="AY66" s="27">
        <f t="shared" si="209"/>
        <v>1596</v>
      </c>
      <c r="AZ66" s="1"/>
      <c r="BA66" s="1"/>
      <c r="BB66" s="2">
        <f t="shared" si="174"/>
        <v>0</v>
      </c>
      <c r="BC66" s="2">
        <f t="shared" si="210"/>
        <v>97</v>
      </c>
      <c r="BD66" s="27">
        <f t="shared" si="211"/>
        <v>1596</v>
      </c>
      <c r="BE66" s="1"/>
      <c r="BF66" s="1"/>
      <c r="BG66" s="2">
        <f t="shared" si="176"/>
        <v>0</v>
      </c>
      <c r="BH66" s="2">
        <f t="shared" si="212"/>
        <v>97</v>
      </c>
      <c r="BI66" s="27">
        <f t="shared" si="213"/>
        <v>1596</v>
      </c>
      <c r="BJ66" s="1"/>
      <c r="BK66" s="1"/>
      <c r="BL66" s="2">
        <f t="shared" si="178"/>
        <v>0</v>
      </c>
      <c r="BM66" s="2">
        <f t="shared" si="214"/>
        <v>97</v>
      </c>
      <c r="BN66" s="27">
        <f t="shared" si="215"/>
        <v>1596</v>
      </c>
      <c r="BO66" s="1"/>
      <c r="BP66" s="1"/>
      <c r="BQ66" s="2">
        <f t="shared" si="180"/>
        <v>0</v>
      </c>
      <c r="BR66" s="2">
        <f t="shared" si="216"/>
        <v>97</v>
      </c>
      <c r="BS66" s="27">
        <f t="shared" si="217"/>
        <v>1596</v>
      </c>
      <c r="BT66" s="1"/>
      <c r="BU66" s="1"/>
      <c r="BV66" s="2">
        <f t="shared" si="182"/>
        <v>0</v>
      </c>
      <c r="BW66" s="2">
        <f t="shared" si="218"/>
        <v>97</v>
      </c>
      <c r="BX66" s="27">
        <f t="shared" si="219"/>
        <v>1596</v>
      </c>
      <c r="BY66" s="1"/>
      <c r="BZ66" s="1"/>
      <c r="CA66" s="2">
        <f t="shared" si="184"/>
        <v>0</v>
      </c>
      <c r="CB66" s="2">
        <f t="shared" si="220"/>
        <v>97</v>
      </c>
      <c r="CC66" s="27">
        <f t="shared" si="221"/>
        <v>1596</v>
      </c>
      <c r="CD66" s="63">
        <f t="shared" si="222"/>
        <v>16.453608247422679</v>
      </c>
      <c r="CE66" s="63">
        <f t="shared" si="187"/>
        <v>16</v>
      </c>
      <c r="CF66" s="63">
        <f t="shared" si="188"/>
        <v>18</v>
      </c>
      <c r="CG66" s="11">
        <f t="shared" si="189"/>
        <v>16</v>
      </c>
    </row>
    <row r="67" spans="1:85" x14ac:dyDescent="0.25">
      <c r="A67" s="66">
        <v>17</v>
      </c>
      <c r="B67" s="1">
        <v>32</v>
      </c>
      <c r="C67" s="1">
        <v>45</v>
      </c>
      <c r="D67" s="2">
        <f t="shared" si="154"/>
        <v>1440</v>
      </c>
      <c r="E67" s="2">
        <f t="shared" si="204"/>
        <v>45</v>
      </c>
      <c r="F67" s="27">
        <f t="shared" si="205"/>
        <v>1440</v>
      </c>
      <c r="G67" s="1"/>
      <c r="H67" s="1"/>
      <c r="I67" s="2">
        <f t="shared" si="156"/>
        <v>0</v>
      </c>
      <c r="J67" s="2">
        <f t="shared" ref="J67:K72" si="223">E67+H67</f>
        <v>45</v>
      </c>
      <c r="K67" s="27">
        <f t="shared" si="223"/>
        <v>1440</v>
      </c>
      <c r="L67" s="1"/>
      <c r="M67" s="1"/>
      <c r="N67" s="2">
        <f t="shared" si="158"/>
        <v>0</v>
      </c>
      <c r="O67" s="2">
        <f t="shared" ref="O67:P72" si="224">J67+M67</f>
        <v>45</v>
      </c>
      <c r="P67" s="27">
        <f t="shared" si="224"/>
        <v>1440</v>
      </c>
      <c r="Q67" s="1"/>
      <c r="R67" s="1"/>
      <c r="S67" s="2">
        <f t="shared" si="160"/>
        <v>0</v>
      </c>
      <c r="T67" s="2">
        <f t="shared" ref="T67:U72" si="225">O67+R67</f>
        <v>45</v>
      </c>
      <c r="U67" s="27">
        <f t="shared" si="225"/>
        <v>1440</v>
      </c>
      <c r="V67" s="1"/>
      <c r="W67" s="1"/>
      <c r="X67" s="2">
        <f t="shared" si="162"/>
        <v>0</v>
      </c>
      <c r="Y67" s="2">
        <f t="shared" ref="Y67:Z72" si="226">T67+W67</f>
        <v>45</v>
      </c>
      <c r="Z67" s="27">
        <f t="shared" si="226"/>
        <v>1440</v>
      </c>
      <c r="AA67" s="1"/>
      <c r="AB67" s="1"/>
      <c r="AC67" s="2">
        <f t="shared" si="164"/>
        <v>0</v>
      </c>
      <c r="AD67" s="2">
        <f t="shared" ref="AD67:AE72" si="227">Y67+AB67</f>
        <v>45</v>
      </c>
      <c r="AE67" s="27">
        <f t="shared" si="227"/>
        <v>1440</v>
      </c>
      <c r="AF67" s="1"/>
      <c r="AG67" s="1"/>
      <c r="AH67" s="2">
        <f t="shared" si="166"/>
        <v>0</v>
      </c>
      <c r="AI67" s="2">
        <f t="shared" ref="AI67:AJ72" si="228">AD67+AG67</f>
        <v>45</v>
      </c>
      <c r="AJ67" s="27">
        <f t="shared" si="228"/>
        <v>1440</v>
      </c>
      <c r="AK67" s="1"/>
      <c r="AL67" s="1"/>
      <c r="AM67" s="2">
        <f t="shared" si="168"/>
        <v>0</v>
      </c>
      <c r="AN67" s="2">
        <f t="shared" ref="AN67:AO72" si="229">AI67+AL67</f>
        <v>45</v>
      </c>
      <c r="AO67" s="27">
        <f t="shared" si="229"/>
        <v>1440</v>
      </c>
      <c r="AP67" s="1"/>
      <c r="AQ67" s="1"/>
      <c r="AR67" s="2">
        <f t="shared" si="170"/>
        <v>0</v>
      </c>
      <c r="AS67" s="2">
        <f t="shared" si="206"/>
        <v>45</v>
      </c>
      <c r="AT67" s="27">
        <f t="shared" si="207"/>
        <v>1440</v>
      </c>
      <c r="AU67" s="1"/>
      <c r="AV67" s="1"/>
      <c r="AW67" s="2">
        <f t="shared" si="172"/>
        <v>0</v>
      </c>
      <c r="AX67" s="2">
        <f t="shared" si="208"/>
        <v>45</v>
      </c>
      <c r="AY67" s="27">
        <f t="shared" si="209"/>
        <v>1440</v>
      </c>
      <c r="AZ67" s="1"/>
      <c r="BA67" s="1"/>
      <c r="BB67" s="2">
        <f t="shared" si="174"/>
        <v>0</v>
      </c>
      <c r="BC67" s="2">
        <f t="shared" si="210"/>
        <v>45</v>
      </c>
      <c r="BD67" s="27">
        <f t="shared" si="211"/>
        <v>1440</v>
      </c>
      <c r="BE67" s="1"/>
      <c r="BF67" s="1"/>
      <c r="BG67" s="2">
        <f t="shared" si="176"/>
        <v>0</v>
      </c>
      <c r="BH67" s="2">
        <f t="shared" si="212"/>
        <v>45</v>
      </c>
      <c r="BI67" s="27">
        <f t="shared" si="213"/>
        <v>1440</v>
      </c>
      <c r="BJ67" s="1"/>
      <c r="BK67" s="1"/>
      <c r="BL67" s="2">
        <f t="shared" si="178"/>
        <v>0</v>
      </c>
      <c r="BM67" s="2">
        <f t="shared" si="214"/>
        <v>45</v>
      </c>
      <c r="BN67" s="27">
        <f t="shared" si="215"/>
        <v>1440</v>
      </c>
      <c r="BO67" s="1"/>
      <c r="BP67" s="1"/>
      <c r="BQ67" s="2">
        <f t="shared" si="180"/>
        <v>0</v>
      </c>
      <c r="BR67" s="2">
        <f t="shared" si="216"/>
        <v>45</v>
      </c>
      <c r="BS67" s="27">
        <f t="shared" si="217"/>
        <v>1440</v>
      </c>
      <c r="BT67" s="1"/>
      <c r="BU67" s="1"/>
      <c r="BV67" s="2">
        <f t="shared" si="182"/>
        <v>0</v>
      </c>
      <c r="BW67" s="2">
        <f t="shared" si="218"/>
        <v>45</v>
      </c>
      <c r="BX67" s="27">
        <f t="shared" si="219"/>
        <v>1440</v>
      </c>
      <c r="BY67" s="1"/>
      <c r="BZ67" s="1"/>
      <c r="CA67" s="2">
        <f t="shared" si="184"/>
        <v>0</v>
      </c>
      <c r="CB67" s="2">
        <f t="shared" si="220"/>
        <v>45</v>
      </c>
      <c r="CC67" s="27">
        <f t="shared" si="221"/>
        <v>1440</v>
      </c>
      <c r="CD67" s="63">
        <f t="shared" si="222"/>
        <v>32</v>
      </c>
      <c r="CE67" s="63">
        <f t="shared" si="187"/>
        <v>32</v>
      </c>
      <c r="CF67" s="63">
        <f t="shared" si="188"/>
        <v>32</v>
      </c>
      <c r="CG67" s="11">
        <f t="shared" si="189"/>
        <v>17</v>
      </c>
    </row>
    <row r="68" spans="1:85" x14ac:dyDescent="0.25">
      <c r="A68" s="66">
        <v>18</v>
      </c>
      <c r="B68" s="1">
        <v>60</v>
      </c>
      <c r="C68" s="1">
        <v>70</v>
      </c>
      <c r="D68" s="2">
        <f t="shared" si="154"/>
        <v>4200</v>
      </c>
      <c r="E68" s="2">
        <f t="shared" si="204"/>
        <v>70</v>
      </c>
      <c r="F68" s="27">
        <f t="shared" si="205"/>
        <v>4200</v>
      </c>
      <c r="G68" s="1"/>
      <c r="H68" s="1"/>
      <c r="I68" s="2">
        <f t="shared" si="156"/>
        <v>0</v>
      </c>
      <c r="J68" s="2">
        <f t="shared" si="223"/>
        <v>70</v>
      </c>
      <c r="K68" s="27">
        <f t="shared" si="223"/>
        <v>4200</v>
      </c>
      <c r="L68" s="1"/>
      <c r="M68" s="1"/>
      <c r="N68" s="2">
        <f t="shared" si="158"/>
        <v>0</v>
      </c>
      <c r="O68" s="2">
        <f t="shared" si="224"/>
        <v>70</v>
      </c>
      <c r="P68" s="27">
        <f t="shared" si="224"/>
        <v>4200</v>
      </c>
      <c r="Q68" s="1"/>
      <c r="R68" s="1"/>
      <c r="S68" s="2">
        <f t="shared" si="160"/>
        <v>0</v>
      </c>
      <c r="T68" s="2">
        <f t="shared" si="225"/>
        <v>70</v>
      </c>
      <c r="U68" s="27">
        <f t="shared" si="225"/>
        <v>4200</v>
      </c>
      <c r="V68" s="1"/>
      <c r="W68" s="1"/>
      <c r="X68" s="2">
        <f t="shared" si="162"/>
        <v>0</v>
      </c>
      <c r="Y68" s="2">
        <f t="shared" si="226"/>
        <v>70</v>
      </c>
      <c r="Z68" s="27">
        <f t="shared" si="226"/>
        <v>4200</v>
      </c>
      <c r="AA68" s="1"/>
      <c r="AB68" s="1"/>
      <c r="AC68" s="2">
        <f t="shared" si="164"/>
        <v>0</v>
      </c>
      <c r="AD68" s="2">
        <f t="shared" si="227"/>
        <v>70</v>
      </c>
      <c r="AE68" s="27">
        <f t="shared" si="227"/>
        <v>4200</v>
      </c>
      <c r="AF68" s="1"/>
      <c r="AG68" s="1"/>
      <c r="AH68" s="2">
        <f t="shared" si="166"/>
        <v>0</v>
      </c>
      <c r="AI68" s="2">
        <f t="shared" si="228"/>
        <v>70</v>
      </c>
      <c r="AJ68" s="27">
        <f t="shared" si="228"/>
        <v>4200</v>
      </c>
      <c r="AK68" s="1"/>
      <c r="AL68" s="1"/>
      <c r="AM68" s="2">
        <f t="shared" si="168"/>
        <v>0</v>
      </c>
      <c r="AN68" s="2">
        <f t="shared" si="229"/>
        <v>70</v>
      </c>
      <c r="AO68" s="27">
        <f t="shared" si="229"/>
        <v>4200</v>
      </c>
      <c r="AP68" s="1"/>
      <c r="AQ68" s="1"/>
      <c r="AR68" s="2">
        <f t="shared" si="170"/>
        <v>0</v>
      </c>
      <c r="AS68" s="2">
        <f t="shared" si="206"/>
        <v>70</v>
      </c>
      <c r="AT68" s="27">
        <f t="shared" si="207"/>
        <v>4200</v>
      </c>
      <c r="AU68" s="1"/>
      <c r="AV68" s="1"/>
      <c r="AW68" s="2">
        <f t="shared" si="172"/>
        <v>0</v>
      </c>
      <c r="AX68" s="2">
        <f t="shared" si="208"/>
        <v>70</v>
      </c>
      <c r="AY68" s="27">
        <f t="shared" si="209"/>
        <v>4200</v>
      </c>
      <c r="AZ68" s="1"/>
      <c r="BA68" s="1"/>
      <c r="BB68" s="2">
        <f t="shared" si="174"/>
        <v>0</v>
      </c>
      <c r="BC68" s="2">
        <f t="shared" si="210"/>
        <v>70</v>
      </c>
      <c r="BD68" s="27">
        <f t="shared" si="211"/>
        <v>4200</v>
      </c>
      <c r="BE68" s="1"/>
      <c r="BF68" s="1"/>
      <c r="BG68" s="2">
        <f t="shared" si="176"/>
        <v>0</v>
      </c>
      <c r="BH68" s="2">
        <f t="shared" si="212"/>
        <v>70</v>
      </c>
      <c r="BI68" s="27">
        <f t="shared" si="213"/>
        <v>4200</v>
      </c>
      <c r="BJ68" s="1"/>
      <c r="BK68" s="1"/>
      <c r="BL68" s="2">
        <f t="shared" si="178"/>
        <v>0</v>
      </c>
      <c r="BM68" s="2">
        <f t="shared" si="214"/>
        <v>70</v>
      </c>
      <c r="BN68" s="27">
        <f t="shared" si="215"/>
        <v>4200</v>
      </c>
      <c r="BO68" s="1"/>
      <c r="BP68" s="1"/>
      <c r="BQ68" s="2">
        <f t="shared" si="180"/>
        <v>0</v>
      </c>
      <c r="BR68" s="2">
        <f t="shared" si="216"/>
        <v>70</v>
      </c>
      <c r="BS68" s="27">
        <f t="shared" si="217"/>
        <v>4200</v>
      </c>
      <c r="BT68" s="1"/>
      <c r="BU68" s="1"/>
      <c r="BV68" s="2">
        <f t="shared" si="182"/>
        <v>0</v>
      </c>
      <c r="BW68" s="2">
        <f t="shared" si="218"/>
        <v>70</v>
      </c>
      <c r="BX68" s="27">
        <f t="shared" si="219"/>
        <v>4200</v>
      </c>
      <c r="BY68" s="1"/>
      <c r="BZ68" s="1"/>
      <c r="CA68" s="2">
        <f t="shared" si="184"/>
        <v>0</v>
      </c>
      <c r="CB68" s="2">
        <f t="shared" si="220"/>
        <v>70</v>
      </c>
      <c r="CC68" s="27">
        <f t="shared" si="221"/>
        <v>4200</v>
      </c>
      <c r="CD68" s="63">
        <f t="shared" si="222"/>
        <v>60</v>
      </c>
      <c r="CE68" s="63">
        <f t="shared" si="187"/>
        <v>60</v>
      </c>
      <c r="CF68" s="63">
        <f t="shared" si="188"/>
        <v>60</v>
      </c>
      <c r="CG68" s="11">
        <f t="shared" si="189"/>
        <v>18</v>
      </c>
    </row>
    <row r="69" spans="1:85" x14ac:dyDescent="0.25">
      <c r="A69" s="66">
        <v>19</v>
      </c>
      <c r="B69" s="1">
        <v>60</v>
      </c>
      <c r="C69" s="1">
        <v>70</v>
      </c>
      <c r="D69" s="2">
        <f t="shared" si="154"/>
        <v>4200</v>
      </c>
      <c r="E69" s="2">
        <f t="shared" si="204"/>
        <v>70</v>
      </c>
      <c r="F69" s="27">
        <f t="shared" si="205"/>
        <v>4200</v>
      </c>
      <c r="G69" s="1"/>
      <c r="H69" s="1"/>
      <c r="I69" s="2">
        <f t="shared" si="156"/>
        <v>0</v>
      </c>
      <c r="J69" s="2">
        <f t="shared" si="223"/>
        <v>70</v>
      </c>
      <c r="K69" s="27">
        <f t="shared" si="223"/>
        <v>4200</v>
      </c>
      <c r="L69" s="1"/>
      <c r="M69" s="1"/>
      <c r="N69" s="2">
        <f t="shared" si="158"/>
        <v>0</v>
      </c>
      <c r="O69" s="2">
        <f t="shared" si="224"/>
        <v>70</v>
      </c>
      <c r="P69" s="27">
        <f t="shared" si="224"/>
        <v>4200</v>
      </c>
      <c r="Q69" s="1"/>
      <c r="R69" s="1"/>
      <c r="S69" s="2">
        <f t="shared" si="160"/>
        <v>0</v>
      </c>
      <c r="T69" s="2">
        <f t="shared" si="225"/>
        <v>70</v>
      </c>
      <c r="U69" s="27">
        <f t="shared" si="225"/>
        <v>4200</v>
      </c>
      <c r="V69" s="1"/>
      <c r="W69" s="1"/>
      <c r="X69" s="2">
        <f t="shared" si="162"/>
        <v>0</v>
      </c>
      <c r="Y69" s="2">
        <f t="shared" si="226"/>
        <v>70</v>
      </c>
      <c r="Z69" s="27">
        <f t="shared" si="226"/>
        <v>4200</v>
      </c>
      <c r="AA69" s="1"/>
      <c r="AB69" s="1"/>
      <c r="AC69" s="2">
        <f t="shared" si="164"/>
        <v>0</v>
      </c>
      <c r="AD69" s="2">
        <f t="shared" si="227"/>
        <v>70</v>
      </c>
      <c r="AE69" s="27">
        <f t="shared" si="227"/>
        <v>4200</v>
      </c>
      <c r="AF69" s="1"/>
      <c r="AG69" s="1"/>
      <c r="AH69" s="2">
        <f t="shared" si="166"/>
        <v>0</v>
      </c>
      <c r="AI69" s="2">
        <f t="shared" si="228"/>
        <v>70</v>
      </c>
      <c r="AJ69" s="27">
        <f t="shared" si="228"/>
        <v>4200</v>
      </c>
      <c r="AK69" s="1"/>
      <c r="AL69" s="1"/>
      <c r="AM69" s="2">
        <f t="shared" si="168"/>
        <v>0</v>
      </c>
      <c r="AN69" s="2">
        <f t="shared" si="229"/>
        <v>70</v>
      </c>
      <c r="AO69" s="27">
        <f t="shared" si="229"/>
        <v>4200</v>
      </c>
      <c r="AP69" s="1"/>
      <c r="AQ69" s="1"/>
      <c r="AR69" s="2">
        <f t="shared" si="170"/>
        <v>0</v>
      </c>
      <c r="AS69" s="2">
        <f t="shared" si="206"/>
        <v>70</v>
      </c>
      <c r="AT69" s="27">
        <f t="shared" si="207"/>
        <v>4200</v>
      </c>
      <c r="AU69" s="1"/>
      <c r="AV69" s="1"/>
      <c r="AW69" s="2">
        <f t="shared" si="172"/>
        <v>0</v>
      </c>
      <c r="AX69" s="2">
        <f t="shared" si="208"/>
        <v>70</v>
      </c>
      <c r="AY69" s="27">
        <f t="shared" si="209"/>
        <v>4200</v>
      </c>
      <c r="AZ69" s="1"/>
      <c r="BA69" s="1"/>
      <c r="BB69" s="2">
        <f t="shared" si="174"/>
        <v>0</v>
      </c>
      <c r="BC69" s="2">
        <f t="shared" si="210"/>
        <v>70</v>
      </c>
      <c r="BD69" s="27">
        <f t="shared" si="211"/>
        <v>4200</v>
      </c>
      <c r="BE69" s="1"/>
      <c r="BF69" s="1"/>
      <c r="BG69" s="2">
        <f t="shared" si="176"/>
        <v>0</v>
      </c>
      <c r="BH69" s="2">
        <f t="shared" si="212"/>
        <v>70</v>
      </c>
      <c r="BI69" s="27">
        <f t="shared" si="213"/>
        <v>4200</v>
      </c>
      <c r="BJ69" s="1"/>
      <c r="BK69" s="1"/>
      <c r="BL69" s="2">
        <f t="shared" si="178"/>
        <v>0</v>
      </c>
      <c r="BM69" s="2">
        <f t="shared" si="214"/>
        <v>70</v>
      </c>
      <c r="BN69" s="27">
        <f t="shared" si="215"/>
        <v>4200</v>
      </c>
      <c r="BO69" s="1"/>
      <c r="BP69" s="1"/>
      <c r="BQ69" s="2">
        <f t="shared" si="180"/>
        <v>0</v>
      </c>
      <c r="BR69" s="2">
        <f t="shared" si="216"/>
        <v>70</v>
      </c>
      <c r="BS69" s="27">
        <f t="shared" si="217"/>
        <v>4200</v>
      </c>
      <c r="BT69" s="1"/>
      <c r="BU69" s="1"/>
      <c r="BV69" s="2">
        <f t="shared" si="182"/>
        <v>0</v>
      </c>
      <c r="BW69" s="2">
        <f t="shared" si="218"/>
        <v>70</v>
      </c>
      <c r="BX69" s="27">
        <f t="shared" si="219"/>
        <v>4200</v>
      </c>
      <c r="BY69" s="1"/>
      <c r="BZ69" s="1"/>
      <c r="CA69" s="2">
        <f t="shared" si="184"/>
        <v>0</v>
      </c>
      <c r="CB69" s="2">
        <f t="shared" si="220"/>
        <v>70</v>
      </c>
      <c r="CC69" s="27">
        <f t="shared" si="221"/>
        <v>4200</v>
      </c>
      <c r="CD69" s="63">
        <f t="shared" si="222"/>
        <v>60</v>
      </c>
      <c r="CE69" s="63">
        <f t="shared" si="187"/>
        <v>60</v>
      </c>
      <c r="CF69" s="63">
        <f t="shared" si="188"/>
        <v>60</v>
      </c>
      <c r="CG69" s="11">
        <f t="shared" si="189"/>
        <v>19</v>
      </c>
    </row>
    <row r="70" spans="1:85" x14ac:dyDescent="0.25">
      <c r="A70" s="67">
        <v>20</v>
      </c>
      <c r="B70" s="1">
        <v>35</v>
      </c>
      <c r="C70" s="1">
        <v>45</v>
      </c>
      <c r="D70" s="2">
        <f t="shared" si="154"/>
        <v>1575</v>
      </c>
      <c r="E70" s="2">
        <f t="shared" si="204"/>
        <v>45</v>
      </c>
      <c r="F70" s="27">
        <f t="shared" si="205"/>
        <v>1575</v>
      </c>
      <c r="G70" s="1"/>
      <c r="H70" s="1"/>
      <c r="I70" s="2">
        <f t="shared" si="156"/>
        <v>0</v>
      </c>
      <c r="J70" s="2">
        <f t="shared" si="223"/>
        <v>45</v>
      </c>
      <c r="K70" s="27">
        <f t="shared" si="223"/>
        <v>1575</v>
      </c>
      <c r="L70" s="1"/>
      <c r="M70" s="1"/>
      <c r="N70" s="2">
        <f t="shared" si="158"/>
        <v>0</v>
      </c>
      <c r="O70" s="2">
        <f t="shared" si="224"/>
        <v>45</v>
      </c>
      <c r="P70" s="27">
        <f t="shared" si="224"/>
        <v>1575</v>
      </c>
      <c r="Q70" s="1"/>
      <c r="R70" s="1"/>
      <c r="S70" s="2">
        <f t="shared" si="160"/>
        <v>0</v>
      </c>
      <c r="T70" s="2">
        <f t="shared" si="225"/>
        <v>45</v>
      </c>
      <c r="U70" s="27">
        <f t="shared" si="225"/>
        <v>1575</v>
      </c>
      <c r="V70" s="1"/>
      <c r="W70" s="1"/>
      <c r="X70" s="2">
        <f t="shared" si="162"/>
        <v>0</v>
      </c>
      <c r="Y70" s="2">
        <f t="shared" si="226"/>
        <v>45</v>
      </c>
      <c r="Z70" s="27">
        <f t="shared" si="226"/>
        <v>1575</v>
      </c>
      <c r="AA70" s="1"/>
      <c r="AB70" s="1"/>
      <c r="AC70" s="2">
        <f t="shared" si="164"/>
        <v>0</v>
      </c>
      <c r="AD70" s="2">
        <f t="shared" si="227"/>
        <v>45</v>
      </c>
      <c r="AE70" s="27">
        <f t="shared" si="227"/>
        <v>1575</v>
      </c>
      <c r="AF70" s="1"/>
      <c r="AG70" s="1"/>
      <c r="AH70" s="2">
        <f t="shared" si="166"/>
        <v>0</v>
      </c>
      <c r="AI70" s="2">
        <f t="shared" si="228"/>
        <v>45</v>
      </c>
      <c r="AJ70" s="27">
        <f t="shared" si="228"/>
        <v>1575</v>
      </c>
      <c r="AK70" s="1"/>
      <c r="AL70" s="1"/>
      <c r="AM70" s="2">
        <f t="shared" si="168"/>
        <v>0</v>
      </c>
      <c r="AN70" s="2">
        <f t="shared" si="229"/>
        <v>45</v>
      </c>
      <c r="AO70" s="27">
        <f t="shared" si="229"/>
        <v>1575</v>
      </c>
      <c r="AP70" s="1"/>
      <c r="AQ70" s="1"/>
      <c r="AR70" s="2">
        <f t="shared" si="170"/>
        <v>0</v>
      </c>
      <c r="AS70" s="2">
        <f t="shared" si="206"/>
        <v>45</v>
      </c>
      <c r="AT70" s="27">
        <f t="shared" si="207"/>
        <v>1575</v>
      </c>
      <c r="AU70" s="1"/>
      <c r="AV70" s="1"/>
      <c r="AW70" s="2">
        <f t="shared" si="172"/>
        <v>0</v>
      </c>
      <c r="AX70" s="2">
        <f t="shared" si="208"/>
        <v>45</v>
      </c>
      <c r="AY70" s="27">
        <f t="shared" si="209"/>
        <v>1575</v>
      </c>
      <c r="AZ70" s="1"/>
      <c r="BA70" s="1"/>
      <c r="BB70" s="2">
        <f t="shared" si="174"/>
        <v>0</v>
      </c>
      <c r="BC70" s="2">
        <f t="shared" si="210"/>
        <v>45</v>
      </c>
      <c r="BD70" s="27">
        <f t="shared" si="211"/>
        <v>1575</v>
      </c>
      <c r="BE70" s="1"/>
      <c r="BF70" s="1"/>
      <c r="BG70" s="2">
        <f t="shared" si="176"/>
        <v>0</v>
      </c>
      <c r="BH70" s="2">
        <f t="shared" si="212"/>
        <v>45</v>
      </c>
      <c r="BI70" s="27">
        <f t="shared" si="213"/>
        <v>1575</v>
      </c>
      <c r="BJ70" s="1"/>
      <c r="BK70" s="1"/>
      <c r="BL70" s="2">
        <f t="shared" si="178"/>
        <v>0</v>
      </c>
      <c r="BM70" s="2">
        <f t="shared" si="214"/>
        <v>45</v>
      </c>
      <c r="BN70" s="27">
        <f t="shared" si="215"/>
        <v>1575</v>
      </c>
      <c r="BO70" s="1"/>
      <c r="BP70" s="1"/>
      <c r="BQ70" s="2">
        <f t="shared" si="180"/>
        <v>0</v>
      </c>
      <c r="BR70" s="2">
        <f t="shared" si="216"/>
        <v>45</v>
      </c>
      <c r="BS70" s="27">
        <f t="shared" si="217"/>
        <v>1575</v>
      </c>
      <c r="BT70" s="1"/>
      <c r="BU70" s="1"/>
      <c r="BV70" s="2">
        <f t="shared" si="182"/>
        <v>0</v>
      </c>
      <c r="BW70" s="2">
        <f t="shared" si="218"/>
        <v>45</v>
      </c>
      <c r="BX70" s="27">
        <f t="shared" si="219"/>
        <v>1575</v>
      </c>
      <c r="BY70" s="1"/>
      <c r="BZ70" s="1"/>
      <c r="CA70" s="2">
        <f t="shared" si="184"/>
        <v>0</v>
      </c>
      <c r="CB70" s="2">
        <f t="shared" si="220"/>
        <v>45</v>
      </c>
      <c r="CC70" s="27">
        <f t="shared" si="221"/>
        <v>1575</v>
      </c>
      <c r="CD70" s="63">
        <f t="shared" si="222"/>
        <v>35</v>
      </c>
      <c r="CE70" s="63">
        <f t="shared" si="187"/>
        <v>35</v>
      </c>
      <c r="CF70" s="63">
        <f t="shared" si="188"/>
        <v>35</v>
      </c>
      <c r="CG70" s="11">
        <f t="shared" si="189"/>
        <v>20</v>
      </c>
    </row>
    <row r="71" spans="1:85" x14ac:dyDescent="0.25">
      <c r="A71" s="66">
        <v>21</v>
      </c>
      <c r="B71" s="1">
        <v>30</v>
      </c>
      <c r="C71" s="1">
        <v>45</v>
      </c>
      <c r="D71" s="2">
        <f t="shared" si="154"/>
        <v>1350</v>
      </c>
      <c r="E71" s="2">
        <f t="shared" si="204"/>
        <v>45</v>
      </c>
      <c r="F71" s="27">
        <f t="shared" si="205"/>
        <v>1350</v>
      </c>
      <c r="G71" s="1"/>
      <c r="H71" s="1"/>
      <c r="I71" s="2">
        <f t="shared" si="156"/>
        <v>0</v>
      </c>
      <c r="J71" s="2">
        <f t="shared" si="223"/>
        <v>45</v>
      </c>
      <c r="K71" s="27">
        <f t="shared" si="223"/>
        <v>1350</v>
      </c>
      <c r="L71" s="1"/>
      <c r="M71" s="1"/>
      <c r="N71" s="2">
        <f t="shared" si="158"/>
        <v>0</v>
      </c>
      <c r="O71" s="2">
        <f t="shared" si="224"/>
        <v>45</v>
      </c>
      <c r="P71" s="27">
        <f t="shared" si="224"/>
        <v>1350</v>
      </c>
      <c r="Q71" s="1"/>
      <c r="R71" s="1"/>
      <c r="S71" s="2">
        <f t="shared" si="160"/>
        <v>0</v>
      </c>
      <c r="T71" s="2">
        <f t="shared" si="225"/>
        <v>45</v>
      </c>
      <c r="U71" s="27">
        <f t="shared" si="225"/>
        <v>1350</v>
      </c>
      <c r="V71" s="1"/>
      <c r="W71" s="1"/>
      <c r="X71" s="2">
        <f t="shared" si="162"/>
        <v>0</v>
      </c>
      <c r="Y71" s="2">
        <f t="shared" si="226"/>
        <v>45</v>
      </c>
      <c r="Z71" s="27">
        <f t="shared" si="226"/>
        <v>1350</v>
      </c>
      <c r="AA71" s="1"/>
      <c r="AB71" s="1"/>
      <c r="AC71" s="2">
        <f t="shared" si="164"/>
        <v>0</v>
      </c>
      <c r="AD71" s="2">
        <f t="shared" si="227"/>
        <v>45</v>
      </c>
      <c r="AE71" s="27">
        <f t="shared" si="227"/>
        <v>1350</v>
      </c>
      <c r="AF71" s="1"/>
      <c r="AG71" s="1"/>
      <c r="AH71" s="2">
        <f t="shared" si="166"/>
        <v>0</v>
      </c>
      <c r="AI71" s="2">
        <f t="shared" si="228"/>
        <v>45</v>
      </c>
      <c r="AJ71" s="27">
        <f t="shared" si="228"/>
        <v>1350</v>
      </c>
      <c r="AK71" s="1"/>
      <c r="AL71" s="1"/>
      <c r="AM71" s="2">
        <f t="shared" si="168"/>
        <v>0</v>
      </c>
      <c r="AN71" s="2">
        <f t="shared" si="229"/>
        <v>45</v>
      </c>
      <c r="AO71" s="27">
        <f t="shared" si="229"/>
        <v>1350</v>
      </c>
      <c r="AP71" s="1"/>
      <c r="AQ71" s="1"/>
      <c r="AR71" s="2">
        <f t="shared" si="170"/>
        <v>0</v>
      </c>
      <c r="AS71" s="2">
        <f t="shared" si="206"/>
        <v>45</v>
      </c>
      <c r="AT71" s="27">
        <f t="shared" si="207"/>
        <v>1350</v>
      </c>
      <c r="AU71" s="1"/>
      <c r="AV71" s="1"/>
      <c r="AW71" s="2">
        <f t="shared" si="172"/>
        <v>0</v>
      </c>
      <c r="AX71" s="2">
        <f t="shared" si="208"/>
        <v>45</v>
      </c>
      <c r="AY71" s="27">
        <f t="shared" si="209"/>
        <v>1350</v>
      </c>
      <c r="AZ71" s="1"/>
      <c r="BA71" s="1"/>
      <c r="BB71" s="2">
        <f t="shared" si="174"/>
        <v>0</v>
      </c>
      <c r="BC71" s="2">
        <f t="shared" si="210"/>
        <v>45</v>
      </c>
      <c r="BD71" s="27">
        <f t="shared" si="211"/>
        <v>1350</v>
      </c>
      <c r="BE71" s="1"/>
      <c r="BF71" s="1"/>
      <c r="BG71" s="2">
        <f t="shared" si="176"/>
        <v>0</v>
      </c>
      <c r="BH71" s="2">
        <f t="shared" si="212"/>
        <v>45</v>
      </c>
      <c r="BI71" s="27">
        <f t="shared" si="213"/>
        <v>1350</v>
      </c>
      <c r="BJ71" s="1"/>
      <c r="BK71" s="1"/>
      <c r="BL71" s="2">
        <f t="shared" si="178"/>
        <v>0</v>
      </c>
      <c r="BM71" s="2">
        <f t="shared" si="214"/>
        <v>45</v>
      </c>
      <c r="BN71" s="27">
        <f t="shared" si="215"/>
        <v>1350</v>
      </c>
      <c r="BO71" s="1"/>
      <c r="BP71" s="1"/>
      <c r="BQ71" s="2">
        <f t="shared" si="180"/>
        <v>0</v>
      </c>
      <c r="BR71" s="2">
        <f t="shared" si="216"/>
        <v>45</v>
      </c>
      <c r="BS71" s="27">
        <f t="shared" si="217"/>
        <v>1350</v>
      </c>
      <c r="BT71" s="1"/>
      <c r="BU71" s="1"/>
      <c r="BV71" s="2">
        <f t="shared" si="182"/>
        <v>0</v>
      </c>
      <c r="BW71" s="2">
        <f t="shared" si="218"/>
        <v>45</v>
      </c>
      <c r="BX71" s="27">
        <f t="shared" si="219"/>
        <v>1350</v>
      </c>
      <c r="BY71" s="1"/>
      <c r="BZ71" s="1"/>
      <c r="CA71" s="2">
        <f t="shared" si="184"/>
        <v>0</v>
      </c>
      <c r="CB71" s="2">
        <f t="shared" si="220"/>
        <v>45</v>
      </c>
      <c r="CC71" s="27">
        <f t="shared" si="221"/>
        <v>1350</v>
      </c>
      <c r="CD71" s="63">
        <f t="shared" si="222"/>
        <v>30</v>
      </c>
      <c r="CE71" s="63">
        <f t="shared" si="187"/>
        <v>30</v>
      </c>
      <c r="CF71" s="63">
        <f t="shared" si="188"/>
        <v>30</v>
      </c>
      <c r="CG71" s="11">
        <f t="shared" si="189"/>
        <v>21</v>
      </c>
    </row>
    <row r="72" spans="1:85" x14ac:dyDescent="0.25">
      <c r="A72" s="66">
        <v>22</v>
      </c>
      <c r="B72" s="1">
        <v>25</v>
      </c>
      <c r="C72" s="1">
        <v>34</v>
      </c>
      <c r="D72" s="2">
        <f t="shared" si="154"/>
        <v>850</v>
      </c>
      <c r="E72" s="2">
        <f t="shared" si="204"/>
        <v>34</v>
      </c>
      <c r="F72" s="27">
        <f t="shared" si="205"/>
        <v>850</v>
      </c>
      <c r="G72" s="1"/>
      <c r="H72" s="1"/>
      <c r="I72" s="2">
        <f t="shared" si="156"/>
        <v>0</v>
      </c>
      <c r="J72" s="2">
        <f t="shared" si="223"/>
        <v>34</v>
      </c>
      <c r="K72" s="27">
        <f t="shared" si="223"/>
        <v>850</v>
      </c>
      <c r="L72" s="1"/>
      <c r="M72" s="1"/>
      <c r="N72" s="2">
        <f t="shared" si="158"/>
        <v>0</v>
      </c>
      <c r="O72" s="2">
        <f t="shared" si="224"/>
        <v>34</v>
      </c>
      <c r="P72" s="27">
        <f t="shared" si="224"/>
        <v>850</v>
      </c>
      <c r="Q72" s="1"/>
      <c r="R72" s="1"/>
      <c r="S72" s="2">
        <f t="shared" si="160"/>
        <v>0</v>
      </c>
      <c r="T72" s="2">
        <f t="shared" si="225"/>
        <v>34</v>
      </c>
      <c r="U72" s="27">
        <f t="shared" si="225"/>
        <v>850</v>
      </c>
      <c r="V72" s="1"/>
      <c r="W72" s="1"/>
      <c r="X72" s="2">
        <f t="shared" si="162"/>
        <v>0</v>
      </c>
      <c r="Y72" s="2">
        <f t="shared" si="226"/>
        <v>34</v>
      </c>
      <c r="Z72" s="27">
        <f t="shared" si="226"/>
        <v>850</v>
      </c>
      <c r="AA72" s="1"/>
      <c r="AB72" s="1"/>
      <c r="AC72" s="2">
        <f t="shared" si="164"/>
        <v>0</v>
      </c>
      <c r="AD72" s="2">
        <f t="shared" si="227"/>
        <v>34</v>
      </c>
      <c r="AE72" s="27">
        <f t="shared" si="227"/>
        <v>850</v>
      </c>
      <c r="AF72" s="1"/>
      <c r="AG72" s="1"/>
      <c r="AH72" s="2">
        <f t="shared" si="166"/>
        <v>0</v>
      </c>
      <c r="AI72" s="2">
        <f t="shared" si="228"/>
        <v>34</v>
      </c>
      <c r="AJ72" s="27">
        <f t="shared" si="228"/>
        <v>850</v>
      </c>
      <c r="AK72" s="1"/>
      <c r="AL72" s="1"/>
      <c r="AM72" s="2">
        <f t="shared" si="168"/>
        <v>0</v>
      </c>
      <c r="AN72" s="2">
        <f t="shared" si="229"/>
        <v>34</v>
      </c>
      <c r="AO72" s="27">
        <f t="shared" si="229"/>
        <v>850</v>
      </c>
      <c r="AP72" s="1"/>
      <c r="AQ72" s="1"/>
      <c r="AR72" s="2">
        <f t="shared" si="170"/>
        <v>0</v>
      </c>
      <c r="AS72" s="2">
        <f t="shared" si="206"/>
        <v>34</v>
      </c>
      <c r="AT72" s="27">
        <f t="shared" si="207"/>
        <v>850</v>
      </c>
      <c r="AU72" s="1"/>
      <c r="AV72" s="1"/>
      <c r="AW72" s="2">
        <f t="shared" si="172"/>
        <v>0</v>
      </c>
      <c r="AX72" s="2">
        <f t="shared" si="208"/>
        <v>34</v>
      </c>
      <c r="AY72" s="27">
        <f t="shared" si="209"/>
        <v>850</v>
      </c>
      <c r="AZ72" s="1"/>
      <c r="BA72" s="1"/>
      <c r="BB72" s="2">
        <f t="shared" si="174"/>
        <v>0</v>
      </c>
      <c r="BC72" s="2">
        <f t="shared" si="210"/>
        <v>34</v>
      </c>
      <c r="BD72" s="27">
        <f t="shared" si="211"/>
        <v>850</v>
      </c>
      <c r="BE72" s="1"/>
      <c r="BF72" s="1"/>
      <c r="BG72" s="2">
        <f t="shared" si="176"/>
        <v>0</v>
      </c>
      <c r="BH72" s="2">
        <f t="shared" si="212"/>
        <v>34</v>
      </c>
      <c r="BI72" s="27">
        <f t="shared" si="213"/>
        <v>850</v>
      </c>
      <c r="BJ72" s="1"/>
      <c r="BK72" s="1"/>
      <c r="BL72" s="2">
        <f t="shared" si="178"/>
        <v>0</v>
      </c>
      <c r="BM72" s="2">
        <f t="shared" si="214"/>
        <v>34</v>
      </c>
      <c r="BN72" s="27">
        <f t="shared" si="215"/>
        <v>850</v>
      </c>
      <c r="BO72" s="1"/>
      <c r="BP72" s="1"/>
      <c r="BQ72" s="2">
        <f t="shared" si="180"/>
        <v>0</v>
      </c>
      <c r="BR72" s="2">
        <f t="shared" si="216"/>
        <v>34</v>
      </c>
      <c r="BS72" s="27">
        <f t="shared" si="217"/>
        <v>850</v>
      </c>
      <c r="BT72" s="1"/>
      <c r="BU72" s="1"/>
      <c r="BV72" s="2">
        <f t="shared" si="182"/>
        <v>0</v>
      </c>
      <c r="BW72" s="2">
        <f t="shared" si="218"/>
        <v>34</v>
      </c>
      <c r="BX72" s="27">
        <f t="shared" si="219"/>
        <v>850</v>
      </c>
      <c r="BY72" s="1"/>
      <c r="BZ72" s="1"/>
      <c r="CA72" s="2">
        <f t="shared" si="184"/>
        <v>0</v>
      </c>
      <c r="CB72" s="2">
        <f t="shared" si="220"/>
        <v>34</v>
      </c>
      <c r="CC72" s="27">
        <f t="shared" si="221"/>
        <v>850</v>
      </c>
      <c r="CD72" s="63">
        <f t="shared" si="222"/>
        <v>25</v>
      </c>
      <c r="CE72" s="63">
        <f t="shared" si="187"/>
        <v>25</v>
      </c>
      <c r="CF72" s="63">
        <f t="shared" si="188"/>
        <v>25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3"/>
      <c r="G73" s="9"/>
      <c r="H73" s="9"/>
      <c r="I73" s="35"/>
      <c r="J73" s="35"/>
      <c r="K73" s="43"/>
      <c r="L73" s="9"/>
      <c r="M73" s="9"/>
      <c r="N73" s="35"/>
      <c r="O73" s="35"/>
      <c r="P73" s="43"/>
      <c r="Q73" s="9"/>
      <c r="R73" s="9"/>
      <c r="S73" s="35"/>
      <c r="T73" s="35"/>
      <c r="U73" s="43"/>
      <c r="V73" s="9"/>
      <c r="W73" s="9"/>
      <c r="X73" s="35"/>
      <c r="Y73" s="35"/>
      <c r="Z73" s="43"/>
      <c r="AA73" s="9"/>
      <c r="AB73" s="9"/>
      <c r="AC73" s="35"/>
      <c r="AD73" s="35"/>
      <c r="AE73" s="43"/>
      <c r="AF73" s="9"/>
      <c r="AG73" s="9"/>
      <c r="AH73" s="35"/>
      <c r="AI73" s="35"/>
      <c r="AJ73" s="43"/>
      <c r="AK73" s="9"/>
      <c r="AL73" s="9"/>
      <c r="AM73" s="35"/>
      <c r="AN73" s="35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9"/>
      <c r="BK73" s="9"/>
      <c r="BL73" s="35"/>
      <c r="BM73" s="35"/>
      <c r="BN73" s="43"/>
      <c r="BO73" s="57"/>
      <c r="BP73" s="57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65"/>
      <c r="CE73" s="65"/>
      <c r="CF73" s="65"/>
      <c r="CG73" s="34"/>
    </row>
    <row r="74" spans="1:85" ht="16.5" customHeight="1" x14ac:dyDescent="0.3">
      <c r="A74" s="20" t="s">
        <v>23</v>
      </c>
      <c r="B74" s="47"/>
      <c r="C74" s="47"/>
      <c r="D74" s="20"/>
      <c r="E74" s="20"/>
      <c r="F74" s="21"/>
      <c r="G74" s="47"/>
      <c r="H74" s="47"/>
      <c r="I74" s="20"/>
      <c r="J74" s="20"/>
      <c r="K74" s="21"/>
      <c r="L74" s="47"/>
      <c r="M74" s="47"/>
      <c r="N74" s="20"/>
      <c r="O74" s="20"/>
      <c r="P74" s="21"/>
      <c r="Q74" s="47"/>
      <c r="R74" s="47"/>
      <c r="S74" s="20"/>
      <c r="T74" s="20"/>
      <c r="U74" s="21"/>
      <c r="V74" s="47"/>
      <c r="W74" s="47"/>
      <c r="X74" s="20"/>
      <c r="Y74" s="20"/>
      <c r="Z74" s="21"/>
      <c r="AA74" s="47"/>
      <c r="AB74" s="47"/>
      <c r="AC74" s="20"/>
      <c r="AD74" s="20"/>
      <c r="AE74" s="21"/>
      <c r="AF74" s="47"/>
      <c r="AG74" s="47"/>
      <c r="AH74" s="20"/>
      <c r="AI74" s="20"/>
      <c r="AJ74" s="21"/>
      <c r="AK74" s="47"/>
      <c r="AL74" s="47"/>
      <c r="AM74" s="20"/>
      <c r="AN74" s="20"/>
      <c r="AO74" s="21"/>
      <c r="AP74" s="47"/>
      <c r="AQ74" s="47"/>
      <c r="AR74" s="20"/>
      <c r="AS74" s="20"/>
      <c r="AT74" s="21"/>
      <c r="AU74" s="47"/>
      <c r="AV74" s="47"/>
      <c r="AW74" s="20"/>
      <c r="AX74" s="20"/>
      <c r="AY74" s="21"/>
      <c r="AZ74" s="47"/>
      <c r="BA74" s="47"/>
      <c r="BB74" s="20"/>
      <c r="BC74" s="20"/>
      <c r="BD74" s="21"/>
      <c r="BE74" s="47"/>
      <c r="BF74" s="47"/>
      <c r="BG74" s="20"/>
      <c r="BH74" s="20"/>
      <c r="BI74" s="21"/>
      <c r="BJ74" s="47"/>
      <c r="BK74" s="47"/>
      <c r="BL74" s="20"/>
      <c r="BM74" s="20"/>
      <c r="BN74" s="21"/>
      <c r="BO74" s="47"/>
      <c r="BP74" s="47"/>
      <c r="BQ74" s="20"/>
      <c r="BR74" s="20"/>
      <c r="BS74" s="21"/>
      <c r="BT74" s="47"/>
      <c r="BU74" s="47"/>
      <c r="BV74" s="20"/>
      <c r="BW74" s="20"/>
      <c r="BX74" s="21"/>
      <c r="BY74" s="47"/>
      <c r="BZ74" s="47"/>
      <c r="CA74" s="20"/>
      <c r="CB74" s="20"/>
      <c r="CC74" s="21"/>
      <c r="CD74" s="62"/>
      <c r="CE74" s="62"/>
      <c r="CF74" s="62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62"/>
      <c r="CE75" s="62"/>
      <c r="CF75" s="62"/>
      <c r="CG75" s="26"/>
    </row>
    <row r="76" spans="1:85" ht="15.6" x14ac:dyDescent="0.3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63"/>
      <c r="CE76" s="62"/>
      <c r="CF76" s="63"/>
    </row>
    <row r="77" spans="1:85" x14ac:dyDescent="0.25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63" t="str">
        <f t="shared" ref="CD77:CD83" si="278">IF(CA77+CB77=0,"NA",CC77/CB77)</f>
        <v>NA</v>
      </c>
      <c r="CE77" s="63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63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5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63" t="str">
        <f t="shared" si="278"/>
        <v>NA</v>
      </c>
      <c r="CE78" s="63" t="str">
        <f t="shared" si="279"/>
        <v>NA</v>
      </c>
      <c r="CF78" s="63" t="str">
        <f t="shared" si="280"/>
        <v>NA</v>
      </c>
      <c r="CG78" s="11">
        <f>A78</f>
        <v>8</v>
      </c>
    </row>
    <row r="79" spans="1:85" x14ac:dyDescent="0.25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63" t="str">
        <f t="shared" si="278"/>
        <v>NA</v>
      </c>
      <c r="CE79" s="63" t="str">
        <f t="shared" si="279"/>
        <v>NA</v>
      </c>
      <c r="CF79" s="63" t="str">
        <f t="shared" si="280"/>
        <v>NA</v>
      </c>
      <c r="CG79" s="11">
        <f>A79</f>
        <v>9</v>
      </c>
    </row>
    <row r="80" spans="1:85" x14ac:dyDescent="0.25">
      <c r="A80" s="66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63" t="str">
        <f t="shared" si="278"/>
        <v>NA</v>
      </c>
      <c r="CE80" s="63" t="str">
        <f t="shared" si="279"/>
        <v>NA</v>
      </c>
      <c r="CF80" s="63" t="str">
        <f t="shared" si="280"/>
        <v>NA</v>
      </c>
      <c r="CG80" s="11">
        <f t="shared" ref="CG80:CG92" si="281">A80</f>
        <v>10</v>
      </c>
    </row>
    <row r="81" spans="1:85" x14ac:dyDescent="0.25">
      <c r="A81" s="67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63" t="str">
        <f t="shared" si="278"/>
        <v>NA</v>
      </c>
      <c r="CE81" s="63" t="str">
        <f t="shared" si="279"/>
        <v>NA</v>
      </c>
      <c r="CF81" s="63" t="str">
        <f t="shared" si="280"/>
        <v>NA</v>
      </c>
      <c r="CG81" s="11">
        <f t="shared" si="281"/>
        <v>11</v>
      </c>
    </row>
    <row r="82" spans="1:85" x14ac:dyDescent="0.25">
      <c r="A82" s="66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63" t="str">
        <f t="shared" si="278"/>
        <v>NA</v>
      </c>
      <c r="CE82" s="63" t="str">
        <f t="shared" si="279"/>
        <v>NA</v>
      </c>
      <c r="CF82" s="63" t="str">
        <f t="shared" si="280"/>
        <v>NA</v>
      </c>
      <c r="CG82" s="11">
        <f t="shared" si="281"/>
        <v>12</v>
      </c>
    </row>
    <row r="83" spans="1:85" x14ac:dyDescent="0.25">
      <c r="A83" s="66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63" t="str">
        <f t="shared" si="278"/>
        <v>NA</v>
      </c>
      <c r="CE83" s="63" t="str">
        <f t="shared" si="279"/>
        <v>NA</v>
      </c>
      <c r="CF83" s="63" t="str">
        <f t="shared" si="280"/>
        <v>NA</v>
      </c>
      <c r="CG83" s="11">
        <f t="shared" si="281"/>
        <v>13</v>
      </c>
    </row>
    <row r="84" spans="1:85" x14ac:dyDescent="0.25">
      <c r="A84" s="67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63" t="str">
        <f>IF(CA84+CB84=0,"NA",CC84/CB84)</f>
        <v>NA</v>
      </c>
      <c r="CE84" s="63" t="str">
        <f t="shared" si="279"/>
        <v>NA</v>
      </c>
      <c r="CF84" s="63" t="str">
        <f t="shared" si="280"/>
        <v>NA</v>
      </c>
      <c r="CG84" s="11">
        <f t="shared" si="281"/>
        <v>14</v>
      </c>
    </row>
    <row r="85" spans="1:85" ht="12.75" customHeight="1" x14ac:dyDescent="0.25">
      <c r="A85" s="66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63" t="str">
        <f t="shared" ref="CD85:CD92" si="282">IF(CA85+CB85=0,"NA",CC85/CB85)</f>
        <v>NA</v>
      </c>
      <c r="CE85" s="63" t="str">
        <f t="shared" si="279"/>
        <v>NA</v>
      </c>
      <c r="CF85" s="63" t="str">
        <f t="shared" si="280"/>
        <v>NA</v>
      </c>
      <c r="CG85" s="11">
        <f t="shared" si="281"/>
        <v>15</v>
      </c>
    </row>
    <row r="86" spans="1:85" x14ac:dyDescent="0.25">
      <c r="A86" s="66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63" t="str">
        <f t="shared" si="282"/>
        <v>NA</v>
      </c>
      <c r="CE86" s="63" t="str">
        <f t="shared" si="279"/>
        <v>NA</v>
      </c>
      <c r="CF86" s="63" t="str">
        <f t="shared" si="280"/>
        <v>NA</v>
      </c>
      <c r="CG86" s="11">
        <f t="shared" si="281"/>
        <v>16</v>
      </c>
    </row>
    <row r="87" spans="1:85" x14ac:dyDescent="0.25">
      <c r="A87" s="66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63" t="str">
        <f t="shared" si="282"/>
        <v>NA</v>
      </c>
      <c r="CE87" s="63" t="str">
        <f t="shared" si="279"/>
        <v>NA</v>
      </c>
      <c r="CF87" s="63" t="str">
        <f t="shared" si="280"/>
        <v>NA</v>
      </c>
      <c r="CG87" s="11">
        <f t="shared" si="281"/>
        <v>17</v>
      </c>
    </row>
    <row r="88" spans="1:85" x14ac:dyDescent="0.25">
      <c r="A88" s="66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63" t="str">
        <f t="shared" si="282"/>
        <v>NA</v>
      </c>
      <c r="CE88" s="63" t="str">
        <f t="shared" si="279"/>
        <v>NA</v>
      </c>
      <c r="CF88" s="63" t="str">
        <f t="shared" si="280"/>
        <v>NA</v>
      </c>
      <c r="CG88" s="11">
        <f t="shared" si="281"/>
        <v>18</v>
      </c>
    </row>
    <row r="89" spans="1:85" x14ac:dyDescent="0.25">
      <c r="A89" s="66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63" t="str">
        <f t="shared" si="282"/>
        <v>NA</v>
      </c>
      <c r="CE89" s="63" t="str">
        <f t="shared" si="279"/>
        <v>NA</v>
      </c>
      <c r="CF89" s="63" t="str">
        <f t="shared" si="280"/>
        <v>NA</v>
      </c>
      <c r="CG89" s="11">
        <f t="shared" si="281"/>
        <v>19</v>
      </c>
    </row>
    <row r="90" spans="1:85" x14ac:dyDescent="0.25">
      <c r="A90" s="67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63" t="str">
        <f t="shared" si="282"/>
        <v>NA</v>
      </c>
      <c r="CE90" s="63" t="str">
        <f t="shared" si="279"/>
        <v>NA</v>
      </c>
      <c r="CF90" s="63" t="str">
        <f t="shared" si="280"/>
        <v>NA</v>
      </c>
      <c r="CG90" s="11">
        <f t="shared" si="281"/>
        <v>20</v>
      </c>
    </row>
    <row r="91" spans="1:85" x14ac:dyDescent="0.25">
      <c r="A91" s="66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63" t="str">
        <f t="shared" si="282"/>
        <v>NA</v>
      </c>
      <c r="CE91" s="63" t="str">
        <f t="shared" si="279"/>
        <v>NA</v>
      </c>
      <c r="CF91" s="63" t="str">
        <f t="shared" si="280"/>
        <v>NA</v>
      </c>
      <c r="CG91" s="11">
        <f t="shared" si="281"/>
        <v>21</v>
      </c>
    </row>
    <row r="92" spans="1:85" x14ac:dyDescent="0.25">
      <c r="A92" s="66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63" t="str">
        <f t="shared" si="282"/>
        <v>NA</v>
      </c>
      <c r="CE92" s="63" t="str">
        <f t="shared" si="279"/>
        <v>NA</v>
      </c>
      <c r="CF92" s="63" t="str">
        <f t="shared" si="280"/>
        <v>NA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8"/>
      <c r="G93" s="5"/>
      <c r="H93" s="5"/>
      <c r="I93" s="28"/>
      <c r="J93" s="28"/>
      <c r="K93" s="38"/>
      <c r="L93" s="5"/>
      <c r="M93" s="5"/>
      <c r="N93" s="28"/>
      <c r="O93" s="28"/>
      <c r="P93" s="38"/>
      <c r="Q93" s="5"/>
      <c r="R93" s="5"/>
      <c r="S93" s="28"/>
      <c r="T93" s="28"/>
      <c r="U93" s="38"/>
      <c r="V93" s="5"/>
      <c r="W93" s="5"/>
      <c r="X93" s="28"/>
      <c r="Y93" s="28"/>
      <c r="Z93" s="38"/>
      <c r="AA93" s="5"/>
      <c r="AB93" s="5"/>
      <c r="AC93" s="28"/>
      <c r="AD93" s="28"/>
      <c r="AE93" s="38"/>
      <c r="AF93" s="5"/>
      <c r="AG93" s="5"/>
      <c r="AH93" s="28"/>
      <c r="AI93" s="28"/>
      <c r="AJ93" s="38"/>
      <c r="AK93" s="5"/>
      <c r="AL93" s="5"/>
      <c r="AM93" s="28"/>
      <c r="AN93" s="2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5"/>
      <c r="BK93" s="5"/>
      <c r="BL93" s="28"/>
      <c r="BM93" s="28"/>
      <c r="BN93" s="38"/>
      <c r="BO93" s="54"/>
      <c r="BP93" s="54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65"/>
      <c r="CE93" s="65"/>
      <c r="CF93" s="65"/>
    </row>
    <row r="94" spans="1:85" ht="16.5" customHeight="1" x14ac:dyDescent="0.3">
      <c r="A94" s="20" t="s">
        <v>24</v>
      </c>
      <c r="B94" s="47"/>
      <c r="C94" s="47"/>
      <c r="D94" s="20"/>
      <c r="E94" s="20"/>
      <c r="F94" s="21"/>
      <c r="G94" s="47"/>
      <c r="H94" s="47"/>
      <c r="I94" s="20"/>
      <c r="J94" s="20"/>
      <c r="K94" s="21"/>
      <c r="L94" s="47"/>
      <c r="M94" s="47"/>
      <c r="N94" s="20"/>
      <c r="O94" s="20"/>
      <c r="P94" s="21"/>
      <c r="Q94" s="47"/>
      <c r="R94" s="47"/>
      <c r="S94" s="20"/>
      <c r="T94" s="20"/>
      <c r="U94" s="21"/>
      <c r="V94" s="47"/>
      <c r="W94" s="47"/>
      <c r="X94" s="20"/>
      <c r="Y94" s="20"/>
      <c r="Z94" s="21"/>
      <c r="AA94" s="47"/>
      <c r="AB94" s="47"/>
      <c r="AC94" s="20"/>
      <c r="AD94" s="20"/>
      <c r="AE94" s="21"/>
      <c r="AF94" s="47"/>
      <c r="AG94" s="47"/>
      <c r="AH94" s="20"/>
      <c r="AI94" s="20"/>
      <c r="AJ94" s="21"/>
      <c r="AK94" s="47"/>
      <c r="AL94" s="47"/>
      <c r="AM94" s="20"/>
      <c r="AN94" s="20"/>
      <c r="AO94" s="21"/>
      <c r="AP94" s="47"/>
      <c r="AQ94" s="47"/>
      <c r="AR94" s="20"/>
      <c r="AS94" s="20"/>
      <c r="AT94" s="21"/>
      <c r="AU94" s="47"/>
      <c r="AV94" s="47"/>
      <c r="AW94" s="20"/>
      <c r="AX94" s="20"/>
      <c r="AY94" s="21"/>
      <c r="AZ94" s="47"/>
      <c r="BA94" s="47"/>
      <c r="BB94" s="20"/>
      <c r="BC94" s="20"/>
      <c r="BD94" s="21"/>
      <c r="BE94" s="47"/>
      <c r="BF94" s="47"/>
      <c r="BG94" s="20"/>
      <c r="BH94" s="20"/>
      <c r="BI94" s="21"/>
      <c r="BJ94" s="47"/>
      <c r="BK94" s="47"/>
      <c r="BL94" s="20"/>
      <c r="BM94" s="20"/>
      <c r="BN94" s="21"/>
      <c r="BO94" s="47"/>
      <c r="BP94" s="47"/>
      <c r="BQ94" s="20"/>
      <c r="BR94" s="20"/>
      <c r="BS94" s="21"/>
      <c r="BT94" s="47"/>
      <c r="BU94" s="47"/>
      <c r="BV94" s="20"/>
      <c r="BW94" s="20"/>
      <c r="BX94" s="21"/>
      <c r="BY94" s="47"/>
      <c r="BZ94" s="47"/>
      <c r="CA94" s="20"/>
      <c r="CB94" s="20"/>
      <c r="CC94" s="21"/>
      <c r="CD94" s="62"/>
      <c r="CE94" s="62"/>
      <c r="CF94" s="62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62"/>
      <c r="CE95" s="62"/>
      <c r="CF95" s="62"/>
      <c r="CG95" s="26"/>
    </row>
    <row r="96" spans="1:85" ht="15.6" x14ac:dyDescent="0.3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63"/>
      <c r="CE96" s="62"/>
      <c r="CF96" s="63"/>
    </row>
    <row r="97" spans="1:85" x14ac:dyDescent="0.25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63" t="str">
        <f t="shared" ref="CD97:CD103" si="331">IF(CA97+CB97=0,"NA",CC97/CB97)</f>
        <v>NA</v>
      </c>
      <c r="CE97" s="63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63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63" t="str">
        <f t="shared" si="331"/>
        <v>NA</v>
      </c>
      <c r="CE98" s="63" t="str">
        <f t="shared" si="332"/>
        <v>NA</v>
      </c>
      <c r="CF98" s="63" t="str">
        <f t="shared" si="333"/>
        <v>NA</v>
      </c>
      <c r="CG98" s="11">
        <f>A98</f>
        <v>8</v>
      </c>
    </row>
    <row r="99" spans="1:85" x14ac:dyDescent="0.25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63" t="str">
        <f t="shared" si="331"/>
        <v>NA</v>
      </c>
      <c r="CE99" s="63" t="str">
        <f t="shared" si="332"/>
        <v>NA</v>
      </c>
      <c r="CF99" s="63" t="str">
        <f t="shared" si="333"/>
        <v>NA</v>
      </c>
      <c r="CG99" s="11">
        <f>A99</f>
        <v>9</v>
      </c>
    </row>
    <row r="100" spans="1:85" x14ac:dyDescent="0.25">
      <c r="A100" s="66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63" t="str">
        <f t="shared" si="331"/>
        <v>NA</v>
      </c>
      <c r="CE100" s="63" t="str">
        <f t="shared" si="332"/>
        <v>NA</v>
      </c>
      <c r="CF100" s="63" t="str">
        <f t="shared" si="333"/>
        <v>NA</v>
      </c>
      <c r="CG100" s="11">
        <f t="shared" ref="CG100:CG112" si="334">A100</f>
        <v>10</v>
      </c>
    </row>
    <row r="101" spans="1:85" x14ac:dyDescent="0.25">
      <c r="A101" s="67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63" t="str">
        <f t="shared" si="331"/>
        <v>NA</v>
      </c>
      <c r="CE101" s="63" t="str">
        <f t="shared" si="332"/>
        <v>NA</v>
      </c>
      <c r="CF101" s="63" t="str">
        <f t="shared" si="333"/>
        <v>NA</v>
      </c>
      <c r="CG101" s="11">
        <f t="shared" si="334"/>
        <v>11</v>
      </c>
    </row>
    <row r="102" spans="1:85" x14ac:dyDescent="0.25">
      <c r="A102" s="66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63" t="str">
        <f t="shared" si="331"/>
        <v>NA</v>
      </c>
      <c r="CE102" s="63" t="str">
        <f t="shared" si="332"/>
        <v>NA</v>
      </c>
      <c r="CF102" s="63" t="str">
        <f t="shared" si="333"/>
        <v>NA</v>
      </c>
      <c r="CG102" s="11">
        <f t="shared" si="334"/>
        <v>12</v>
      </c>
    </row>
    <row r="103" spans="1:85" x14ac:dyDescent="0.25">
      <c r="A103" s="66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63" t="str">
        <f t="shared" si="331"/>
        <v>NA</v>
      </c>
      <c r="CE103" s="63" t="str">
        <f t="shared" si="332"/>
        <v>NA</v>
      </c>
      <c r="CF103" s="63" t="str">
        <f t="shared" si="333"/>
        <v>NA</v>
      </c>
      <c r="CG103" s="11">
        <f t="shared" si="334"/>
        <v>13</v>
      </c>
    </row>
    <row r="104" spans="1:85" x14ac:dyDescent="0.25">
      <c r="A104" s="67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63" t="str">
        <f>IF(CA104+CB104=0,"NA",CC104/CB104)</f>
        <v>NA</v>
      </c>
      <c r="CE104" s="63" t="str">
        <f t="shared" si="332"/>
        <v>NA</v>
      </c>
      <c r="CF104" s="63" t="str">
        <f t="shared" si="333"/>
        <v>NA</v>
      </c>
      <c r="CG104" s="11">
        <f t="shared" si="334"/>
        <v>14</v>
      </c>
    </row>
    <row r="105" spans="1:85" ht="12.75" customHeight="1" x14ac:dyDescent="0.25">
      <c r="A105" s="66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63" t="str">
        <f t="shared" ref="CD105:CD112" si="335">IF(CA105+CB105=0,"NA",CC105/CB105)</f>
        <v>NA</v>
      </c>
      <c r="CE105" s="63" t="str">
        <f t="shared" si="332"/>
        <v>NA</v>
      </c>
      <c r="CF105" s="63" t="str">
        <f t="shared" si="333"/>
        <v>NA</v>
      </c>
      <c r="CG105" s="11">
        <f t="shared" si="334"/>
        <v>15</v>
      </c>
    </row>
    <row r="106" spans="1:85" x14ac:dyDescent="0.25">
      <c r="A106" s="66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63" t="str">
        <f t="shared" si="335"/>
        <v>NA</v>
      </c>
      <c r="CE106" s="63" t="str">
        <f t="shared" si="332"/>
        <v>NA</v>
      </c>
      <c r="CF106" s="63" t="str">
        <f t="shared" si="333"/>
        <v>NA</v>
      </c>
      <c r="CG106" s="11">
        <f t="shared" si="334"/>
        <v>16</v>
      </c>
    </row>
    <row r="107" spans="1:85" x14ac:dyDescent="0.25">
      <c r="A107" s="66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63" t="str">
        <f t="shared" si="335"/>
        <v>NA</v>
      </c>
      <c r="CE107" s="63" t="str">
        <f t="shared" si="332"/>
        <v>NA</v>
      </c>
      <c r="CF107" s="63" t="str">
        <f t="shared" si="333"/>
        <v>NA</v>
      </c>
      <c r="CG107" s="11">
        <f t="shared" si="334"/>
        <v>17</v>
      </c>
    </row>
    <row r="108" spans="1:85" x14ac:dyDescent="0.25">
      <c r="A108" s="66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63" t="str">
        <f t="shared" si="335"/>
        <v>NA</v>
      </c>
      <c r="CE108" s="63" t="str">
        <f t="shared" si="332"/>
        <v>NA</v>
      </c>
      <c r="CF108" s="63" t="str">
        <f t="shared" si="333"/>
        <v>NA</v>
      </c>
      <c r="CG108" s="11">
        <f t="shared" si="334"/>
        <v>18</v>
      </c>
    </row>
    <row r="109" spans="1:85" x14ac:dyDescent="0.25">
      <c r="A109" s="66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63" t="str">
        <f t="shared" si="335"/>
        <v>NA</v>
      </c>
      <c r="CE109" s="63" t="str">
        <f t="shared" si="332"/>
        <v>NA</v>
      </c>
      <c r="CF109" s="63" t="str">
        <f t="shared" si="333"/>
        <v>NA</v>
      </c>
      <c r="CG109" s="11">
        <f t="shared" si="334"/>
        <v>19</v>
      </c>
    </row>
    <row r="110" spans="1:85" x14ac:dyDescent="0.25">
      <c r="A110" s="67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63" t="str">
        <f t="shared" si="335"/>
        <v>NA</v>
      </c>
      <c r="CE110" s="63" t="str">
        <f t="shared" si="332"/>
        <v>NA</v>
      </c>
      <c r="CF110" s="63" t="str">
        <f t="shared" si="333"/>
        <v>NA</v>
      </c>
      <c r="CG110" s="11">
        <f t="shared" si="334"/>
        <v>20</v>
      </c>
    </row>
    <row r="111" spans="1:85" x14ac:dyDescent="0.25">
      <c r="A111" s="66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63" t="str">
        <f t="shared" si="335"/>
        <v>NA</v>
      </c>
      <c r="CE111" s="63" t="str">
        <f t="shared" si="332"/>
        <v>NA</v>
      </c>
      <c r="CF111" s="63" t="str">
        <f t="shared" si="333"/>
        <v>NA</v>
      </c>
      <c r="CG111" s="11">
        <f t="shared" si="334"/>
        <v>21</v>
      </c>
    </row>
    <row r="112" spans="1:85" x14ac:dyDescent="0.25">
      <c r="A112" s="66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63" t="str">
        <f t="shared" si="335"/>
        <v>NA</v>
      </c>
      <c r="CE112" s="63" t="str">
        <f t="shared" si="332"/>
        <v>NA</v>
      </c>
      <c r="CF112" s="63" t="str">
        <f t="shared" si="333"/>
        <v>NA</v>
      </c>
      <c r="CG112" s="11">
        <f t="shared" si="334"/>
        <v>22</v>
      </c>
    </row>
    <row r="113" spans="1:85" x14ac:dyDescent="0.25">
      <c r="F113" s="40"/>
      <c r="K113" s="40"/>
      <c r="P113" s="40"/>
      <c r="U113" s="40"/>
      <c r="Z113" s="40"/>
      <c r="AE113" s="40"/>
      <c r="AJ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N113" s="40"/>
      <c r="BO113" s="58"/>
      <c r="BP113" s="58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65"/>
      <c r="CE113" s="65"/>
      <c r="CF113" s="65"/>
    </row>
    <row r="114" spans="1:85" ht="16.5" customHeight="1" x14ac:dyDescent="0.3">
      <c r="A114" s="20" t="s">
        <v>25</v>
      </c>
      <c r="B114" s="47"/>
      <c r="C114" s="47"/>
      <c r="D114" s="20"/>
      <c r="E114" s="20"/>
      <c r="F114" s="21"/>
      <c r="G114" s="47"/>
      <c r="H114" s="47"/>
      <c r="I114" s="20"/>
      <c r="J114" s="20"/>
      <c r="K114" s="21"/>
      <c r="L114" s="47"/>
      <c r="M114" s="47"/>
      <c r="N114" s="20"/>
      <c r="O114" s="20"/>
      <c r="P114" s="21"/>
      <c r="Q114" s="47"/>
      <c r="R114" s="47"/>
      <c r="S114" s="20"/>
      <c r="T114" s="20"/>
      <c r="U114" s="21"/>
      <c r="V114" s="47"/>
      <c r="W114" s="47"/>
      <c r="X114" s="20"/>
      <c r="Y114" s="20"/>
      <c r="Z114" s="21"/>
      <c r="AA114" s="47"/>
      <c r="AB114" s="47"/>
      <c r="AC114" s="20"/>
      <c r="AD114" s="20"/>
      <c r="AE114" s="21"/>
      <c r="AF114" s="47"/>
      <c r="AG114" s="47"/>
      <c r="AH114" s="20"/>
      <c r="AI114" s="20"/>
      <c r="AJ114" s="21"/>
      <c r="AK114" s="47"/>
      <c r="AL114" s="47"/>
      <c r="AM114" s="20"/>
      <c r="AN114" s="20"/>
      <c r="AO114" s="21"/>
      <c r="AP114" s="47"/>
      <c r="AQ114" s="47"/>
      <c r="AR114" s="20"/>
      <c r="AS114" s="20"/>
      <c r="AT114" s="21"/>
      <c r="AU114" s="47"/>
      <c r="AV114" s="47"/>
      <c r="AW114" s="20"/>
      <c r="AX114" s="20"/>
      <c r="AY114" s="21"/>
      <c r="AZ114" s="47"/>
      <c r="BA114" s="47"/>
      <c r="BB114" s="20"/>
      <c r="BC114" s="20"/>
      <c r="BD114" s="21"/>
      <c r="BE114" s="47"/>
      <c r="BF114" s="47"/>
      <c r="BG114" s="20"/>
      <c r="BH114" s="20"/>
      <c r="BI114" s="21"/>
      <c r="BJ114" s="47"/>
      <c r="BK114" s="47"/>
      <c r="BL114" s="20"/>
      <c r="BM114" s="20"/>
      <c r="BN114" s="21"/>
      <c r="BO114" s="47"/>
      <c r="BP114" s="47"/>
      <c r="BQ114" s="20"/>
      <c r="BR114" s="20"/>
      <c r="BS114" s="21"/>
      <c r="BT114" s="47"/>
      <c r="BU114" s="47"/>
      <c r="BV114" s="20"/>
      <c r="BW114" s="20"/>
      <c r="BX114" s="21"/>
      <c r="BY114" s="47"/>
      <c r="BZ114" s="47"/>
      <c r="CA114" s="20"/>
      <c r="CB114" s="20"/>
      <c r="CC114" s="21"/>
      <c r="CD114" s="62"/>
      <c r="CE114" s="62"/>
      <c r="CF114" s="62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62"/>
      <c r="CE115" s="62"/>
      <c r="CF115" s="62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63"/>
      <c r="CE116" s="62"/>
      <c r="CF116" s="63"/>
    </row>
    <row r="117" spans="1:85" x14ac:dyDescent="0.25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63" t="str">
        <f t="shared" ref="CD117:CD123" si="384">IF(CA117+CB117=0,"NA",CC117/CB117)</f>
        <v>NA</v>
      </c>
      <c r="CE117" s="63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63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5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63" t="str">
        <f t="shared" si="384"/>
        <v>NA</v>
      </c>
      <c r="CE118" s="63" t="str">
        <f t="shared" si="385"/>
        <v>NA</v>
      </c>
      <c r="CF118" s="63" t="str">
        <f t="shared" si="386"/>
        <v>NA</v>
      </c>
      <c r="CG118" s="11">
        <f>A118</f>
        <v>8</v>
      </c>
    </row>
    <row r="119" spans="1:85" x14ac:dyDescent="0.25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63" t="str">
        <f t="shared" si="384"/>
        <v>NA</v>
      </c>
      <c r="CE119" s="63" t="str">
        <f t="shared" si="385"/>
        <v>NA</v>
      </c>
      <c r="CF119" s="63" t="str">
        <f t="shared" si="386"/>
        <v>NA</v>
      </c>
      <c r="CG119" s="11">
        <f>A119</f>
        <v>9</v>
      </c>
    </row>
    <row r="120" spans="1:85" x14ac:dyDescent="0.25">
      <c r="A120" s="66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63" t="str">
        <f t="shared" si="384"/>
        <v>NA</v>
      </c>
      <c r="CE120" s="63" t="str">
        <f t="shared" si="385"/>
        <v>NA</v>
      </c>
      <c r="CF120" s="63" t="str">
        <f t="shared" si="386"/>
        <v>NA</v>
      </c>
      <c r="CG120" s="11">
        <f t="shared" ref="CG120:CG132" si="387">A120</f>
        <v>10</v>
      </c>
    </row>
    <row r="121" spans="1:85" x14ac:dyDescent="0.25">
      <c r="A121" s="67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63" t="str">
        <f t="shared" si="384"/>
        <v>NA</v>
      </c>
      <c r="CE121" s="63" t="str">
        <f t="shared" si="385"/>
        <v>NA</v>
      </c>
      <c r="CF121" s="63" t="str">
        <f t="shared" si="386"/>
        <v>NA</v>
      </c>
      <c r="CG121" s="11">
        <f t="shared" si="387"/>
        <v>11</v>
      </c>
    </row>
    <row r="122" spans="1:85" x14ac:dyDescent="0.25">
      <c r="A122" s="66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63" t="str">
        <f t="shared" si="384"/>
        <v>NA</v>
      </c>
      <c r="CE122" s="63" t="str">
        <f t="shared" si="385"/>
        <v>NA</v>
      </c>
      <c r="CF122" s="63" t="str">
        <f t="shared" si="386"/>
        <v>NA</v>
      </c>
      <c r="CG122" s="11">
        <f t="shared" si="387"/>
        <v>12</v>
      </c>
    </row>
    <row r="123" spans="1:85" x14ac:dyDescent="0.25">
      <c r="A123" s="66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63" t="str">
        <f t="shared" si="384"/>
        <v>NA</v>
      </c>
      <c r="CE123" s="63" t="str">
        <f t="shared" si="385"/>
        <v>NA</v>
      </c>
      <c r="CF123" s="63" t="str">
        <f t="shared" si="386"/>
        <v>NA</v>
      </c>
      <c r="CG123" s="11">
        <f t="shared" si="387"/>
        <v>13</v>
      </c>
    </row>
    <row r="124" spans="1:85" x14ac:dyDescent="0.25">
      <c r="A124" s="67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63" t="str">
        <f>IF(CA124+CB124=0,"NA",CC124/CB124)</f>
        <v>NA</v>
      </c>
      <c r="CE124" s="63" t="str">
        <f t="shared" si="385"/>
        <v>NA</v>
      </c>
      <c r="CF124" s="63" t="str">
        <f t="shared" si="386"/>
        <v>NA</v>
      </c>
      <c r="CG124" s="11">
        <f t="shared" si="387"/>
        <v>14</v>
      </c>
    </row>
    <row r="125" spans="1:85" ht="12.75" customHeight="1" x14ac:dyDescent="0.25">
      <c r="A125" s="66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63" t="str">
        <f t="shared" ref="CD125:CD132" si="388">IF(CA125+CB125=0,"NA",CC125/CB125)</f>
        <v>NA</v>
      </c>
      <c r="CE125" s="63" t="str">
        <f t="shared" si="385"/>
        <v>NA</v>
      </c>
      <c r="CF125" s="63" t="str">
        <f t="shared" si="386"/>
        <v>NA</v>
      </c>
      <c r="CG125" s="11">
        <f t="shared" si="387"/>
        <v>15</v>
      </c>
    </row>
    <row r="126" spans="1:85" x14ac:dyDescent="0.25">
      <c r="A126" s="66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63" t="str">
        <f t="shared" si="388"/>
        <v>NA</v>
      </c>
      <c r="CE126" s="63" t="str">
        <f t="shared" si="385"/>
        <v>NA</v>
      </c>
      <c r="CF126" s="63" t="str">
        <f t="shared" si="386"/>
        <v>NA</v>
      </c>
      <c r="CG126" s="11">
        <f t="shared" si="387"/>
        <v>16</v>
      </c>
    </row>
    <row r="127" spans="1:85" x14ac:dyDescent="0.25">
      <c r="A127" s="66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63" t="str">
        <f t="shared" si="388"/>
        <v>NA</v>
      </c>
      <c r="CE127" s="63" t="str">
        <f t="shared" si="385"/>
        <v>NA</v>
      </c>
      <c r="CF127" s="63" t="str">
        <f t="shared" si="386"/>
        <v>NA</v>
      </c>
      <c r="CG127" s="11">
        <f t="shared" si="387"/>
        <v>17</v>
      </c>
    </row>
    <row r="128" spans="1:85" x14ac:dyDescent="0.25">
      <c r="A128" s="66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63" t="str">
        <f t="shared" si="388"/>
        <v>NA</v>
      </c>
      <c r="CE128" s="63" t="str">
        <f t="shared" si="385"/>
        <v>NA</v>
      </c>
      <c r="CF128" s="63" t="str">
        <f t="shared" si="386"/>
        <v>NA</v>
      </c>
      <c r="CG128" s="11">
        <f t="shared" si="387"/>
        <v>18</v>
      </c>
    </row>
    <row r="129" spans="1:85" x14ac:dyDescent="0.25">
      <c r="A129" s="66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63" t="str">
        <f t="shared" si="388"/>
        <v>NA</v>
      </c>
      <c r="CE129" s="63" t="str">
        <f t="shared" si="385"/>
        <v>NA</v>
      </c>
      <c r="CF129" s="63" t="str">
        <f t="shared" si="386"/>
        <v>NA</v>
      </c>
      <c r="CG129" s="11">
        <f t="shared" si="387"/>
        <v>19</v>
      </c>
    </row>
    <row r="130" spans="1:85" x14ac:dyDescent="0.25">
      <c r="A130" s="67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63" t="str">
        <f t="shared" si="388"/>
        <v>NA</v>
      </c>
      <c r="CE130" s="63" t="str">
        <f t="shared" si="385"/>
        <v>NA</v>
      </c>
      <c r="CF130" s="63" t="str">
        <f t="shared" si="386"/>
        <v>NA</v>
      </c>
      <c r="CG130" s="11">
        <f t="shared" si="387"/>
        <v>20</v>
      </c>
    </row>
    <row r="131" spans="1:85" x14ac:dyDescent="0.25">
      <c r="A131" s="66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63" t="str">
        <f t="shared" si="388"/>
        <v>NA</v>
      </c>
      <c r="CE131" s="63" t="str">
        <f t="shared" si="385"/>
        <v>NA</v>
      </c>
      <c r="CF131" s="63" t="str">
        <f t="shared" si="386"/>
        <v>NA</v>
      </c>
      <c r="CG131" s="11">
        <f t="shared" si="387"/>
        <v>21</v>
      </c>
    </row>
    <row r="132" spans="1:85" x14ac:dyDescent="0.25">
      <c r="A132" s="66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63" t="str">
        <f t="shared" si="388"/>
        <v>NA</v>
      </c>
      <c r="CE132" s="63" t="str">
        <f t="shared" si="385"/>
        <v>NA</v>
      </c>
      <c r="CF132" s="63" t="str">
        <f t="shared" si="386"/>
        <v>NA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1"/>
      <c r="G133" s="6"/>
      <c r="H133" s="6"/>
      <c r="I133" s="14"/>
      <c r="J133" s="14"/>
      <c r="K133" s="41"/>
      <c r="L133" s="6"/>
      <c r="M133" s="6"/>
      <c r="N133" s="14"/>
      <c r="O133" s="14"/>
      <c r="P133" s="41"/>
      <c r="Q133" s="6"/>
      <c r="R133" s="6"/>
      <c r="S133" s="14"/>
      <c r="T133" s="14"/>
      <c r="U133" s="41"/>
      <c r="V133" s="6"/>
      <c r="W133" s="6"/>
      <c r="X133" s="14"/>
      <c r="Y133" s="14"/>
      <c r="Z133" s="41"/>
      <c r="AA133" s="6"/>
      <c r="AB133" s="6"/>
      <c r="AC133" s="14"/>
      <c r="AD133" s="14"/>
      <c r="AE133" s="41"/>
      <c r="AF133" s="6"/>
      <c r="AG133" s="6"/>
      <c r="AH133" s="14"/>
      <c r="AI133" s="14"/>
      <c r="AJ133" s="41"/>
      <c r="AK133" s="6"/>
      <c r="AL133" s="6"/>
      <c r="AM133" s="14"/>
      <c r="AN133" s="1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6"/>
      <c r="BK133" s="6"/>
      <c r="BL133" s="14"/>
      <c r="BM133" s="14"/>
      <c r="BN133" s="41"/>
      <c r="BO133" s="56"/>
      <c r="BP133" s="5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65"/>
      <c r="CE133" s="65"/>
      <c r="CF133" s="65"/>
      <c r="CG133" s="34"/>
    </row>
    <row r="134" spans="1:85" x14ac:dyDescent="0.25">
      <c r="A134" s="28"/>
      <c r="B134" s="1"/>
      <c r="C134" s="1"/>
      <c r="D134" s="2"/>
      <c r="E134" s="2"/>
      <c r="F134" s="42"/>
      <c r="G134" s="1"/>
      <c r="H134" s="1"/>
      <c r="I134" s="2"/>
      <c r="J134" s="2"/>
      <c r="K134" s="42"/>
      <c r="L134" s="1"/>
      <c r="M134" s="1"/>
      <c r="N134" s="2"/>
      <c r="O134" s="2"/>
      <c r="P134" s="42"/>
      <c r="Q134" s="1"/>
      <c r="R134" s="1"/>
      <c r="S134" s="2"/>
      <c r="T134" s="2"/>
      <c r="U134" s="42"/>
      <c r="V134" s="1"/>
      <c r="W134" s="1"/>
      <c r="X134" s="2"/>
      <c r="Y134" s="2"/>
      <c r="Z134" s="42"/>
      <c r="AA134" s="1"/>
      <c r="AB134" s="1"/>
      <c r="AC134" s="2"/>
      <c r="AD134" s="2"/>
      <c r="AE134" s="42"/>
      <c r="AF134" s="1"/>
      <c r="AG134" s="1"/>
      <c r="AH134" s="2"/>
      <c r="AI134" s="2"/>
      <c r="AJ134" s="42"/>
      <c r="AK134" s="1"/>
      <c r="AL134" s="1"/>
      <c r="AM134" s="2"/>
      <c r="AN134" s="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1"/>
      <c r="BK134" s="1"/>
      <c r="BL134" s="2"/>
      <c r="BM134" s="2"/>
      <c r="BN134" s="42"/>
      <c r="BO134" s="1"/>
      <c r="BP134" s="1"/>
      <c r="BQ134" s="2"/>
      <c r="BR134" s="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64"/>
      <c r="CE134" s="64"/>
      <c r="CF134" s="64"/>
    </row>
    <row r="135" spans="1:85" x14ac:dyDescent="0.25">
      <c r="A135" s="28"/>
      <c r="B135" s="1"/>
      <c r="C135" s="1"/>
      <c r="D135" s="2"/>
      <c r="E135" s="2"/>
      <c r="F135" s="42"/>
      <c r="G135" s="1"/>
      <c r="H135" s="1"/>
      <c r="I135" s="2"/>
      <c r="J135" s="2"/>
      <c r="K135" s="42"/>
      <c r="L135" s="1"/>
      <c r="M135" s="1"/>
      <c r="N135" s="2"/>
      <c r="O135" s="2"/>
      <c r="P135" s="42"/>
      <c r="Q135" s="1"/>
      <c r="R135" s="1"/>
      <c r="S135" s="2"/>
      <c r="T135" s="2"/>
      <c r="U135" s="42"/>
      <c r="V135" s="1"/>
      <c r="W135" s="1"/>
      <c r="X135" s="2"/>
      <c r="Y135" s="2"/>
      <c r="Z135" s="42"/>
      <c r="AA135" s="1"/>
      <c r="AB135" s="1"/>
      <c r="AC135" s="2"/>
      <c r="AD135" s="2"/>
      <c r="AE135" s="42"/>
      <c r="AF135" s="1"/>
      <c r="AG135" s="1"/>
      <c r="AH135" s="2"/>
      <c r="AI135" s="2"/>
      <c r="AJ135" s="42"/>
      <c r="AK135" s="1"/>
      <c r="AL135" s="1"/>
      <c r="AM135" s="2"/>
      <c r="AN135" s="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1"/>
      <c r="BK135" s="1"/>
      <c r="BL135" s="2"/>
      <c r="BM135" s="2"/>
      <c r="BN135" s="42"/>
      <c r="BO135" s="1"/>
      <c r="BP135" s="1"/>
      <c r="BQ135" s="2"/>
      <c r="BR135" s="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64"/>
      <c r="CE135" s="64"/>
      <c r="CF135" s="64"/>
    </row>
    <row r="136" spans="1:85" x14ac:dyDescent="0.25">
      <c r="A136" s="28"/>
      <c r="B136" s="1"/>
      <c r="C136" s="1"/>
      <c r="D136" s="2"/>
      <c r="E136" s="2"/>
      <c r="F136" s="42"/>
      <c r="G136" s="1"/>
      <c r="H136" s="1"/>
      <c r="I136" s="2"/>
      <c r="J136" s="2"/>
      <c r="K136" s="42"/>
      <c r="L136" s="1"/>
      <c r="M136" s="1"/>
      <c r="N136" s="2"/>
      <c r="O136" s="2"/>
      <c r="P136" s="42"/>
      <c r="Q136" s="1"/>
      <c r="R136" s="1"/>
      <c r="S136" s="2"/>
      <c r="T136" s="2"/>
      <c r="U136" s="42"/>
      <c r="V136" s="1"/>
      <c r="W136" s="1"/>
      <c r="X136" s="2"/>
      <c r="Y136" s="2"/>
      <c r="Z136" s="42"/>
      <c r="AA136" s="1"/>
      <c r="AB136" s="1"/>
      <c r="AC136" s="2"/>
      <c r="AD136" s="2"/>
      <c r="AE136" s="42"/>
      <c r="AF136" s="1"/>
      <c r="AG136" s="1"/>
      <c r="AH136" s="2"/>
      <c r="AI136" s="2"/>
      <c r="AJ136" s="42"/>
      <c r="AK136" s="1"/>
      <c r="AL136" s="1"/>
      <c r="AM136" s="2"/>
      <c r="AN136" s="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1"/>
      <c r="BK136" s="1"/>
      <c r="BL136" s="2"/>
      <c r="BM136" s="2"/>
      <c r="BN136" s="42"/>
      <c r="BO136" s="1"/>
      <c r="BP136" s="1"/>
      <c r="BQ136" s="2"/>
      <c r="BR136" s="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64"/>
      <c r="CE136" s="64"/>
      <c r="CF136" s="64"/>
    </row>
    <row r="137" spans="1:85" x14ac:dyDescent="0.25">
      <c r="A137" s="28"/>
      <c r="B137" s="1"/>
      <c r="C137" s="1"/>
      <c r="D137" s="2"/>
      <c r="E137" s="2"/>
      <c r="F137" s="42"/>
      <c r="G137" s="1"/>
      <c r="H137" s="1"/>
      <c r="I137" s="2"/>
      <c r="J137" s="2"/>
      <c r="K137" s="42"/>
      <c r="L137" s="1"/>
      <c r="M137" s="1"/>
      <c r="N137" s="2"/>
      <c r="O137" s="2"/>
      <c r="P137" s="42"/>
      <c r="Q137" s="1"/>
      <c r="R137" s="1"/>
      <c r="S137" s="2"/>
      <c r="T137" s="2"/>
      <c r="U137" s="42"/>
      <c r="V137" s="1"/>
      <c r="W137" s="1"/>
      <c r="X137" s="2"/>
      <c r="Y137" s="2"/>
      <c r="Z137" s="42"/>
      <c r="AA137" s="1"/>
      <c r="AB137" s="1"/>
      <c r="AC137" s="2"/>
      <c r="AD137" s="2"/>
      <c r="AE137" s="42"/>
      <c r="AF137" s="1"/>
      <c r="AG137" s="1"/>
      <c r="AH137" s="2"/>
      <c r="AI137" s="2"/>
      <c r="AJ137" s="42"/>
      <c r="AK137" s="1"/>
      <c r="AL137" s="1"/>
      <c r="AM137" s="2"/>
      <c r="AN137" s="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1"/>
      <c r="BK137" s="1"/>
      <c r="BL137" s="2"/>
      <c r="BM137" s="2"/>
      <c r="BN137" s="42"/>
      <c r="BO137" s="1"/>
      <c r="BP137" s="1"/>
      <c r="BQ137" s="2"/>
      <c r="BR137" s="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64"/>
      <c r="CE137" s="64"/>
      <c r="CF137" s="64"/>
    </row>
    <row r="138" spans="1:85" x14ac:dyDescent="0.25">
      <c r="A138" s="32"/>
      <c r="B138" s="8"/>
      <c r="C138" s="8"/>
      <c r="D138" s="32"/>
      <c r="E138" s="32"/>
      <c r="F138" s="37"/>
      <c r="G138" s="8"/>
      <c r="H138" s="8"/>
      <c r="I138" s="32"/>
      <c r="J138" s="32"/>
      <c r="K138" s="37"/>
      <c r="L138" s="8"/>
      <c r="M138" s="8"/>
      <c r="N138" s="32"/>
      <c r="O138" s="32"/>
      <c r="P138" s="37"/>
      <c r="Q138" s="8"/>
      <c r="R138" s="8"/>
      <c r="S138" s="32"/>
      <c r="T138" s="32"/>
      <c r="U138" s="37"/>
      <c r="V138" s="8"/>
      <c r="W138" s="8"/>
      <c r="X138" s="32"/>
      <c r="Y138" s="32"/>
      <c r="Z138" s="37"/>
      <c r="AA138" s="8"/>
      <c r="AB138" s="8"/>
      <c r="AC138" s="32"/>
      <c r="AD138" s="32"/>
      <c r="AE138" s="37"/>
      <c r="AF138" s="8"/>
      <c r="AG138" s="8"/>
      <c r="AH138" s="32"/>
      <c r="AI138" s="32"/>
      <c r="AJ138" s="37"/>
      <c r="AK138" s="8"/>
      <c r="AL138" s="8"/>
      <c r="AM138" s="32"/>
      <c r="AN138" s="32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8"/>
      <c r="BK138" s="8"/>
      <c r="BL138" s="32"/>
      <c r="BM138" s="32"/>
      <c r="BN138" s="37"/>
      <c r="BO138" s="53"/>
      <c r="BP138" s="53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65"/>
      <c r="CE138" s="65"/>
      <c r="CF138" s="65"/>
      <c r="CG138" s="33"/>
    </row>
    <row r="139" spans="1:85" x14ac:dyDescent="0.25">
      <c r="F139" s="40"/>
      <c r="K139" s="40"/>
      <c r="P139" s="40"/>
      <c r="U139" s="40"/>
      <c r="Z139" s="40"/>
      <c r="AE139" s="40"/>
      <c r="AJ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N139" s="40"/>
      <c r="BO139" s="58"/>
      <c r="BP139" s="58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65"/>
      <c r="CE139" s="65"/>
      <c r="CF139" s="65"/>
    </row>
    <row r="140" spans="1:85" x14ac:dyDescent="0.25">
      <c r="A140" s="14"/>
      <c r="B140" s="6"/>
      <c r="C140" s="6"/>
      <c r="D140" s="14"/>
      <c r="E140" s="14"/>
      <c r="F140" s="41"/>
      <c r="G140" s="6"/>
      <c r="H140" s="6"/>
      <c r="I140" s="14"/>
      <c r="J140" s="14"/>
      <c r="K140" s="41"/>
      <c r="L140" s="6"/>
      <c r="M140" s="6"/>
      <c r="N140" s="14"/>
      <c r="O140" s="14"/>
      <c r="P140" s="41"/>
      <c r="Q140" s="6"/>
      <c r="R140" s="6"/>
      <c r="S140" s="14"/>
      <c r="T140" s="14"/>
      <c r="U140" s="41"/>
      <c r="V140" s="6"/>
      <c r="W140" s="6"/>
      <c r="X140" s="14"/>
      <c r="Y140" s="14"/>
      <c r="Z140" s="41"/>
      <c r="AA140" s="6"/>
      <c r="AB140" s="6"/>
      <c r="AC140" s="14"/>
      <c r="AD140" s="14"/>
      <c r="AE140" s="41"/>
      <c r="AF140" s="6"/>
      <c r="AG140" s="6"/>
      <c r="AH140" s="14"/>
      <c r="AI140" s="14"/>
      <c r="AJ140" s="41"/>
      <c r="AK140" s="6"/>
      <c r="AL140" s="6"/>
      <c r="AM140" s="14"/>
      <c r="AN140" s="1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6"/>
      <c r="BK140" s="6"/>
      <c r="BL140" s="14"/>
      <c r="BM140" s="14"/>
      <c r="BN140" s="41"/>
      <c r="BO140" s="56"/>
      <c r="BP140" s="5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65"/>
      <c r="CE140" s="65"/>
      <c r="CF140" s="65"/>
      <c r="CG140" s="34"/>
    </row>
    <row r="141" spans="1:85" x14ac:dyDescent="0.25">
      <c r="A141" s="28"/>
      <c r="B141" s="1"/>
      <c r="C141" s="1"/>
      <c r="D141" s="2"/>
      <c r="E141" s="2"/>
      <c r="F141" s="42"/>
      <c r="G141" s="1"/>
      <c r="H141" s="1"/>
      <c r="I141" s="2"/>
      <c r="J141" s="2"/>
      <c r="K141" s="42"/>
      <c r="L141" s="1"/>
      <c r="M141" s="1"/>
      <c r="N141" s="2"/>
      <c r="O141" s="2"/>
      <c r="P141" s="42"/>
      <c r="Q141" s="1"/>
      <c r="R141" s="1"/>
      <c r="S141" s="2"/>
      <c r="T141" s="2"/>
      <c r="U141" s="42"/>
      <c r="V141" s="1"/>
      <c r="W141" s="1"/>
      <c r="X141" s="2"/>
      <c r="Y141" s="2"/>
      <c r="Z141" s="42"/>
      <c r="AA141" s="1"/>
      <c r="AB141" s="1"/>
      <c r="AC141" s="2"/>
      <c r="AD141" s="2"/>
      <c r="AE141" s="42"/>
      <c r="AF141" s="1"/>
      <c r="AG141" s="1"/>
      <c r="AH141" s="2"/>
      <c r="AI141" s="2"/>
      <c r="AJ141" s="42"/>
      <c r="AK141" s="1"/>
      <c r="AL141" s="1"/>
      <c r="AM141" s="2"/>
      <c r="AN141" s="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1"/>
      <c r="BK141" s="1"/>
      <c r="BL141" s="2"/>
      <c r="BM141" s="2"/>
      <c r="BN141" s="42"/>
      <c r="BO141" s="1"/>
      <c r="BP141" s="1"/>
      <c r="BQ141" s="2"/>
      <c r="BR141" s="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64"/>
      <c r="CE141" s="64"/>
      <c r="CF141" s="64"/>
    </row>
    <row r="142" spans="1:85" x14ac:dyDescent="0.25">
      <c r="A142" s="28"/>
      <c r="B142" s="1"/>
      <c r="C142" s="1"/>
      <c r="D142" s="2"/>
      <c r="E142" s="2"/>
      <c r="F142" s="42"/>
      <c r="G142" s="1"/>
      <c r="H142" s="1"/>
      <c r="I142" s="2"/>
      <c r="J142" s="2"/>
      <c r="K142" s="42"/>
      <c r="L142" s="1"/>
      <c r="M142" s="1"/>
      <c r="N142" s="2"/>
      <c r="O142" s="2"/>
      <c r="P142" s="42"/>
      <c r="Q142" s="1"/>
      <c r="R142" s="1"/>
      <c r="S142" s="2"/>
      <c r="T142" s="2"/>
      <c r="U142" s="42"/>
      <c r="V142" s="1"/>
      <c r="W142" s="1"/>
      <c r="X142" s="2"/>
      <c r="Y142" s="2"/>
      <c r="Z142" s="42"/>
      <c r="AA142" s="1"/>
      <c r="AB142" s="1"/>
      <c r="AC142" s="2"/>
      <c r="AD142" s="2"/>
      <c r="AE142" s="42"/>
      <c r="AF142" s="1"/>
      <c r="AG142" s="1"/>
      <c r="AH142" s="2"/>
      <c r="AI142" s="2"/>
      <c r="AJ142" s="42"/>
      <c r="AK142" s="1"/>
      <c r="AL142" s="1"/>
      <c r="AM142" s="2"/>
      <c r="AN142" s="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1"/>
      <c r="BK142" s="1"/>
      <c r="BL142" s="2"/>
      <c r="BM142" s="2"/>
      <c r="BN142" s="42"/>
      <c r="BO142" s="1"/>
      <c r="BP142" s="1"/>
      <c r="BQ142" s="2"/>
      <c r="BR142" s="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64"/>
      <c r="CE142" s="64"/>
      <c r="CF142" s="64"/>
    </row>
    <row r="143" spans="1:85" x14ac:dyDescent="0.25">
      <c r="A143" s="28"/>
      <c r="B143" s="5"/>
      <c r="C143" s="5"/>
      <c r="D143" s="28"/>
      <c r="E143" s="28"/>
      <c r="F143" s="38"/>
      <c r="G143" s="5"/>
      <c r="H143" s="5"/>
      <c r="I143" s="28"/>
      <c r="J143" s="28"/>
      <c r="K143" s="38"/>
      <c r="L143" s="5"/>
      <c r="M143" s="5"/>
      <c r="N143" s="28"/>
      <c r="O143" s="28"/>
      <c r="P143" s="38"/>
      <c r="Q143" s="5"/>
      <c r="R143" s="5"/>
      <c r="S143" s="28"/>
      <c r="T143" s="28"/>
      <c r="U143" s="38"/>
      <c r="V143" s="5"/>
      <c r="W143" s="5"/>
      <c r="X143" s="28"/>
      <c r="Y143" s="28"/>
      <c r="Z143" s="38"/>
      <c r="AA143" s="5"/>
      <c r="AB143" s="5"/>
      <c r="AC143" s="28"/>
      <c r="AD143" s="28"/>
      <c r="AE143" s="38"/>
      <c r="AF143" s="5"/>
      <c r="AG143" s="5"/>
      <c r="AH143" s="28"/>
      <c r="AI143" s="28"/>
      <c r="AJ143" s="38"/>
      <c r="AK143" s="5"/>
      <c r="AL143" s="5"/>
      <c r="AM143" s="28"/>
      <c r="AN143" s="2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5"/>
      <c r="BK143" s="5"/>
      <c r="BL143" s="28"/>
      <c r="BM143" s="28"/>
      <c r="BN143" s="38"/>
      <c r="BO143" s="54"/>
      <c r="BP143" s="54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65"/>
      <c r="CE143" s="65"/>
      <c r="CF143" s="65"/>
    </row>
    <row r="144" spans="1:85" x14ac:dyDescent="0.25">
      <c r="A144" s="28"/>
      <c r="B144" s="1"/>
      <c r="C144" s="1"/>
      <c r="D144" s="2"/>
      <c r="E144" s="2"/>
      <c r="F144" s="42"/>
      <c r="G144" s="1"/>
      <c r="H144" s="1"/>
      <c r="I144" s="2"/>
      <c r="J144" s="2"/>
      <c r="K144" s="42"/>
      <c r="L144" s="1"/>
      <c r="M144" s="1"/>
      <c r="N144" s="2"/>
      <c r="O144" s="2"/>
      <c r="P144" s="42"/>
      <c r="Q144" s="1"/>
      <c r="R144" s="1"/>
      <c r="S144" s="2"/>
      <c r="T144" s="2"/>
      <c r="U144" s="42"/>
      <c r="V144" s="1"/>
      <c r="W144" s="1"/>
      <c r="X144" s="2"/>
      <c r="Y144" s="2"/>
      <c r="Z144" s="42"/>
      <c r="AA144" s="1"/>
      <c r="AB144" s="1"/>
      <c r="AC144" s="2"/>
      <c r="AD144" s="2"/>
      <c r="AE144" s="42"/>
      <c r="AF144" s="1"/>
      <c r="AG144" s="1"/>
      <c r="AH144" s="2"/>
      <c r="AI144" s="2"/>
      <c r="AJ144" s="42"/>
      <c r="AK144" s="1"/>
      <c r="AL144" s="1"/>
      <c r="AM144" s="2"/>
      <c r="AN144" s="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1"/>
      <c r="BK144" s="1"/>
      <c r="BL144" s="2"/>
      <c r="BM144" s="2"/>
      <c r="BN144" s="42"/>
      <c r="BO144" s="1"/>
      <c r="BP144" s="1"/>
      <c r="BQ144" s="2"/>
      <c r="BR144" s="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64"/>
      <c r="CE144" s="64"/>
      <c r="CF144" s="64"/>
    </row>
    <row r="145" spans="1:85" x14ac:dyDescent="0.25">
      <c r="A145" s="28"/>
      <c r="B145" s="5"/>
      <c r="C145" s="5"/>
      <c r="D145" s="28"/>
      <c r="E145" s="28"/>
      <c r="F145" s="38"/>
      <c r="G145" s="5"/>
      <c r="H145" s="5"/>
      <c r="I145" s="28"/>
      <c r="J145" s="28"/>
      <c r="K145" s="38"/>
      <c r="L145" s="5"/>
      <c r="M145" s="5"/>
      <c r="N145" s="28"/>
      <c r="O145" s="28"/>
      <c r="P145" s="38"/>
      <c r="Q145" s="5"/>
      <c r="R145" s="5"/>
      <c r="S145" s="28"/>
      <c r="T145" s="28"/>
      <c r="U145" s="38"/>
      <c r="V145" s="5"/>
      <c r="W145" s="5"/>
      <c r="X145" s="28"/>
      <c r="Y145" s="28"/>
      <c r="Z145" s="38"/>
      <c r="AA145" s="5"/>
      <c r="AB145" s="5"/>
      <c r="AC145" s="28"/>
      <c r="AD145" s="28"/>
      <c r="AE145" s="38"/>
      <c r="AF145" s="5"/>
      <c r="AG145" s="5"/>
      <c r="AH145" s="28"/>
      <c r="AI145" s="28"/>
      <c r="AJ145" s="38"/>
      <c r="AK145" s="5"/>
      <c r="AL145" s="5"/>
      <c r="AM145" s="28"/>
      <c r="AN145" s="2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5"/>
      <c r="BK145" s="5"/>
      <c r="BL145" s="28"/>
      <c r="BM145" s="28"/>
      <c r="BN145" s="38"/>
      <c r="BO145" s="54"/>
      <c r="BP145" s="54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65"/>
      <c r="CE145" s="65"/>
      <c r="CF145" s="65"/>
    </row>
    <row r="146" spans="1:85" x14ac:dyDescent="0.25">
      <c r="A146" s="34"/>
      <c r="B146" s="48"/>
      <c r="C146" s="48"/>
      <c r="D146" s="34"/>
      <c r="E146" s="34"/>
      <c r="F146" s="39"/>
      <c r="G146" s="48"/>
      <c r="H146" s="48"/>
      <c r="I146" s="34"/>
      <c r="J146" s="34"/>
      <c r="K146" s="39"/>
      <c r="L146" s="48"/>
      <c r="M146" s="48"/>
      <c r="N146" s="34"/>
      <c r="O146" s="34"/>
      <c r="P146" s="39"/>
      <c r="Q146" s="48"/>
      <c r="R146" s="48"/>
      <c r="S146" s="34"/>
      <c r="T146" s="34"/>
      <c r="U146" s="39"/>
      <c r="V146" s="48"/>
      <c r="W146" s="48"/>
      <c r="X146" s="34"/>
      <c r="Y146" s="34"/>
      <c r="Z146" s="39"/>
      <c r="AA146" s="48"/>
      <c r="AB146" s="48"/>
      <c r="AC146" s="34"/>
      <c r="AD146" s="34"/>
      <c r="AE146" s="39"/>
      <c r="AF146" s="48"/>
      <c r="AG146" s="48"/>
      <c r="AH146" s="34"/>
      <c r="AI146" s="34"/>
      <c r="AJ146" s="39"/>
      <c r="AK146" s="48"/>
      <c r="AL146" s="48"/>
      <c r="AM146" s="34"/>
      <c r="AN146" s="34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48"/>
      <c r="BK146" s="48"/>
      <c r="BL146" s="34"/>
      <c r="BM146" s="34"/>
      <c r="BN146" s="39"/>
      <c r="BO146" s="55"/>
      <c r="BP146" s="55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5"/>
      <c r="CE146" s="65"/>
      <c r="CF146" s="65"/>
      <c r="CG146" s="34"/>
    </row>
    <row r="147" spans="1:85" x14ac:dyDescent="0.25">
      <c r="A147" s="28"/>
      <c r="B147" s="1"/>
      <c r="C147" s="1"/>
      <c r="D147" s="2"/>
      <c r="E147" s="2"/>
      <c r="F147" s="42"/>
      <c r="G147" s="1"/>
      <c r="H147" s="1"/>
      <c r="I147" s="2"/>
      <c r="J147" s="2"/>
      <c r="K147" s="42"/>
      <c r="L147" s="1"/>
      <c r="M147" s="1"/>
      <c r="N147" s="2"/>
      <c r="O147" s="2"/>
      <c r="P147" s="42"/>
      <c r="Q147" s="1"/>
      <c r="R147" s="1"/>
      <c r="S147" s="2"/>
      <c r="T147" s="2"/>
      <c r="U147" s="42"/>
      <c r="V147" s="1"/>
      <c r="W147" s="1"/>
      <c r="X147" s="2"/>
      <c r="Y147" s="2"/>
      <c r="Z147" s="42"/>
      <c r="AA147" s="1"/>
      <c r="AB147" s="1"/>
      <c r="AC147" s="2"/>
      <c r="AD147" s="2"/>
      <c r="AE147" s="42"/>
      <c r="AF147" s="1"/>
      <c r="AG147" s="1"/>
      <c r="AH147" s="2"/>
      <c r="AI147" s="2"/>
      <c r="AJ147" s="42"/>
      <c r="AK147" s="1"/>
      <c r="AL147" s="1"/>
      <c r="AM147" s="2"/>
      <c r="AN147" s="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1"/>
      <c r="BK147" s="1"/>
      <c r="BL147" s="2"/>
      <c r="BM147" s="2"/>
      <c r="BN147" s="42"/>
      <c r="BO147" s="1"/>
      <c r="BP147" s="1"/>
      <c r="BQ147" s="2"/>
      <c r="BR147" s="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64"/>
      <c r="CE147" s="64"/>
      <c r="CF147" s="64"/>
    </row>
    <row r="148" spans="1:85" x14ac:dyDescent="0.25">
      <c r="A148" s="28"/>
      <c r="B148" s="1"/>
      <c r="C148" s="1"/>
      <c r="D148" s="2"/>
      <c r="E148" s="2"/>
      <c r="F148" s="42"/>
      <c r="G148" s="1"/>
      <c r="H148" s="1"/>
      <c r="I148" s="2"/>
      <c r="J148" s="2"/>
      <c r="K148" s="42"/>
      <c r="L148" s="1"/>
      <c r="M148" s="1"/>
      <c r="N148" s="2"/>
      <c r="O148" s="2"/>
      <c r="P148" s="42"/>
      <c r="Q148" s="1"/>
      <c r="R148" s="1"/>
      <c r="S148" s="2"/>
      <c r="T148" s="2"/>
      <c r="U148" s="42"/>
      <c r="V148" s="1"/>
      <c r="W148" s="1"/>
      <c r="X148" s="2"/>
      <c r="Y148" s="2"/>
      <c r="Z148" s="42"/>
      <c r="AA148" s="1"/>
      <c r="AB148" s="1"/>
      <c r="AC148" s="2"/>
      <c r="AD148" s="2"/>
      <c r="AE148" s="42"/>
      <c r="AF148" s="1"/>
      <c r="AG148" s="1"/>
      <c r="AH148" s="2"/>
      <c r="AI148" s="2"/>
      <c r="AJ148" s="42"/>
      <c r="AK148" s="1"/>
      <c r="AL148" s="1"/>
      <c r="AM148" s="2"/>
      <c r="AN148" s="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1"/>
      <c r="BK148" s="1"/>
      <c r="BL148" s="2"/>
      <c r="BM148" s="2"/>
      <c r="BN148" s="42"/>
      <c r="BO148" s="1"/>
      <c r="BP148" s="1"/>
      <c r="BQ148" s="2"/>
      <c r="BR148" s="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64"/>
      <c r="CE148" s="64"/>
      <c r="CF148" s="64"/>
    </row>
    <row r="149" spans="1:85" x14ac:dyDescent="0.25">
      <c r="A149" s="28"/>
      <c r="B149" s="1"/>
      <c r="C149" s="1"/>
      <c r="D149" s="2"/>
      <c r="E149" s="2"/>
      <c r="F149" s="42"/>
      <c r="G149" s="1"/>
      <c r="H149" s="1"/>
      <c r="I149" s="2"/>
      <c r="J149" s="2"/>
      <c r="K149" s="42"/>
      <c r="L149" s="1"/>
      <c r="M149" s="1"/>
      <c r="N149" s="2"/>
      <c r="O149" s="2"/>
      <c r="P149" s="42"/>
      <c r="Q149" s="1"/>
      <c r="R149" s="1"/>
      <c r="S149" s="2"/>
      <c r="T149" s="2"/>
      <c r="U149" s="42"/>
      <c r="V149" s="1"/>
      <c r="W149" s="1"/>
      <c r="X149" s="2"/>
      <c r="Y149" s="2"/>
      <c r="Z149" s="42"/>
      <c r="AA149" s="1"/>
      <c r="AB149" s="1"/>
      <c r="AC149" s="2"/>
      <c r="AD149" s="2"/>
      <c r="AE149" s="42"/>
      <c r="AF149" s="1"/>
      <c r="AG149" s="1"/>
      <c r="AH149" s="2"/>
      <c r="AI149" s="2"/>
      <c r="AJ149" s="42"/>
      <c r="AK149" s="1"/>
      <c r="AL149" s="1"/>
      <c r="AM149" s="2"/>
      <c r="AN149" s="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1"/>
      <c r="BK149" s="1"/>
      <c r="BL149" s="2"/>
      <c r="BM149" s="2"/>
      <c r="BN149" s="42"/>
      <c r="BO149" s="1"/>
      <c r="BP149" s="1"/>
      <c r="BQ149" s="2"/>
      <c r="BR149" s="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64"/>
      <c r="CE149" s="64"/>
      <c r="CF149" s="64"/>
    </row>
    <row r="150" spans="1:85" x14ac:dyDescent="0.25">
      <c r="A150" s="28"/>
      <c r="B150" s="1"/>
      <c r="C150" s="1"/>
      <c r="D150" s="2"/>
      <c r="E150" s="2"/>
      <c r="F150" s="42"/>
      <c r="G150" s="1"/>
      <c r="H150" s="1"/>
      <c r="I150" s="2"/>
      <c r="J150" s="2"/>
      <c r="K150" s="42"/>
      <c r="L150" s="1"/>
      <c r="M150" s="1"/>
      <c r="N150" s="2"/>
      <c r="O150" s="2"/>
      <c r="P150" s="42"/>
      <c r="Q150" s="1"/>
      <c r="R150" s="1"/>
      <c r="S150" s="2"/>
      <c r="T150" s="2"/>
      <c r="U150" s="42"/>
      <c r="V150" s="1"/>
      <c r="W150" s="1"/>
      <c r="X150" s="2"/>
      <c r="Y150" s="2"/>
      <c r="Z150" s="42"/>
      <c r="AA150" s="1"/>
      <c r="AB150" s="1"/>
      <c r="AC150" s="2"/>
      <c r="AD150" s="2"/>
      <c r="AE150" s="42"/>
      <c r="AF150" s="1"/>
      <c r="AG150" s="1"/>
      <c r="AH150" s="2"/>
      <c r="AI150" s="2"/>
      <c r="AJ150" s="42"/>
      <c r="AK150" s="1"/>
      <c r="AL150" s="1"/>
      <c r="AM150" s="2"/>
      <c r="AN150" s="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1"/>
      <c r="BK150" s="1"/>
      <c r="BL150" s="2"/>
      <c r="BM150" s="2"/>
      <c r="BN150" s="42"/>
      <c r="BO150" s="1"/>
      <c r="BP150" s="1"/>
      <c r="BQ150" s="2"/>
      <c r="BR150" s="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64"/>
      <c r="CE150" s="64"/>
      <c r="CF150" s="64"/>
    </row>
    <row r="151" spans="1:85" x14ac:dyDescent="0.25">
      <c r="A151" s="31"/>
      <c r="B151" s="1"/>
      <c r="C151" s="1"/>
      <c r="D151" s="2"/>
      <c r="E151" s="2"/>
      <c r="F151" s="42"/>
      <c r="G151" s="1"/>
      <c r="H151" s="1"/>
      <c r="I151" s="2"/>
      <c r="J151" s="2"/>
      <c r="K151" s="42"/>
      <c r="L151" s="1"/>
      <c r="M151" s="1"/>
      <c r="N151" s="2"/>
      <c r="O151" s="2"/>
      <c r="P151" s="42"/>
      <c r="Q151" s="1"/>
      <c r="R151" s="1"/>
      <c r="S151" s="2"/>
      <c r="T151" s="2"/>
      <c r="U151" s="42"/>
      <c r="V151" s="1"/>
      <c r="W151" s="1"/>
      <c r="X151" s="2"/>
      <c r="Y151" s="2"/>
      <c r="Z151" s="42"/>
      <c r="AA151" s="1"/>
      <c r="AB151" s="1"/>
      <c r="AC151" s="2"/>
      <c r="AD151" s="2"/>
      <c r="AE151" s="42"/>
      <c r="AF151" s="1"/>
      <c r="AG151" s="1"/>
      <c r="AH151" s="2"/>
      <c r="AI151" s="2"/>
      <c r="AJ151" s="42"/>
      <c r="AK151" s="1"/>
      <c r="AL151" s="1"/>
      <c r="AM151" s="2"/>
      <c r="AN151" s="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1"/>
      <c r="BK151" s="1"/>
      <c r="BL151" s="2"/>
      <c r="BM151" s="2"/>
      <c r="BN151" s="42"/>
      <c r="BO151" s="1"/>
      <c r="BP151" s="1"/>
      <c r="BQ151" s="2"/>
      <c r="BR151" s="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64"/>
      <c r="CE151" s="64"/>
      <c r="CF151" s="64"/>
    </row>
    <row r="152" spans="1:85" x14ac:dyDescent="0.25">
      <c r="A152" s="32"/>
      <c r="B152" s="8"/>
      <c r="C152" s="8"/>
      <c r="D152" s="32"/>
      <c r="E152" s="32"/>
      <c r="F152" s="37"/>
      <c r="G152" s="8"/>
      <c r="H152" s="8"/>
      <c r="I152" s="32"/>
      <c r="J152" s="32"/>
      <c r="K152" s="37"/>
      <c r="L152" s="8"/>
      <c r="M152" s="8"/>
      <c r="N152" s="32"/>
      <c r="O152" s="32"/>
      <c r="P152" s="37"/>
      <c r="Q152" s="8"/>
      <c r="R152" s="8"/>
      <c r="S152" s="32"/>
      <c r="T152" s="32"/>
      <c r="U152" s="37"/>
      <c r="V152" s="8"/>
      <c r="W152" s="8"/>
      <c r="X152" s="32"/>
      <c r="Y152" s="32"/>
      <c r="Z152" s="37"/>
      <c r="AA152" s="8"/>
      <c r="AB152" s="8"/>
      <c r="AC152" s="32"/>
      <c r="AD152" s="32"/>
      <c r="AE152" s="37"/>
      <c r="AF152" s="8"/>
      <c r="AG152" s="8"/>
      <c r="AH152" s="32"/>
      <c r="AI152" s="32"/>
      <c r="AJ152" s="37"/>
      <c r="AK152" s="8"/>
      <c r="AL152" s="8"/>
      <c r="AM152" s="32"/>
      <c r="AN152" s="32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8"/>
      <c r="BK152" s="8"/>
      <c r="BL152" s="32"/>
      <c r="BM152" s="32"/>
      <c r="BN152" s="37"/>
      <c r="BO152" s="53"/>
      <c r="BP152" s="53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65"/>
      <c r="CE152" s="65"/>
      <c r="CF152" s="65"/>
      <c r="CG152" s="33"/>
    </row>
    <row r="153" spans="1:85" x14ac:dyDescent="0.25">
      <c r="F153" s="40"/>
      <c r="K153" s="40"/>
      <c r="P153" s="40"/>
      <c r="U153" s="40"/>
      <c r="Z153" s="40"/>
      <c r="AE153" s="40"/>
      <c r="AJ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N153" s="40"/>
      <c r="BO153" s="58"/>
      <c r="BP153" s="58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65"/>
      <c r="CE153" s="65"/>
      <c r="CF153" s="65"/>
    </row>
    <row r="154" spans="1:85" ht="17.399999999999999" x14ac:dyDescent="0.3">
      <c r="A154" s="36"/>
      <c r="B154" s="49"/>
      <c r="C154" s="49"/>
      <c r="D154" s="36"/>
      <c r="E154" s="36"/>
      <c r="F154" s="44"/>
      <c r="G154" s="49"/>
      <c r="H154" s="49"/>
      <c r="I154" s="36"/>
      <c r="J154" s="36"/>
      <c r="K154" s="44"/>
      <c r="L154" s="49"/>
      <c r="M154" s="49"/>
      <c r="N154" s="36"/>
      <c r="O154" s="36"/>
      <c r="P154" s="44"/>
      <c r="Q154" s="49"/>
      <c r="R154" s="49"/>
      <c r="S154" s="36"/>
      <c r="T154" s="36"/>
      <c r="U154" s="44"/>
      <c r="V154" s="49"/>
      <c r="W154" s="49"/>
      <c r="X154" s="36"/>
      <c r="Y154" s="36"/>
      <c r="Z154" s="44"/>
      <c r="AA154" s="49"/>
      <c r="AB154" s="49"/>
      <c r="AC154" s="36"/>
      <c r="AD154" s="36"/>
      <c r="AE154" s="44"/>
      <c r="AF154" s="49"/>
      <c r="AG154" s="49"/>
      <c r="AH154" s="36"/>
      <c r="AI154" s="36"/>
      <c r="AJ154" s="44"/>
      <c r="AK154" s="49"/>
      <c r="AL154" s="49"/>
      <c r="AM154" s="36"/>
      <c r="AN154" s="36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9"/>
      <c r="BK154" s="49"/>
      <c r="BL154" s="36"/>
      <c r="BM154" s="36"/>
      <c r="BN154" s="44"/>
      <c r="BO154" s="59"/>
      <c r="BP154" s="59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65"/>
      <c r="CE154" s="65"/>
      <c r="CF154" s="65"/>
      <c r="CG154" s="22"/>
    </row>
    <row r="155" spans="1:85" ht="15.6" x14ac:dyDescent="0.3">
      <c r="A155" s="23"/>
      <c r="B155" s="4"/>
      <c r="C155" s="4"/>
      <c r="D155" s="23"/>
      <c r="E155" s="23"/>
      <c r="F155" s="25"/>
      <c r="G155" s="4"/>
      <c r="H155" s="4"/>
      <c r="I155" s="23"/>
      <c r="J155" s="23"/>
      <c r="K155" s="25"/>
      <c r="L155" s="4"/>
      <c r="M155" s="4"/>
      <c r="N155" s="23"/>
      <c r="O155" s="23"/>
      <c r="P155" s="25"/>
      <c r="Q155" s="4"/>
      <c r="R155" s="4"/>
      <c r="S155" s="23"/>
      <c r="T155" s="23"/>
      <c r="U155" s="25"/>
      <c r="V155" s="4"/>
      <c r="W155" s="4"/>
      <c r="X155" s="23"/>
      <c r="Y155" s="23"/>
      <c r="Z155" s="25"/>
      <c r="AA155" s="4"/>
      <c r="AB155" s="4"/>
      <c r="AC155" s="23"/>
      <c r="AD155" s="23"/>
      <c r="AE155" s="25"/>
      <c r="AF155" s="4"/>
      <c r="AG155" s="4"/>
      <c r="AH155" s="23"/>
      <c r="AI155" s="23"/>
      <c r="AJ155" s="25"/>
      <c r="AK155" s="4"/>
      <c r="AL155" s="4"/>
      <c r="AM155" s="23"/>
      <c r="AN155" s="23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4"/>
      <c r="BK155" s="4"/>
      <c r="BL155" s="23"/>
      <c r="BM155" s="23"/>
      <c r="BN155" s="25"/>
      <c r="BO155" s="51"/>
      <c r="BP155" s="51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65"/>
      <c r="CE155" s="65"/>
      <c r="CF155" s="65"/>
      <c r="CG155" s="23"/>
    </row>
    <row r="156" spans="1:85" x14ac:dyDescent="0.25">
      <c r="B156" s="1"/>
      <c r="C156" s="1"/>
      <c r="D156" s="2"/>
      <c r="E156" s="2"/>
      <c r="F156" s="42"/>
      <c r="G156" s="1"/>
      <c r="H156" s="1"/>
      <c r="I156" s="2"/>
      <c r="J156" s="2"/>
      <c r="K156" s="42"/>
      <c r="L156" s="1"/>
      <c r="M156" s="1"/>
      <c r="N156" s="2"/>
      <c r="O156" s="2"/>
      <c r="P156" s="42"/>
      <c r="Q156" s="1"/>
      <c r="R156" s="1"/>
      <c r="S156" s="2"/>
      <c r="T156" s="2"/>
      <c r="U156" s="42"/>
      <c r="V156" s="1"/>
      <c r="W156" s="1"/>
      <c r="X156" s="2"/>
      <c r="Y156" s="2"/>
      <c r="Z156" s="42"/>
      <c r="AA156" s="1"/>
      <c r="AB156" s="1"/>
      <c r="AC156" s="2"/>
      <c r="AD156" s="2"/>
      <c r="AE156" s="42"/>
      <c r="AF156" s="1"/>
      <c r="AG156" s="1"/>
      <c r="AH156" s="2"/>
      <c r="AI156" s="2"/>
      <c r="AJ156" s="42"/>
      <c r="AK156" s="1"/>
      <c r="AL156" s="1"/>
      <c r="AM156" s="2"/>
      <c r="AN156" s="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1"/>
      <c r="BK156" s="1"/>
      <c r="BL156" s="2"/>
      <c r="BM156" s="2"/>
      <c r="BN156" s="42"/>
      <c r="BO156" s="1"/>
      <c r="BP156" s="1"/>
      <c r="BQ156" s="2"/>
      <c r="BR156" s="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64"/>
      <c r="CE156" s="64"/>
      <c r="CF156" s="64"/>
    </row>
    <row r="157" spans="1:85" x14ac:dyDescent="0.25">
      <c r="B157" s="1"/>
      <c r="C157" s="1"/>
      <c r="D157" s="2"/>
      <c r="E157" s="2"/>
      <c r="F157" s="42"/>
      <c r="G157" s="1"/>
      <c r="H157" s="1"/>
      <c r="I157" s="2"/>
      <c r="J157" s="2"/>
      <c r="K157" s="42"/>
      <c r="L157" s="1"/>
      <c r="M157" s="1"/>
      <c r="N157" s="2"/>
      <c r="O157" s="2"/>
      <c r="P157" s="42"/>
      <c r="Q157" s="1"/>
      <c r="R157" s="1"/>
      <c r="S157" s="2"/>
      <c r="T157" s="2"/>
      <c r="U157" s="42"/>
      <c r="V157" s="1"/>
      <c r="W157" s="1"/>
      <c r="X157" s="2"/>
      <c r="Y157" s="2"/>
      <c r="Z157" s="42"/>
      <c r="AA157" s="1"/>
      <c r="AB157" s="1"/>
      <c r="AC157" s="2"/>
      <c r="AD157" s="2"/>
      <c r="AE157" s="42"/>
      <c r="AF157" s="1"/>
      <c r="AG157" s="1"/>
      <c r="AH157" s="2"/>
      <c r="AI157" s="2"/>
      <c r="AJ157" s="42"/>
      <c r="AK157" s="1"/>
      <c r="AL157" s="1"/>
      <c r="AM157" s="2"/>
      <c r="AN157" s="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1"/>
      <c r="BK157" s="1"/>
      <c r="BL157" s="2"/>
      <c r="BM157" s="2"/>
      <c r="BN157" s="42"/>
      <c r="BO157" s="1"/>
      <c r="BP157" s="1"/>
      <c r="BQ157" s="2"/>
      <c r="BR157" s="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64"/>
      <c r="CE157" s="64"/>
      <c r="CF157" s="64"/>
    </row>
    <row r="158" spans="1:85" x14ac:dyDescent="0.25">
      <c r="A158" s="28"/>
      <c r="B158" s="1"/>
      <c r="C158" s="1"/>
      <c r="D158" s="2"/>
      <c r="E158" s="2"/>
      <c r="F158" s="42"/>
      <c r="G158" s="1"/>
      <c r="H158" s="1"/>
      <c r="I158" s="2"/>
      <c r="J158" s="2"/>
      <c r="K158" s="42"/>
      <c r="L158" s="1"/>
      <c r="M158" s="1"/>
      <c r="N158" s="2"/>
      <c r="O158" s="2"/>
      <c r="P158" s="42"/>
      <c r="Q158" s="1"/>
      <c r="R158" s="1"/>
      <c r="S158" s="2"/>
      <c r="T158" s="2"/>
      <c r="U158" s="42"/>
      <c r="V158" s="1"/>
      <c r="W158" s="1"/>
      <c r="X158" s="2"/>
      <c r="Y158" s="2"/>
      <c r="Z158" s="42"/>
      <c r="AA158" s="1"/>
      <c r="AB158" s="1"/>
      <c r="AC158" s="2"/>
      <c r="AD158" s="2"/>
      <c r="AE158" s="42"/>
      <c r="AF158" s="1"/>
      <c r="AG158" s="1"/>
      <c r="AH158" s="2"/>
      <c r="AI158" s="2"/>
      <c r="AJ158" s="42"/>
      <c r="AK158" s="1"/>
      <c r="AL158" s="1"/>
      <c r="AM158" s="2"/>
      <c r="AN158" s="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1"/>
      <c r="BK158" s="1"/>
      <c r="BL158" s="2"/>
      <c r="BM158" s="2"/>
      <c r="BN158" s="42"/>
      <c r="BO158" s="1"/>
      <c r="BP158" s="1"/>
      <c r="BQ158" s="2"/>
      <c r="BR158" s="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64"/>
      <c r="CE158" s="64"/>
      <c r="CF158" s="64"/>
    </row>
    <row r="159" spans="1:85" x14ac:dyDescent="0.25">
      <c r="B159" s="1"/>
      <c r="C159" s="1"/>
      <c r="D159" s="2"/>
      <c r="E159" s="2"/>
      <c r="F159" s="42"/>
      <c r="G159" s="1"/>
      <c r="H159" s="1"/>
      <c r="I159" s="2"/>
      <c r="J159" s="2"/>
      <c r="K159" s="42"/>
      <c r="L159" s="1"/>
      <c r="M159" s="1"/>
      <c r="N159" s="2"/>
      <c r="O159" s="2"/>
      <c r="P159" s="42"/>
      <c r="Q159" s="1"/>
      <c r="R159" s="1"/>
      <c r="S159" s="2"/>
      <c r="T159" s="2"/>
      <c r="U159" s="42"/>
      <c r="V159" s="1"/>
      <c r="W159" s="1"/>
      <c r="X159" s="2"/>
      <c r="Y159" s="2"/>
      <c r="Z159" s="42"/>
      <c r="AA159" s="1"/>
      <c r="AB159" s="1"/>
      <c r="AC159" s="2"/>
      <c r="AD159" s="2"/>
      <c r="AE159" s="42"/>
      <c r="AF159" s="1"/>
      <c r="AG159" s="1"/>
      <c r="AH159" s="2"/>
      <c r="AI159" s="2"/>
      <c r="AJ159" s="42"/>
      <c r="AK159" s="1"/>
      <c r="AL159" s="1"/>
      <c r="AM159" s="2"/>
      <c r="AN159" s="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1"/>
      <c r="BK159" s="1"/>
      <c r="BL159" s="2"/>
      <c r="BM159" s="2"/>
      <c r="BN159" s="42"/>
      <c r="BO159" s="1"/>
      <c r="BP159" s="1"/>
      <c r="BQ159" s="2"/>
      <c r="BR159" s="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64"/>
      <c r="CE159" s="64"/>
      <c r="CF159" s="64"/>
    </row>
    <row r="160" spans="1:85" x14ac:dyDescent="0.25">
      <c r="B160" s="1"/>
      <c r="C160" s="1"/>
      <c r="D160" s="2"/>
      <c r="E160" s="2"/>
      <c r="F160" s="42"/>
      <c r="G160" s="1"/>
      <c r="H160" s="1"/>
      <c r="I160" s="2"/>
      <c r="J160" s="2"/>
      <c r="K160" s="42"/>
      <c r="L160" s="1"/>
      <c r="M160" s="1"/>
      <c r="N160" s="2"/>
      <c r="O160" s="2"/>
      <c r="P160" s="42"/>
      <c r="Q160" s="1"/>
      <c r="R160" s="1"/>
      <c r="S160" s="2"/>
      <c r="T160" s="2"/>
      <c r="U160" s="42"/>
      <c r="V160" s="1"/>
      <c r="W160" s="1"/>
      <c r="X160" s="2"/>
      <c r="Y160" s="2"/>
      <c r="Z160" s="42"/>
      <c r="AA160" s="1"/>
      <c r="AB160" s="1"/>
      <c r="AC160" s="2"/>
      <c r="AD160" s="2"/>
      <c r="AE160" s="42"/>
      <c r="AF160" s="1"/>
      <c r="AG160" s="1"/>
      <c r="AH160" s="2"/>
      <c r="AI160" s="2"/>
      <c r="AJ160" s="42"/>
      <c r="AK160" s="1"/>
      <c r="AL160" s="1"/>
      <c r="AM160" s="2"/>
      <c r="AN160" s="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1"/>
      <c r="BK160" s="1"/>
      <c r="BL160" s="2"/>
      <c r="BM160" s="2"/>
      <c r="BN160" s="42"/>
      <c r="BO160" s="1"/>
      <c r="BP160" s="1"/>
      <c r="BQ160" s="2"/>
      <c r="BR160" s="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64"/>
      <c r="CE160" s="64"/>
      <c r="CF160" s="64"/>
    </row>
    <row r="161" spans="1:85" x14ac:dyDescent="0.25">
      <c r="A161" s="28"/>
      <c r="B161" s="1"/>
      <c r="C161" s="1"/>
      <c r="D161" s="2"/>
      <c r="E161" s="2"/>
      <c r="F161" s="42"/>
      <c r="G161" s="1"/>
      <c r="H161" s="1"/>
      <c r="I161" s="2"/>
      <c r="J161" s="2"/>
      <c r="K161" s="42"/>
      <c r="L161" s="1"/>
      <c r="M161" s="1"/>
      <c r="N161" s="2"/>
      <c r="O161" s="2"/>
      <c r="P161" s="42"/>
      <c r="Q161" s="1"/>
      <c r="R161" s="1"/>
      <c r="S161" s="2"/>
      <c r="T161" s="2"/>
      <c r="U161" s="42"/>
      <c r="V161" s="1"/>
      <c r="W161" s="1"/>
      <c r="X161" s="2"/>
      <c r="Y161" s="2"/>
      <c r="Z161" s="42"/>
      <c r="AA161" s="1"/>
      <c r="AB161" s="1"/>
      <c r="AC161" s="2"/>
      <c r="AD161" s="2"/>
      <c r="AE161" s="42"/>
      <c r="AF161" s="1"/>
      <c r="AG161" s="1"/>
      <c r="AH161" s="2"/>
      <c r="AI161" s="2"/>
      <c r="AJ161" s="42"/>
      <c r="AK161" s="1"/>
      <c r="AL161" s="1"/>
      <c r="AM161" s="2"/>
      <c r="AN161" s="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1"/>
      <c r="BK161" s="1"/>
      <c r="BL161" s="2"/>
      <c r="BM161" s="2"/>
      <c r="BN161" s="42"/>
      <c r="BO161" s="1"/>
      <c r="BP161" s="1"/>
      <c r="BQ161" s="2"/>
      <c r="BR161" s="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64"/>
      <c r="CE161" s="64"/>
      <c r="CF161" s="64"/>
    </row>
    <row r="162" spans="1:85" x14ac:dyDescent="0.25">
      <c r="A162" s="28"/>
      <c r="B162" s="1"/>
      <c r="C162" s="1"/>
      <c r="D162" s="2"/>
      <c r="E162" s="2"/>
      <c r="F162" s="42"/>
      <c r="G162" s="1"/>
      <c r="H162" s="1"/>
      <c r="I162" s="2"/>
      <c r="J162" s="2"/>
      <c r="K162" s="42"/>
      <c r="L162" s="1"/>
      <c r="M162" s="1"/>
      <c r="N162" s="2"/>
      <c r="O162" s="2"/>
      <c r="P162" s="42"/>
      <c r="Q162" s="1"/>
      <c r="R162" s="1"/>
      <c r="S162" s="2"/>
      <c r="T162" s="2"/>
      <c r="U162" s="42"/>
      <c r="V162" s="1"/>
      <c r="W162" s="1"/>
      <c r="X162" s="2"/>
      <c r="Y162" s="2"/>
      <c r="Z162" s="42"/>
      <c r="AA162" s="1"/>
      <c r="AB162" s="1"/>
      <c r="AC162" s="2"/>
      <c r="AD162" s="2"/>
      <c r="AE162" s="42"/>
      <c r="AF162" s="1"/>
      <c r="AG162" s="1"/>
      <c r="AH162" s="2"/>
      <c r="AI162" s="2"/>
      <c r="AJ162" s="42"/>
      <c r="AK162" s="1"/>
      <c r="AL162" s="1"/>
      <c r="AM162" s="2"/>
      <c r="AN162" s="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1"/>
      <c r="BK162" s="1"/>
      <c r="BL162" s="2"/>
      <c r="BM162" s="2"/>
      <c r="BN162" s="42"/>
      <c r="BO162" s="1"/>
      <c r="BP162" s="1"/>
      <c r="BQ162" s="2"/>
      <c r="BR162" s="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64"/>
      <c r="CE162" s="64"/>
      <c r="CF162" s="64"/>
    </row>
    <row r="163" spans="1:85" x14ac:dyDescent="0.25">
      <c r="B163" s="1"/>
      <c r="C163" s="1"/>
      <c r="D163" s="2"/>
      <c r="E163" s="2"/>
      <c r="F163" s="42"/>
      <c r="G163" s="1"/>
      <c r="H163" s="1"/>
      <c r="I163" s="2"/>
      <c r="J163" s="2"/>
      <c r="K163" s="42"/>
      <c r="L163" s="1"/>
      <c r="M163" s="1"/>
      <c r="N163" s="2"/>
      <c r="O163" s="2"/>
      <c r="P163" s="42"/>
      <c r="Q163" s="1"/>
      <c r="R163" s="1"/>
      <c r="S163" s="2"/>
      <c r="T163" s="2"/>
      <c r="U163" s="42"/>
      <c r="V163" s="1"/>
      <c r="W163" s="1"/>
      <c r="X163" s="2"/>
      <c r="Y163" s="2"/>
      <c r="Z163" s="42"/>
      <c r="AA163" s="1"/>
      <c r="AB163" s="1"/>
      <c r="AC163" s="2"/>
      <c r="AD163" s="2"/>
      <c r="AE163" s="42"/>
      <c r="AF163" s="1"/>
      <c r="AG163" s="1"/>
      <c r="AH163" s="2"/>
      <c r="AI163" s="2"/>
      <c r="AJ163" s="42"/>
      <c r="AK163" s="1"/>
      <c r="AL163" s="1"/>
      <c r="AM163" s="2"/>
      <c r="AN163" s="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1"/>
      <c r="BK163" s="1"/>
      <c r="BL163" s="2"/>
      <c r="BM163" s="2"/>
      <c r="BN163" s="42"/>
      <c r="BO163" s="1"/>
      <c r="BP163" s="1"/>
      <c r="BQ163" s="2"/>
      <c r="BR163" s="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64"/>
      <c r="CE163" s="64"/>
      <c r="CF163" s="64"/>
    </row>
    <row r="164" spans="1:85" x14ac:dyDescent="0.25">
      <c r="A164" s="29"/>
      <c r="B164" s="7"/>
      <c r="C164" s="7"/>
      <c r="D164" s="29"/>
      <c r="E164" s="29"/>
      <c r="F164" s="30"/>
      <c r="G164" s="7"/>
      <c r="H164" s="7"/>
      <c r="I164" s="29"/>
      <c r="J164" s="29"/>
      <c r="K164" s="30"/>
      <c r="L164" s="7"/>
      <c r="M164" s="7"/>
      <c r="N164" s="29"/>
      <c r="O164" s="29"/>
      <c r="P164" s="30"/>
      <c r="Q164" s="7"/>
      <c r="R164" s="7"/>
      <c r="S164" s="29"/>
      <c r="T164" s="29"/>
      <c r="U164" s="30"/>
      <c r="V164" s="7"/>
      <c r="W164" s="7"/>
      <c r="X164" s="29"/>
      <c r="Y164" s="29"/>
      <c r="Z164" s="30"/>
      <c r="AA164" s="7"/>
      <c r="AB164" s="7"/>
      <c r="AC164" s="29"/>
      <c r="AD164" s="29"/>
      <c r="AE164" s="30"/>
      <c r="AF164" s="7"/>
      <c r="AG164" s="7"/>
      <c r="AH164" s="29"/>
      <c r="AI164" s="29"/>
      <c r="AJ164" s="30"/>
      <c r="AK164" s="7"/>
      <c r="AL164" s="7"/>
      <c r="AM164" s="29"/>
      <c r="AN164" s="29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7"/>
      <c r="BK164" s="7"/>
      <c r="BL164" s="29"/>
      <c r="BM164" s="29"/>
      <c r="BN164" s="30"/>
      <c r="BO164" s="52"/>
      <c r="BP164" s="52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65"/>
      <c r="CE164" s="65"/>
      <c r="CF164" s="65"/>
      <c r="CG164" s="33"/>
    </row>
    <row r="165" spans="1:85" x14ac:dyDescent="0.25">
      <c r="F165" s="40"/>
      <c r="K165" s="40"/>
      <c r="P165" s="40"/>
      <c r="U165" s="40"/>
      <c r="Z165" s="40"/>
      <c r="AE165" s="40"/>
      <c r="AJ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N165" s="40"/>
      <c r="BO165" s="58"/>
      <c r="BP165" s="58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65"/>
      <c r="CE165" s="65"/>
      <c r="CF165" s="65"/>
    </row>
    <row r="166" spans="1:85" ht="15.6" x14ac:dyDescent="0.3">
      <c r="A166" s="23"/>
      <c r="B166" s="4"/>
      <c r="C166" s="4"/>
      <c r="D166" s="23"/>
      <c r="E166" s="23"/>
      <c r="F166" s="25"/>
      <c r="G166" s="4"/>
      <c r="H166" s="4"/>
      <c r="I166" s="23"/>
      <c r="J166" s="23"/>
      <c r="K166" s="25"/>
      <c r="L166" s="4"/>
      <c r="M166" s="4"/>
      <c r="N166" s="23"/>
      <c r="O166" s="23"/>
      <c r="P166" s="25"/>
      <c r="Q166" s="4"/>
      <c r="R166" s="4"/>
      <c r="S166" s="23"/>
      <c r="T166" s="23"/>
      <c r="U166" s="25"/>
      <c r="V166" s="4"/>
      <c r="W166" s="4"/>
      <c r="X166" s="23"/>
      <c r="Y166" s="23"/>
      <c r="Z166" s="25"/>
      <c r="AA166" s="4"/>
      <c r="AB166" s="4"/>
      <c r="AC166" s="23"/>
      <c r="AD166" s="23"/>
      <c r="AE166" s="25"/>
      <c r="AF166" s="4"/>
      <c r="AG166" s="4"/>
      <c r="AH166" s="23"/>
      <c r="AI166" s="23"/>
      <c r="AJ166" s="25"/>
      <c r="AK166" s="4"/>
      <c r="AL166" s="4"/>
      <c r="AM166" s="23"/>
      <c r="AN166" s="23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4"/>
      <c r="BK166" s="4"/>
      <c r="BL166" s="23"/>
      <c r="BM166" s="23"/>
      <c r="BN166" s="25"/>
      <c r="BO166" s="51"/>
      <c r="BP166" s="51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65"/>
      <c r="CE166" s="65"/>
      <c r="CF166" s="65"/>
      <c r="CG166" s="23"/>
    </row>
    <row r="167" spans="1:85" x14ac:dyDescent="0.25">
      <c r="A167" s="28"/>
      <c r="B167" s="1"/>
      <c r="C167" s="1"/>
      <c r="D167" s="2"/>
      <c r="E167" s="2"/>
      <c r="F167" s="42"/>
      <c r="G167" s="1"/>
      <c r="H167" s="1"/>
      <c r="I167" s="2"/>
      <c r="J167" s="2"/>
      <c r="K167" s="42"/>
      <c r="L167" s="1"/>
      <c r="M167" s="1"/>
      <c r="N167" s="2"/>
      <c r="O167" s="2"/>
      <c r="P167" s="42"/>
      <c r="Q167" s="1"/>
      <c r="R167" s="1"/>
      <c r="S167" s="2"/>
      <c r="T167" s="2"/>
      <c r="U167" s="42"/>
      <c r="V167" s="1"/>
      <c r="W167" s="1"/>
      <c r="X167" s="2"/>
      <c r="Y167" s="2"/>
      <c r="Z167" s="42"/>
      <c r="AA167" s="1"/>
      <c r="AB167" s="1"/>
      <c r="AC167" s="2"/>
      <c r="AD167" s="2"/>
      <c r="AE167" s="42"/>
      <c r="AF167" s="1"/>
      <c r="AG167" s="1"/>
      <c r="AH167" s="2"/>
      <c r="AI167" s="2"/>
      <c r="AJ167" s="42"/>
      <c r="AK167" s="1"/>
      <c r="AL167" s="1"/>
      <c r="AM167" s="2"/>
      <c r="AN167" s="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1"/>
      <c r="BK167" s="1"/>
      <c r="BL167" s="2"/>
      <c r="BM167" s="2"/>
      <c r="BN167" s="42"/>
      <c r="BO167" s="1"/>
      <c r="BP167" s="1"/>
      <c r="BQ167" s="2"/>
      <c r="BR167" s="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64"/>
      <c r="CE167" s="64"/>
      <c r="CF167" s="64"/>
    </row>
    <row r="168" spans="1:85" x14ac:dyDescent="0.25">
      <c r="A168" s="28"/>
      <c r="B168" s="1"/>
      <c r="C168" s="1"/>
      <c r="D168" s="2"/>
      <c r="E168" s="2"/>
      <c r="F168" s="42"/>
      <c r="G168" s="1"/>
      <c r="H168" s="1"/>
      <c r="I168" s="2"/>
      <c r="J168" s="2"/>
      <c r="K168" s="42"/>
      <c r="L168" s="1"/>
      <c r="M168" s="1"/>
      <c r="N168" s="2"/>
      <c r="O168" s="2"/>
      <c r="P168" s="42"/>
      <c r="Q168" s="1"/>
      <c r="R168" s="1"/>
      <c r="S168" s="2"/>
      <c r="T168" s="2"/>
      <c r="U168" s="42"/>
      <c r="V168" s="1"/>
      <c r="W168" s="1"/>
      <c r="X168" s="2"/>
      <c r="Y168" s="2"/>
      <c r="Z168" s="42"/>
      <c r="AA168" s="1"/>
      <c r="AB168" s="1"/>
      <c r="AC168" s="2"/>
      <c r="AD168" s="2"/>
      <c r="AE168" s="42"/>
      <c r="AF168" s="1"/>
      <c r="AG168" s="1"/>
      <c r="AH168" s="2"/>
      <c r="AI168" s="2"/>
      <c r="AJ168" s="42"/>
      <c r="AK168" s="1"/>
      <c r="AL168" s="1"/>
      <c r="AM168" s="2"/>
      <c r="AN168" s="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1"/>
      <c r="BK168" s="1"/>
      <c r="BL168" s="2"/>
      <c r="BM168" s="2"/>
      <c r="BN168" s="42"/>
      <c r="BO168" s="1"/>
      <c r="BP168" s="1"/>
      <c r="BQ168" s="2"/>
      <c r="BR168" s="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64"/>
      <c r="CE168" s="64"/>
      <c r="CF168" s="64"/>
    </row>
    <row r="169" spans="1:85" x14ac:dyDescent="0.25">
      <c r="A169" s="28"/>
      <c r="B169" s="5"/>
      <c r="C169" s="5"/>
      <c r="D169" s="28"/>
      <c r="E169" s="28"/>
      <c r="F169" s="38"/>
      <c r="G169" s="5"/>
      <c r="H169" s="5"/>
      <c r="I169" s="28"/>
      <c r="J169" s="28"/>
      <c r="K169" s="38"/>
      <c r="L169" s="5"/>
      <c r="M169" s="5"/>
      <c r="N169" s="28"/>
      <c r="O169" s="28"/>
      <c r="P169" s="38"/>
      <c r="Q169" s="5"/>
      <c r="R169" s="5"/>
      <c r="S169" s="28"/>
      <c r="T169" s="28"/>
      <c r="U169" s="38"/>
      <c r="V169" s="5"/>
      <c r="W169" s="5"/>
      <c r="X169" s="28"/>
      <c r="Y169" s="28"/>
      <c r="Z169" s="38"/>
      <c r="AA169" s="5"/>
      <c r="AB169" s="5"/>
      <c r="AC169" s="28"/>
      <c r="AD169" s="28"/>
      <c r="AE169" s="38"/>
      <c r="AF169" s="5"/>
      <c r="AG169" s="5"/>
      <c r="AH169" s="28"/>
      <c r="AI169" s="28"/>
      <c r="AJ169" s="38"/>
      <c r="AK169" s="5"/>
      <c r="AL169" s="5"/>
      <c r="AM169" s="28"/>
      <c r="AN169" s="2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5"/>
      <c r="BK169" s="5"/>
      <c r="BL169" s="28"/>
      <c r="BM169" s="28"/>
      <c r="BN169" s="38"/>
      <c r="BO169" s="54"/>
      <c r="BP169" s="54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65"/>
      <c r="CE169" s="65"/>
      <c r="CF169" s="65"/>
    </row>
    <row r="170" spans="1:85" x14ac:dyDescent="0.25">
      <c r="A170" s="14"/>
      <c r="B170" s="6"/>
      <c r="C170" s="6"/>
      <c r="D170" s="14"/>
      <c r="E170" s="14"/>
      <c r="F170" s="41"/>
      <c r="G170" s="6"/>
      <c r="H170" s="6"/>
      <c r="I170" s="14"/>
      <c r="J170" s="14"/>
      <c r="K170" s="41"/>
      <c r="L170" s="6"/>
      <c r="M170" s="6"/>
      <c r="N170" s="14"/>
      <c r="O170" s="14"/>
      <c r="P170" s="41"/>
      <c r="Q170" s="6"/>
      <c r="R170" s="6"/>
      <c r="S170" s="14"/>
      <c r="T170" s="14"/>
      <c r="U170" s="41"/>
      <c r="V170" s="6"/>
      <c r="W170" s="6"/>
      <c r="X170" s="14"/>
      <c r="Y170" s="14"/>
      <c r="Z170" s="41"/>
      <c r="AA170" s="6"/>
      <c r="AB170" s="6"/>
      <c r="AC170" s="14"/>
      <c r="AD170" s="14"/>
      <c r="AE170" s="41"/>
      <c r="AF170" s="6"/>
      <c r="AG170" s="6"/>
      <c r="AH170" s="14"/>
      <c r="AI170" s="14"/>
      <c r="AJ170" s="41"/>
      <c r="AK170" s="6"/>
      <c r="AL170" s="6"/>
      <c r="AM170" s="14"/>
      <c r="AN170" s="1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6"/>
      <c r="BK170" s="6"/>
      <c r="BL170" s="14"/>
      <c r="BM170" s="14"/>
      <c r="BN170" s="41"/>
      <c r="BO170" s="56"/>
      <c r="BP170" s="5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65"/>
      <c r="CE170" s="65"/>
      <c r="CF170" s="65"/>
      <c r="CG170" s="34"/>
    </row>
    <row r="171" spans="1:85" x14ac:dyDescent="0.25">
      <c r="A171" s="28"/>
      <c r="B171" s="1"/>
      <c r="C171" s="1"/>
      <c r="D171" s="2"/>
      <c r="E171" s="2"/>
      <c r="F171" s="42"/>
      <c r="G171" s="1"/>
      <c r="H171" s="1"/>
      <c r="I171" s="2"/>
      <c r="J171" s="2"/>
      <c r="K171" s="42"/>
      <c r="L171" s="1"/>
      <c r="M171" s="1"/>
      <c r="N171" s="2"/>
      <c r="O171" s="2"/>
      <c r="P171" s="42"/>
      <c r="Q171" s="1"/>
      <c r="R171" s="1"/>
      <c r="S171" s="2"/>
      <c r="T171" s="2"/>
      <c r="U171" s="42"/>
      <c r="V171" s="1"/>
      <c r="W171" s="1"/>
      <c r="X171" s="2"/>
      <c r="Y171" s="2"/>
      <c r="Z171" s="42"/>
      <c r="AA171" s="1"/>
      <c r="AB171" s="1"/>
      <c r="AC171" s="2"/>
      <c r="AD171" s="2"/>
      <c r="AE171" s="42"/>
      <c r="AF171" s="1"/>
      <c r="AG171" s="1"/>
      <c r="AH171" s="2"/>
      <c r="AI171" s="2"/>
      <c r="AJ171" s="42"/>
      <c r="AK171" s="1"/>
      <c r="AL171" s="1"/>
      <c r="AM171" s="2"/>
      <c r="AN171" s="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1"/>
      <c r="BK171" s="1"/>
      <c r="BL171" s="2"/>
      <c r="BM171" s="2"/>
      <c r="BN171" s="42"/>
      <c r="BO171" s="1"/>
      <c r="BP171" s="1"/>
      <c r="BQ171" s="2"/>
      <c r="BR171" s="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64"/>
      <c r="CE171" s="64"/>
      <c r="CF171" s="64"/>
    </row>
    <row r="172" spans="1:85" x14ac:dyDescent="0.25">
      <c r="A172" s="28"/>
      <c r="B172" s="1"/>
      <c r="C172" s="1"/>
      <c r="D172" s="2"/>
      <c r="E172" s="2"/>
      <c r="F172" s="42"/>
      <c r="G172" s="1"/>
      <c r="H172" s="1"/>
      <c r="I172" s="2"/>
      <c r="J172" s="2"/>
      <c r="K172" s="42"/>
      <c r="L172" s="1"/>
      <c r="M172" s="1"/>
      <c r="N172" s="2"/>
      <c r="O172" s="2"/>
      <c r="P172" s="42"/>
      <c r="Q172" s="1"/>
      <c r="R172" s="1"/>
      <c r="S172" s="2"/>
      <c r="T172" s="2"/>
      <c r="U172" s="42"/>
      <c r="V172" s="1"/>
      <c r="W172" s="1"/>
      <c r="X172" s="2"/>
      <c r="Y172" s="2"/>
      <c r="Z172" s="42"/>
      <c r="AA172" s="1"/>
      <c r="AB172" s="1"/>
      <c r="AC172" s="2"/>
      <c r="AD172" s="2"/>
      <c r="AE172" s="42"/>
      <c r="AF172" s="1"/>
      <c r="AG172" s="1"/>
      <c r="AH172" s="2"/>
      <c r="AI172" s="2"/>
      <c r="AJ172" s="42"/>
      <c r="AK172" s="1"/>
      <c r="AL172" s="1"/>
      <c r="AM172" s="2"/>
      <c r="AN172" s="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1"/>
      <c r="BK172" s="1"/>
      <c r="BL172" s="2"/>
      <c r="BM172" s="2"/>
      <c r="BN172" s="42"/>
      <c r="BO172" s="1"/>
      <c r="BP172" s="1"/>
      <c r="BQ172" s="2"/>
      <c r="BR172" s="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64"/>
      <c r="CE172" s="64"/>
      <c r="CF172" s="64"/>
    </row>
    <row r="173" spans="1:85" x14ac:dyDescent="0.25">
      <c r="A173" s="28"/>
      <c r="B173" s="1"/>
      <c r="C173" s="1"/>
      <c r="D173" s="2"/>
      <c r="E173" s="2"/>
      <c r="F173" s="42"/>
      <c r="G173" s="1"/>
      <c r="H173" s="1"/>
      <c r="I173" s="2"/>
      <c r="J173" s="2"/>
      <c r="K173" s="42"/>
      <c r="L173" s="1"/>
      <c r="M173" s="1"/>
      <c r="N173" s="2"/>
      <c r="O173" s="2"/>
      <c r="P173" s="42"/>
      <c r="Q173" s="1"/>
      <c r="R173" s="1"/>
      <c r="S173" s="2"/>
      <c r="T173" s="2"/>
      <c r="U173" s="42"/>
      <c r="V173" s="1"/>
      <c r="W173" s="1"/>
      <c r="X173" s="2"/>
      <c r="Y173" s="2"/>
      <c r="Z173" s="42"/>
      <c r="AA173" s="1"/>
      <c r="AB173" s="1"/>
      <c r="AC173" s="2"/>
      <c r="AD173" s="2"/>
      <c r="AE173" s="42"/>
      <c r="AF173" s="1"/>
      <c r="AG173" s="1"/>
      <c r="AH173" s="2"/>
      <c r="AI173" s="2"/>
      <c r="AJ173" s="42"/>
      <c r="AK173" s="1"/>
      <c r="AL173" s="1"/>
      <c r="AM173" s="2"/>
      <c r="AN173" s="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1"/>
      <c r="BK173" s="1"/>
      <c r="BL173" s="2"/>
      <c r="BM173" s="2"/>
      <c r="BN173" s="42"/>
      <c r="BO173" s="1"/>
      <c r="BP173" s="1"/>
      <c r="BQ173" s="2"/>
      <c r="BR173" s="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64"/>
      <c r="CE173" s="64"/>
      <c r="CF173" s="64"/>
    </row>
    <row r="174" spans="1:85" x14ac:dyDescent="0.25">
      <c r="A174" s="28"/>
      <c r="B174" s="1"/>
      <c r="C174" s="1"/>
      <c r="D174" s="2"/>
      <c r="E174" s="2"/>
      <c r="F174" s="42"/>
      <c r="G174" s="1"/>
      <c r="H174" s="1"/>
      <c r="I174" s="2"/>
      <c r="J174" s="2"/>
      <c r="K174" s="42"/>
      <c r="L174" s="1"/>
      <c r="M174" s="1"/>
      <c r="N174" s="2"/>
      <c r="O174" s="2"/>
      <c r="P174" s="42"/>
      <c r="Q174" s="1"/>
      <c r="R174" s="1"/>
      <c r="S174" s="2"/>
      <c r="T174" s="2"/>
      <c r="U174" s="42"/>
      <c r="V174" s="1"/>
      <c r="W174" s="1"/>
      <c r="X174" s="2"/>
      <c r="Y174" s="2"/>
      <c r="Z174" s="42"/>
      <c r="AA174" s="1"/>
      <c r="AB174" s="1"/>
      <c r="AC174" s="2"/>
      <c r="AD174" s="2"/>
      <c r="AE174" s="42"/>
      <c r="AF174" s="1"/>
      <c r="AG174" s="1"/>
      <c r="AH174" s="2"/>
      <c r="AI174" s="2"/>
      <c r="AJ174" s="42"/>
      <c r="AK174" s="1"/>
      <c r="AL174" s="1"/>
      <c r="AM174" s="2"/>
      <c r="AN174" s="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1"/>
      <c r="BK174" s="1"/>
      <c r="BL174" s="2"/>
      <c r="BM174" s="2"/>
      <c r="BN174" s="42"/>
      <c r="BO174" s="1"/>
      <c r="BP174" s="1"/>
      <c r="BQ174" s="2"/>
      <c r="BR174" s="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64"/>
      <c r="CE174" s="64"/>
      <c r="CF174" s="64"/>
    </row>
    <row r="175" spans="1:85" x14ac:dyDescent="0.25">
      <c r="A175" s="32"/>
      <c r="B175" s="8"/>
      <c r="C175" s="8"/>
      <c r="D175" s="32"/>
      <c r="E175" s="32"/>
      <c r="F175" s="37"/>
      <c r="G175" s="8"/>
      <c r="H175" s="8"/>
      <c r="I175" s="32"/>
      <c r="J175" s="32"/>
      <c r="K175" s="37"/>
      <c r="L175" s="8"/>
      <c r="M175" s="8"/>
      <c r="N175" s="32"/>
      <c r="O175" s="32"/>
      <c r="P175" s="37"/>
      <c r="Q175" s="8"/>
      <c r="R175" s="8"/>
      <c r="S175" s="32"/>
      <c r="T175" s="32"/>
      <c r="U175" s="37"/>
      <c r="V175" s="8"/>
      <c r="W175" s="8"/>
      <c r="X175" s="32"/>
      <c r="Y175" s="32"/>
      <c r="Z175" s="37"/>
      <c r="AA175" s="8"/>
      <c r="AB175" s="8"/>
      <c r="AC175" s="32"/>
      <c r="AD175" s="32"/>
      <c r="AE175" s="37"/>
      <c r="AF175" s="8"/>
      <c r="AG175" s="8"/>
      <c r="AH175" s="32"/>
      <c r="AI175" s="32"/>
      <c r="AJ175" s="37"/>
      <c r="AK175" s="8"/>
      <c r="AL175" s="8"/>
      <c r="AM175" s="32"/>
      <c r="AN175" s="32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8"/>
      <c r="BK175" s="8"/>
      <c r="BL175" s="32"/>
      <c r="BM175" s="32"/>
      <c r="BN175" s="37"/>
      <c r="BO175" s="53"/>
      <c r="BP175" s="53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65"/>
      <c r="CE175" s="65"/>
      <c r="CF175" s="65"/>
      <c r="CG175" s="33"/>
    </row>
    <row r="176" spans="1:85" x14ac:dyDescent="0.25">
      <c r="A176" s="28"/>
      <c r="B176" s="5"/>
      <c r="C176" s="5"/>
      <c r="D176" s="28"/>
      <c r="E176" s="28"/>
      <c r="F176" s="38"/>
      <c r="G176" s="5"/>
      <c r="H176" s="5"/>
      <c r="I176" s="28"/>
      <c r="J176" s="28"/>
      <c r="K176" s="38"/>
      <c r="L176" s="5"/>
      <c r="M176" s="5"/>
      <c r="N176" s="28"/>
      <c r="O176" s="28"/>
      <c r="P176" s="38"/>
      <c r="Q176" s="5"/>
      <c r="R176" s="5"/>
      <c r="S176" s="28"/>
      <c r="T176" s="28"/>
      <c r="U176" s="38"/>
      <c r="V176" s="5"/>
      <c r="W176" s="5"/>
      <c r="X176" s="28"/>
      <c r="Y176" s="28"/>
      <c r="Z176" s="38"/>
      <c r="AA176" s="5"/>
      <c r="AB176" s="5"/>
      <c r="AC176" s="28"/>
      <c r="AD176" s="28"/>
      <c r="AE176" s="38"/>
      <c r="AF176" s="5"/>
      <c r="AG176" s="5"/>
      <c r="AH176" s="28"/>
      <c r="AI176" s="28"/>
      <c r="AJ176" s="38"/>
      <c r="AK176" s="5"/>
      <c r="AL176" s="5"/>
      <c r="AM176" s="28"/>
      <c r="AN176" s="2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5"/>
      <c r="BK176" s="5"/>
      <c r="BL176" s="28"/>
      <c r="BM176" s="28"/>
      <c r="BN176" s="38"/>
      <c r="BO176" s="54"/>
      <c r="BP176" s="54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65"/>
      <c r="CE176" s="65"/>
      <c r="CF176" s="65"/>
    </row>
    <row r="177" spans="1:85" x14ac:dyDescent="0.25">
      <c r="A177" s="35"/>
      <c r="B177" s="9"/>
      <c r="C177" s="9"/>
      <c r="D177" s="35"/>
      <c r="E177" s="35"/>
      <c r="F177" s="43"/>
      <c r="G177" s="9"/>
      <c r="H177" s="9"/>
      <c r="I177" s="35"/>
      <c r="J177" s="35"/>
      <c r="K177" s="43"/>
      <c r="L177" s="9"/>
      <c r="M177" s="9"/>
      <c r="N177" s="35"/>
      <c r="O177" s="35"/>
      <c r="P177" s="43"/>
      <c r="Q177" s="9"/>
      <c r="R177" s="9"/>
      <c r="S177" s="35"/>
      <c r="T177" s="35"/>
      <c r="U177" s="43"/>
      <c r="V177" s="9"/>
      <c r="W177" s="9"/>
      <c r="X177" s="35"/>
      <c r="Y177" s="35"/>
      <c r="Z177" s="43"/>
      <c r="AA177" s="9"/>
      <c r="AB177" s="9"/>
      <c r="AC177" s="35"/>
      <c r="AD177" s="35"/>
      <c r="AE177" s="43"/>
      <c r="AF177" s="9"/>
      <c r="AG177" s="9"/>
      <c r="AH177" s="35"/>
      <c r="AI177" s="35"/>
      <c r="AJ177" s="43"/>
      <c r="AK177" s="9"/>
      <c r="AL177" s="9"/>
      <c r="AM177" s="35"/>
      <c r="AN177" s="35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9"/>
      <c r="BK177" s="9"/>
      <c r="BL177" s="35"/>
      <c r="BM177" s="35"/>
      <c r="BN177" s="43"/>
      <c r="BO177" s="57"/>
      <c r="BP177" s="57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65"/>
      <c r="CE177" s="65"/>
      <c r="CF177" s="65"/>
      <c r="CG177" s="34"/>
    </row>
    <row r="178" spans="1:85" x14ac:dyDescent="0.25">
      <c r="A178" s="28"/>
      <c r="B178" s="1"/>
      <c r="C178" s="1"/>
      <c r="D178" s="2"/>
      <c r="E178" s="2"/>
      <c r="F178" s="42"/>
      <c r="G178" s="1"/>
      <c r="H178" s="1"/>
      <c r="I178" s="2"/>
      <c r="J178" s="2"/>
      <c r="K178" s="42"/>
      <c r="L178" s="1"/>
      <c r="M178" s="1"/>
      <c r="N178" s="2"/>
      <c r="O178" s="2"/>
      <c r="P178" s="42"/>
      <c r="Q178" s="1"/>
      <c r="R178" s="1"/>
      <c r="S178" s="2"/>
      <c r="T178" s="2"/>
      <c r="U178" s="42"/>
      <c r="V178" s="1"/>
      <c r="W178" s="1"/>
      <c r="X178" s="2"/>
      <c r="Y178" s="2"/>
      <c r="Z178" s="42"/>
      <c r="AA178" s="1"/>
      <c r="AB178" s="1"/>
      <c r="AC178" s="2"/>
      <c r="AD178" s="2"/>
      <c r="AE178" s="42"/>
      <c r="AF178" s="1"/>
      <c r="AG178" s="1"/>
      <c r="AH178" s="2"/>
      <c r="AI178" s="2"/>
      <c r="AJ178" s="42"/>
      <c r="AK178" s="1"/>
      <c r="AL178" s="1"/>
      <c r="AM178" s="2"/>
      <c r="AN178" s="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1"/>
      <c r="BK178" s="1"/>
      <c r="BL178" s="2"/>
      <c r="BM178" s="2"/>
      <c r="BN178" s="42"/>
      <c r="BO178" s="1"/>
      <c r="BP178" s="1"/>
      <c r="BQ178" s="2"/>
      <c r="BR178" s="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64"/>
      <c r="CE178" s="64"/>
      <c r="CF178" s="64"/>
    </row>
    <row r="179" spans="1:85" x14ac:dyDescent="0.25">
      <c r="A179" s="28"/>
      <c r="B179" s="1"/>
      <c r="C179" s="1"/>
      <c r="D179" s="2"/>
      <c r="E179" s="2"/>
      <c r="F179" s="42"/>
      <c r="G179" s="1"/>
      <c r="H179" s="1"/>
      <c r="I179" s="2"/>
      <c r="J179" s="2"/>
      <c r="K179" s="42"/>
      <c r="L179" s="1"/>
      <c r="M179" s="1"/>
      <c r="N179" s="2"/>
      <c r="O179" s="2"/>
      <c r="P179" s="42"/>
      <c r="Q179" s="1"/>
      <c r="R179" s="1"/>
      <c r="S179" s="2"/>
      <c r="T179" s="2"/>
      <c r="U179" s="42"/>
      <c r="V179" s="1"/>
      <c r="W179" s="1"/>
      <c r="X179" s="2"/>
      <c r="Y179" s="2"/>
      <c r="Z179" s="42"/>
      <c r="AA179" s="1"/>
      <c r="AB179" s="1"/>
      <c r="AC179" s="2"/>
      <c r="AD179" s="2"/>
      <c r="AE179" s="42"/>
      <c r="AF179" s="1"/>
      <c r="AG179" s="1"/>
      <c r="AH179" s="2"/>
      <c r="AI179" s="2"/>
      <c r="AJ179" s="42"/>
      <c r="AK179" s="1"/>
      <c r="AL179" s="1"/>
      <c r="AM179" s="2"/>
      <c r="AN179" s="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1"/>
      <c r="BK179" s="1"/>
      <c r="BL179" s="2"/>
      <c r="BM179" s="2"/>
      <c r="BN179" s="42"/>
      <c r="BO179" s="1"/>
      <c r="BP179" s="1"/>
      <c r="BQ179" s="2"/>
      <c r="BR179" s="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64"/>
      <c r="CE179" s="64"/>
      <c r="CF179" s="64"/>
    </row>
    <row r="180" spans="1:85" x14ac:dyDescent="0.25">
      <c r="A180" s="28"/>
      <c r="B180" s="1"/>
      <c r="C180" s="1"/>
      <c r="D180" s="2"/>
      <c r="E180" s="2"/>
      <c r="F180" s="42"/>
      <c r="G180" s="1"/>
      <c r="H180" s="1"/>
      <c r="I180" s="2"/>
      <c r="J180" s="2"/>
      <c r="K180" s="42"/>
      <c r="L180" s="1"/>
      <c r="M180" s="1"/>
      <c r="N180" s="2"/>
      <c r="O180" s="2"/>
      <c r="P180" s="42"/>
      <c r="Q180" s="1"/>
      <c r="R180" s="1"/>
      <c r="S180" s="2"/>
      <c r="T180" s="2"/>
      <c r="U180" s="42"/>
      <c r="V180" s="1"/>
      <c r="W180" s="1"/>
      <c r="X180" s="2"/>
      <c r="Y180" s="2"/>
      <c r="Z180" s="42"/>
      <c r="AA180" s="1"/>
      <c r="AB180" s="1"/>
      <c r="AC180" s="2"/>
      <c r="AD180" s="2"/>
      <c r="AE180" s="42"/>
      <c r="AF180" s="1"/>
      <c r="AG180" s="1"/>
      <c r="AH180" s="2"/>
      <c r="AI180" s="2"/>
      <c r="AJ180" s="42"/>
      <c r="AK180" s="1"/>
      <c r="AL180" s="1"/>
      <c r="AM180" s="2"/>
      <c r="AN180" s="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1"/>
      <c r="BK180" s="1"/>
      <c r="BL180" s="2"/>
      <c r="BM180" s="2"/>
      <c r="BN180" s="42"/>
      <c r="BO180" s="1"/>
      <c r="BP180" s="1"/>
      <c r="BQ180" s="2"/>
      <c r="BR180" s="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64"/>
      <c r="CE180" s="64"/>
      <c r="CF180" s="64"/>
    </row>
    <row r="181" spans="1:85" x14ac:dyDescent="0.25">
      <c r="B181" s="1"/>
      <c r="C181" s="1"/>
      <c r="D181" s="2"/>
      <c r="E181" s="2"/>
      <c r="F181" s="42"/>
      <c r="G181" s="1"/>
      <c r="H181" s="1"/>
      <c r="I181" s="2"/>
      <c r="J181" s="2"/>
      <c r="K181" s="42"/>
      <c r="L181" s="1"/>
      <c r="M181" s="1"/>
      <c r="N181" s="2"/>
      <c r="O181" s="2"/>
      <c r="P181" s="42"/>
      <c r="Q181" s="1"/>
      <c r="R181" s="1"/>
      <c r="S181" s="2"/>
      <c r="T181" s="2"/>
      <c r="U181" s="42"/>
      <c r="V181" s="1"/>
      <c r="W181" s="1"/>
      <c r="X181" s="2"/>
      <c r="Y181" s="2"/>
      <c r="Z181" s="42"/>
      <c r="AA181" s="1"/>
      <c r="AB181" s="1"/>
      <c r="AC181" s="2"/>
      <c r="AD181" s="2"/>
      <c r="AE181" s="42"/>
      <c r="AF181" s="1"/>
      <c r="AG181" s="1"/>
      <c r="AH181" s="2"/>
      <c r="AI181" s="2"/>
      <c r="AJ181" s="42"/>
      <c r="AK181" s="1"/>
      <c r="AL181" s="1"/>
      <c r="AM181" s="2"/>
      <c r="AN181" s="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1"/>
      <c r="BK181" s="1"/>
      <c r="BL181" s="2"/>
      <c r="BM181" s="2"/>
      <c r="BN181" s="42"/>
      <c r="BO181" s="1"/>
      <c r="BP181" s="1"/>
      <c r="BQ181" s="2"/>
      <c r="BR181" s="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64"/>
      <c r="CE181" s="64"/>
      <c r="CF181" s="64"/>
    </row>
    <row r="182" spans="1:85" x14ac:dyDescent="0.25">
      <c r="A182" s="29"/>
      <c r="B182" s="7"/>
      <c r="C182" s="7"/>
      <c r="D182" s="29"/>
      <c r="E182" s="29"/>
      <c r="F182" s="30"/>
      <c r="G182" s="7"/>
      <c r="H182" s="7"/>
      <c r="I182" s="29"/>
      <c r="J182" s="29"/>
      <c r="K182" s="30"/>
      <c r="L182" s="7"/>
      <c r="M182" s="7"/>
      <c r="N182" s="29"/>
      <c r="O182" s="29"/>
      <c r="P182" s="30"/>
      <c r="Q182" s="7"/>
      <c r="R182" s="7"/>
      <c r="S182" s="29"/>
      <c r="T182" s="29"/>
      <c r="U182" s="30"/>
      <c r="V182" s="7"/>
      <c r="W182" s="7"/>
      <c r="X182" s="29"/>
      <c r="Y182" s="29"/>
      <c r="Z182" s="30"/>
      <c r="AA182" s="7"/>
      <c r="AB182" s="7"/>
      <c r="AC182" s="29"/>
      <c r="AD182" s="29"/>
      <c r="AE182" s="30"/>
      <c r="AF182" s="7"/>
      <c r="AG182" s="7"/>
      <c r="AH182" s="29"/>
      <c r="AI182" s="29"/>
      <c r="AJ182" s="30"/>
      <c r="AK182" s="7"/>
      <c r="AL182" s="7"/>
      <c r="AM182" s="29"/>
      <c r="AN182" s="29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7"/>
      <c r="BK182" s="7"/>
      <c r="BL182" s="29"/>
      <c r="BM182" s="29"/>
      <c r="BN182" s="30"/>
      <c r="BO182" s="52"/>
      <c r="BP182" s="52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65"/>
      <c r="CE182" s="65"/>
      <c r="CF182" s="65"/>
      <c r="CG182" s="33"/>
    </row>
    <row r="183" spans="1:85" x14ac:dyDescent="0.25">
      <c r="A183" s="28"/>
      <c r="B183" s="5"/>
      <c r="C183" s="5"/>
      <c r="D183" s="28"/>
      <c r="E183" s="28"/>
      <c r="F183" s="38"/>
      <c r="G183" s="5"/>
      <c r="H183" s="5"/>
      <c r="I183" s="28"/>
      <c r="J183" s="28"/>
      <c r="K183" s="38"/>
      <c r="L183" s="5"/>
      <c r="M183" s="5"/>
      <c r="N183" s="28"/>
      <c r="O183" s="28"/>
      <c r="P183" s="38"/>
      <c r="Q183" s="5"/>
      <c r="R183" s="5"/>
      <c r="S183" s="28"/>
      <c r="T183" s="28"/>
      <c r="U183" s="38"/>
      <c r="V183" s="5"/>
      <c r="W183" s="5"/>
      <c r="X183" s="28"/>
      <c r="Y183" s="28"/>
      <c r="Z183" s="38"/>
      <c r="AA183" s="5"/>
      <c r="AB183" s="5"/>
      <c r="AC183" s="28"/>
      <c r="AD183" s="28"/>
      <c r="AE183" s="38"/>
      <c r="AF183" s="5"/>
      <c r="AG183" s="5"/>
      <c r="AH183" s="28"/>
      <c r="AI183" s="28"/>
      <c r="AJ183" s="38"/>
      <c r="AK183" s="5"/>
      <c r="AL183" s="5"/>
      <c r="AM183" s="28"/>
      <c r="AN183" s="2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5"/>
      <c r="BK183" s="5"/>
      <c r="BL183" s="28"/>
      <c r="BM183" s="28"/>
      <c r="BN183" s="38"/>
      <c r="BO183" s="54"/>
      <c r="BP183" s="54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65"/>
      <c r="CE183" s="65"/>
      <c r="CF183" s="65"/>
    </row>
    <row r="184" spans="1:85" ht="15.6" x14ac:dyDescent="0.3">
      <c r="A184" s="23"/>
      <c r="B184" s="4"/>
      <c r="C184" s="4"/>
      <c r="D184" s="23"/>
      <c r="E184" s="23"/>
      <c r="F184" s="25"/>
      <c r="G184" s="4"/>
      <c r="H184" s="4"/>
      <c r="I184" s="23"/>
      <c r="J184" s="23"/>
      <c r="K184" s="25"/>
      <c r="L184" s="4"/>
      <c r="M184" s="4"/>
      <c r="N184" s="23"/>
      <c r="O184" s="23"/>
      <c r="P184" s="25"/>
      <c r="Q184" s="4"/>
      <c r="R184" s="4"/>
      <c r="S184" s="23"/>
      <c r="T184" s="23"/>
      <c r="U184" s="25"/>
      <c r="V184" s="4"/>
      <c r="W184" s="4"/>
      <c r="X184" s="23"/>
      <c r="Y184" s="23"/>
      <c r="Z184" s="25"/>
      <c r="AA184" s="4"/>
      <c r="AB184" s="4"/>
      <c r="AC184" s="23"/>
      <c r="AD184" s="23"/>
      <c r="AE184" s="25"/>
      <c r="AF184" s="4"/>
      <c r="AG184" s="4"/>
      <c r="AH184" s="23"/>
      <c r="AI184" s="23"/>
      <c r="AJ184" s="25"/>
      <c r="AK184" s="4"/>
      <c r="AL184" s="4"/>
      <c r="AM184" s="23"/>
      <c r="AN184" s="23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4"/>
      <c r="BK184" s="4"/>
      <c r="BL184" s="23"/>
      <c r="BM184" s="23"/>
      <c r="BN184" s="25"/>
      <c r="BO184" s="51"/>
      <c r="BP184" s="51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65"/>
      <c r="CE184" s="65"/>
      <c r="CF184" s="65"/>
      <c r="CG184" s="23"/>
    </row>
    <row r="185" spans="1:85" x14ac:dyDescent="0.25">
      <c r="A185" s="14"/>
      <c r="B185" s="6"/>
      <c r="C185" s="6"/>
      <c r="D185" s="14"/>
      <c r="E185" s="14"/>
      <c r="F185" s="41"/>
      <c r="G185" s="6"/>
      <c r="H185" s="6"/>
      <c r="I185" s="14"/>
      <c r="J185" s="14"/>
      <c r="K185" s="41"/>
      <c r="L185" s="6"/>
      <c r="M185" s="6"/>
      <c r="N185" s="14"/>
      <c r="O185" s="14"/>
      <c r="P185" s="41"/>
      <c r="Q185" s="6"/>
      <c r="R185" s="6"/>
      <c r="S185" s="14"/>
      <c r="T185" s="14"/>
      <c r="U185" s="41"/>
      <c r="V185" s="6"/>
      <c r="W185" s="6"/>
      <c r="X185" s="14"/>
      <c r="Y185" s="14"/>
      <c r="Z185" s="41"/>
      <c r="AA185" s="6"/>
      <c r="AB185" s="6"/>
      <c r="AC185" s="14"/>
      <c r="AD185" s="14"/>
      <c r="AE185" s="41"/>
      <c r="AF185" s="6"/>
      <c r="AG185" s="6"/>
      <c r="AH185" s="14"/>
      <c r="AI185" s="14"/>
      <c r="AJ185" s="41"/>
      <c r="AK185" s="6"/>
      <c r="AL185" s="6"/>
      <c r="AM185" s="14"/>
      <c r="AN185" s="1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6"/>
      <c r="BK185" s="6"/>
      <c r="BL185" s="14"/>
      <c r="BM185" s="14"/>
      <c r="BN185" s="41"/>
      <c r="BO185" s="56"/>
      <c r="BP185" s="5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65"/>
      <c r="CE185" s="65"/>
      <c r="CF185" s="65"/>
      <c r="CG185" s="34"/>
    </row>
    <row r="186" spans="1:85" x14ac:dyDescent="0.25">
      <c r="A186" s="28"/>
      <c r="B186" s="1"/>
      <c r="C186" s="1"/>
      <c r="D186" s="2"/>
      <c r="E186" s="2"/>
      <c r="F186" s="42"/>
      <c r="G186" s="1"/>
      <c r="H186" s="1"/>
      <c r="I186" s="2"/>
      <c r="J186" s="2"/>
      <c r="K186" s="42"/>
      <c r="L186" s="1"/>
      <c r="M186" s="1"/>
      <c r="N186" s="2"/>
      <c r="O186" s="2"/>
      <c r="P186" s="42"/>
      <c r="Q186" s="1"/>
      <c r="R186" s="1"/>
      <c r="S186" s="2"/>
      <c r="T186" s="2"/>
      <c r="U186" s="42"/>
      <c r="V186" s="1"/>
      <c r="W186" s="1"/>
      <c r="X186" s="2"/>
      <c r="Y186" s="2"/>
      <c r="Z186" s="42"/>
      <c r="AA186" s="1"/>
      <c r="AB186" s="1"/>
      <c r="AC186" s="2"/>
      <c r="AD186" s="2"/>
      <c r="AE186" s="42"/>
      <c r="AF186" s="1"/>
      <c r="AG186" s="1"/>
      <c r="AH186" s="2"/>
      <c r="AI186" s="2"/>
      <c r="AJ186" s="42"/>
      <c r="AK186" s="1"/>
      <c r="AL186" s="1"/>
      <c r="AM186" s="2"/>
      <c r="AN186" s="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1"/>
      <c r="BK186" s="1"/>
      <c r="BL186" s="2"/>
      <c r="BM186" s="2"/>
      <c r="BN186" s="42"/>
      <c r="BO186" s="1"/>
      <c r="BP186" s="1"/>
      <c r="BQ186" s="2"/>
      <c r="BR186" s="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64"/>
      <c r="CE186" s="64"/>
      <c r="CF186" s="64"/>
    </row>
    <row r="187" spans="1:85" x14ac:dyDescent="0.25">
      <c r="A187" s="28"/>
      <c r="B187" s="1"/>
      <c r="C187" s="1"/>
      <c r="D187" s="2"/>
      <c r="E187" s="2"/>
      <c r="F187" s="42"/>
      <c r="G187" s="1"/>
      <c r="H187" s="1"/>
      <c r="I187" s="2"/>
      <c r="J187" s="2"/>
      <c r="K187" s="42"/>
      <c r="L187" s="1"/>
      <c r="M187" s="1"/>
      <c r="N187" s="2"/>
      <c r="O187" s="2"/>
      <c r="P187" s="42"/>
      <c r="Q187" s="1"/>
      <c r="R187" s="1"/>
      <c r="S187" s="2"/>
      <c r="T187" s="2"/>
      <c r="U187" s="42"/>
      <c r="V187" s="1"/>
      <c r="W187" s="1"/>
      <c r="X187" s="2"/>
      <c r="Y187" s="2"/>
      <c r="Z187" s="42"/>
      <c r="AA187" s="1"/>
      <c r="AB187" s="1"/>
      <c r="AC187" s="2"/>
      <c r="AD187" s="2"/>
      <c r="AE187" s="42"/>
      <c r="AF187" s="1"/>
      <c r="AG187" s="1"/>
      <c r="AH187" s="2"/>
      <c r="AI187" s="2"/>
      <c r="AJ187" s="42"/>
      <c r="AK187" s="1"/>
      <c r="AL187" s="1"/>
      <c r="AM187" s="2"/>
      <c r="AN187" s="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1"/>
      <c r="BK187" s="1"/>
      <c r="BL187" s="2"/>
      <c r="BM187" s="2"/>
      <c r="BN187" s="42"/>
      <c r="BO187" s="1"/>
      <c r="BP187" s="1"/>
      <c r="BQ187" s="2"/>
      <c r="BR187" s="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64"/>
      <c r="CE187" s="64"/>
      <c r="CF187" s="64"/>
    </row>
    <row r="188" spans="1:85" x14ac:dyDescent="0.25">
      <c r="A188" s="28"/>
      <c r="B188" s="1"/>
      <c r="C188" s="1"/>
      <c r="D188" s="2"/>
      <c r="E188" s="2"/>
      <c r="F188" s="42"/>
      <c r="G188" s="1"/>
      <c r="H188" s="1"/>
      <c r="I188" s="2"/>
      <c r="J188" s="2"/>
      <c r="K188" s="42"/>
      <c r="L188" s="1"/>
      <c r="M188" s="1"/>
      <c r="N188" s="2"/>
      <c r="O188" s="2"/>
      <c r="P188" s="42"/>
      <c r="Q188" s="1"/>
      <c r="R188" s="1"/>
      <c r="S188" s="2"/>
      <c r="T188" s="2"/>
      <c r="U188" s="42"/>
      <c r="V188" s="1"/>
      <c r="W188" s="1"/>
      <c r="X188" s="2"/>
      <c r="Y188" s="2"/>
      <c r="Z188" s="42"/>
      <c r="AA188" s="1"/>
      <c r="AB188" s="1"/>
      <c r="AC188" s="2"/>
      <c r="AD188" s="2"/>
      <c r="AE188" s="42"/>
      <c r="AF188" s="1"/>
      <c r="AG188" s="1"/>
      <c r="AH188" s="2"/>
      <c r="AI188" s="2"/>
      <c r="AJ188" s="42"/>
      <c r="AK188" s="1"/>
      <c r="AL188" s="1"/>
      <c r="AM188" s="2"/>
      <c r="AN188" s="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1"/>
      <c r="BK188" s="1"/>
      <c r="BL188" s="2"/>
      <c r="BM188" s="2"/>
      <c r="BN188" s="42"/>
      <c r="BO188" s="1"/>
      <c r="BP188" s="1"/>
      <c r="BQ188" s="2"/>
      <c r="BR188" s="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64"/>
      <c r="CE188" s="64"/>
      <c r="CF188" s="64"/>
    </row>
    <row r="189" spans="1:85" x14ac:dyDescent="0.25">
      <c r="A189" s="28"/>
      <c r="B189" s="1"/>
      <c r="C189" s="1"/>
      <c r="D189" s="2"/>
      <c r="E189" s="2"/>
      <c r="F189" s="42"/>
      <c r="G189" s="1"/>
      <c r="H189" s="1"/>
      <c r="I189" s="2"/>
      <c r="J189" s="2"/>
      <c r="K189" s="42"/>
      <c r="L189" s="1"/>
      <c r="M189" s="1"/>
      <c r="N189" s="2"/>
      <c r="O189" s="2"/>
      <c r="P189" s="42"/>
      <c r="Q189" s="1"/>
      <c r="R189" s="1"/>
      <c r="S189" s="2"/>
      <c r="T189" s="2"/>
      <c r="U189" s="42"/>
      <c r="V189" s="1"/>
      <c r="W189" s="1"/>
      <c r="X189" s="2"/>
      <c r="Y189" s="2"/>
      <c r="Z189" s="42"/>
      <c r="AA189" s="1"/>
      <c r="AB189" s="1"/>
      <c r="AC189" s="2"/>
      <c r="AD189" s="2"/>
      <c r="AE189" s="42"/>
      <c r="AF189" s="1"/>
      <c r="AG189" s="1"/>
      <c r="AH189" s="2"/>
      <c r="AI189" s="2"/>
      <c r="AJ189" s="42"/>
      <c r="AK189" s="1"/>
      <c r="AL189" s="1"/>
      <c r="AM189" s="2"/>
      <c r="AN189" s="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1"/>
      <c r="BK189" s="1"/>
      <c r="BL189" s="2"/>
      <c r="BM189" s="2"/>
      <c r="BN189" s="42"/>
      <c r="BO189" s="1"/>
      <c r="BP189" s="1"/>
      <c r="BQ189" s="2"/>
      <c r="BR189" s="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64"/>
      <c r="CE189" s="64"/>
      <c r="CF189" s="64"/>
    </row>
    <row r="190" spans="1:85" x14ac:dyDescent="0.25">
      <c r="A190" s="32"/>
      <c r="B190" s="8"/>
      <c r="C190" s="8"/>
      <c r="D190" s="32"/>
      <c r="E190" s="32"/>
      <c r="F190" s="37"/>
      <c r="G190" s="8"/>
      <c r="H190" s="8"/>
      <c r="I190" s="32"/>
      <c r="J190" s="32"/>
      <c r="K190" s="37"/>
      <c r="L190" s="8"/>
      <c r="M190" s="8"/>
      <c r="N190" s="32"/>
      <c r="O190" s="32"/>
      <c r="P190" s="37"/>
      <c r="Q190" s="8"/>
      <c r="R190" s="8"/>
      <c r="S190" s="32"/>
      <c r="T190" s="32"/>
      <c r="U190" s="37"/>
      <c r="V190" s="8"/>
      <c r="W190" s="8"/>
      <c r="X190" s="32"/>
      <c r="Y190" s="32"/>
      <c r="Z190" s="37"/>
      <c r="AA190" s="8"/>
      <c r="AB190" s="8"/>
      <c r="AC190" s="32"/>
      <c r="AD190" s="32"/>
      <c r="AE190" s="37"/>
      <c r="AF190" s="8"/>
      <c r="AG190" s="8"/>
      <c r="AH190" s="32"/>
      <c r="AI190" s="32"/>
      <c r="AJ190" s="37"/>
      <c r="AK190" s="8"/>
      <c r="AL190" s="8"/>
      <c r="AM190" s="32"/>
      <c r="AN190" s="32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8"/>
      <c r="BK190" s="8"/>
      <c r="BL190" s="32"/>
      <c r="BM190" s="32"/>
      <c r="BN190" s="37"/>
      <c r="BO190" s="53"/>
      <c r="BP190" s="53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65"/>
      <c r="CE190" s="65"/>
      <c r="CF190" s="65"/>
      <c r="CG190" s="33"/>
    </row>
    <row r="191" spans="1:85" x14ac:dyDescent="0.25">
      <c r="F191" s="40"/>
      <c r="K191" s="40"/>
      <c r="P191" s="40"/>
      <c r="U191" s="40"/>
      <c r="Z191" s="40"/>
      <c r="AE191" s="40"/>
      <c r="AJ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N191" s="40"/>
      <c r="BO191" s="58"/>
      <c r="BP191" s="58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65"/>
      <c r="CE191" s="65"/>
      <c r="CF191" s="65"/>
    </row>
    <row r="192" spans="1:85" x14ac:dyDescent="0.25">
      <c r="A192" s="14"/>
      <c r="B192" s="6"/>
      <c r="C192" s="6"/>
      <c r="D192" s="14"/>
      <c r="E192" s="14"/>
      <c r="F192" s="41"/>
      <c r="G192" s="6"/>
      <c r="H192" s="6"/>
      <c r="I192" s="14"/>
      <c r="J192" s="14"/>
      <c r="K192" s="41"/>
      <c r="L192" s="6"/>
      <c r="M192" s="6"/>
      <c r="N192" s="14"/>
      <c r="O192" s="14"/>
      <c r="P192" s="41"/>
      <c r="Q192" s="6"/>
      <c r="R192" s="6"/>
      <c r="S192" s="14"/>
      <c r="T192" s="14"/>
      <c r="U192" s="41"/>
      <c r="V192" s="6"/>
      <c r="W192" s="6"/>
      <c r="X192" s="14"/>
      <c r="Y192" s="14"/>
      <c r="Z192" s="41"/>
      <c r="AA192" s="6"/>
      <c r="AB192" s="6"/>
      <c r="AC192" s="14"/>
      <c r="AD192" s="14"/>
      <c r="AE192" s="41"/>
      <c r="AF192" s="6"/>
      <c r="AG192" s="6"/>
      <c r="AH192" s="14"/>
      <c r="AI192" s="14"/>
      <c r="AJ192" s="41"/>
      <c r="AK192" s="6"/>
      <c r="AL192" s="6"/>
      <c r="AM192" s="14"/>
      <c r="AN192" s="1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6"/>
      <c r="BK192" s="6"/>
      <c r="BL192" s="14"/>
      <c r="BM192" s="14"/>
      <c r="BN192" s="41"/>
      <c r="BO192" s="56"/>
      <c r="BP192" s="5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65"/>
      <c r="CE192" s="65"/>
      <c r="CF192" s="65"/>
      <c r="CG192" s="34"/>
    </row>
    <row r="193" spans="1:85" x14ac:dyDescent="0.25">
      <c r="A193" s="28"/>
      <c r="B193" s="1"/>
      <c r="C193" s="1"/>
      <c r="D193" s="2"/>
      <c r="E193" s="2"/>
      <c r="F193" s="42"/>
      <c r="G193" s="1"/>
      <c r="H193" s="1"/>
      <c r="I193" s="2"/>
      <c r="J193" s="2"/>
      <c r="K193" s="42"/>
      <c r="L193" s="1"/>
      <c r="M193" s="1"/>
      <c r="N193" s="2"/>
      <c r="O193" s="2"/>
      <c r="P193" s="42"/>
      <c r="Q193" s="1"/>
      <c r="R193" s="1"/>
      <c r="S193" s="2"/>
      <c r="T193" s="2"/>
      <c r="U193" s="42"/>
      <c r="V193" s="1"/>
      <c r="W193" s="1"/>
      <c r="X193" s="2"/>
      <c r="Y193" s="2"/>
      <c r="Z193" s="42"/>
      <c r="AA193" s="1"/>
      <c r="AB193" s="1"/>
      <c r="AC193" s="2"/>
      <c r="AD193" s="2"/>
      <c r="AE193" s="42"/>
      <c r="AF193" s="1"/>
      <c r="AG193" s="1"/>
      <c r="AH193" s="2"/>
      <c r="AI193" s="2"/>
      <c r="AJ193" s="42"/>
      <c r="AK193" s="1"/>
      <c r="AL193" s="1"/>
      <c r="AM193" s="2"/>
      <c r="AN193" s="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1"/>
      <c r="BK193" s="1"/>
      <c r="BL193" s="2"/>
      <c r="BM193" s="2"/>
      <c r="BN193" s="42"/>
      <c r="BO193" s="1"/>
      <c r="BP193" s="1"/>
      <c r="BQ193" s="2"/>
      <c r="BR193" s="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64"/>
      <c r="CE193" s="64"/>
      <c r="CF193" s="64"/>
    </row>
    <row r="194" spans="1:85" x14ac:dyDescent="0.25">
      <c r="A194" s="28"/>
      <c r="B194" s="1"/>
      <c r="C194" s="1"/>
      <c r="D194" s="2"/>
      <c r="E194" s="2"/>
      <c r="F194" s="42"/>
      <c r="G194" s="1"/>
      <c r="H194" s="1"/>
      <c r="I194" s="2"/>
      <c r="J194" s="2"/>
      <c r="K194" s="42"/>
      <c r="L194" s="1"/>
      <c r="M194" s="1"/>
      <c r="N194" s="2"/>
      <c r="O194" s="2"/>
      <c r="P194" s="42"/>
      <c r="Q194" s="1"/>
      <c r="R194" s="1"/>
      <c r="S194" s="2"/>
      <c r="T194" s="2"/>
      <c r="U194" s="42"/>
      <c r="V194" s="1"/>
      <c r="W194" s="1"/>
      <c r="X194" s="2"/>
      <c r="Y194" s="2"/>
      <c r="Z194" s="42"/>
      <c r="AA194" s="1"/>
      <c r="AB194" s="1"/>
      <c r="AC194" s="2"/>
      <c r="AD194" s="2"/>
      <c r="AE194" s="42"/>
      <c r="AF194" s="1"/>
      <c r="AG194" s="1"/>
      <c r="AH194" s="2"/>
      <c r="AI194" s="2"/>
      <c r="AJ194" s="42"/>
      <c r="AK194" s="1"/>
      <c r="AL194" s="1"/>
      <c r="AM194" s="2"/>
      <c r="AN194" s="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1"/>
      <c r="BK194" s="1"/>
      <c r="BL194" s="2"/>
      <c r="BM194" s="2"/>
      <c r="BN194" s="42"/>
      <c r="BO194" s="1"/>
      <c r="BP194" s="1"/>
      <c r="BQ194" s="2"/>
      <c r="BR194" s="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64"/>
      <c r="CE194" s="64"/>
      <c r="CF194" s="64"/>
    </row>
    <row r="195" spans="1:85" x14ac:dyDescent="0.25">
      <c r="A195" s="28"/>
      <c r="B195" s="5"/>
      <c r="C195" s="5"/>
      <c r="D195" s="28"/>
      <c r="E195" s="28"/>
      <c r="F195" s="38"/>
      <c r="G195" s="5"/>
      <c r="H195" s="5"/>
      <c r="I195" s="28"/>
      <c r="J195" s="28"/>
      <c r="K195" s="38"/>
      <c r="L195" s="5"/>
      <c r="M195" s="5"/>
      <c r="N195" s="28"/>
      <c r="O195" s="28"/>
      <c r="P195" s="38"/>
      <c r="Q195" s="5"/>
      <c r="R195" s="5"/>
      <c r="S195" s="28"/>
      <c r="T195" s="28"/>
      <c r="U195" s="38"/>
      <c r="V195" s="5"/>
      <c r="W195" s="5"/>
      <c r="X195" s="28"/>
      <c r="Y195" s="28"/>
      <c r="Z195" s="38"/>
      <c r="AA195" s="5"/>
      <c r="AB195" s="5"/>
      <c r="AC195" s="28"/>
      <c r="AD195" s="28"/>
      <c r="AE195" s="38"/>
      <c r="AF195" s="5"/>
      <c r="AG195" s="5"/>
      <c r="AH195" s="28"/>
      <c r="AI195" s="28"/>
      <c r="AJ195" s="38"/>
      <c r="AK195" s="5"/>
      <c r="AL195" s="5"/>
      <c r="AM195" s="28"/>
      <c r="AN195" s="2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5"/>
      <c r="BK195" s="5"/>
      <c r="BL195" s="28"/>
      <c r="BM195" s="28"/>
      <c r="BN195" s="38"/>
      <c r="BO195" s="54"/>
      <c r="BP195" s="54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65"/>
      <c r="CE195" s="65"/>
      <c r="CF195" s="65"/>
    </row>
    <row r="196" spans="1:85" x14ac:dyDescent="0.25">
      <c r="A196" s="28"/>
      <c r="B196" s="1"/>
      <c r="C196" s="1"/>
      <c r="D196" s="2"/>
      <c r="E196" s="2"/>
      <c r="F196" s="42"/>
      <c r="G196" s="1"/>
      <c r="H196" s="1"/>
      <c r="I196" s="2"/>
      <c r="J196" s="2"/>
      <c r="K196" s="42"/>
      <c r="L196" s="1"/>
      <c r="M196" s="1"/>
      <c r="N196" s="2"/>
      <c r="O196" s="2"/>
      <c r="P196" s="42"/>
      <c r="Q196" s="1"/>
      <c r="R196" s="1"/>
      <c r="S196" s="2"/>
      <c r="T196" s="2"/>
      <c r="U196" s="42"/>
      <c r="V196" s="1"/>
      <c r="W196" s="1"/>
      <c r="X196" s="2"/>
      <c r="Y196" s="2"/>
      <c r="Z196" s="42"/>
      <c r="AA196" s="1"/>
      <c r="AB196" s="1"/>
      <c r="AC196" s="2"/>
      <c r="AD196" s="2"/>
      <c r="AE196" s="42"/>
      <c r="AF196" s="1"/>
      <c r="AG196" s="1"/>
      <c r="AH196" s="2"/>
      <c r="AI196" s="2"/>
      <c r="AJ196" s="42"/>
      <c r="AK196" s="1"/>
      <c r="AL196" s="1"/>
      <c r="AM196" s="2"/>
      <c r="AN196" s="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1"/>
      <c r="BK196" s="1"/>
      <c r="BL196" s="2"/>
      <c r="BM196" s="2"/>
      <c r="BN196" s="42"/>
      <c r="BO196" s="1"/>
      <c r="BP196" s="1"/>
      <c r="BQ196" s="2"/>
      <c r="BR196" s="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64"/>
      <c r="CE196" s="64"/>
      <c r="CF196" s="64"/>
    </row>
    <row r="197" spans="1:85" x14ac:dyDescent="0.25">
      <c r="A197" s="28"/>
      <c r="B197" s="5"/>
      <c r="C197" s="5"/>
      <c r="D197" s="28"/>
      <c r="E197" s="28"/>
      <c r="F197" s="38"/>
      <c r="G197" s="5"/>
      <c r="H197" s="5"/>
      <c r="I197" s="28"/>
      <c r="J197" s="28"/>
      <c r="K197" s="38"/>
      <c r="L197" s="5"/>
      <c r="M197" s="5"/>
      <c r="N197" s="28"/>
      <c r="O197" s="28"/>
      <c r="P197" s="38"/>
      <c r="Q197" s="5"/>
      <c r="R197" s="5"/>
      <c r="S197" s="28"/>
      <c r="T197" s="28"/>
      <c r="U197" s="38"/>
      <c r="V197" s="5"/>
      <c r="W197" s="5"/>
      <c r="X197" s="28"/>
      <c r="Y197" s="28"/>
      <c r="Z197" s="38"/>
      <c r="AA197" s="5"/>
      <c r="AB197" s="5"/>
      <c r="AC197" s="28"/>
      <c r="AD197" s="28"/>
      <c r="AE197" s="38"/>
      <c r="AF197" s="5"/>
      <c r="AG197" s="5"/>
      <c r="AH197" s="28"/>
      <c r="AI197" s="28"/>
      <c r="AJ197" s="38"/>
      <c r="AK197" s="5"/>
      <c r="AL197" s="5"/>
      <c r="AM197" s="28"/>
      <c r="AN197" s="2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5"/>
      <c r="BK197" s="5"/>
      <c r="BL197" s="28"/>
      <c r="BM197" s="28"/>
      <c r="BN197" s="38"/>
      <c r="BO197" s="54"/>
      <c r="BP197" s="54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65"/>
      <c r="CE197" s="65"/>
      <c r="CF197" s="65"/>
    </row>
    <row r="198" spans="1:85" x14ac:dyDescent="0.25">
      <c r="A198" s="34"/>
      <c r="B198" s="48"/>
      <c r="C198" s="48"/>
      <c r="D198" s="34"/>
      <c r="E198" s="34"/>
      <c r="F198" s="39"/>
      <c r="G198" s="48"/>
      <c r="H198" s="48"/>
      <c r="I198" s="34"/>
      <c r="J198" s="34"/>
      <c r="K198" s="39"/>
      <c r="L198" s="48"/>
      <c r="M198" s="48"/>
      <c r="N198" s="34"/>
      <c r="O198" s="34"/>
      <c r="P198" s="39"/>
      <c r="Q198" s="48"/>
      <c r="R198" s="48"/>
      <c r="S198" s="34"/>
      <c r="T198" s="34"/>
      <c r="U198" s="39"/>
      <c r="V198" s="48"/>
      <c r="W198" s="48"/>
      <c r="X198" s="34"/>
      <c r="Y198" s="34"/>
      <c r="Z198" s="39"/>
      <c r="AA198" s="48"/>
      <c r="AB198" s="48"/>
      <c r="AC198" s="34"/>
      <c r="AD198" s="34"/>
      <c r="AE198" s="39"/>
      <c r="AF198" s="48"/>
      <c r="AG198" s="48"/>
      <c r="AH198" s="34"/>
      <c r="AI198" s="34"/>
      <c r="AJ198" s="39"/>
      <c r="AK198" s="48"/>
      <c r="AL198" s="48"/>
      <c r="AM198" s="34"/>
      <c r="AN198" s="34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48"/>
      <c r="BK198" s="48"/>
      <c r="BL198" s="34"/>
      <c r="BM198" s="34"/>
      <c r="BN198" s="39"/>
      <c r="BO198" s="55"/>
      <c r="BP198" s="55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65"/>
      <c r="CE198" s="65"/>
      <c r="CF198" s="65"/>
      <c r="CG198" s="34"/>
    </row>
    <row r="199" spans="1:85" x14ac:dyDescent="0.25">
      <c r="A199" s="28"/>
      <c r="B199" s="1"/>
      <c r="C199" s="1"/>
      <c r="D199" s="2"/>
      <c r="E199" s="2"/>
      <c r="F199" s="42"/>
      <c r="G199" s="1"/>
      <c r="H199" s="1"/>
      <c r="I199" s="2"/>
      <c r="J199" s="2"/>
      <c r="K199" s="42"/>
      <c r="L199" s="1"/>
      <c r="M199" s="1"/>
      <c r="N199" s="2"/>
      <c r="O199" s="2"/>
      <c r="P199" s="42"/>
      <c r="Q199" s="1"/>
      <c r="R199" s="1"/>
      <c r="S199" s="2"/>
      <c r="T199" s="2"/>
      <c r="U199" s="42"/>
      <c r="V199" s="1"/>
      <c r="W199" s="1"/>
      <c r="X199" s="2"/>
      <c r="Y199" s="2"/>
      <c r="Z199" s="42"/>
      <c r="AA199" s="1"/>
      <c r="AB199" s="1"/>
      <c r="AC199" s="2"/>
      <c r="AD199" s="2"/>
      <c r="AE199" s="42"/>
      <c r="AF199" s="1"/>
      <c r="AG199" s="1"/>
      <c r="AH199" s="2"/>
      <c r="AI199" s="2"/>
      <c r="AJ199" s="42"/>
      <c r="AK199" s="1"/>
      <c r="AL199" s="1"/>
      <c r="AM199" s="2"/>
      <c r="AN199" s="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1"/>
      <c r="BK199" s="1"/>
      <c r="BL199" s="2"/>
      <c r="BM199" s="2"/>
      <c r="BN199" s="42"/>
      <c r="BO199" s="1"/>
      <c r="BP199" s="1"/>
      <c r="BQ199" s="2"/>
      <c r="BR199" s="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64"/>
      <c r="CE199" s="64"/>
      <c r="CF199" s="64"/>
    </row>
    <row r="200" spans="1:85" x14ac:dyDescent="0.25">
      <c r="A200" s="28"/>
      <c r="B200" s="1"/>
      <c r="C200" s="1"/>
      <c r="D200" s="2"/>
      <c r="E200" s="2"/>
      <c r="F200" s="42"/>
      <c r="G200" s="1"/>
      <c r="H200" s="1"/>
      <c r="I200" s="2"/>
      <c r="J200" s="2"/>
      <c r="K200" s="42"/>
      <c r="L200" s="1"/>
      <c r="M200" s="1"/>
      <c r="N200" s="2"/>
      <c r="O200" s="2"/>
      <c r="P200" s="42"/>
      <c r="Q200" s="1"/>
      <c r="R200" s="1"/>
      <c r="S200" s="2"/>
      <c r="T200" s="2"/>
      <c r="U200" s="42"/>
      <c r="V200" s="1"/>
      <c r="W200" s="1"/>
      <c r="X200" s="2"/>
      <c r="Y200" s="2"/>
      <c r="Z200" s="42"/>
      <c r="AA200" s="1"/>
      <c r="AB200" s="1"/>
      <c r="AC200" s="2"/>
      <c r="AD200" s="2"/>
      <c r="AE200" s="42"/>
      <c r="AF200" s="1"/>
      <c r="AG200" s="1"/>
      <c r="AH200" s="2"/>
      <c r="AI200" s="2"/>
      <c r="AJ200" s="42"/>
      <c r="AK200" s="1"/>
      <c r="AL200" s="1"/>
      <c r="AM200" s="2"/>
      <c r="AN200" s="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1"/>
      <c r="BK200" s="1"/>
      <c r="BL200" s="2"/>
      <c r="BM200" s="2"/>
      <c r="BN200" s="42"/>
      <c r="BO200" s="1"/>
      <c r="BP200" s="1"/>
      <c r="BQ200" s="2"/>
      <c r="BR200" s="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64"/>
      <c r="CE200" s="64"/>
      <c r="CF200" s="64"/>
    </row>
    <row r="201" spans="1:85" x14ac:dyDescent="0.25">
      <c r="A201" s="28"/>
      <c r="B201" s="1"/>
      <c r="C201" s="1"/>
      <c r="D201" s="2"/>
      <c r="E201" s="2"/>
      <c r="F201" s="42"/>
      <c r="G201" s="1"/>
      <c r="H201" s="1"/>
      <c r="I201" s="2"/>
      <c r="J201" s="2"/>
      <c r="K201" s="42"/>
      <c r="L201" s="1"/>
      <c r="M201" s="1"/>
      <c r="N201" s="2"/>
      <c r="O201" s="2"/>
      <c r="P201" s="42"/>
      <c r="Q201" s="1"/>
      <c r="R201" s="1"/>
      <c r="S201" s="2"/>
      <c r="T201" s="2"/>
      <c r="U201" s="42"/>
      <c r="V201" s="1"/>
      <c r="W201" s="1"/>
      <c r="X201" s="2"/>
      <c r="Y201" s="2"/>
      <c r="Z201" s="42"/>
      <c r="AA201" s="1"/>
      <c r="AB201" s="1"/>
      <c r="AC201" s="2"/>
      <c r="AD201" s="2"/>
      <c r="AE201" s="42"/>
      <c r="AF201" s="1"/>
      <c r="AG201" s="1"/>
      <c r="AH201" s="2"/>
      <c r="AI201" s="2"/>
      <c r="AJ201" s="42"/>
      <c r="AK201" s="1"/>
      <c r="AL201" s="1"/>
      <c r="AM201" s="2"/>
      <c r="AN201" s="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1"/>
      <c r="BK201" s="1"/>
      <c r="BL201" s="2"/>
      <c r="BM201" s="2"/>
      <c r="BN201" s="42"/>
      <c r="BO201" s="1"/>
      <c r="BP201" s="1"/>
      <c r="BQ201" s="2"/>
      <c r="BR201" s="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64"/>
      <c r="CE201" s="64"/>
      <c r="CF201" s="64"/>
    </row>
    <row r="202" spans="1:85" x14ac:dyDescent="0.25">
      <c r="A202" s="28"/>
      <c r="B202" s="1"/>
      <c r="C202" s="1"/>
      <c r="D202" s="2"/>
      <c r="E202" s="2"/>
      <c r="F202" s="42"/>
      <c r="G202" s="1"/>
      <c r="H202" s="1"/>
      <c r="I202" s="2"/>
      <c r="J202" s="2"/>
      <c r="K202" s="42"/>
      <c r="L202" s="1"/>
      <c r="M202" s="1"/>
      <c r="N202" s="2"/>
      <c r="O202" s="2"/>
      <c r="P202" s="42"/>
      <c r="Q202" s="1"/>
      <c r="R202" s="1"/>
      <c r="S202" s="2"/>
      <c r="T202" s="2"/>
      <c r="U202" s="42"/>
      <c r="V202" s="1"/>
      <c r="W202" s="1"/>
      <c r="X202" s="2"/>
      <c r="Y202" s="2"/>
      <c r="Z202" s="42"/>
      <c r="AA202" s="1"/>
      <c r="AB202" s="1"/>
      <c r="AC202" s="2"/>
      <c r="AD202" s="2"/>
      <c r="AE202" s="42"/>
      <c r="AF202" s="1"/>
      <c r="AG202" s="1"/>
      <c r="AH202" s="2"/>
      <c r="AI202" s="2"/>
      <c r="AJ202" s="42"/>
      <c r="AK202" s="1"/>
      <c r="AL202" s="1"/>
      <c r="AM202" s="2"/>
      <c r="AN202" s="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1"/>
      <c r="BK202" s="1"/>
      <c r="BL202" s="2"/>
      <c r="BM202" s="2"/>
      <c r="BN202" s="42"/>
      <c r="BO202" s="1"/>
      <c r="BP202" s="1"/>
      <c r="BQ202" s="2"/>
      <c r="BR202" s="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64"/>
      <c r="CE202" s="64"/>
      <c r="CF202" s="64"/>
    </row>
    <row r="203" spans="1:85" x14ac:dyDescent="0.25">
      <c r="A203" s="31"/>
      <c r="B203" s="1"/>
      <c r="C203" s="1"/>
      <c r="D203" s="2"/>
      <c r="E203" s="2"/>
      <c r="F203" s="42"/>
      <c r="G203" s="1"/>
      <c r="H203" s="1"/>
      <c r="I203" s="2"/>
      <c r="J203" s="2"/>
      <c r="K203" s="42"/>
      <c r="L203" s="1"/>
      <c r="M203" s="1"/>
      <c r="N203" s="2"/>
      <c r="O203" s="2"/>
      <c r="P203" s="42"/>
      <c r="Q203" s="1"/>
      <c r="R203" s="1"/>
      <c r="S203" s="2"/>
      <c r="T203" s="2"/>
      <c r="U203" s="42"/>
      <c r="V203" s="1"/>
      <c r="W203" s="1"/>
      <c r="X203" s="2"/>
      <c r="Y203" s="2"/>
      <c r="Z203" s="42"/>
      <c r="AA203" s="1"/>
      <c r="AB203" s="1"/>
      <c r="AC203" s="2"/>
      <c r="AD203" s="2"/>
      <c r="AE203" s="42"/>
      <c r="AF203" s="1"/>
      <c r="AG203" s="1"/>
      <c r="AH203" s="2"/>
      <c r="AI203" s="2"/>
      <c r="AJ203" s="42"/>
      <c r="AK203" s="1"/>
      <c r="AL203" s="1"/>
      <c r="AM203" s="2"/>
      <c r="AN203" s="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1"/>
      <c r="BK203" s="1"/>
      <c r="BL203" s="2"/>
      <c r="BM203" s="2"/>
      <c r="BN203" s="42"/>
      <c r="BO203" s="1"/>
      <c r="BP203" s="1"/>
      <c r="BQ203" s="2"/>
      <c r="BR203" s="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64"/>
      <c r="CE203" s="64"/>
      <c r="CF203" s="64"/>
    </row>
    <row r="204" spans="1:85" x14ac:dyDescent="0.25">
      <c r="A204" s="32"/>
      <c r="B204" s="8"/>
      <c r="C204" s="8"/>
      <c r="D204" s="32"/>
      <c r="E204" s="32"/>
      <c r="F204" s="37"/>
      <c r="G204" s="8"/>
      <c r="H204" s="8"/>
      <c r="I204" s="32"/>
      <c r="J204" s="32"/>
      <c r="K204" s="37"/>
      <c r="L204" s="8"/>
      <c r="M204" s="8"/>
      <c r="N204" s="32"/>
      <c r="O204" s="32"/>
      <c r="P204" s="37"/>
      <c r="Q204" s="8"/>
      <c r="R204" s="8"/>
      <c r="S204" s="32"/>
      <c r="T204" s="32"/>
      <c r="U204" s="37"/>
      <c r="V204" s="8"/>
      <c r="W204" s="8"/>
      <c r="X204" s="32"/>
      <c r="Y204" s="32"/>
      <c r="Z204" s="37"/>
      <c r="AA204" s="8"/>
      <c r="AB204" s="8"/>
      <c r="AC204" s="32"/>
      <c r="AD204" s="32"/>
      <c r="AE204" s="37"/>
      <c r="AF204" s="8"/>
      <c r="AG204" s="8"/>
      <c r="AH204" s="32"/>
      <c r="AI204" s="32"/>
      <c r="AJ204" s="37"/>
      <c r="AK204" s="8"/>
      <c r="AL204" s="8"/>
      <c r="AM204" s="32"/>
      <c r="AN204" s="32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8"/>
      <c r="BK204" s="8"/>
      <c r="BL204" s="32"/>
      <c r="BM204" s="32"/>
      <c r="BN204" s="37"/>
      <c r="BO204" s="53"/>
      <c r="BP204" s="53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65"/>
      <c r="CE204" s="65"/>
      <c r="CF204" s="65"/>
      <c r="CG204" s="33"/>
    </row>
    <row r="205" spans="1:85" x14ac:dyDescent="0.25">
      <c r="F205" s="40"/>
      <c r="K205" s="40"/>
      <c r="P205" s="40"/>
      <c r="U205" s="40"/>
      <c r="Z205" s="40"/>
      <c r="AE205" s="40"/>
      <c r="AJ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N205" s="40"/>
      <c r="BO205" s="58"/>
      <c r="BP205" s="58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65"/>
      <c r="CE205" s="65"/>
      <c r="CF205" s="65"/>
    </row>
    <row r="206" spans="1:85" x14ac:dyDescent="0.25">
      <c r="F206" s="40"/>
      <c r="K206" s="40"/>
      <c r="P206" s="40"/>
      <c r="U206" s="40"/>
      <c r="Z206" s="40"/>
      <c r="AE206" s="40"/>
      <c r="AJ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65"/>
      <c r="CE206" s="65"/>
      <c r="CF206" s="65"/>
    </row>
    <row r="207" spans="1:85" x14ac:dyDescent="0.25">
      <c r="F207" s="40"/>
      <c r="K207" s="40"/>
      <c r="P207" s="40"/>
      <c r="U207" s="40"/>
      <c r="Z207" s="40"/>
      <c r="AE207" s="40"/>
      <c r="AJ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65"/>
      <c r="CE207" s="65"/>
      <c r="CF207" s="65"/>
    </row>
    <row r="208" spans="1:85" x14ac:dyDescent="0.25">
      <c r="F208" s="40"/>
      <c r="K208" s="40"/>
      <c r="P208" s="40"/>
      <c r="U208" s="40"/>
      <c r="Z208" s="40"/>
      <c r="AE208" s="40"/>
      <c r="AJ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65"/>
      <c r="CE208" s="65"/>
      <c r="CF208" s="65"/>
    </row>
    <row r="209" spans="6:84" x14ac:dyDescent="0.25">
      <c r="F209" s="40"/>
      <c r="K209" s="40"/>
      <c r="P209" s="40"/>
      <c r="U209" s="40"/>
      <c r="Z209" s="40"/>
      <c r="AE209" s="40"/>
      <c r="AJ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65"/>
      <c r="CE209" s="65"/>
      <c r="CF209" s="65"/>
    </row>
    <row r="210" spans="6:84" x14ac:dyDescent="0.25">
      <c r="F210" s="40"/>
      <c r="K210" s="40"/>
      <c r="P210" s="40"/>
      <c r="Z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65"/>
      <c r="CE210" s="65"/>
      <c r="CF210" s="65"/>
    </row>
    <row r="211" spans="6:84" x14ac:dyDescent="0.25">
      <c r="F211" s="40"/>
      <c r="K211" s="40"/>
      <c r="P211" s="40"/>
      <c r="Z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65"/>
      <c r="CE211" s="65"/>
      <c r="CF211" s="65"/>
    </row>
    <row r="212" spans="6:84" x14ac:dyDescent="0.25">
      <c r="F212" s="40"/>
      <c r="Z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65"/>
      <c r="CE212" s="65"/>
      <c r="CF212" s="65"/>
    </row>
    <row r="213" spans="6:84" x14ac:dyDescent="0.25">
      <c r="F213" s="40"/>
      <c r="Z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65"/>
      <c r="CE213" s="65"/>
      <c r="CF213" s="65"/>
    </row>
    <row r="214" spans="6:84" x14ac:dyDescent="0.25">
      <c r="F214" s="40"/>
      <c r="Z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65"/>
      <c r="CE214" s="65"/>
      <c r="CF214" s="65"/>
    </row>
    <row r="215" spans="6:84" x14ac:dyDescent="0.25">
      <c r="F215" s="40"/>
      <c r="Z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65"/>
      <c r="CE215" s="65"/>
      <c r="CF215" s="65"/>
    </row>
    <row r="216" spans="6:84" x14ac:dyDescent="0.25">
      <c r="F216" s="40"/>
      <c r="Z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65"/>
      <c r="CE216" s="65"/>
      <c r="CF216" s="65"/>
    </row>
    <row r="217" spans="6:84" x14ac:dyDescent="0.25">
      <c r="F217" s="40"/>
      <c r="Z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65"/>
      <c r="CE217" s="65"/>
      <c r="CF217" s="65"/>
    </row>
    <row r="218" spans="6:84" x14ac:dyDescent="0.25">
      <c r="F218" s="40"/>
      <c r="Z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65"/>
      <c r="CE218" s="65"/>
      <c r="CF218" s="65"/>
    </row>
    <row r="219" spans="6:84" x14ac:dyDescent="0.25">
      <c r="F219" s="40"/>
      <c r="Z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65"/>
      <c r="CE219" s="65"/>
      <c r="CF219" s="65"/>
    </row>
    <row r="220" spans="6:84" x14ac:dyDescent="0.25">
      <c r="F220" s="40"/>
      <c r="Z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65"/>
      <c r="CE220" s="65"/>
      <c r="CF220" s="65"/>
    </row>
    <row r="221" spans="6:84" x14ac:dyDescent="0.25">
      <c r="Z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65"/>
      <c r="CE221" s="65"/>
      <c r="CF221" s="65"/>
    </row>
    <row r="222" spans="6:84" x14ac:dyDescent="0.25">
      <c r="Z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65"/>
      <c r="CE222" s="65"/>
      <c r="CF222" s="65"/>
    </row>
    <row r="223" spans="6:84" x14ac:dyDescent="0.25">
      <c r="Z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65"/>
      <c r="CE223" s="65"/>
      <c r="CF223" s="65"/>
    </row>
    <row r="224" spans="6:84" x14ac:dyDescent="0.25">
      <c r="Z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65"/>
      <c r="CE224" s="65"/>
      <c r="CF224" s="65"/>
    </row>
    <row r="225" spans="26:84" x14ac:dyDescent="0.25">
      <c r="Z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65"/>
      <c r="CE225" s="65"/>
      <c r="CF225" s="65"/>
    </row>
    <row r="226" spans="26:84" x14ac:dyDescent="0.25">
      <c r="Z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65"/>
      <c r="CE226" s="65"/>
      <c r="CF226" s="65"/>
    </row>
    <row r="227" spans="26:84" x14ac:dyDescent="0.25">
      <c r="Z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65"/>
      <c r="CE227" s="65"/>
      <c r="CF227" s="65"/>
    </row>
    <row r="228" spans="26:84" x14ac:dyDescent="0.25">
      <c r="Z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65"/>
      <c r="CE228" s="65"/>
      <c r="CF228" s="65"/>
    </row>
  </sheetData>
  <printOptions gridLines="1" gridLinesSet="0"/>
  <pageMargins left="0.25" right="0.75" top="0.5" bottom="0.75" header="0.5" footer="0.5"/>
  <pageSetup paperSize="5" scale="66" orientation="landscape" horizontalDpi="300" verticalDpi="300" r:id="rId1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dc:description>- Oracle 8i ODBC QueryFix Applied</dc:description>
  <cp:lastModifiedBy>Havlíček Jan</cp:lastModifiedBy>
  <cp:lastPrinted>2001-01-24T08:50:55Z</cp:lastPrinted>
  <dcterms:created xsi:type="dcterms:W3CDTF">1999-02-02T16:18:34Z</dcterms:created>
  <dcterms:modified xsi:type="dcterms:W3CDTF">2023-09-10T13:50:03Z</dcterms:modified>
</cp:coreProperties>
</file>