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<sst xmlns="http://schemas.openxmlformats.org/spreadsheetml/2006/main" count="74" uniqueCount="49">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</sst>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37407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37408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13.308</v>
      </c>
      <c r="D12" s="28">
        <v>13.272</v>
      </c>
      <c r="E12" s="28">
        <v>14.555999999999999</v>
      </c>
      <c r="F12" s="28">
        <v>20.975999999999999</v>
      </c>
      <c r="G12" s="28">
        <v>21.876000000000001</v>
      </c>
      <c r="H12" s="28">
        <v>23.675999999999998</v>
      </c>
      <c r="I12" s="28">
        <v>22.824000000000002</v>
      </c>
      <c r="J12" s="28">
        <v>23.04</v>
      </c>
      <c r="K12" s="28">
        <v>24.324000000000002</v>
      </c>
      <c r="L12" s="28">
        <v>24.888000000000002</v>
      </c>
      <c r="M12" s="28">
        <v>23.52</v>
      </c>
      <c r="N12" s="28">
        <v>21.576000000000001</v>
      </c>
      <c r="O12" s="28">
        <v>21.707999999999998</v>
      </c>
      <c r="P12" s="28">
        <v>23.123999999999999</v>
      </c>
      <c r="Q12" s="28">
        <v>25.956</v>
      </c>
      <c r="R12" s="28">
        <v>25.524000000000001</v>
      </c>
      <c r="S12" s="28">
        <v>24.827999999999999</v>
      </c>
      <c r="T12" s="28">
        <v>24.972000000000001</v>
      </c>
      <c r="U12" s="28">
        <v>25.212</v>
      </c>
      <c r="V12" s="28">
        <v>25.692</v>
      </c>
      <c r="W12" s="28">
        <v>29.544</v>
      </c>
      <c r="X12" s="28">
        <v>30.588000000000001</v>
      </c>
      <c r="Y12" s="28">
        <v>27.672000000000001</v>
      </c>
      <c r="Z12" s="28">
        <v>27.408000000000001</v>
      </c>
      <c r="AA12" s="36">
        <f>SUM(C12:Z12)</f>
        <v>560.06399999999996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30.36</v>
      </c>
      <c r="D13" s="28">
        <v>30.396000000000001</v>
      </c>
      <c r="E13" s="28">
        <v>30.384</v>
      </c>
      <c r="F13" s="28">
        <v>30.623999999999999</v>
      </c>
      <c r="G13" s="28">
        <v>30.672000000000001</v>
      </c>
      <c r="H13" s="28">
        <v>30.515999999999998</v>
      </c>
      <c r="I13" s="28">
        <v>30.456</v>
      </c>
      <c r="J13" s="28">
        <v>30.564</v>
      </c>
      <c r="K13" s="28">
        <v>30.54</v>
      </c>
      <c r="L13" s="28">
        <v>30.588000000000001</v>
      </c>
      <c r="M13" s="28">
        <v>30.204000000000001</v>
      </c>
      <c r="N13" s="28">
        <v>30.096</v>
      </c>
      <c r="O13" s="28">
        <v>30.408000000000001</v>
      </c>
      <c r="P13" s="28">
        <v>29.928000000000001</v>
      </c>
      <c r="Q13" s="28">
        <v>29.628</v>
      </c>
      <c r="R13" s="28">
        <v>29.52</v>
      </c>
      <c r="S13" s="28">
        <v>29.616</v>
      </c>
      <c r="T13" s="28">
        <v>29.652000000000001</v>
      </c>
      <c r="U13" s="28">
        <v>29.4</v>
      </c>
      <c r="V13" s="28">
        <v>29.687999999999999</v>
      </c>
      <c r="W13" s="28">
        <v>29.795999999999999</v>
      </c>
      <c r="X13" s="28">
        <v>29.94</v>
      </c>
      <c r="Y13" s="28">
        <v>29.904</v>
      </c>
      <c r="Z13" s="28">
        <v>29.808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12.305</v>
      </c>
      <c r="D14" s="29">
        <v>12.305</v>
      </c>
      <c r="E14" s="29">
        <v>12.305</v>
      </c>
      <c r="F14" s="29">
        <v>12.305</v>
      </c>
      <c r="G14" s="29">
        <v>12.305</v>
      </c>
      <c r="H14" s="29">
        <v>12.305</v>
      </c>
      <c r="I14" s="29">
        <v>12.305</v>
      </c>
      <c r="J14" s="29">
        <v>12.305</v>
      </c>
      <c r="K14" s="29">
        <v>12.305</v>
      </c>
      <c r="L14" s="29">
        <v>12.305</v>
      </c>
      <c r="M14" s="29">
        <v>12.305</v>
      </c>
      <c r="N14" s="29">
        <v>12.305</v>
      </c>
      <c r="O14" s="29">
        <v>6.7549999999999999</v>
      </c>
      <c r="P14" s="29">
        <v>6.7549999999999999</v>
      </c>
      <c r="Q14" s="29">
        <v>6.7549999999999999</v>
      </c>
      <c r="R14" s="29">
        <v>5.875</v>
      </c>
      <c r="S14" s="29">
        <v>5.0999999999999996</v>
      </c>
      <c r="T14" s="29">
        <v>5.0999999999999996</v>
      </c>
      <c r="U14" s="29">
        <v>10.65</v>
      </c>
      <c r="V14" s="29">
        <v>10.65</v>
      </c>
      <c r="W14" s="29">
        <v>10.65</v>
      </c>
      <c r="X14" s="29">
        <v>10.65</v>
      </c>
      <c r="Y14" s="29">
        <v>10.65</v>
      </c>
      <c r="Z14" s="29">
        <v>10.65</v>
      </c>
      <c r="AA14" s="37">
        <f>SUM(C14:Z14)</f>
        <v>247.90000000000003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Saturday</v>
      </c>
      <c r="C15" s="29">
        <v>14.315235906692585</v>
      </c>
      <c r="D15" s="29">
        <v>14.315235906692585</v>
      </c>
      <c r="E15" s="29">
        <v>13.540235906692585</v>
      </c>
      <c r="F15" s="29">
        <v>13.540235906692585</v>
      </c>
      <c r="G15" s="29">
        <v>13.540235906692585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12.308</v>
      </c>
      <c r="D16" s="31">
        <f t="shared" ref="D16:Z16" si="0">IF($AJ$5=6,"",D12+D18+D20)</f>
        <v>12.272</v>
      </c>
      <c r="E16" s="31">
        <f t="shared" si="0"/>
        <v>12.555999999999999</v>
      </c>
      <c r="F16" s="31">
        <f t="shared" si="0"/>
        <v>11.975999999999999</v>
      </c>
      <c r="G16" s="31">
        <f t="shared" si="0"/>
        <v>11.876000000000001</v>
      </c>
      <c r="H16" s="31">
        <f t="shared" si="0"/>
        <v>12.675999999999998</v>
      </c>
      <c r="I16" s="31">
        <f t="shared" si="0"/>
        <v>11.824000000000002</v>
      </c>
      <c r="J16" s="31">
        <f t="shared" si="0"/>
        <v>12.04</v>
      </c>
      <c r="K16" s="31">
        <f t="shared" si="0"/>
        <v>12.324000000000002</v>
      </c>
      <c r="L16" s="31">
        <f t="shared" si="0"/>
        <v>11.888000000000002</v>
      </c>
      <c r="M16" s="31">
        <f t="shared" si="0"/>
        <v>12.52</v>
      </c>
      <c r="N16" s="31">
        <f t="shared" si="0"/>
        <v>12.576000000000001</v>
      </c>
      <c r="O16" s="31">
        <f t="shared" si="0"/>
        <v>6.7079999999999984</v>
      </c>
      <c r="P16" s="31">
        <f t="shared" si="0"/>
        <v>7.1239999999999988</v>
      </c>
      <c r="Q16" s="31">
        <f t="shared" si="0"/>
        <v>6.9559999999999995</v>
      </c>
      <c r="R16" s="31">
        <f t="shared" si="0"/>
        <v>5.5240000000000009</v>
      </c>
      <c r="S16" s="31">
        <f t="shared" si="0"/>
        <v>4.8279999999999994</v>
      </c>
      <c r="T16" s="31">
        <f t="shared" si="0"/>
        <v>4.9720000000000013</v>
      </c>
      <c r="U16" s="31">
        <f t="shared" si="0"/>
        <v>10.212</v>
      </c>
      <c r="V16" s="31">
        <f t="shared" si="0"/>
        <v>10.692</v>
      </c>
      <c r="W16" s="31">
        <f t="shared" si="0"/>
        <v>10.544</v>
      </c>
      <c r="X16" s="31">
        <f t="shared" si="0"/>
        <v>10.588000000000001</v>
      </c>
      <c r="Y16" s="31">
        <f t="shared" si="0"/>
        <v>10.672000000000001</v>
      </c>
      <c r="Z16" s="31">
        <f t="shared" si="0"/>
        <v>10.408000000000001</v>
      </c>
      <c r="AA16" s="38">
        <f>SUM(C16:Z16)</f>
        <v>246.06399999999996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14.36</v>
      </c>
      <c r="D17" s="56">
        <f t="shared" si="1"/>
        <v>14.396000000000001</v>
      </c>
      <c r="E17" s="56">
        <f t="shared" si="1"/>
        <v>13.384</v>
      </c>
      <c r="F17" s="56">
        <f t="shared" si="1"/>
        <v>13.623999999999999</v>
      </c>
      <c r="G17" s="56">
        <f t="shared" si="1"/>
        <v>13.672000000000001</v>
      </c>
      <c r="H17" s="56">
        <f t="shared" si="1"/>
        <v>-0.48400000000000176</v>
      </c>
      <c r="I17" s="56">
        <f>IF($AJ$5=5,"",IF(AND($AJ$5&gt;3,$AJ$5&lt;7),I13+I19+I21,""))</f>
        <v>0.45599999999999952</v>
      </c>
      <c r="J17" s="56">
        <f t="shared" ref="J17:X17" si="2">IF($AJ$5=5,"",IF(AND($AJ$5&gt;3,$AJ$5&lt;7),J13+J19+J21,""))</f>
        <v>-0.43599999999999994</v>
      </c>
      <c r="K17" s="56">
        <f t="shared" si="2"/>
        <v>-0.46000000000000085</v>
      </c>
      <c r="L17" s="56">
        <f t="shared" si="2"/>
        <v>-0.41199999999999903</v>
      </c>
      <c r="M17" s="56">
        <f t="shared" si="2"/>
        <v>0.20400000000000063</v>
      </c>
      <c r="N17" s="56">
        <f t="shared" si="2"/>
        <v>9.6000000000000085E-2</v>
      </c>
      <c r="O17" s="56">
        <f t="shared" si="2"/>
        <v>0.40800000000000125</v>
      </c>
      <c r="P17" s="56">
        <f t="shared" si="2"/>
        <v>-7.1999999999999176E-2</v>
      </c>
      <c r="Q17" s="56">
        <f t="shared" si="2"/>
        <v>-0.37199999999999989</v>
      </c>
      <c r="R17" s="56">
        <f t="shared" si="2"/>
        <v>-0.48000000000000043</v>
      </c>
      <c r="S17" s="56">
        <f t="shared" si="2"/>
        <v>-0.38400000000000034</v>
      </c>
      <c r="T17" s="56">
        <f t="shared" si="2"/>
        <v>-0.34799999999999898</v>
      </c>
      <c r="U17" s="56">
        <f t="shared" si="2"/>
        <v>0.39999999999999858</v>
      </c>
      <c r="V17" s="56">
        <f t="shared" si="2"/>
        <v>-0.31200000000000117</v>
      </c>
      <c r="W17" s="56">
        <f t="shared" si="2"/>
        <v>-0.20400000000000063</v>
      </c>
      <c r="X17" s="56">
        <f t="shared" si="2"/>
        <v>-5.9999999999998721E-2</v>
      </c>
      <c r="Y17" s="56">
        <f>IF($AJ$5=6,"",IF(AND($AJ$5&gt;3,$AJ$5&lt;7),Y13+Y19+Y21,""))</f>
        <v>-9.6000000000000085E-2</v>
      </c>
      <c r="Z17" s="56">
        <f>IF($AJ$5=6,"",IF(AND($AJ$5&gt;3,$AJ$5&lt;7),Z13+Z19+Z21,""))</f>
        <v>-0.19200000000000017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  <c r="Q19" s="2">
        <f t="shared" si="5"/>
        <v>0</v>
      </c>
      <c r="R19" s="2">
        <f t="shared" si="5"/>
        <v>0</v>
      </c>
      <c r="S19" s="2">
        <f t="shared" si="5"/>
        <v>0</v>
      </c>
      <c r="T19" s="2">
        <f t="shared" si="5"/>
        <v>0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-1</v>
      </c>
      <c r="D20" s="4">
        <f t="shared" si="6"/>
        <v>-1</v>
      </c>
      <c r="E20" s="4">
        <f t="shared" si="6"/>
        <v>-2</v>
      </c>
      <c r="F20" s="4">
        <f t="shared" si="6"/>
        <v>-9</v>
      </c>
      <c r="G20" s="4">
        <f t="shared" si="6"/>
        <v>-10</v>
      </c>
      <c r="H20" s="4">
        <f t="shared" si="6"/>
        <v>-11</v>
      </c>
      <c r="I20" s="4">
        <f t="shared" si="6"/>
        <v>-11</v>
      </c>
      <c r="J20" s="4">
        <f t="shared" si="6"/>
        <v>-11</v>
      </c>
      <c r="K20" s="4">
        <f t="shared" si="6"/>
        <v>-12</v>
      </c>
      <c r="L20" s="4">
        <f t="shared" si="6"/>
        <v>-13</v>
      </c>
      <c r="M20" s="4">
        <f t="shared" si="6"/>
        <v>-11</v>
      </c>
      <c r="N20" s="4">
        <f t="shared" si="6"/>
        <v>-9</v>
      </c>
      <c r="O20" s="4">
        <f t="shared" si="6"/>
        <v>-15</v>
      </c>
      <c r="P20" s="4">
        <f t="shared" si="6"/>
        <v>-16</v>
      </c>
      <c r="Q20" s="4">
        <f t="shared" si="6"/>
        <v>-19</v>
      </c>
      <c r="R20" s="4">
        <f t="shared" si="6"/>
        <v>-20</v>
      </c>
      <c r="S20" s="4">
        <f t="shared" si="6"/>
        <v>-20</v>
      </c>
      <c r="T20" s="4">
        <f t="shared" si="6"/>
        <v>-20</v>
      </c>
      <c r="U20" s="4">
        <f t="shared" si="6"/>
        <v>-15</v>
      </c>
      <c r="V20" s="4">
        <f t="shared" si="6"/>
        <v>-15</v>
      </c>
      <c r="W20" s="4">
        <f t="shared" si="6"/>
        <v>-19</v>
      </c>
      <c r="X20" s="4">
        <f t="shared" si="6"/>
        <v>-20</v>
      </c>
      <c r="Y20" s="4">
        <f t="shared" si="6"/>
        <v>-17</v>
      </c>
      <c r="Z20" s="46">
        <f t="shared" si="6"/>
        <v>-17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-16</v>
      </c>
      <c r="D21" s="4">
        <f t="shared" si="7"/>
        <v>-16</v>
      </c>
      <c r="E21" s="4">
        <f t="shared" si="7"/>
        <v>-17</v>
      </c>
      <c r="F21" s="4">
        <f t="shared" si="7"/>
        <v>-17</v>
      </c>
      <c r="G21" s="4">
        <f t="shared" si="7"/>
        <v>-17</v>
      </c>
      <c r="H21" s="4">
        <f t="shared" si="7"/>
        <v>-31</v>
      </c>
      <c r="I21" s="4">
        <f>IF($AJ$5=5,"",IF(AND($AJ$5&gt;3,$AJ$5&lt;7),ROUND(IF(I15&gt;I13,0,I15-I13),0),""))</f>
        <v>-30</v>
      </c>
      <c r="J21" s="4">
        <f t="shared" ref="J21:X21" si="8">IF($AJ$5=5,"",IF(AND($AJ$5&gt;3,$AJ$5&lt;7),ROUND(IF(J15&gt;J13,0,J15-J13),0),""))</f>
        <v>-31</v>
      </c>
      <c r="K21" s="4">
        <f t="shared" si="8"/>
        <v>-31</v>
      </c>
      <c r="L21" s="4">
        <f t="shared" si="8"/>
        <v>-31</v>
      </c>
      <c r="M21" s="4">
        <f t="shared" si="8"/>
        <v>-30</v>
      </c>
      <c r="N21" s="4">
        <f t="shared" si="8"/>
        <v>-30</v>
      </c>
      <c r="O21" s="4">
        <f t="shared" si="8"/>
        <v>-30</v>
      </c>
      <c r="P21" s="4">
        <f t="shared" si="8"/>
        <v>-30</v>
      </c>
      <c r="Q21" s="4">
        <f t="shared" si="8"/>
        <v>-30</v>
      </c>
      <c r="R21" s="4">
        <f t="shared" si="8"/>
        <v>-30</v>
      </c>
      <c r="S21" s="4">
        <f t="shared" si="8"/>
        <v>-30</v>
      </c>
      <c r="T21" s="4">
        <f t="shared" si="8"/>
        <v>-30</v>
      </c>
      <c r="U21" s="4">
        <f t="shared" si="8"/>
        <v>-29</v>
      </c>
      <c r="V21" s="4">
        <f t="shared" si="8"/>
        <v>-30</v>
      </c>
      <c r="W21" s="4">
        <f t="shared" si="8"/>
        <v>-30</v>
      </c>
      <c r="X21" s="4">
        <f t="shared" si="8"/>
        <v>-30</v>
      </c>
      <c r="Y21" s="4">
        <f>IF($AJ$5=6,"",IF(AND($AJ$5&gt;3,$AJ$5&lt;7),ROUND(IF(Y15&gt;Y13,0,Y15-Y13),0),""))</f>
        <v>-30</v>
      </c>
      <c r="Z21" s="46">
        <f>IF($AJ$5=6,"",IF(AND($AJ$5&gt;3,$AJ$5&lt;7),ROUND(IF(Z15&gt;Z13,0,Z15-Z13),0),""))</f>
        <v>-30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-1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-1</v>
      </c>
      <c r="E23" s="4">
        <f t="shared" si="10"/>
        <v>-1</v>
      </c>
      <c r="F23" s="4">
        <f t="shared" si="10"/>
        <v>-1</v>
      </c>
      <c r="G23" s="4">
        <f t="shared" si="10"/>
        <v>-1</v>
      </c>
      <c r="H23" s="4">
        <f t="shared" si="10"/>
        <v>-1</v>
      </c>
      <c r="I23" s="4">
        <f t="shared" si="10"/>
        <v>-9</v>
      </c>
      <c r="J23" s="4">
        <f t="shared" si="10"/>
        <v>-9</v>
      </c>
      <c r="K23" s="4">
        <f t="shared" si="10"/>
        <v>-9</v>
      </c>
      <c r="L23" s="4">
        <f t="shared" si="10"/>
        <v>-9</v>
      </c>
      <c r="M23" s="4">
        <f t="shared" si="10"/>
        <v>-9</v>
      </c>
      <c r="N23" s="4">
        <f t="shared" si="10"/>
        <v>-9</v>
      </c>
      <c r="O23" s="4">
        <f t="shared" si="10"/>
        <v>-9</v>
      </c>
      <c r="P23" s="4">
        <f t="shared" si="10"/>
        <v>-9</v>
      </c>
      <c r="Q23" s="4">
        <f t="shared" si="10"/>
        <v>-9</v>
      </c>
      <c r="R23" s="4">
        <f t="shared" si="10"/>
        <v>-9</v>
      </c>
      <c r="S23" s="4">
        <f t="shared" si="10"/>
        <v>-9</v>
      </c>
      <c r="T23" s="4">
        <f t="shared" si="10"/>
        <v>-9</v>
      </c>
      <c r="U23" s="4">
        <f t="shared" si="10"/>
        <v>-9</v>
      </c>
      <c r="V23" s="4">
        <f t="shared" si="10"/>
        <v>-9</v>
      </c>
      <c r="W23" s="4">
        <f t="shared" si="10"/>
        <v>-9</v>
      </c>
      <c r="X23" s="4">
        <f t="shared" si="10"/>
        <v>-9</v>
      </c>
      <c r="Y23" s="4">
        <f t="shared" si="10"/>
        <v>-1</v>
      </c>
      <c r="Z23" s="46">
        <f t="shared" si="10"/>
        <v>-1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0</v>
      </c>
      <c r="K25" s="2">
        <f t="shared" si="13"/>
        <v>0</v>
      </c>
      <c r="L25" s="2">
        <f t="shared" si="13"/>
        <v>0</v>
      </c>
      <c r="M25" s="2">
        <f t="shared" si="13"/>
        <v>0</v>
      </c>
      <c r="N25" s="2">
        <f t="shared" si="13"/>
        <v>0</v>
      </c>
      <c r="O25" s="2">
        <f t="shared" si="13"/>
        <v>0</v>
      </c>
      <c r="P25" s="2">
        <f t="shared" si="13"/>
        <v>0</v>
      </c>
      <c r="Q25" s="2">
        <f t="shared" si="13"/>
        <v>0</v>
      </c>
      <c r="R25" s="2">
        <f t="shared" si="13"/>
        <v>0</v>
      </c>
      <c r="S25" s="2">
        <f t="shared" si="13"/>
        <v>0</v>
      </c>
      <c r="T25" s="2">
        <f t="shared" si="13"/>
        <v>0</v>
      </c>
      <c r="U25" s="2">
        <f t="shared" si="13"/>
        <v>0</v>
      </c>
      <c r="V25" s="2">
        <f t="shared" si="13"/>
        <v>0</v>
      </c>
      <c r="W25" s="2">
        <f t="shared" si="13"/>
        <v>0</v>
      </c>
      <c r="X25" s="2">
        <f t="shared" si="13"/>
        <v>0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-1</v>
      </c>
      <c r="F26" s="4">
        <f t="shared" si="14"/>
        <v>-8</v>
      </c>
      <c r="G26" s="4">
        <f t="shared" si="14"/>
        <v>-9</v>
      </c>
      <c r="H26" s="4">
        <f t="shared" si="14"/>
        <v>-10</v>
      </c>
      <c r="I26" s="4">
        <f t="shared" si="14"/>
        <v>-2</v>
      </c>
      <c r="J26" s="4">
        <f t="shared" si="14"/>
        <v>-2</v>
      </c>
      <c r="K26" s="4">
        <f t="shared" si="14"/>
        <v>-3</v>
      </c>
      <c r="L26" s="4">
        <f t="shared" si="14"/>
        <v>-4</v>
      </c>
      <c r="M26" s="4">
        <f t="shared" si="14"/>
        <v>-2</v>
      </c>
      <c r="N26" s="4">
        <f t="shared" si="14"/>
        <v>0</v>
      </c>
      <c r="O26" s="4">
        <f t="shared" si="14"/>
        <v>-6</v>
      </c>
      <c r="P26" s="4">
        <f t="shared" si="14"/>
        <v>-7</v>
      </c>
      <c r="Q26" s="4">
        <f t="shared" si="14"/>
        <v>-10</v>
      </c>
      <c r="R26" s="4">
        <f t="shared" si="14"/>
        <v>-11</v>
      </c>
      <c r="S26" s="4">
        <f t="shared" si="14"/>
        <v>-11</v>
      </c>
      <c r="T26" s="4">
        <f t="shared" si="14"/>
        <v>-11</v>
      </c>
      <c r="U26" s="4">
        <f t="shared" si="14"/>
        <v>-6</v>
      </c>
      <c r="V26" s="4">
        <f t="shared" si="14"/>
        <v>-6</v>
      </c>
      <c r="W26" s="4">
        <f t="shared" si="14"/>
        <v>-10</v>
      </c>
      <c r="X26" s="4">
        <f t="shared" si="14"/>
        <v>-11</v>
      </c>
      <c r="Y26" s="4">
        <f>IF($AJ$5=6,"",(Y20-Y23))</f>
        <v>-16</v>
      </c>
      <c r="Z26" s="46">
        <f>IF($AJ$5=6,"",(Z20-Z23))</f>
        <v>-16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-15</v>
      </c>
      <c r="D27" s="3">
        <f t="shared" si="15"/>
        <v>-15</v>
      </c>
      <c r="E27" s="3">
        <f t="shared" si="15"/>
        <v>-16</v>
      </c>
      <c r="F27" s="3">
        <f t="shared" si="15"/>
        <v>-16</v>
      </c>
      <c r="G27" s="3">
        <f t="shared" si="15"/>
        <v>-16</v>
      </c>
      <c r="H27" s="3">
        <f t="shared" si="15"/>
        <v>-30</v>
      </c>
      <c r="I27" s="3">
        <f>IF($AJ$5=5,"",IF(OR($AJ$5&lt;4,$AJ$5=7,),"",I21-I23))</f>
        <v>-21</v>
      </c>
      <c r="J27" s="3">
        <f t="shared" ref="J27:X27" si="16">IF($AJ$5=5,"",IF(OR($AJ$5&lt;4,$AJ$5=7,),"",J21-J23))</f>
        <v>-22</v>
      </c>
      <c r="K27" s="3">
        <f t="shared" si="16"/>
        <v>-22</v>
      </c>
      <c r="L27" s="3">
        <f t="shared" si="16"/>
        <v>-22</v>
      </c>
      <c r="M27" s="3">
        <f t="shared" si="16"/>
        <v>-21</v>
      </c>
      <c r="N27" s="3">
        <f t="shared" si="16"/>
        <v>-21</v>
      </c>
      <c r="O27" s="3">
        <f t="shared" si="16"/>
        <v>-21</v>
      </c>
      <c r="P27" s="3">
        <f t="shared" si="16"/>
        <v>-21</v>
      </c>
      <c r="Q27" s="3">
        <f t="shared" si="16"/>
        <v>-21</v>
      </c>
      <c r="R27" s="3">
        <f t="shared" si="16"/>
        <v>-21</v>
      </c>
      <c r="S27" s="3">
        <f t="shared" si="16"/>
        <v>-21</v>
      </c>
      <c r="T27" s="3">
        <f t="shared" si="16"/>
        <v>-21</v>
      </c>
      <c r="U27" s="3">
        <f t="shared" si="16"/>
        <v>-20</v>
      </c>
      <c r="V27" s="3">
        <f t="shared" si="16"/>
        <v>-21</v>
      </c>
      <c r="W27" s="3">
        <f t="shared" si="16"/>
        <v>-21</v>
      </c>
      <c r="X27" s="3">
        <f t="shared" si="16"/>
        <v>-21</v>
      </c>
      <c r="Y27" s="3">
        <f>IF($AJ$5=6,"",IF(OR($AJ$5&lt;4,$AJ$5=7,),"",Y21-Y23))</f>
        <v>-29</v>
      </c>
      <c r="Z27" s="47">
        <f>IF($AJ$5=6,"",IF(OR($AJ$5&lt;4,$AJ$5=7,),"",Z21-Z23))</f>
        <v>-29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2023-09-10T14:53:26Z</dcterms:modified>
</cp:coreProperties>
</file>