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<sst xmlns="http://schemas.openxmlformats.org/spreadsheetml/2006/main" count="555" uniqueCount="93">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</sst>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579120</xdr:colOff>
      <xdr:row>5</xdr:row>
      <xdr:rowOff>167640</xdr:rowOff>
    </xdr:to>
    <xdr:pic>
      <xdr:nvPicPr>
        <xdr:cNvPr id="1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579120</xdr:colOff>
      <xdr:row>5</xdr:row>
      <xdr:rowOff>167640</xdr:rowOff>
    </xdr:to>
    <xdr:pic>
      <xdr:nvPicPr>
        <xdr:cNvPr id="1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20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24.069846953196937</v>
      </c>
      <c r="E8" s="336">
        <v>0.89701530937950313</v>
      </c>
      <c r="F8" s="337">
        <v>0.87893953549335524</v>
      </c>
      <c r="G8" s="337">
        <v>0.86519663081080667</v>
      </c>
      <c r="H8" s="337">
        <v>0.85946464558274327</v>
      </c>
      <c r="I8" s="337">
        <v>0.87013067380145348</v>
      </c>
      <c r="J8" s="338">
        <v>0.9034829066004435</v>
      </c>
      <c r="K8" s="339">
        <v>0.94712392077101659</v>
      </c>
      <c r="L8" s="337">
        <v>1.0130210200008249</v>
      </c>
      <c r="M8" s="337">
        <v>1.0704054871782474</v>
      </c>
      <c r="N8" s="337">
        <v>1.1035192182548947</v>
      </c>
      <c r="O8" s="337">
        <v>1.1312331892740828</v>
      </c>
      <c r="P8" s="337">
        <v>1.1392529000090714</v>
      </c>
      <c r="Q8" s="337">
        <v>1.1140727034608069</v>
      </c>
      <c r="R8" s="337">
        <v>1.1186128683718788</v>
      </c>
      <c r="S8" s="337">
        <v>1.1177810616199697</v>
      </c>
      <c r="T8" s="337">
        <v>1.0991640237341274</v>
      </c>
      <c r="U8" s="337">
        <v>1.0737304772548075</v>
      </c>
      <c r="V8" s="337">
        <v>1.0392980085935946</v>
      </c>
      <c r="W8" s="337">
        <v>1.0245062327759948</v>
      </c>
      <c r="X8" s="337">
        <v>0.99618717681228897</v>
      </c>
      <c r="Y8" s="337">
        <v>0.98659511071072747</v>
      </c>
      <c r="Z8" s="340">
        <v>0.97835872931669932</v>
      </c>
      <c r="AA8" s="336">
        <v>0.94299585766481986</v>
      </c>
      <c r="AB8" s="338">
        <v>0.89975926572477816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851.98976871676859</v>
      </c>
      <c r="E9" s="342">
        <v>28.273947620267037</v>
      </c>
      <c r="F9" s="343">
        <v>27.608606291234722</v>
      </c>
      <c r="G9" s="343">
        <v>26.975819065246839</v>
      </c>
      <c r="H9" s="343">
        <v>26.728352114684277</v>
      </c>
      <c r="I9" s="343">
        <v>27.254655875075418</v>
      </c>
      <c r="J9" s="344">
        <v>29.177890887033062</v>
      </c>
      <c r="K9" s="345">
        <v>32.340202151658382</v>
      </c>
      <c r="L9" s="343">
        <v>36.43904684750364</v>
      </c>
      <c r="M9" s="343">
        <v>39.833635171577761</v>
      </c>
      <c r="N9" s="343">
        <v>41.784703940875161</v>
      </c>
      <c r="O9" s="343">
        <v>43.143557296197677</v>
      </c>
      <c r="P9" s="343">
        <v>43.619041630214596</v>
      </c>
      <c r="Q9" s="343">
        <v>43.656341208985943</v>
      </c>
      <c r="R9" s="343">
        <v>43.963795704362681</v>
      </c>
      <c r="S9" s="343">
        <v>43.782150312533446</v>
      </c>
      <c r="T9" s="343">
        <v>42.942171277740123</v>
      </c>
      <c r="U9" s="343">
        <v>41.633165586618482</v>
      </c>
      <c r="V9" s="343">
        <v>39.405359172899338</v>
      </c>
      <c r="W9" s="343">
        <v>36.328939303368799</v>
      </c>
      <c r="X9" s="343">
        <v>34.179205528289721</v>
      </c>
      <c r="Y9" s="343">
        <v>33.089155465982401</v>
      </c>
      <c r="Z9" s="346">
        <v>31.839563190288104</v>
      </c>
      <c r="AA9" s="342">
        <v>29.880129520898532</v>
      </c>
      <c r="AB9" s="344">
        <v>28.110333553232412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6657.6376278714488</v>
      </c>
      <c r="E10" s="349">
        <v>231.39121471498174</v>
      </c>
      <c r="F10" s="350">
        <v>226.33984866679953</v>
      </c>
      <c r="G10" s="350">
        <v>221.21506615053042</v>
      </c>
      <c r="H10" s="350">
        <v>221.25822090777237</v>
      </c>
      <c r="I10" s="350">
        <v>224.9543969678364</v>
      </c>
      <c r="J10" s="351">
        <v>237.15858214941272</v>
      </c>
      <c r="K10" s="352">
        <v>253.2018161250904</v>
      </c>
      <c r="L10" s="350">
        <v>276.78264988498029</v>
      </c>
      <c r="M10" s="350">
        <v>301.15465906118101</v>
      </c>
      <c r="N10" s="350">
        <v>315.593917121571</v>
      </c>
      <c r="O10" s="350">
        <v>326.54272665050433</v>
      </c>
      <c r="P10" s="350">
        <v>330.9177406084803</v>
      </c>
      <c r="Q10" s="350">
        <v>329.49955857690622</v>
      </c>
      <c r="R10" s="350">
        <v>329.83390818056989</v>
      </c>
      <c r="S10" s="350">
        <v>329.97517679142925</v>
      </c>
      <c r="T10" s="350">
        <v>323.05403726701627</v>
      </c>
      <c r="U10" s="350">
        <v>313.35402621710068</v>
      </c>
      <c r="V10" s="350">
        <v>297.2083569744355</v>
      </c>
      <c r="W10" s="350">
        <v>283.04769502715112</v>
      </c>
      <c r="X10" s="350">
        <v>271.82672239331072</v>
      </c>
      <c r="Y10" s="350">
        <v>267.46049009255734</v>
      </c>
      <c r="Z10" s="353">
        <v>261.22275860051809</v>
      </c>
      <c r="AA10" s="349">
        <v>248.45815492606292</v>
      </c>
      <c r="AB10" s="351">
        <v>236.18590381524984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61.506230037499243</v>
      </c>
      <c r="E11" s="355">
        <v>2.185289364123137</v>
      </c>
      <c r="F11" s="356">
        <v>2.1444904212423914</v>
      </c>
      <c r="G11" s="356">
        <v>2.1210679663726104</v>
      </c>
      <c r="H11" s="356">
        <v>2.1153010930892062</v>
      </c>
      <c r="I11" s="356">
        <v>2.163993476118534</v>
      </c>
      <c r="J11" s="357">
        <v>2.2345897103268721</v>
      </c>
      <c r="K11" s="358">
        <v>2.3165220715104389</v>
      </c>
      <c r="L11" s="356">
        <v>2.5203143879017409</v>
      </c>
      <c r="M11" s="356">
        <v>2.6865770047295769</v>
      </c>
      <c r="N11" s="356">
        <v>2.7840328485383199</v>
      </c>
      <c r="O11" s="356">
        <v>2.8387253168384161</v>
      </c>
      <c r="P11" s="356">
        <v>2.8924449548013458</v>
      </c>
      <c r="Q11" s="356">
        <v>2.8952293613203555</v>
      </c>
      <c r="R11" s="356">
        <v>2.921783277124784</v>
      </c>
      <c r="S11" s="356">
        <v>2.9201185494407649</v>
      </c>
      <c r="T11" s="356">
        <v>2.8936607566521761</v>
      </c>
      <c r="U11" s="356">
        <v>2.8571323444648793</v>
      </c>
      <c r="V11" s="356">
        <v>2.8090107050238178</v>
      </c>
      <c r="W11" s="356">
        <v>2.7407131003658844</v>
      </c>
      <c r="X11" s="356">
        <v>2.6199909104051438</v>
      </c>
      <c r="Y11" s="356">
        <v>2.6075958328754019</v>
      </c>
      <c r="Z11" s="359">
        <v>2.5666809190192361</v>
      </c>
      <c r="AA11" s="355">
        <v>2.3912035252124304</v>
      </c>
      <c r="AB11" s="357">
        <v>2.2797621400017793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323.43861667740998</v>
      </c>
      <c r="E12" s="362">
        <v>10.715819489693169</v>
      </c>
      <c r="F12" s="363">
        <v>10.459746316775165</v>
      </c>
      <c r="G12" s="363">
        <v>10.240854934591084</v>
      </c>
      <c r="H12" s="363">
        <v>10.150548415878282</v>
      </c>
      <c r="I12" s="363">
        <v>10.356193504005057</v>
      </c>
      <c r="J12" s="364">
        <v>11.019551114940095</v>
      </c>
      <c r="K12" s="365">
        <v>12.128489280379787</v>
      </c>
      <c r="L12" s="363">
        <v>13.691351507653694</v>
      </c>
      <c r="M12" s="363">
        <v>15.009540685566868</v>
      </c>
      <c r="N12" s="363">
        <v>15.752321135357777</v>
      </c>
      <c r="O12" s="363">
        <v>16.241229567419239</v>
      </c>
      <c r="P12" s="363">
        <v>16.472895994928095</v>
      </c>
      <c r="Q12" s="363">
        <v>16.516155528663408</v>
      </c>
      <c r="R12" s="363">
        <v>16.653272687300746</v>
      </c>
      <c r="S12" s="363">
        <v>16.592135986036293</v>
      </c>
      <c r="T12" s="363">
        <v>16.320721926919749</v>
      </c>
      <c r="U12" s="363">
        <v>15.865352315377745</v>
      </c>
      <c r="V12" s="363">
        <v>15.076590277834022</v>
      </c>
      <c r="W12" s="363">
        <v>13.943154127261367</v>
      </c>
      <c r="X12" s="363">
        <v>13.074707268624751</v>
      </c>
      <c r="Y12" s="363">
        <v>12.692220559454123</v>
      </c>
      <c r="Z12" s="366">
        <v>12.257835519820855</v>
      </c>
      <c r="AA12" s="362">
        <v>11.434187931306298</v>
      </c>
      <c r="AB12" s="364">
        <v>10.773740601622324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3041.9326856326015</v>
      </c>
      <c r="E13" s="367">
        <v>110.09318413700616</v>
      </c>
      <c r="F13" s="368">
        <v>108.15177662260126</v>
      </c>
      <c r="G13" s="368">
        <v>106.41675243848927</v>
      </c>
      <c r="H13" s="368">
        <v>105.53962765797699</v>
      </c>
      <c r="I13" s="368">
        <v>106.95787709104046</v>
      </c>
      <c r="J13" s="369">
        <v>111.25147659101394</v>
      </c>
      <c r="K13" s="370">
        <v>117.39073542356419</v>
      </c>
      <c r="L13" s="368">
        <v>127.09105612613693</v>
      </c>
      <c r="M13" s="368">
        <v>135.5892533800999</v>
      </c>
      <c r="N13" s="368">
        <v>140.27377700624729</v>
      </c>
      <c r="O13" s="368">
        <v>143.45562466071769</v>
      </c>
      <c r="P13" s="368">
        <v>145.16480175806231</v>
      </c>
      <c r="Q13" s="368">
        <v>145.16646425789776</v>
      </c>
      <c r="R13" s="368">
        <v>146.21866358981219</v>
      </c>
      <c r="S13" s="368">
        <v>145.8140908494122</v>
      </c>
      <c r="T13" s="368">
        <v>142.9248920027774</v>
      </c>
      <c r="U13" s="368">
        <v>139.42581149737697</v>
      </c>
      <c r="V13" s="368">
        <v>134.78267499161302</v>
      </c>
      <c r="W13" s="368">
        <v>130.26827445162107</v>
      </c>
      <c r="X13" s="368">
        <v>125.69472868666955</v>
      </c>
      <c r="Y13" s="368">
        <v>124.45789449212546</v>
      </c>
      <c r="Z13" s="371">
        <v>122.2211471738084</v>
      </c>
      <c r="AA13" s="367">
        <v>116.35297922558128</v>
      </c>
      <c r="AB13" s="369">
        <v>111.22912152095013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3426.8775323475115</v>
      </c>
      <c r="E14" s="90">
        <f t="shared" ref="E14:AB14" si="1">SUM(E11:E13)</f>
        <v>122.99429299082247</v>
      </c>
      <c r="F14" s="164">
        <f t="shared" si="1"/>
        <v>120.75601336061882</v>
      </c>
      <c r="G14" s="164">
        <f t="shared" si="1"/>
        <v>118.77867533945296</v>
      </c>
      <c r="H14" s="164">
        <f t="shared" si="1"/>
        <v>117.80547716694448</v>
      </c>
      <c r="I14" s="164">
        <f t="shared" si="1"/>
        <v>119.47806407116406</v>
      </c>
      <c r="J14" s="166">
        <f t="shared" si="1"/>
        <v>124.50561741628091</v>
      </c>
      <c r="K14" s="48">
        <f t="shared" si="1"/>
        <v>131.83574677545442</v>
      </c>
      <c r="L14" s="164">
        <f t="shared" si="1"/>
        <v>143.30272202169238</v>
      </c>
      <c r="M14" s="164">
        <f t="shared" si="1"/>
        <v>153.28537107039637</v>
      </c>
      <c r="N14" s="164">
        <f t="shared" si="1"/>
        <v>158.81013099014339</v>
      </c>
      <c r="O14" s="164">
        <f t="shared" si="1"/>
        <v>162.53557954497535</v>
      </c>
      <c r="P14" s="164">
        <f t="shared" si="1"/>
        <v>164.53014270779175</v>
      </c>
      <c r="Q14" s="164">
        <f t="shared" si="1"/>
        <v>164.57784914788152</v>
      </c>
      <c r="R14" s="164">
        <f t="shared" si="1"/>
        <v>165.79371955423773</v>
      </c>
      <c r="S14" s="164">
        <f t="shared" si="1"/>
        <v>165.32634538488927</v>
      </c>
      <c r="T14" s="164">
        <f t="shared" si="1"/>
        <v>162.13927468634932</v>
      </c>
      <c r="U14" s="164">
        <f t="shared" si="1"/>
        <v>158.14829615721959</v>
      </c>
      <c r="V14" s="164">
        <f t="shared" si="1"/>
        <v>152.66827597447087</v>
      </c>
      <c r="W14" s="164">
        <f t="shared" si="1"/>
        <v>146.95214167924831</v>
      </c>
      <c r="X14" s="164">
        <f t="shared" si="1"/>
        <v>141.38942686569945</v>
      </c>
      <c r="Y14" s="164">
        <f t="shared" si="1"/>
        <v>139.75771088445498</v>
      </c>
      <c r="Z14" s="165">
        <f t="shared" si="1"/>
        <v>137.0456636126485</v>
      </c>
      <c r="AA14" s="90">
        <f t="shared" si="1"/>
        <v>130.1783706821</v>
      </c>
      <c r="AB14" s="166">
        <f t="shared" si="1"/>
        <v>124.28262426257423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7533.6972435414136</v>
      </c>
      <c r="E15" s="90">
        <f t="shared" ref="E15:AB15" si="2">SUM(E8:E10)</f>
        <v>260.56217764462826</v>
      </c>
      <c r="F15" s="164">
        <f t="shared" si="2"/>
        <v>254.82739449352761</v>
      </c>
      <c r="G15" s="164">
        <f t="shared" si="2"/>
        <v>249.05608184658806</v>
      </c>
      <c r="H15" s="164">
        <f t="shared" si="2"/>
        <v>248.8460376680394</v>
      </c>
      <c r="I15" s="164">
        <f t="shared" si="2"/>
        <v>253.07918351671327</v>
      </c>
      <c r="J15" s="166">
        <f t="shared" si="2"/>
        <v>267.23995594304625</v>
      </c>
      <c r="K15" s="48">
        <f t="shared" si="2"/>
        <v>286.48914219751981</v>
      </c>
      <c r="L15" s="164">
        <f t="shared" si="2"/>
        <v>314.23471775248476</v>
      </c>
      <c r="M15" s="164">
        <f t="shared" si="2"/>
        <v>342.05869971993701</v>
      </c>
      <c r="N15" s="164">
        <f t="shared" si="2"/>
        <v>358.48214028070106</v>
      </c>
      <c r="O15" s="164">
        <f t="shared" si="2"/>
        <v>370.81751713597612</v>
      </c>
      <c r="P15" s="164">
        <f t="shared" si="2"/>
        <v>375.67603513870398</v>
      </c>
      <c r="Q15" s="164">
        <f t="shared" si="2"/>
        <v>374.26997248935299</v>
      </c>
      <c r="R15" s="164">
        <f t="shared" si="2"/>
        <v>374.91631675330444</v>
      </c>
      <c r="S15" s="164">
        <f t="shared" si="2"/>
        <v>374.87510816558267</v>
      </c>
      <c r="T15" s="164">
        <f t="shared" si="2"/>
        <v>367.09537256849052</v>
      </c>
      <c r="U15" s="164">
        <f t="shared" si="2"/>
        <v>356.06092228097395</v>
      </c>
      <c r="V15" s="164">
        <f t="shared" si="2"/>
        <v>337.65301415592842</v>
      </c>
      <c r="W15" s="164">
        <f t="shared" si="2"/>
        <v>320.40114056329594</v>
      </c>
      <c r="X15" s="164">
        <f t="shared" si="2"/>
        <v>307.00211509841273</v>
      </c>
      <c r="Y15" s="164">
        <f t="shared" si="2"/>
        <v>301.53624066925045</v>
      </c>
      <c r="Z15" s="165">
        <f t="shared" si="2"/>
        <v>294.04068052012292</v>
      </c>
      <c r="AA15" s="90">
        <f t="shared" si="2"/>
        <v>279.28128030462625</v>
      </c>
      <c r="AB15" s="166">
        <f t="shared" si="2"/>
        <v>265.19599663420706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10960.574775888927</v>
      </c>
      <c r="E16" s="167">
        <f t="shared" ref="E16:AB16" si="3">E14+E15</f>
        <v>383.55647063545075</v>
      </c>
      <c r="F16" s="168">
        <f t="shared" si="3"/>
        <v>375.58340785414646</v>
      </c>
      <c r="G16" s="168">
        <f t="shared" si="3"/>
        <v>367.83475718604103</v>
      </c>
      <c r="H16" s="168">
        <f t="shared" si="3"/>
        <v>366.65151483498391</v>
      </c>
      <c r="I16" s="168">
        <f t="shared" si="3"/>
        <v>372.55724758787733</v>
      </c>
      <c r="J16" s="170">
        <f t="shared" si="3"/>
        <v>391.74557335932718</v>
      </c>
      <c r="K16" s="203">
        <f t="shared" si="3"/>
        <v>418.32488897297424</v>
      </c>
      <c r="L16" s="200">
        <f t="shared" si="3"/>
        <v>457.53743977417713</v>
      </c>
      <c r="M16" s="200">
        <f t="shared" si="3"/>
        <v>495.34407079033338</v>
      </c>
      <c r="N16" s="200">
        <f t="shared" si="3"/>
        <v>517.29227127084448</v>
      </c>
      <c r="O16" s="200">
        <f t="shared" si="3"/>
        <v>533.35309668095147</v>
      </c>
      <c r="P16" s="200">
        <f t="shared" si="3"/>
        <v>540.20617784649573</v>
      </c>
      <c r="Q16" s="200">
        <f t="shared" si="3"/>
        <v>538.84782163723457</v>
      </c>
      <c r="R16" s="200">
        <f t="shared" si="3"/>
        <v>540.71003630754217</v>
      </c>
      <c r="S16" s="200">
        <f t="shared" si="3"/>
        <v>540.20145355047191</v>
      </c>
      <c r="T16" s="200">
        <f t="shared" si="3"/>
        <v>529.23464725483984</v>
      </c>
      <c r="U16" s="200">
        <f t="shared" si="3"/>
        <v>514.2092184381936</v>
      </c>
      <c r="V16" s="200">
        <f t="shared" si="3"/>
        <v>490.32129013039929</v>
      </c>
      <c r="W16" s="200">
        <f t="shared" si="3"/>
        <v>467.35328224254425</v>
      </c>
      <c r="X16" s="200">
        <f t="shared" si="3"/>
        <v>448.39154196411221</v>
      </c>
      <c r="Y16" s="200">
        <f t="shared" si="3"/>
        <v>441.29395155370543</v>
      </c>
      <c r="Z16" s="201">
        <f t="shared" si="3"/>
        <v>431.08634413277139</v>
      </c>
      <c r="AA16" s="199">
        <f t="shared" si="3"/>
        <v>409.45965098672627</v>
      </c>
      <c r="AB16" s="202">
        <f t="shared" si="3"/>
        <v>389.47862089678131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2.185289364123137</v>
      </c>
      <c r="AL17" s="538">
        <f>$F11</f>
        <v>2.1444904212423914</v>
      </c>
      <c r="AM17" s="538">
        <f>$G11</f>
        <v>2.1210679663726104</v>
      </c>
      <c r="AN17" s="538">
        <f>$H11</f>
        <v>2.1153010930892062</v>
      </c>
      <c r="AO17" s="538"/>
      <c r="AP17" s="538">
        <f>$E12</f>
        <v>10.715819489693169</v>
      </c>
      <c r="AQ17" s="538">
        <f>$F12</f>
        <v>10.459746316775165</v>
      </c>
      <c r="AR17" s="538">
        <f>$G12</f>
        <v>10.240854934591084</v>
      </c>
      <c r="AS17" s="538">
        <f>$H12</f>
        <v>10.150548415878282</v>
      </c>
      <c r="AT17" s="538"/>
      <c r="AU17" s="538">
        <f>$E13</f>
        <v>110.09318413700616</v>
      </c>
      <c r="AV17" s="538">
        <f>$F13</f>
        <v>108.15177662260126</v>
      </c>
      <c r="AW17" s="538">
        <f>$G13</f>
        <v>106.41675243848927</v>
      </c>
      <c r="AX17" s="538">
        <f>$H13</f>
        <v>105.53962765797699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2.163993476118534</v>
      </c>
      <c r="AL18" s="538">
        <f>$J11</f>
        <v>2.2345897103268721</v>
      </c>
      <c r="AM18" s="538">
        <f>$K11</f>
        <v>2.3165220715104389</v>
      </c>
      <c r="AN18" s="538">
        <f>$L11</f>
        <v>2.5203143879017409</v>
      </c>
      <c r="AO18" s="538"/>
      <c r="AP18" s="538">
        <f>$I12</f>
        <v>10.356193504005057</v>
      </c>
      <c r="AQ18" s="538">
        <f>$J12</f>
        <v>11.019551114940095</v>
      </c>
      <c r="AR18" s="538">
        <f>$K12</f>
        <v>12.128489280379787</v>
      </c>
      <c r="AS18" s="538">
        <f>$L12</f>
        <v>13.691351507653694</v>
      </c>
      <c r="AT18" s="538"/>
      <c r="AU18" s="539">
        <f>$I13</f>
        <v>106.95787709104046</v>
      </c>
      <c r="AV18" s="539">
        <f>$J13</f>
        <v>111.25147659101394</v>
      </c>
      <c r="AW18" s="539">
        <f>$K13</f>
        <v>117.39073542356419</v>
      </c>
      <c r="AX18" s="539">
        <f>$L13</f>
        <v>127.09105612613693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2.6865770047295769</v>
      </c>
      <c r="AL19" s="538">
        <f>$N11</f>
        <v>2.7840328485383199</v>
      </c>
      <c r="AM19" s="538">
        <f>$O11</f>
        <v>2.8387253168384161</v>
      </c>
      <c r="AN19" s="538">
        <f>$P11</f>
        <v>2.8924449548013458</v>
      </c>
      <c r="AO19" s="538"/>
      <c r="AP19" s="538">
        <f>$M12</f>
        <v>15.009540685566868</v>
      </c>
      <c r="AQ19" s="538">
        <f>$N12</f>
        <v>15.752321135357777</v>
      </c>
      <c r="AR19" s="538">
        <f>$O12</f>
        <v>16.241229567419239</v>
      </c>
      <c r="AS19" s="538">
        <f>$P12</f>
        <v>16.472895994928095</v>
      </c>
      <c r="AT19" s="538"/>
      <c r="AU19" s="538">
        <f>$M13</f>
        <v>135.5892533800999</v>
      </c>
      <c r="AV19" s="538">
        <f>$N13</f>
        <v>140.27377700624729</v>
      </c>
      <c r="AW19" s="538">
        <f>$O13</f>
        <v>143.45562466071769</v>
      </c>
      <c r="AX19" s="538">
        <f>$P13</f>
        <v>145.16480175806231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2.8952293613203555</v>
      </c>
      <c r="AL20" s="538">
        <f>$R11</f>
        <v>2.921783277124784</v>
      </c>
      <c r="AM20" s="538">
        <f>$S11</f>
        <v>2.9201185494407649</v>
      </c>
      <c r="AN20" s="538">
        <f>$T11</f>
        <v>2.8936607566521761</v>
      </c>
      <c r="AO20" s="538"/>
      <c r="AP20" s="538">
        <f>$Q12</f>
        <v>16.516155528663408</v>
      </c>
      <c r="AQ20" s="538">
        <f>$R12</f>
        <v>16.653272687300746</v>
      </c>
      <c r="AR20" s="538">
        <f>$S12</f>
        <v>16.592135986036293</v>
      </c>
      <c r="AS20" s="538">
        <f>$T12</f>
        <v>16.320721926919749</v>
      </c>
      <c r="AT20" s="538"/>
      <c r="AU20" s="538">
        <f>$Q13</f>
        <v>145.16646425789776</v>
      </c>
      <c r="AV20" s="538">
        <f>$R13</f>
        <v>146.21866358981219</v>
      </c>
      <c r="AW20" s="538">
        <f>$S13</f>
        <v>145.8140908494122</v>
      </c>
      <c r="AX20" s="538">
        <f>$T13</f>
        <v>142.9248920027774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2.8571323444648793</v>
      </c>
      <c r="AL21" s="538">
        <f>$V11</f>
        <v>2.8090107050238178</v>
      </c>
      <c r="AM21" s="538">
        <f>$W11</f>
        <v>2.7407131003658844</v>
      </c>
      <c r="AN21" s="538">
        <f>$X11</f>
        <v>2.6199909104051438</v>
      </c>
      <c r="AO21" s="538"/>
      <c r="AP21" s="538">
        <f>$U12</f>
        <v>15.865352315377745</v>
      </c>
      <c r="AQ21" s="538">
        <f>$V12</f>
        <v>15.076590277834022</v>
      </c>
      <c r="AR21" s="538">
        <f>$W12</f>
        <v>13.943154127261367</v>
      </c>
      <c r="AS21" s="538">
        <f>$X12</f>
        <v>13.074707268624751</v>
      </c>
      <c r="AT21" s="538"/>
      <c r="AU21" s="538">
        <f>$U13</f>
        <v>139.42581149737697</v>
      </c>
      <c r="AV21" s="538">
        <f>$V13</f>
        <v>134.78267499161302</v>
      </c>
      <c r="AW21" s="538">
        <f>$W13</f>
        <v>130.26827445162107</v>
      </c>
      <c r="AX21" s="538">
        <f>$X13</f>
        <v>125.69472868666955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2.6075958328754019</v>
      </c>
      <c r="AL22" s="538">
        <f>$Z11</f>
        <v>2.5666809190192361</v>
      </c>
      <c r="AM22" s="538">
        <f>$AA11</f>
        <v>2.3912035252124304</v>
      </c>
      <c r="AN22" s="540">
        <f>$AB11</f>
        <v>2.2797621400017793</v>
      </c>
      <c r="AO22" s="538"/>
      <c r="AP22" s="538">
        <f>$Y12</f>
        <v>12.692220559454123</v>
      </c>
      <c r="AQ22" s="538">
        <f>$Z12</f>
        <v>12.257835519820855</v>
      </c>
      <c r="AR22" s="538">
        <f>$AA12</f>
        <v>11.434187931306298</v>
      </c>
      <c r="AS22" s="540">
        <f>$AB12</f>
        <v>10.773740601622324</v>
      </c>
      <c r="AT22" s="538"/>
      <c r="AU22" s="538">
        <f>$Y13</f>
        <v>124.45789449212546</v>
      </c>
      <c r="AV22" s="538">
        <f>$Z13</f>
        <v>122.2211471738084</v>
      </c>
      <c r="AW22" s="538">
        <f>$AA13</f>
        <v>116.35297922558128</v>
      </c>
      <c r="AX22" s="540">
        <f>$AB13</f>
        <v>111.22912152095013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61.506230037499243</v>
      </c>
      <c r="AO23" s="538"/>
      <c r="AP23" s="538"/>
      <c r="AQ23" s="538"/>
      <c r="AR23" s="538"/>
      <c r="AS23" s="318">
        <f>SUM(AP17:AS22)</f>
        <v>323.43861667740998</v>
      </c>
      <c r="AT23" s="538"/>
      <c r="AU23" s="538"/>
      <c r="AV23" s="538"/>
      <c r="AW23" s="538"/>
      <c r="AX23" s="318">
        <f>SUM(AU17:AX22)</f>
        <v>3041.9326856326015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263.42522411107348</v>
      </c>
      <c r="E52" s="431">
        <f t="shared" si="4"/>
        <v>17.443529364549249</v>
      </c>
      <c r="F52" s="432">
        <f t="shared" si="4"/>
        <v>25.416592145853542</v>
      </c>
      <c r="G52" s="432">
        <f t="shared" si="4"/>
        <v>33.165242813958969</v>
      </c>
      <c r="H52" s="432">
        <f t="shared" si="4"/>
        <v>34.348485165016086</v>
      </c>
      <c r="I52" s="432">
        <f t="shared" si="4"/>
        <v>28.442752412122672</v>
      </c>
      <c r="J52" s="433">
        <f t="shared" si="4"/>
        <v>9.2544266406728184</v>
      </c>
      <c r="K52" s="434">
        <f t="shared" si="4"/>
        <v>82.675111027025764</v>
      </c>
      <c r="L52" s="432">
        <f t="shared" si="4"/>
        <v>43.46256022582287</v>
      </c>
      <c r="M52" s="432">
        <f t="shared" si="4"/>
        <v>5.655929209666624</v>
      </c>
      <c r="N52" s="432">
        <f t="shared" si="4"/>
        <v>-16.292271270844481</v>
      </c>
      <c r="O52" s="432">
        <f t="shared" si="4"/>
        <v>-32.353096680951467</v>
      </c>
      <c r="P52" s="432">
        <f t="shared" si="4"/>
        <v>-39.206177846495734</v>
      </c>
      <c r="Q52" s="432">
        <f t="shared" si="4"/>
        <v>-37.847821637234574</v>
      </c>
      <c r="R52" s="432">
        <f t="shared" si="4"/>
        <v>-39.710036307542168</v>
      </c>
      <c r="S52" s="432">
        <f t="shared" si="4"/>
        <v>-39.201453550471911</v>
      </c>
      <c r="T52" s="432">
        <f t="shared" si="4"/>
        <v>-28.234647254839842</v>
      </c>
      <c r="U52" s="432">
        <f t="shared" si="4"/>
        <v>-13.209218438193602</v>
      </c>
      <c r="V52" s="432">
        <f t="shared" si="4"/>
        <v>10.678709869600709</v>
      </c>
      <c r="W52" s="432">
        <f t="shared" si="4"/>
        <v>33.646717757455747</v>
      </c>
      <c r="X52" s="432">
        <f t="shared" si="4"/>
        <v>52.608458035887793</v>
      </c>
      <c r="Y52" s="432">
        <f t="shared" si="4"/>
        <v>59.706048446294574</v>
      </c>
      <c r="Z52" s="435">
        <f t="shared" si="4"/>
        <v>69.913655867228613</v>
      </c>
      <c r="AA52" s="431">
        <f t="shared" si="4"/>
        <v>-8.4596509867262739</v>
      </c>
      <c r="AB52" s="433">
        <f t="shared" si="4"/>
        <v>11.521379103218692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4654.5950278701521</v>
      </c>
      <c r="E57" s="336">
        <v>150.65534137552899</v>
      </c>
      <c r="F57" s="337">
        <v>146.36451032749508</v>
      </c>
      <c r="G57" s="337">
        <v>143.91651330222149</v>
      </c>
      <c r="H57" s="337">
        <v>144.70182774498733</v>
      </c>
      <c r="I57" s="337">
        <v>152.12058340206352</v>
      </c>
      <c r="J57" s="338">
        <v>167.21071927097486</v>
      </c>
      <c r="K57" s="339">
        <v>188.98896335949269</v>
      </c>
      <c r="L57" s="337">
        <v>209.8278618464563</v>
      </c>
      <c r="M57" s="337">
        <v>223.7624115655592</v>
      </c>
      <c r="N57" s="337">
        <v>232.56447769181938</v>
      </c>
      <c r="O57" s="337">
        <v>239.26841140493528</v>
      </c>
      <c r="P57" s="337">
        <v>240.25296153076715</v>
      </c>
      <c r="Q57" s="337">
        <v>241.64804049214325</v>
      </c>
      <c r="R57" s="337">
        <v>241.53708113888962</v>
      </c>
      <c r="S57" s="337">
        <v>236.74495018534552</v>
      </c>
      <c r="T57" s="337">
        <v>225.78007421059581</v>
      </c>
      <c r="U57" s="337">
        <v>214.92097224971178</v>
      </c>
      <c r="V57" s="337">
        <v>204.1964867493806</v>
      </c>
      <c r="W57" s="337">
        <v>195.29720447560379</v>
      </c>
      <c r="X57" s="337">
        <v>189.69624307215315</v>
      </c>
      <c r="Y57" s="337">
        <v>182.40819929398015</v>
      </c>
      <c r="Z57" s="340">
        <v>172.12204263468661</v>
      </c>
      <c r="AA57" s="336">
        <v>160.03691559137937</v>
      </c>
      <c r="AB57" s="338">
        <v>150.57223495398145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3274.2605426537007</v>
      </c>
      <c r="E58" s="449">
        <v>103.64614910311705</v>
      </c>
      <c r="F58" s="450">
        <v>101.05655781320709</v>
      </c>
      <c r="G58" s="450">
        <v>100.99085485725578</v>
      </c>
      <c r="H58" s="450">
        <v>102.3157334887058</v>
      </c>
      <c r="I58" s="450">
        <v>107.46432322969595</v>
      </c>
      <c r="J58" s="451">
        <v>117.30614367831549</v>
      </c>
      <c r="K58" s="452">
        <v>130.61631034182446</v>
      </c>
      <c r="L58" s="450">
        <v>147.11168474655531</v>
      </c>
      <c r="M58" s="450">
        <v>157.11256943445147</v>
      </c>
      <c r="N58" s="450">
        <v>162.92780046793061</v>
      </c>
      <c r="O58" s="450">
        <v>167.31903277877424</v>
      </c>
      <c r="P58" s="450">
        <v>168.92086728652589</v>
      </c>
      <c r="Q58" s="450">
        <v>170.9084161872008</v>
      </c>
      <c r="R58" s="450">
        <v>170.34394402700201</v>
      </c>
      <c r="S58" s="450">
        <v>166.71310126185369</v>
      </c>
      <c r="T58" s="450">
        <v>158.93245101179636</v>
      </c>
      <c r="U58" s="450">
        <v>152.71712055925792</v>
      </c>
      <c r="V58" s="450">
        <v>146.599138800156</v>
      </c>
      <c r="W58" s="450">
        <v>141.95579400696275</v>
      </c>
      <c r="X58" s="450">
        <v>137.89308045979379</v>
      </c>
      <c r="Y58" s="450">
        <v>128.17648810190772</v>
      </c>
      <c r="Z58" s="453">
        <v>119.93098138708739</v>
      </c>
      <c r="AA58" s="449">
        <v>110.51997435727223</v>
      </c>
      <c r="AB58" s="451">
        <v>102.7820252670509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3853.8599177558185</v>
      </c>
      <c r="E59" s="355">
        <v>112.12536357173622</v>
      </c>
      <c r="F59" s="356">
        <v>107.80384740195053</v>
      </c>
      <c r="G59" s="356">
        <v>106.29799111561832</v>
      </c>
      <c r="H59" s="356">
        <v>107.82619087651469</v>
      </c>
      <c r="I59" s="356">
        <v>116.85143047071615</v>
      </c>
      <c r="J59" s="357">
        <v>133.59692233844362</v>
      </c>
      <c r="K59" s="358">
        <v>157.09576505419929</v>
      </c>
      <c r="L59" s="356">
        <v>179.48076684702613</v>
      </c>
      <c r="M59" s="356">
        <v>194.21434625034976</v>
      </c>
      <c r="N59" s="356">
        <v>202.69622288806829</v>
      </c>
      <c r="O59" s="356">
        <v>209.01567177573506</v>
      </c>
      <c r="P59" s="356">
        <v>210.39868778722149</v>
      </c>
      <c r="Q59" s="356">
        <v>212.59137510565711</v>
      </c>
      <c r="R59" s="356">
        <v>211.93702210017327</v>
      </c>
      <c r="S59" s="356">
        <v>205.59711395582769</v>
      </c>
      <c r="T59" s="356">
        <v>192.8492205617566</v>
      </c>
      <c r="U59" s="356">
        <v>180.54926448465412</v>
      </c>
      <c r="V59" s="356">
        <v>169.56500637477245</v>
      </c>
      <c r="W59" s="356">
        <v>161.93597818945085</v>
      </c>
      <c r="X59" s="356">
        <v>157.38747926038027</v>
      </c>
      <c r="Y59" s="356">
        <v>149.56848442518955</v>
      </c>
      <c r="Z59" s="359">
        <v>137.18037819889409</v>
      </c>
      <c r="AA59" s="355">
        <v>123.67939847880642</v>
      </c>
      <c r="AB59" s="357">
        <v>113.61599024267596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666.12210629859885</v>
      </c>
      <c r="E60" s="367">
        <v>21.439544188621007</v>
      </c>
      <c r="F60" s="368">
        <v>21.150951349315189</v>
      </c>
      <c r="G60" s="368">
        <v>21.054160031168042</v>
      </c>
      <c r="H60" s="368">
        <v>21.431447489891642</v>
      </c>
      <c r="I60" s="368">
        <v>22.721214905693046</v>
      </c>
      <c r="J60" s="369">
        <v>25.366166679594865</v>
      </c>
      <c r="K60" s="370">
        <v>28.684002872101885</v>
      </c>
      <c r="L60" s="368">
        <v>31.437050307709768</v>
      </c>
      <c r="M60" s="368">
        <v>32.986602037336574</v>
      </c>
      <c r="N60" s="368">
        <v>34.196634057239741</v>
      </c>
      <c r="O60" s="368">
        <v>34.448732465032023</v>
      </c>
      <c r="P60" s="368">
        <v>34.446526462915166</v>
      </c>
      <c r="Q60" s="368">
        <v>34.674925771481895</v>
      </c>
      <c r="R60" s="368">
        <v>34.26631966686594</v>
      </c>
      <c r="S60" s="368">
        <v>33.068087321325969</v>
      </c>
      <c r="T60" s="368">
        <v>31.544092552559508</v>
      </c>
      <c r="U60" s="368">
        <v>29.665664253455496</v>
      </c>
      <c r="V60" s="368">
        <v>28.105283249041907</v>
      </c>
      <c r="W60" s="368">
        <v>26.905130707010958</v>
      </c>
      <c r="X60" s="368">
        <v>26.232456287916289</v>
      </c>
      <c r="Y60" s="368">
        <v>24.981013629345288</v>
      </c>
      <c r="Z60" s="371">
        <v>23.713981957542689</v>
      </c>
      <c r="AA60" s="367">
        <v>22.404831728294834</v>
      </c>
      <c r="AB60" s="369">
        <v>21.197286327139107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4519.9820240544168</v>
      </c>
      <c r="E61" s="517">
        <f t="shared" ref="E61:AB61" si="6">SUM(E59:E60)</f>
        <v>133.56490776035722</v>
      </c>
      <c r="F61" s="518">
        <f t="shared" si="6"/>
        <v>128.95479875126571</v>
      </c>
      <c r="G61" s="518">
        <f t="shared" si="6"/>
        <v>127.35215114678635</v>
      </c>
      <c r="H61" s="518">
        <f t="shared" si="6"/>
        <v>129.25763836640633</v>
      </c>
      <c r="I61" s="518">
        <f t="shared" si="6"/>
        <v>139.57264537640918</v>
      </c>
      <c r="J61" s="519">
        <f t="shared" si="6"/>
        <v>158.96308901803849</v>
      </c>
      <c r="K61" s="520">
        <f t="shared" si="6"/>
        <v>185.77976792630119</v>
      </c>
      <c r="L61" s="518">
        <f t="shared" si="6"/>
        <v>210.9178171547359</v>
      </c>
      <c r="M61" s="518">
        <f t="shared" si="6"/>
        <v>227.20094828768634</v>
      </c>
      <c r="N61" s="518">
        <f t="shared" si="6"/>
        <v>236.89285694530804</v>
      </c>
      <c r="O61" s="518">
        <f t="shared" si="6"/>
        <v>243.46440424076707</v>
      </c>
      <c r="P61" s="518">
        <f t="shared" si="6"/>
        <v>244.84521425013665</v>
      </c>
      <c r="Q61" s="518">
        <f t="shared" si="6"/>
        <v>247.266300877139</v>
      </c>
      <c r="R61" s="518">
        <f t="shared" si="6"/>
        <v>246.20334176703921</v>
      </c>
      <c r="S61" s="518">
        <f t="shared" si="6"/>
        <v>238.66520127715367</v>
      </c>
      <c r="T61" s="518">
        <f t="shared" si="6"/>
        <v>224.3933131143161</v>
      </c>
      <c r="U61" s="518">
        <f t="shared" si="6"/>
        <v>210.21492873810962</v>
      </c>
      <c r="V61" s="518">
        <f t="shared" si="6"/>
        <v>197.67028962381437</v>
      </c>
      <c r="W61" s="518">
        <f t="shared" si="6"/>
        <v>188.8411088964618</v>
      </c>
      <c r="X61" s="518">
        <f t="shared" si="6"/>
        <v>183.61993554829655</v>
      </c>
      <c r="Y61" s="518">
        <f t="shared" si="6"/>
        <v>174.54949805453484</v>
      </c>
      <c r="Z61" s="521">
        <f t="shared" si="6"/>
        <v>160.89436015643679</v>
      </c>
      <c r="AA61" s="517">
        <f t="shared" si="6"/>
        <v>146.08423020710126</v>
      </c>
      <c r="AB61" s="519">
        <f t="shared" si="6"/>
        <v>134.81327656981506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7928.8555705238532</v>
      </c>
      <c r="E62" s="90">
        <f t="shared" ref="E62:AB62" si="7">SUM(E57:E58)</f>
        <v>254.30149047864603</v>
      </c>
      <c r="F62" s="164">
        <f t="shared" si="7"/>
        <v>247.42106814070218</v>
      </c>
      <c r="G62" s="164">
        <f t="shared" si="7"/>
        <v>244.90736815947727</v>
      </c>
      <c r="H62" s="164">
        <f t="shared" si="7"/>
        <v>247.01756123369313</v>
      </c>
      <c r="I62" s="164">
        <f t="shared" si="7"/>
        <v>259.58490663175945</v>
      </c>
      <c r="J62" s="166">
        <f t="shared" si="7"/>
        <v>284.51686294929038</v>
      </c>
      <c r="K62" s="48">
        <f t="shared" si="7"/>
        <v>319.60527370131717</v>
      </c>
      <c r="L62" s="164">
        <f t="shared" si="7"/>
        <v>356.93954659301164</v>
      </c>
      <c r="M62" s="164">
        <f t="shared" si="7"/>
        <v>380.87498100001068</v>
      </c>
      <c r="N62" s="164">
        <f t="shared" si="7"/>
        <v>395.49227815974996</v>
      </c>
      <c r="O62" s="164">
        <f t="shared" si="7"/>
        <v>406.58744418370952</v>
      </c>
      <c r="P62" s="164">
        <f t="shared" si="7"/>
        <v>409.17382881729304</v>
      </c>
      <c r="Q62" s="164">
        <f t="shared" si="7"/>
        <v>412.55645667934402</v>
      </c>
      <c r="R62" s="164">
        <f t="shared" si="7"/>
        <v>411.88102516589163</v>
      </c>
      <c r="S62" s="164">
        <f t="shared" si="7"/>
        <v>403.45805144719918</v>
      </c>
      <c r="T62" s="164">
        <f t="shared" si="7"/>
        <v>384.71252522239217</v>
      </c>
      <c r="U62" s="164">
        <f t="shared" si="7"/>
        <v>367.6380928089697</v>
      </c>
      <c r="V62" s="164">
        <f t="shared" si="7"/>
        <v>350.79562554953657</v>
      </c>
      <c r="W62" s="164">
        <f t="shared" si="7"/>
        <v>337.25299848256657</v>
      </c>
      <c r="X62" s="164">
        <f t="shared" si="7"/>
        <v>327.58932353194695</v>
      </c>
      <c r="Y62" s="164">
        <f t="shared" si="7"/>
        <v>310.58468739588784</v>
      </c>
      <c r="Z62" s="165">
        <f t="shared" si="7"/>
        <v>292.05302402177398</v>
      </c>
      <c r="AA62" s="90">
        <f t="shared" si="7"/>
        <v>270.55688994865159</v>
      </c>
      <c r="AB62" s="166">
        <f t="shared" si="7"/>
        <v>253.35426022103235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12448.837594578272</v>
      </c>
      <c r="E63" s="460">
        <f t="shared" ref="E63:AB63" si="8">E61+E62</f>
        <v>387.86639823900327</v>
      </c>
      <c r="F63" s="461">
        <f t="shared" si="8"/>
        <v>376.37586689196792</v>
      </c>
      <c r="G63" s="461">
        <f t="shared" si="8"/>
        <v>372.25951930626366</v>
      </c>
      <c r="H63" s="461">
        <f t="shared" si="8"/>
        <v>376.27519960009943</v>
      </c>
      <c r="I63" s="461">
        <f t="shared" si="8"/>
        <v>399.15755200816864</v>
      </c>
      <c r="J63" s="462">
        <f t="shared" si="8"/>
        <v>443.47995196732887</v>
      </c>
      <c r="K63" s="463">
        <f t="shared" si="8"/>
        <v>505.38504162761836</v>
      </c>
      <c r="L63" s="461">
        <f t="shared" si="8"/>
        <v>567.85736374774751</v>
      </c>
      <c r="M63" s="461">
        <f t="shared" si="8"/>
        <v>608.07592928769702</v>
      </c>
      <c r="N63" s="461">
        <f t="shared" si="8"/>
        <v>632.385135105058</v>
      </c>
      <c r="O63" s="461">
        <f t="shared" si="8"/>
        <v>650.05184842447659</v>
      </c>
      <c r="P63" s="461">
        <f t="shared" si="8"/>
        <v>654.01904306742972</v>
      </c>
      <c r="Q63" s="461">
        <f t="shared" si="8"/>
        <v>659.822757556483</v>
      </c>
      <c r="R63" s="461">
        <f t="shared" si="8"/>
        <v>658.08436693293083</v>
      </c>
      <c r="S63" s="461">
        <f t="shared" si="8"/>
        <v>642.12325272435282</v>
      </c>
      <c r="T63" s="461">
        <f t="shared" si="8"/>
        <v>609.1058383367083</v>
      </c>
      <c r="U63" s="461">
        <f t="shared" si="8"/>
        <v>577.85302154707938</v>
      </c>
      <c r="V63" s="461">
        <f t="shared" si="8"/>
        <v>548.46591517335094</v>
      </c>
      <c r="W63" s="461">
        <f t="shared" si="8"/>
        <v>526.0941073790284</v>
      </c>
      <c r="X63" s="461">
        <f t="shared" si="8"/>
        <v>511.2092590802435</v>
      </c>
      <c r="Y63" s="461">
        <f t="shared" si="8"/>
        <v>485.13418545042271</v>
      </c>
      <c r="Z63" s="464">
        <f t="shared" si="8"/>
        <v>452.94738417821077</v>
      </c>
      <c r="AA63" s="460">
        <f t="shared" si="8"/>
        <v>416.64112015575284</v>
      </c>
      <c r="AB63" s="462">
        <f t="shared" si="8"/>
        <v>388.16753679084741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112.12536357173622</v>
      </c>
      <c r="AL66" s="538">
        <f>$F59</f>
        <v>107.80384740195053</v>
      </c>
      <c r="AM66" s="538">
        <f>$G59</f>
        <v>106.29799111561832</v>
      </c>
      <c r="AN66" s="538">
        <f>$H59</f>
        <v>107.82619087651469</v>
      </c>
      <c r="AO66" s="538"/>
      <c r="AP66" s="538">
        <f>$E60</f>
        <v>21.439544188621007</v>
      </c>
      <c r="AQ66" s="538">
        <f>$F60</f>
        <v>21.150951349315189</v>
      </c>
      <c r="AR66" s="538">
        <f>$G60</f>
        <v>21.054160031168042</v>
      </c>
      <c r="AS66" s="538">
        <f>$H60</f>
        <v>21.431447489891642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116.85143047071615</v>
      </c>
      <c r="AL67" s="538">
        <f>$J59</f>
        <v>133.59692233844362</v>
      </c>
      <c r="AM67" s="538">
        <f>$K59</f>
        <v>157.09576505419929</v>
      </c>
      <c r="AN67" s="538">
        <f>$L59</f>
        <v>179.48076684702613</v>
      </c>
      <c r="AO67" s="538"/>
      <c r="AP67" s="538">
        <f>$I60</f>
        <v>22.721214905693046</v>
      </c>
      <c r="AQ67" s="538">
        <f>$J60</f>
        <v>25.366166679594865</v>
      </c>
      <c r="AR67" s="538">
        <f>$K60</f>
        <v>28.684002872101885</v>
      </c>
      <c r="AS67" s="538">
        <f>$L60</f>
        <v>31.437050307709768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194.21434625034976</v>
      </c>
      <c r="AL68" s="538">
        <f>$N59</f>
        <v>202.69622288806829</v>
      </c>
      <c r="AM68" s="538">
        <f>$O59</f>
        <v>209.01567177573506</v>
      </c>
      <c r="AN68" s="538">
        <f>$P59</f>
        <v>210.39868778722149</v>
      </c>
      <c r="AO68" s="538"/>
      <c r="AP68" s="538">
        <f>$M60</f>
        <v>32.986602037336574</v>
      </c>
      <c r="AQ68" s="538">
        <f>$N60</f>
        <v>34.196634057239741</v>
      </c>
      <c r="AR68" s="538">
        <f>$O60</f>
        <v>34.448732465032023</v>
      </c>
      <c r="AS68" s="538">
        <f>$P60</f>
        <v>34.446526462915166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212.59137510565711</v>
      </c>
      <c r="AL69" s="538">
        <f>$R59</f>
        <v>211.93702210017327</v>
      </c>
      <c r="AM69" s="538">
        <f>$S59</f>
        <v>205.59711395582769</v>
      </c>
      <c r="AN69" s="538">
        <f>$T59</f>
        <v>192.8492205617566</v>
      </c>
      <c r="AO69" s="538"/>
      <c r="AP69" s="538">
        <f>$Q60</f>
        <v>34.674925771481895</v>
      </c>
      <c r="AQ69" s="538">
        <f>$R60</f>
        <v>34.26631966686594</v>
      </c>
      <c r="AR69" s="538">
        <f>$S60</f>
        <v>33.068087321325969</v>
      </c>
      <c r="AS69" s="538">
        <f>$T60</f>
        <v>31.544092552559508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180.54926448465412</v>
      </c>
      <c r="AL70" s="538">
        <f>$V59</f>
        <v>169.56500637477245</v>
      </c>
      <c r="AM70" s="538">
        <f>$W59</f>
        <v>161.93597818945085</v>
      </c>
      <c r="AN70" s="538">
        <f>$X59</f>
        <v>157.38747926038027</v>
      </c>
      <c r="AO70" s="538"/>
      <c r="AP70" s="538">
        <f>$U60</f>
        <v>29.665664253455496</v>
      </c>
      <c r="AQ70" s="538">
        <f>$V60</f>
        <v>28.105283249041907</v>
      </c>
      <c r="AR70" s="538">
        <f>$W60</f>
        <v>26.905130707010958</v>
      </c>
      <c r="AS70" s="538">
        <f>$X60</f>
        <v>26.232456287916289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149.56848442518955</v>
      </c>
      <c r="AL71" s="538">
        <f>$Z59</f>
        <v>137.18037819889409</v>
      </c>
      <c r="AM71" s="538">
        <f>$AA59</f>
        <v>123.67939847880642</v>
      </c>
      <c r="AN71" s="540">
        <f>$AB59</f>
        <v>113.61599024267596</v>
      </c>
      <c r="AO71" s="538"/>
      <c r="AP71" s="538">
        <f>$Y60</f>
        <v>24.981013629345288</v>
      </c>
      <c r="AQ71" s="538">
        <f>$Z60</f>
        <v>23.713981957542689</v>
      </c>
      <c r="AR71" s="538">
        <f>$AA60</f>
        <v>22.404831728294834</v>
      </c>
      <c r="AS71" s="540">
        <f>$AB60</f>
        <v>21.197286327139107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3853.8599177558185</v>
      </c>
      <c r="AO72" s="538"/>
      <c r="AP72" s="538"/>
      <c r="AQ72" s="538"/>
      <c r="AR72" s="538"/>
      <c r="AS72" s="318">
        <f>SUM(AP66:AS71)</f>
        <v>666.12210629859885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144.16240542172818</v>
      </c>
      <c r="E99" s="431">
        <f t="shared" si="9"/>
        <v>3.1336017609967257</v>
      </c>
      <c r="F99" s="432">
        <f t="shared" si="9"/>
        <v>14.624133108032083</v>
      </c>
      <c r="G99" s="432">
        <f t="shared" si="9"/>
        <v>18.740480693736345</v>
      </c>
      <c r="H99" s="432">
        <f t="shared" si="9"/>
        <v>14.724800399900573</v>
      </c>
      <c r="I99" s="432">
        <f t="shared" si="9"/>
        <v>-8.1575520081686363</v>
      </c>
      <c r="J99" s="433">
        <f t="shared" si="9"/>
        <v>-52.479951967328873</v>
      </c>
      <c r="K99" s="434">
        <f t="shared" si="9"/>
        <v>85.614958372381636</v>
      </c>
      <c r="L99" s="432">
        <f t="shared" si="9"/>
        <v>23.142636252252487</v>
      </c>
      <c r="M99" s="432">
        <f t="shared" si="9"/>
        <v>-16.075929287697022</v>
      </c>
      <c r="N99" s="432">
        <f t="shared" si="9"/>
        <v>-40.385135105057998</v>
      </c>
      <c r="O99" s="432">
        <f t="shared" si="9"/>
        <v>-58.051848424476589</v>
      </c>
      <c r="P99" s="432">
        <f t="shared" si="9"/>
        <v>-62.01904306742972</v>
      </c>
      <c r="Q99" s="432">
        <f t="shared" si="9"/>
        <v>-67.822757556482998</v>
      </c>
      <c r="R99" s="432">
        <f t="shared" si="9"/>
        <v>-66.084366932930834</v>
      </c>
      <c r="S99" s="432">
        <f t="shared" si="9"/>
        <v>-50.123252724352824</v>
      </c>
      <c r="T99" s="432">
        <f t="shared" si="9"/>
        <v>-17.105838336708302</v>
      </c>
      <c r="U99" s="432">
        <f t="shared" si="9"/>
        <v>14.146978452920621</v>
      </c>
      <c r="V99" s="432">
        <f t="shared" si="9"/>
        <v>42.534084826649064</v>
      </c>
      <c r="W99" s="432">
        <f t="shared" si="9"/>
        <v>64.905892620971599</v>
      </c>
      <c r="X99" s="432">
        <f t="shared" si="9"/>
        <v>79.790740919756502</v>
      </c>
      <c r="Y99" s="432">
        <f t="shared" si="9"/>
        <v>105.86581454957729</v>
      </c>
      <c r="Z99" s="435">
        <f t="shared" si="9"/>
        <v>138.05261582178923</v>
      </c>
      <c r="AA99" s="431">
        <f t="shared" si="9"/>
        <v>-25.641120155752844</v>
      </c>
      <c r="AB99" s="433">
        <f t="shared" si="9"/>
        <v>2.8324632091525928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181.78037524530652</v>
      </c>
      <c r="E104" s="336">
        <v>5.774524596188976</v>
      </c>
      <c r="F104" s="337">
        <v>5.6247689132348233</v>
      </c>
      <c r="G104" s="337">
        <v>5.4678971912179088</v>
      </c>
      <c r="H104" s="337">
        <v>5.4577625195048425</v>
      </c>
      <c r="I104" s="337">
        <v>5.6493922536693981</v>
      </c>
      <c r="J104" s="338">
        <v>5.9871591484110391</v>
      </c>
      <c r="K104" s="339">
        <v>6.5287391405628439</v>
      </c>
      <c r="L104" s="337">
        <v>7.4627300692770087</v>
      </c>
      <c r="M104" s="337">
        <v>8.3333899327022554</v>
      </c>
      <c r="N104" s="337">
        <v>8.8921194096812304</v>
      </c>
      <c r="O104" s="337">
        <v>9.2910089700271268</v>
      </c>
      <c r="P104" s="337">
        <v>9.5073892809257021</v>
      </c>
      <c r="Q104" s="337">
        <v>9.4756613575419575</v>
      </c>
      <c r="R104" s="337">
        <v>9.5803059110946389</v>
      </c>
      <c r="S104" s="337">
        <v>9.5975763179173796</v>
      </c>
      <c r="T104" s="337">
        <v>9.3700372732666892</v>
      </c>
      <c r="U104" s="337">
        <v>9.0543962329115022</v>
      </c>
      <c r="V104" s="337">
        <v>8.5080289194680034</v>
      </c>
      <c r="W104" s="337">
        <v>7.9642090212169494</v>
      </c>
      <c r="X104" s="337">
        <v>7.4704865479991351</v>
      </c>
      <c r="Y104" s="337">
        <v>7.3002487168325976</v>
      </c>
      <c r="Z104" s="340">
        <v>7.0208278342532831</v>
      </c>
      <c r="AA104" s="336">
        <v>6.4519478512786517</v>
      </c>
      <c r="AB104" s="338">
        <v>6.009767836122605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240.08118964551107</v>
      </c>
      <c r="E105" s="367">
        <v>8.1835674352153678</v>
      </c>
      <c r="F105" s="368">
        <v>8.0061594707029542</v>
      </c>
      <c r="G105" s="368">
        <v>7.8747181158513637</v>
      </c>
      <c r="H105" s="368">
        <v>7.8030572468836867</v>
      </c>
      <c r="I105" s="368">
        <v>7.9772682785707065</v>
      </c>
      <c r="J105" s="369">
        <v>8.4012343964493503</v>
      </c>
      <c r="K105" s="370">
        <v>9.0333471039224094</v>
      </c>
      <c r="L105" s="368">
        <v>10.034780701741202</v>
      </c>
      <c r="M105" s="368">
        <v>10.905064185284841</v>
      </c>
      <c r="N105" s="368">
        <v>11.413667523589488</v>
      </c>
      <c r="O105" s="368">
        <v>11.766346435383447</v>
      </c>
      <c r="P105" s="368">
        <v>11.94866973899194</v>
      </c>
      <c r="Q105" s="368">
        <v>11.923428417710827</v>
      </c>
      <c r="R105" s="368">
        <v>12.031979446945533</v>
      </c>
      <c r="S105" s="368">
        <v>12.01495136219836</v>
      </c>
      <c r="T105" s="368">
        <v>11.765925666083213</v>
      </c>
      <c r="U105" s="368">
        <v>11.404410686611538</v>
      </c>
      <c r="V105" s="368">
        <v>10.919540499615403</v>
      </c>
      <c r="W105" s="368">
        <v>10.42754462199469</v>
      </c>
      <c r="X105" s="368">
        <v>9.9246036493915248</v>
      </c>
      <c r="Y105" s="368">
        <v>9.7361642764875835</v>
      </c>
      <c r="Z105" s="371">
        <v>9.447372856768224</v>
      </c>
      <c r="AA105" s="367">
        <v>8.8252305840995575</v>
      </c>
      <c r="AB105" s="369">
        <v>8.3121569450179145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240.08118964551107</v>
      </c>
      <c r="E106" s="454">
        <f t="shared" ref="E106:AB106" si="11">E105</f>
        <v>8.1835674352153678</v>
      </c>
      <c r="F106" s="455">
        <f t="shared" si="11"/>
        <v>8.0061594707029542</v>
      </c>
      <c r="G106" s="455">
        <f t="shared" si="11"/>
        <v>7.8747181158513637</v>
      </c>
      <c r="H106" s="455">
        <f t="shared" si="11"/>
        <v>7.8030572468836867</v>
      </c>
      <c r="I106" s="455">
        <f t="shared" si="11"/>
        <v>7.9772682785707065</v>
      </c>
      <c r="J106" s="456">
        <f t="shared" si="11"/>
        <v>8.4012343964493503</v>
      </c>
      <c r="K106" s="457">
        <f t="shared" si="11"/>
        <v>9.0333471039224094</v>
      </c>
      <c r="L106" s="455">
        <f t="shared" si="11"/>
        <v>10.034780701741202</v>
      </c>
      <c r="M106" s="455">
        <f t="shared" si="11"/>
        <v>10.905064185284841</v>
      </c>
      <c r="N106" s="455">
        <f t="shared" si="11"/>
        <v>11.413667523589488</v>
      </c>
      <c r="O106" s="455">
        <f t="shared" si="11"/>
        <v>11.766346435383447</v>
      </c>
      <c r="P106" s="455">
        <f t="shared" si="11"/>
        <v>11.94866973899194</v>
      </c>
      <c r="Q106" s="455">
        <f t="shared" si="11"/>
        <v>11.923428417710827</v>
      </c>
      <c r="R106" s="455">
        <f t="shared" si="11"/>
        <v>12.031979446945533</v>
      </c>
      <c r="S106" s="455">
        <f t="shared" si="11"/>
        <v>12.01495136219836</v>
      </c>
      <c r="T106" s="455">
        <f t="shared" si="11"/>
        <v>11.765925666083213</v>
      </c>
      <c r="U106" s="455">
        <f t="shared" si="11"/>
        <v>11.404410686611538</v>
      </c>
      <c r="V106" s="455">
        <f t="shared" si="11"/>
        <v>10.919540499615403</v>
      </c>
      <c r="W106" s="455">
        <f t="shared" si="11"/>
        <v>10.42754462199469</v>
      </c>
      <c r="X106" s="455">
        <f t="shared" si="11"/>
        <v>9.9246036493915248</v>
      </c>
      <c r="Y106" s="455">
        <f t="shared" si="11"/>
        <v>9.7361642764875835</v>
      </c>
      <c r="Z106" s="458">
        <f t="shared" si="11"/>
        <v>9.447372856768224</v>
      </c>
      <c r="AA106" s="454">
        <f t="shared" si="11"/>
        <v>8.8252305840995575</v>
      </c>
      <c r="AB106" s="456">
        <f t="shared" si="11"/>
        <v>8.3121569450179145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181.78037524530652</v>
      </c>
      <c r="E107" s="90">
        <f t="shared" ref="E107:AB107" si="12">E104</f>
        <v>5.774524596188976</v>
      </c>
      <c r="F107" s="164">
        <f t="shared" si="12"/>
        <v>5.6247689132348233</v>
      </c>
      <c r="G107" s="164">
        <f t="shared" si="12"/>
        <v>5.4678971912179088</v>
      </c>
      <c r="H107" s="164">
        <f t="shared" si="12"/>
        <v>5.4577625195048425</v>
      </c>
      <c r="I107" s="164">
        <f t="shared" si="12"/>
        <v>5.6493922536693981</v>
      </c>
      <c r="J107" s="166">
        <f t="shared" si="12"/>
        <v>5.9871591484110391</v>
      </c>
      <c r="K107" s="48">
        <f t="shared" si="12"/>
        <v>6.5287391405628439</v>
      </c>
      <c r="L107" s="164">
        <f t="shared" si="12"/>
        <v>7.4627300692770087</v>
      </c>
      <c r="M107" s="164">
        <f t="shared" si="12"/>
        <v>8.3333899327022554</v>
      </c>
      <c r="N107" s="164">
        <f t="shared" si="12"/>
        <v>8.8921194096812304</v>
      </c>
      <c r="O107" s="164">
        <f t="shared" si="12"/>
        <v>9.2910089700271268</v>
      </c>
      <c r="P107" s="164">
        <f t="shared" si="12"/>
        <v>9.5073892809257021</v>
      </c>
      <c r="Q107" s="164">
        <f t="shared" si="12"/>
        <v>9.4756613575419575</v>
      </c>
      <c r="R107" s="164">
        <f t="shared" si="12"/>
        <v>9.5803059110946389</v>
      </c>
      <c r="S107" s="164">
        <f t="shared" si="12"/>
        <v>9.5975763179173796</v>
      </c>
      <c r="T107" s="164">
        <f t="shared" si="12"/>
        <v>9.3700372732666892</v>
      </c>
      <c r="U107" s="164">
        <f t="shared" si="12"/>
        <v>9.0543962329115022</v>
      </c>
      <c r="V107" s="164">
        <f t="shared" si="12"/>
        <v>8.5080289194680034</v>
      </c>
      <c r="W107" s="164">
        <f t="shared" si="12"/>
        <v>7.9642090212169494</v>
      </c>
      <c r="X107" s="164">
        <f t="shared" si="12"/>
        <v>7.4704865479991351</v>
      </c>
      <c r="Y107" s="164">
        <f t="shared" si="12"/>
        <v>7.3002487168325976</v>
      </c>
      <c r="Z107" s="165">
        <f t="shared" si="12"/>
        <v>7.0208278342532831</v>
      </c>
      <c r="AA107" s="90">
        <f t="shared" si="12"/>
        <v>6.4519478512786517</v>
      </c>
      <c r="AB107" s="166">
        <f t="shared" si="12"/>
        <v>6.009767836122605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421.8615648908177</v>
      </c>
      <c r="E108" s="460">
        <f t="shared" ref="E108:AB108" si="13">E106+E107</f>
        <v>13.958092031404345</v>
      </c>
      <c r="F108" s="461">
        <f t="shared" si="13"/>
        <v>13.630928383937778</v>
      </c>
      <c r="G108" s="461">
        <f t="shared" si="13"/>
        <v>13.342615307069273</v>
      </c>
      <c r="H108" s="461">
        <f t="shared" si="13"/>
        <v>13.260819766388529</v>
      </c>
      <c r="I108" s="461">
        <f t="shared" si="13"/>
        <v>13.626660532240106</v>
      </c>
      <c r="J108" s="462">
        <f t="shared" si="13"/>
        <v>14.388393544860389</v>
      </c>
      <c r="K108" s="463">
        <f t="shared" si="13"/>
        <v>15.562086244485254</v>
      </c>
      <c r="L108" s="461">
        <f t="shared" si="13"/>
        <v>17.497510771018209</v>
      </c>
      <c r="M108" s="461">
        <f t="shared" si="13"/>
        <v>19.238454117987096</v>
      </c>
      <c r="N108" s="461">
        <f t="shared" si="13"/>
        <v>20.305786933270717</v>
      </c>
      <c r="O108" s="461">
        <f t="shared" si="13"/>
        <v>21.057355405410576</v>
      </c>
      <c r="P108" s="461">
        <f t="shared" si="13"/>
        <v>21.456059019917642</v>
      </c>
      <c r="Q108" s="461">
        <f t="shared" si="13"/>
        <v>21.399089775252783</v>
      </c>
      <c r="R108" s="461">
        <f t="shared" si="13"/>
        <v>21.612285358040172</v>
      </c>
      <c r="S108" s="461">
        <f t="shared" si="13"/>
        <v>21.61252768011574</v>
      </c>
      <c r="T108" s="461">
        <f t="shared" si="13"/>
        <v>21.135962939349902</v>
      </c>
      <c r="U108" s="461">
        <f t="shared" si="13"/>
        <v>20.458806919523042</v>
      </c>
      <c r="V108" s="461">
        <f t="shared" si="13"/>
        <v>19.427569419083405</v>
      </c>
      <c r="W108" s="461">
        <f t="shared" si="13"/>
        <v>18.39175364321164</v>
      </c>
      <c r="X108" s="461">
        <f t="shared" si="13"/>
        <v>17.395090197390658</v>
      </c>
      <c r="Y108" s="461">
        <f t="shared" si="13"/>
        <v>17.03641299332018</v>
      </c>
      <c r="Z108" s="464">
        <f t="shared" si="13"/>
        <v>16.468200691021508</v>
      </c>
      <c r="AA108" s="460">
        <f t="shared" si="13"/>
        <v>15.277178435378209</v>
      </c>
      <c r="AB108" s="462">
        <f t="shared" si="13"/>
        <v>14.32192478114052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-421.8615648908177</v>
      </c>
      <c r="E130" s="431">
        <f t="shared" si="14"/>
        <v>-13.958092031404345</v>
      </c>
      <c r="F130" s="432">
        <f t="shared" si="14"/>
        <v>-13.630928383937778</v>
      </c>
      <c r="G130" s="432">
        <f t="shared" si="14"/>
        <v>-13.342615307069273</v>
      </c>
      <c r="H130" s="432">
        <f t="shared" si="14"/>
        <v>-13.260819766388529</v>
      </c>
      <c r="I130" s="432">
        <f t="shared" si="14"/>
        <v>-13.626660532240106</v>
      </c>
      <c r="J130" s="433">
        <f t="shared" si="14"/>
        <v>-14.388393544860389</v>
      </c>
      <c r="K130" s="434">
        <f t="shared" si="14"/>
        <v>-15.562086244485254</v>
      </c>
      <c r="L130" s="432">
        <f t="shared" si="14"/>
        <v>-17.497510771018209</v>
      </c>
      <c r="M130" s="432">
        <f t="shared" si="14"/>
        <v>-19.238454117987096</v>
      </c>
      <c r="N130" s="432">
        <f t="shared" si="14"/>
        <v>-20.305786933270717</v>
      </c>
      <c r="O130" s="432">
        <f t="shared" si="14"/>
        <v>-21.057355405410576</v>
      </c>
      <c r="P130" s="432">
        <f t="shared" si="14"/>
        <v>-21.456059019917642</v>
      </c>
      <c r="Q130" s="432">
        <f t="shared" si="14"/>
        <v>-21.399089775252783</v>
      </c>
      <c r="R130" s="432">
        <f t="shared" si="14"/>
        <v>-21.612285358040172</v>
      </c>
      <c r="S130" s="432">
        <f t="shared" si="14"/>
        <v>-21.61252768011574</v>
      </c>
      <c r="T130" s="432">
        <f t="shared" si="14"/>
        <v>-21.135962939349902</v>
      </c>
      <c r="U130" s="432">
        <f t="shared" si="14"/>
        <v>-20.458806919523042</v>
      </c>
      <c r="V130" s="432">
        <f t="shared" si="14"/>
        <v>-19.427569419083405</v>
      </c>
      <c r="W130" s="432">
        <f t="shared" si="14"/>
        <v>-18.39175364321164</v>
      </c>
      <c r="X130" s="432">
        <f t="shared" si="14"/>
        <v>-17.395090197390658</v>
      </c>
      <c r="Y130" s="432">
        <f t="shared" si="14"/>
        <v>-17.03641299332018</v>
      </c>
      <c r="Z130" s="435">
        <f t="shared" si="14"/>
        <v>-16.468200691021508</v>
      </c>
      <c r="AA130" s="431">
        <f t="shared" si="14"/>
        <v>-15.277178435378209</v>
      </c>
      <c r="AB130" s="433">
        <f t="shared" si="14"/>
        <v>-14.32192478114052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37407</v>
      </c>
      <c r="C133" s="557" t="s">
        <v>56</v>
      </c>
      <c r="D133" s="558">
        <f t="shared" ref="D133:AB133" si="15">D108</f>
        <v>421.8615648908177</v>
      </c>
      <c r="E133" s="558">
        <f t="shared" si="15"/>
        <v>13.958092031404345</v>
      </c>
      <c r="F133" s="558">
        <f t="shared" si="15"/>
        <v>13.630928383937778</v>
      </c>
      <c r="G133" s="558">
        <f t="shared" si="15"/>
        <v>13.342615307069273</v>
      </c>
      <c r="H133" s="558">
        <f t="shared" si="15"/>
        <v>13.260819766388529</v>
      </c>
      <c r="I133" s="558">
        <f t="shared" si="15"/>
        <v>13.626660532240106</v>
      </c>
      <c r="J133" s="558">
        <f t="shared" si="15"/>
        <v>14.388393544860389</v>
      </c>
      <c r="K133" s="558">
        <f t="shared" si="15"/>
        <v>15.562086244485254</v>
      </c>
      <c r="L133" s="558">
        <f t="shared" si="15"/>
        <v>17.497510771018209</v>
      </c>
      <c r="M133" s="558">
        <f t="shared" si="15"/>
        <v>19.238454117987096</v>
      </c>
      <c r="N133" s="558">
        <f t="shared" si="15"/>
        <v>20.305786933270717</v>
      </c>
      <c r="O133" s="558">
        <f t="shared" si="15"/>
        <v>21.057355405410576</v>
      </c>
      <c r="P133" s="558">
        <f t="shared" si="15"/>
        <v>21.456059019917642</v>
      </c>
      <c r="Q133" s="558">
        <f t="shared" si="15"/>
        <v>21.399089775252783</v>
      </c>
      <c r="R133" s="558">
        <f t="shared" si="15"/>
        <v>21.612285358040172</v>
      </c>
      <c r="S133" s="558">
        <f t="shared" si="15"/>
        <v>21.61252768011574</v>
      </c>
      <c r="T133" s="558">
        <f t="shared" si="15"/>
        <v>21.135962939349902</v>
      </c>
      <c r="U133" s="558">
        <f t="shared" si="15"/>
        <v>20.458806919523042</v>
      </c>
      <c r="V133" s="558">
        <f t="shared" si="15"/>
        <v>19.427569419083405</v>
      </c>
      <c r="W133" s="558">
        <f t="shared" si="15"/>
        <v>18.39175364321164</v>
      </c>
      <c r="X133" s="558">
        <f t="shared" si="15"/>
        <v>17.395090197390658</v>
      </c>
      <c r="Y133" s="558">
        <f t="shared" si="15"/>
        <v>17.03641299332018</v>
      </c>
      <c r="Z133" s="558">
        <f t="shared" si="15"/>
        <v>16.468200691021508</v>
      </c>
      <c r="AA133" s="558">
        <f t="shared" si="15"/>
        <v>15.277178435378209</v>
      </c>
      <c r="AB133" s="558">
        <f t="shared" si="15"/>
        <v>14.32192478114052</v>
      </c>
    </row>
    <row r="134" spans="1:56" x14ac:dyDescent="0.3">
      <c r="A134" s="555" t="str">
        <f>VLOOKUP(WEEKDAY(B134,2),$B$148:$C$154,2,FALSE)</f>
        <v>Fri</v>
      </c>
      <c r="B134" s="556">
        <f>A3</f>
        <v>37407</v>
      </c>
      <c r="C134" s="557" t="s">
        <v>26</v>
      </c>
      <c r="D134" s="558">
        <f t="shared" ref="D134:AB134" si="16">SUM(D16)</f>
        <v>10960.574775888927</v>
      </c>
      <c r="E134" s="558">
        <f t="shared" si="16"/>
        <v>383.55647063545075</v>
      </c>
      <c r="F134" s="558">
        <f t="shared" si="16"/>
        <v>375.58340785414646</v>
      </c>
      <c r="G134" s="558">
        <f t="shared" si="16"/>
        <v>367.83475718604103</v>
      </c>
      <c r="H134" s="558">
        <f t="shared" si="16"/>
        <v>366.65151483498391</v>
      </c>
      <c r="I134" s="558">
        <f t="shared" si="16"/>
        <v>372.55724758787733</v>
      </c>
      <c r="J134" s="558">
        <f t="shared" si="16"/>
        <v>391.74557335932718</v>
      </c>
      <c r="K134" s="558">
        <f t="shared" si="16"/>
        <v>418.32488897297424</v>
      </c>
      <c r="L134" s="558">
        <f t="shared" si="16"/>
        <v>457.53743977417713</v>
      </c>
      <c r="M134" s="558">
        <f t="shared" si="16"/>
        <v>495.34407079033338</v>
      </c>
      <c r="N134" s="558">
        <f t="shared" si="16"/>
        <v>517.29227127084448</v>
      </c>
      <c r="O134" s="558">
        <f t="shared" si="16"/>
        <v>533.35309668095147</v>
      </c>
      <c r="P134" s="558">
        <f t="shared" si="16"/>
        <v>540.20617784649573</v>
      </c>
      <c r="Q134" s="558">
        <f t="shared" si="16"/>
        <v>538.84782163723457</v>
      </c>
      <c r="R134" s="558">
        <f t="shared" si="16"/>
        <v>540.71003630754217</v>
      </c>
      <c r="S134" s="558">
        <f t="shared" si="16"/>
        <v>540.20145355047191</v>
      </c>
      <c r="T134" s="558">
        <f t="shared" si="16"/>
        <v>529.23464725483984</v>
      </c>
      <c r="U134" s="558">
        <f t="shared" si="16"/>
        <v>514.2092184381936</v>
      </c>
      <c r="V134" s="558">
        <f t="shared" si="16"/>
        <v>490.32129013039929</v>
      </c>
      <c r="W134" s="558">
        <f t="shared" si="16"/>
        <v>467.35328224254425</v>
      </c>
      <c r="X134" s="558">
        <f t="shared" si="16"/>
        <v>448.39154196411221</v>
      </c>
      <c r="Y134" s="558">
        <f t="shared" si="16"/>
        <v>441.29395155370543</v>
      </c>
      <c r="Z134" s="558">
        <f t="shared" si="16"/>
        <v>431.08634413277139</v>
      </c>
      <c r="AA134" s="558">
        <f t="shared" si="16"/>
        <v>409.45965098672627</v>
      </c>
      <c r="AB134" s="558">
        <f t="shared" si="16"/>
        <v>389.47862089678131</v>
      </c>
    </row>
    <row r="135" spans="1:56" x14ac:dyDescent="0.3">
      <c r="A135" s="555" t="str">
        <f>VLOOKUP(WEEKDAY(B135,2),$B$148:$C$154,2,FALSE)</f>
        <v>Fri</v>
      </c>
      <c r="B135" s="556">
        <f>B134</f>
        <v>37407</v>
      </c>
      <c r="C135" s="557" t="s">
        <v>47</v>
      </c>
      <c r="D135" s="558">
        <f t="shared" ref="D135:AB135" si="17">D63</f>
        <v>12448.837594578272</v>
      </c>
      <c r="E135" s="558">
        <f t="shared" si="17"/>
        <v>387.86639823900327</v>
      </c>
      <c r="F135" s="558">
        <f t="shared" si="17"/>
        <v>376.37586689196792</v>
      </c>
      <c r="G135" s="558">
        <f t="shared" si="17"/>
        <v>372.25951930626366</v>
      </c>
      <c r="H135" s="558">
        <f t="shared" si="17"/>
        <v>376.27519960009943</v>
      </c>
      <c r="I135" s="558">
        <f t="shared" si="17"/>
        <v>399.15755200816864</v>
      </c>
      <c r="J135" s="558">
        <f t="shared" si="17"/>
        <v>443.47995196732887</v>
      </c>
      <c r="K135" s="558">
        <f t="shared" si="17"/>
        <v>505.38504162761836</v>
      </c>
      <c r="L135" s="558">
        <f t="shared" si="17"/>
        <v>567.85736374774751</v>
      </c>
      <c r="M135" s="558">
        <f t="shared" si="17"/>
        <v>608.07592928769702</v>
      </c>
      <c r="N135" s="558">
        <f t="shared" si="17"/>
        <v>632.385135105058</v>
      </c>
      <c r="O135" s="558">
        <f t="shared" si="17"/>
        <v>650.05184842447659</v>
      </c>
      <c r="P135" s="558">
        <f t="shared" si="17"/>
        <v>654.01904306742972</v>
      </c>
      <c r="Q135" s="558">
        <f t="shared" si="17"/>
        <v>659.822757556483</v>
      </c>
      <c r="R135" s="558">
        <f t="shared" si="17"/>
        <v>658.08436693293083</v>
      </c>
      <c r="S135" s="558">
        <f t="shared" si="17"/>
        <v>642.12325272435282</v>
      </c>
      <c r="T135" s="558">
        <f t="shared" si="17"/>
        <v>609.1058383367083</v>
      </c>
      <c r="U135" s="558">
        <f t="shared" si="17"/>
        <v>577.85302154707938</v>
      </c>
      <c r="V135" s="558">
        <f t="shared" si="17"/>
        <v>548.46591517335094</v>
      </c>
      <c r="W135" s="558">
        <f t="shared" si="17"/>
        <v>526.0941073790284</v>
      </c>
      <c r="X135" s="558">
        <f t="shared" si="17"/>
        <v>511.2092590802435</v>
      </c>
      <c r="Y135" s="558">
        <f t="shared" si="17"/>
        <v>485.13418545042271</v>
      </c>
      <c r="Z135" s="558">
        <f t="shared" si="17"/>
        <v>452.94738417821077</v>
      </c>
      <c r="AA135" s="558">
        <f t="shared" si="17"/>
        <v>416.64112015575284</v>
      </c>
      <c r="AB135" s="558">
        <f t="shared" si="17"/>
        <v>388.16753679084741</v>
      </c>
    </row>
    <row r="136" spans="1:56" ht="13.8" thickBot="1" x14ac:dyDescent="0.35">
      <c r="B136" s="557"/>
      <c r="C136" s="557" t="s">
        <v>92</v>
      </c>
      <c r="D136" s="559">
        <f t="shared" ref="D136:AB136" si="18">SUM(D134:D135)</f>
        <v>23409.412370467198</v>
      </c>
      <c r="E136" s="559">
        <f t="shared" si="18"/>
        <v>771.42286887445402</v>
      </c>
      <c r="F136" s="559">
        <f t="shared" si="18"/>
        <v>751.95927474611437</v>
      </c>
      <c r="G136" s="559">
        <f t="shared" si="18"/>
        <v>740.09427649230474</v>
      </c>
      <c r="H136" s="559">
        <f t="shared" si="18"/>
        <v>742.92671443508334</v>
      </c>
      <c r="I136" s="559">
        <f t="shared" si="18"/>
        <v>771.71479959604596</v>
      </c>
      <c r="J136" s="559">
        <f t="shared" si="18"/>
        <v>835.225525326656</v>
      </c>
      <c r="K136" s="559">
        <f t="shared" si="18"/>
        <v>923.70993060059254</v>
      </c>
      <c r="L136" s="559">
        <f t="shared" si="18"/>
        <v>1025.3948035219246</v>
      </c>
      <c r="M136" s="559">
        <f t="shared" si="18"/>
        <v>1103.4200000780304</v>
      </c>
      <c r="N136" s="559">
        <f t="shared" si="18"/>
        <v>1149.6774063759026</v>
      </c>
      <c r="O136" s="559">
        <f t="shared" si="18"/>
        <v>1183.4049451054279</v>
      </c>
      <c r="P136" s="559">
        <f t="shared" si="18"/>
        <v>1194.2252209139256</v>
      </c>
      <c r="Q136" s="559">
        <f t="shared" si="18"/>
        <v>1198.6705791937175</v>
      </c>
      <c r="R136" s="559">
        <f t="shared" si="18"/>
        <v>1198.794403240473</v>
      </c>
      <c r="S136" s="559">
        <f t="shared" si="18"/>
        <v>1182.3247062748246</v>
      </c>
      <c r="T136" s="559">
        <f t="shared" si="18"/>
        <v>1138.3404855915483</v>
      </c>
      <c r="U136" s="559">
        <f t="shared" si="18"/>
        <v>1092.062239985273</v>
      </c>
      <c r="V136" s="559">
        <f t="shared" si="18"/>
        <v>1038.7872053037502</v>
      </c>
      <c r="W136" s="559">
        <f t="shared" si="18"/>
        <v>993.44738962157271</v>
      </c>
      <c r="X136" s="559">
        <f t="shared" si="18"/>
        <v>959.60080104435565</v>
      </c>
      <c r="Y136" s="559">
        <f t="shared" si="18"/>
        <v>926.42813700412808</v>
      </c>
      <c r="Z136" s="559">
        <f t="shared" si="18"/>
        <v>884.03372831098216</v>
      </c>
      <c r="AA136" s="559">
        <f t="shared" si="18"/>
        <v>826.10077114247906</v>
      </c>
      <c r="AB136" s="559">
        <f t="shared" si="18"/>
        <v>777.64615768762872</v>
      </c>
    </row>
    <row r="137" spans="1:56" ht="13.8" thickTop="1" x14ac:dyDescent="0.3">
      <c r="D137" s="320" t="s">
        <v>91</v>
      </c>
      <c r="E137" s="321">
        <f>AVERAGE(E134:J134,AA134:AB134)</f>
        <v>382.1084054176668</v>
      </c>
    </row>
    <row r="148" spans="2:28" x14ac:dyDescent="0.3">
      <c r="B148" s="319">
        <v>1</v>
      </c>
      <c r="C148" s="319" t="s">
        <v>84</v>
      </c>
    </row>
    <row r="149" spans="2:28" x14ac:dyDescent="0.3">
      <c r="B149" s="319">
        <v>2</v>
      </c>
      <c r="C149" s="319" t="s">
        <v>85</v>
      </c>
    </row>
    <row r="150" spans="2:28" x14ac:dyDescent="0.3">
      <c r="B150" s="319">
        <v>3</v>
      </c>
      <c r="C150" s="319" t="s">
        <v>86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87</v>
      </c>
    </row>
    <row r="152" spans="2:28" x14ac:dyDescent="0.3">
      <c r="B152" s="319">
        <v>5</v>
      </c>
      <c r="C152" s="319" t="s">
        <v>88</v>
      </c>
    </row>
    <row r="153" spans="2:28" x14ac:dyDescent="0.3">
      <c r="B153" s="319">
        <v>6</v>
      </c>
      <c r="C153" s="319" t="s">
        <v>89</v>
      </c>
    </row>
    <row r="154" spans="2:28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21.018720296955625</v>
      </c>
      <c r="E8" s="336">
        <v>0.86254381221541332</v>
      </c>
      <c r="F8" s="337">
        <v>0.84317136718083197</v>
      </c>
      <c r="G8" s="337">
        <v>0.8284803695992925</v>
      </c>
      <c r="H8" s="337">
        <v>0.81910396051836654</v>
      </c>
      <c r="I8" s="337">
        <v>0.81790053356949222</v>
      </c>
      <c r="J8" s="338">
        <v>0.81834367953113563</v>
      </c>
      <c r="K8" s="339">
        <v>0.81463689386942895</v>
      </c>
      <c r="L8" s="337">
        <v>0.83573170337944036</v>
      </c>
      <c r="M8" s="337">
        <v>0.86130454003947632</v>
      </c>
      <c r="N8" s="337">
        <v>0.88426672100394588</v>
      </c>
      <c r="O8" s="337">
        <v>0.91152010074516709</v>
      </c>
      <c r="P8" s="337">
        <v>0.92627048354752972</v>
      </c>
      <c r="Q8" s="337">
        <v>0.93286710780535298</v>
      </c>
      <c r="R8" s="337">
        <v>0.93636758469322057</v>
      </c>
      <c r="S8" s="337">
        <v>0.93481359959066579</v>
      </c>
      <c r="T8" s="337">
        <v>0.93140623647012277</v>
      </c>
      <c r="U8" s="337">
        <v>0.92435099127959741</v>
      </c>
      <c r="V8" s="337">
        <v>0.91378194313489303</v>
      </c>
      <c r="W8" s="337">
        <v>0.90195081259944154</v>
      </c>
      <c r="X8" s="337">
        <v>0.88761500292913476</v>
      </c>
      <c r="Y8" s="337">
        <v>0.88791849760752029</v>
      </c>
      <c r="Z8" s="340">
        <v>0.87891609554657135</v>
      </c>
      <c r="AA8" s="336">
        <v>0.84641636935522502</v>
      </c>
      <c r="AB8" s="338">
        <v>0.81904189074435718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678.71874732408298</v>
      </c>
      <c r="E9" s="342">
        <v>26.706225722892189</v>
      </c>
      <c r="F9" s="343">
        <v>25.876364811068495</v>
      </c>
      <c r="G9" s="343">
        <v>25.332037572261001</v>
      </c>
      <c r="H9" s="343">
        <v>24.964275723200988</v>
      </c>
      <c r="I9" s="343">
        <v>25.064823251635218</v>
      </c>
      <c r="J9" s="344">
        <v>25.479084565361461</v>
      </c>
      <c r="K9" s="345">
        <v>25.899334424636272</v>
      </c>
      <c r="L9" s="343">
        <v>27.054135228833296</v>
      </c>
      <c r="M9" s="343">
        <v>28.585137441067261</v>
      </c>
      <c r="N9" s="343">
        <v>29.967413371386122</v>
      </c>
      <c r="O9" s="343">
        <v>31.091662275227382</v>
      </c>
      <c r="P9" s="343">
        <v>31.640047004435726</v>
      </c>
      <c r="Q9" s="343">
        <v>31.793780363369724</v>
      </c>
      <c r="R9" s="343">
        <v>31.797331984572317</v>
      </c>
      <c r="S9" s="343">
        <v>31.56142792046375</v>
      </c>
      <c r="T9" s="343">
        <v>31.307752064027262</v>
      </c>
      <c r="U9" s="343">
        <v>30.838395380222625</v>
      </c>
      <c r="V9" s="343">
        <v>30.117870615103175</v>
      </c>
      <c r="W9" s="343">
        <v>29.237792785044888</v>
      </c>
      <c r="X9" s="343">
        <v>28.37598116876006</v>
      </c>
      <c r="Y9" s="343">
        <v>27.884919352384408</v>
      </c>
      <c r="Z9" s="346">
        <v>27.173471303014374</v>
      </c>
      <c r="AA9" s="342">
        <v>25.959499637623132</v>
      </c>
      <c r="AB9" s="344">
        <v>25.009983357491979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5672.9644913899774</v>
      </c>
      <c r="E10" s="349">
        <v>225.84203890919434</v>
      </c>
      <c r="F10" s="350">
        <v>220.51348962202766</v>
      </c>
      <c r="G10" s="350">
        <v>215.75614947868499</v>
      </c>
      <c r="H10" s="350">
        <v>213.66212942251494</v>
      </c>
      <c r="I10" s="350">
        <v>211.87196413392033</v>
      </c>
      <c r="J10" s="351">
        <v>215.98841232105607</v>
      </c>
      <c r="K10" s="352">
        <v>216.00707484622328</v>
      </c>
      <c r="L10" s="350">
        <v>223.32881269824065</v>
      </c>
      <c r="M10" s="350">
        <v>232.72047552182008</v>
      </c>
      <c r="N10" s="350">
        <v>241.14654335588656</v>
      </c>
      <c r="O10" s="350">
        <v>251.56118213130293</v>
      </c>
      <c r="P10" s="350">
        <v>256.89720100110839</v>
      </c>
      <c r="Q10" s="350">
        <v>258.93427984327553</v>
      </c>
      <c r="R10" s="350">
        <v>260.31985813303299</v>
      </c>
      <c r="S10" s="350">
        <v>260.05372944832681</v>
      </c>
      <c r="T10" s="350">
        <v>257.63257203304283</v>
      </c>
      <c r="U10" s="350">
        <v>254.60458875882961</v>
      </c>
      <c r="V10" s="350">
        <v>250.40898554347208</v>
      </c>
      <c r="W10" s="350">
        <v>245.03120550498537</v>
      </c>
      <c r="X10" s="350">
        <v>240.58670430843694</v>
      </c>
      <c r="Y10" s="350">
        <v>239.81310640973609</v>
      </c>
      <c r="Z10" s="353">
        <v>236.0389997031088</v>
      </c>
      <c r="AA10" s="349">
        <v>226.55464227719744</v>
      </c>
      <c r="AB10" s="351">
        <v>217.69034598455139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56.617328787895701</v>
      </c>
      <c r="E11" s="355">
        <v>2.1565478039024284</v>
      </c>
      <c r="F11" s="356">
        <v>2.1040835496524495</v>
      </c>
      <c r="G11" s="356">
        <v>2.0768589545152225</v>
      </c>
      <c r="H11" s="356">
        <v>2.0679665151311308</v>
      </c>
      <c r="I11" s="356">
        <v>2.0894698076767924</v>
      </c>
      <c r="J11" s="357">
        <v>2.1114324337368298</v>
      </c>
      <c r="K11" s="358">
        <v>2.1057701613678175</v>
      </c>
      <c r="L11" s="356">
        <v>2.2330961286207875</v>
      </c>
      <c r="M11" s="356">
        <v>2.3506774769730243</v>
      </c>
      <c r="N11" s="356">
        <v>2.4185295691800524</v>
      </c>
      <c r="O11" s="356">
        <v>2.4882996475504942</v>
      </c>
      <c r="P11" s="356">
        <v>2.5409643641519151</v>
      </c>
      <c r="Q11" s="356">
        <v>2.5659626399430677</v>
      </c>
      <c r="R11" s="356">
        <v>2.5631082050347147</v>
      </c>
      <c r="S11" s="356">
        <v>2.5673898048440327</v>
      </c>
      <c r="T11" s="356">
        <v>2.5930117018280407</v>
      </c>
      <c r="U11" s="356">
        <v>2.6033894325161731</v>
      </c>
      <c r="V11" s="356">
        <v>2.5860846509407076</v>
      </c>
      <c r="W11" s="356">
        <v>2.5489030157954899</v>
      </c>
      <c r="X11" s="356">
        <v>2.4881283098912093</v>
      </c>
      <c r="Y11" s="356">
        <v>2.4968288451826832</v>
      </c>
      <c r="Z11" s="359">
        <v>2.4273556383388275</v>
      </c>
      <c r="AA11" s="355">
        <v>2.2665569979236895</v>
      </c>
      <c r="AB11" s="357">
        <v>2.1669131331981215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263.20040407793175</v>
      </c>
      <c r="E12" s="362">
        <v>10.211768535098694</v>
      </c>
      <c r="F12" s="363">
        <v>9.8871776779048766</v>
      </c>
      <c r="G12" s="363">
        <v>9.6882967361832169</v>
      </c>
      <c r="H12" s="363">
        <v>9.5611113814099475</v>
      </c>
      <c r="I12" s="363">
        <v>9.6156436656827164</v>
      </c>
      <c r="J12" s="364">
        <v>9.7721669843103118</v>
      </c>
      <c r="K12" s="365">
        <v>9.9144633256737116</v>
      </c>
      <c r="L12" s="363">
        <v>10.430287912497549</v>
      </c>
      <c r="M12" s="363">
        <v>11.081732413349371</v>
      </c>
      <c r="N12" s="363">
        <v>11.617746080821043</v>
      </c>
      <c r="O12" s="363">
        <v>12.046960275640215</v>
      </c>
      <c r="P12" s="363">
        <v>12.274282162692375</v>
      </c>
      <c r="Q12" s="363">
        <v>12.351295432500567</v>
      </c>
      <c r="R12" s="363">
        <v>12.337479023610197</v>
      </c>
      <c r="S12" s="363">
        <v>12.246880583477891</v>
      </c>
      <c r="T12" s="363">
        <v>12.19467327936067</v>
      </c>
      <c r="U12" s="363">
        <v>12.053699164504588</v>
      </c>
      <c r="V12" s="363">
        <v>11.793398939287133</v>
      </c>
      <c r="W12" s="363">
        <v>11.458157449514315</v>
      </c>
      <c r="X12" s="363">
        <v>11.125044961294508</v>
      </c>
      <c r="Y12" s="363">
        <v>10.981350235168479</v>
      </c>
      <c r="Z12" s="366">
        <v>10.681600421793746</v>
      </c>
      <c r="AA12" s="362">
        <v>10.134200059428705</v>
      </c>
      <c r="AB12" s="364">
        <v>9.7409873767268529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2638.066450252124</v>
      </c>
      <c r="E13" s="367">
        <v>106.43278912876836</v>
      </c>
      <c r="F13" s="368">
        <v>103.98611520291763</v>
      </c>
      <c r="G13" s="368">
        <v>102.3371180334634</v>
      </c>
      <c r="H13" s="368">
        <v>101.30051516195039</v>
      </c>
      <c r="I13" s="368">
        <v>101.1625737193006</v>
      </c>
      <c r="J13" s="369">
        <v>101.80472034430547</v>
      </c>
      <c r="K13" s="370">
        <v>102.03672302660715</v>
      </c>
      <c r="L13" s="368">
        <v>105.55215401465045</v>
      </c>
      <c r="M13" s="368">
        <v>109.36577325985685</v>
      </c>
      <c r="N13" s="368">
        <v>112.2407273142416</v>
      </c>
      <c r="O13" s="368">
        <v>115.19001091749021</v>
      </c>
      <c r="P13" s="368">
        <v>116.89889580790556</v>
      </c>
      <c r="Q13" s="368">
        <v>117.74044534818914</v>
      </c>
      <c r="R13" s="368">
        <v>117.98941589232916</v>
      </c>
      <c r="S13" s="368">
        <v>118.29505971566408</v>
      </c>
      <c r="T13" s="368">
        <v>118.11486564759234</v>
      </c>
      <c r="U13" s="368">
        <v>117.40192867713834</v>
      </c>
      <c r="V13" s="368">
        <v>116.08109306101088</v>
      </c>
      <c r="W13" s="368">
        <v>114.231850613772</v>
      </c>
      <c r="X13" s="368">
        <v>111.91913877807264</v>
      </c>
      <c r="Y13" s="368">
        <v>111.6454085280989</v>
      </c>
      <c r="Z13" s="371">
        <v>109.74281288981902</v>
      </c>
      <c r="AA13" s="367">
        <v>105.19743532710959</v>
      </c>
      <c r="AB13" s="369">
        <v>101.39887984187065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2957.884183117952</v>
      </c>
      <c r="E14" s="90">
        <f t="shared" ref="E14:AB14" si="1">SUM(E11:E13)</f>
        <v>118.80110546776949</v>
      </c>
      <c r="F14" s="164">
        <f t="shared" si="1"/>
        <v>115.97737643047496</v>
      </c>
      <c r="G14" s="164">
        <f t="shared" si="1"/>
        <v>114.10227372416183</v>
      </c>
      <c r="H14" s="164">
        <f t="shared" si="1"/>
        <v>112.92959305849146</v>
      </c>
      <c r="I14" s="164">
        <f t="shared" si="1"/>
        <v>112.8676871926601</v>
      </c>
      <c r="J14" s="166">
        <f t="shared" si="1"/>
        <v>113.68831976235261</v>
      </c>
      <c r="K14" s="48">
        <f t="shared" si="1"/>
        <v>114.05695651364869</v>
      </c>
      <c r="L14" s="164">
        <f t="shared" si="1"/>
        <v>118.21553805576879</v>
      </c>
      <c r="M14" s="164">
        <f t="shared" si="1"/>
        <v>122.79818315017924</v>
      </c>
      <c r="N14" s="164">
        <f t="shared" si="1"/>
        <v>126.27700296424268</v>
      </c>
      <c r="O14" s="164">
        <f t="shared" si="1"/>
        <v>129.72527084068093</v>
      </c>
      <c r="P14" s="164">
        <f t="shared" si="1"/>
        <v>131.71414233474985</v>
      </c>
      <c r="Q14" s="164">
        <f t="shared" si="1"/>
        <v>132.65770342063277</v>
      </c>
      <c r="R14" s="164">
        <f t="shared" si="1"/>
        <v>132.89000312097409</v>
      </c>
      <c r="S14" s="164">
        <f t="shared" si="1"/>
        <v>133.109330103986</v>
      </c>
      <c r="T14" s="164">
        <f t="shared" si="1"/>
        <v>132.90255062878106</v>
      </c>
      <c r="U14" s="164">
        <f t="shared" si="1"/>
        <v>132.05901727415909</v>
      </c>
      <c r="V14" s="164">
        <f t="shared" si="1"/>
        <v>130.46057665123871</v>
      </c>
      <c r="W14" s="164">
        <f t="shared" si="1"/>
        <v>128.23891107908179</v>
      </c>
      <c r="X14" s="164">
        <f t="shared" si="1"/>
        <v>125.53231204925835</v>
      </c>
      <c r="Y14" s="164">
        <f t="shared" si="1"/>
        <v>125.12358760845007</v>
      </c>
      <c r="Z14" s="165">
        <f t="shared" si="1"/>
        <v>122.85176894995159</v>
      </c>
      <c r="AA14" s="90">
        <f t="shared" si="1"/>
        <v>117.59819238446198</v>
      </c>
      <c r="AB14" s="166">
        <f t="shared" si="1"/>
        <v>113.30678035179562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6372.7019590110131</v>
      </c>
      <c r="E15" s="90">
        <f t="shared" ref="E15:AB15" si="2">SUM(E8:E10)</f>
        <v>253.41080844430195</v>
      </c>
      <c r="F15" s="164">
        <f t="shared" si="2"/>
        <v>247.23302580027701</v>
      </c>
      <c r="G15" s="164">
        <f t="shared" si="2"/>
        <v>241.91666742054528</v>
      </c>
      <c r="H15" s="164">
        <f t="shared" si="2"/>
        <v>239.44550910623428</v>
      </c>
      <c r="I15" s="164">
        <f t="shared" si="2"/>
        <v>237.75468791912505</v>
      </c>
      <c r="J15" s="166">
        <f t="shared" si="2"/>
        <v>242.28584056594866</v>
      </c>
      <c r="K15" s="48">
        <f t="shared" si="2"/>
        <v>242.72104616472899</v>
      </c>
      <c r="L15" s="164">
        <f t="shared" si="2"/>
        <v>251.21867963045338</v>
      </c>
      <c r="M15" s="164">
        <f t="shared" si="2"/>
        <v>262.16691750292682</v>
      </c>
      <c r="N15" s="164">
        <f t="shared" si="2"/>
        <v>271.99822344827663</v>
      </c>
      <c r="O15" s="164">
        <f t="shared" si="2"/>
        <v>283.56436450727546</v>
      </c>
      <c r="P15" s="164">
        <f t="shared" si="2"/>
        <v>289.46351848909165</v>
      </c>
      <c r="Q15" s="164">
        <f t="shared" si="2"/>
        <v>291.66092731445059</v>
      </c>
      <c r="R15" s="164">
        <f t="shared" si="2"/>
        <v>293.05355770229852</v>
      </c>
      <c r="S15" s="164">
        <f t="shared" si="2"/>
        <v>292.54997096838122</v>
      </c>
      <c r="T15" s="164">
        <f t="shared" si="2"/>
        <v>289.8717303335402</v>
      </c>
      <c r="U15" s="164">
        <f t="shared" si="2"/>
        <v>286.36733513033181</v>
      </c>
      <c r="V15" s="164">
        <f t="shared" si="2"/>
        <v>281.44063810171014</v>
      </c>
      <c r="W15" s="164">
        <f t="shared" si="2"/>
        <v>275.17094910262972</v>
      </c>
      <c r="X15" s="164">
        <f t="shared" si="2"/>
        <v>269.85030048012612</v>
      </c>
      <c r="Y15" s="164">
        <f t="shared" si="2"/>
        <v>268.58594425972802</v>
      </c>
      <c r="Z15" s="165">
        <f t="shared" si="2"/>
        <v>264.09138710166974</v>
      </c>
      <c r="AA15" s="90">
        <f t="shared" si="2"/>
        <v>253.3605582841758</v>
      </c>
      <c r="AB15" s="166">
        <f t="shared" si="2"/>
        <v>243.51937123278773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9330.5861421289665</v>
      </c>
      <c r="E16" s="167">
        <f t="shared" ref="E16:AB16" si="3">E14+E15</f>
        <v>372.21191391207145</v>
      </c>
      <c r="F16" s="168">
        <f t="shared" si="3"/>
        <v>363.21040223075198</v>
      </c>
      <c r="G16" s="168">
        <f t="shared" si="3"/>
        <v>356.01894114470713</v>
      </c>
      <c r="H16" s="168">
        <f t="shared" si="3"/>
        <v>352.37510216472572</v>
      </c>
      <c r="I16" s="168">
        <f t="shared" si="3"/>
        <v>350.62237511178512</v>
      </c>
      <c r="J16" s="170">
        <f t="shared" si="3"/>
        <v>355.97416032830125</v>
      </c>
      <c r="K16" s="203">
        <f t="shared" si="3"/>
        <v>356.77800267837767</v>
      </c>
      <c r="L16" s="200">
        <f t="shared" si="3"/>
        <v>369.43421768622215</v>
      </c>
      <c r="M16" s="200">
        <f t="shared" si="3"/>
        <v>384.96510065310605</v>
      </c>
      <c r="N16" s="200">
        <f t="shared" si="3"/>
        <v>398.27522641251932</v>
      </c>
      <c r="O16" s="200">
        <f t="shared" si="3"/>
        <v>413.28963534795639</v>
      </c>
      <c r="P16" s="200">
        <f t="shared" si="3"/>
        <v>421.17766082384151</v>
      </c>
      <c r="Q16" s="200">
        <f t="shared" si="3"/>
        <v>424.31863073508339</v>
      </c>
      <c r="R16" s="200">
        <f t="shared" si="3"/>
        <v>425.94356082327261</v>
      </c>
      <c r="S16" s="200">
        <f t="shared" si="3"/>
        <v>425.65930107236721</v>
      </c>
      <c r="T16" s="200">
        <f t="shared" si="3"/>
        <v>422.77428096232126</v>
      </c>
      <c r="U16" s="200">
        <f t="shared" si="3"/>
        <v>418.4263524044909</v>
      </c>
      <c r="V16" s="200">
        <f t="shared" si="3"/>
        <v>411.90121475294882</v>
      </c>
      <c r="W16" s="200">
        <f t="shared" si="3"/>
        <v>403.40986018171151</v>
      </c>
      <c r="X16" s="200">
        <f t="shared" si="3"/>
        <v>395.38261252938446</v>
      </c>
      <c r="Y16" s="200">
        <f t="shared" si="3"/>
        <v>393.70953186817809</v>
      </c>
      <c r="Z16" s="201">
        <f t="shared" si="3"/>
        <v>386.94315605162132</v>
      </c>
      <c r="AA16" s="199">
        <f t="shared" si="3"/>
        <v>370.95875066863778</v>
      </c>
      <c r="AB16" s="202">
        <f t="shared" si="3"/>
        <v>356.82615158458339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2.1565478039024284</v>
      </c>
      <c r="AL17" s="538">
        <f>$F11</f>
        <v>2.1040835496524495</v>
      </c>
      <c r="AM17" s="538">
        <f>$G11</f>
        <v>2.0768589545152225</v>
      </c>
      <c r="AN17" s="538">
        <f>$H11</f>
        <v>2.0679665151311308</v>
      </c>
      <c r="AO17" s="538"/>
      <c r="AP17" s="538">
        <f>$E12</f>
        <v>10.211768535098694</v>
      </c>
      <c r="AQ17" s="538">
        <f>$F12</f>
        <v>9.8871776779048766</v>
      </c>
      <c r="AR17" s="538">
        <f>$G12</f>
        <v>9.6882967361832169</v>
      </c>
      <c r="AS17" s="538">
        <f>$H12</f>
        <v>9.5611113814099475</v>
      </c>
      <c r="AT17" s="538"/>
      <c r="AU17" s="538">
        <f>$E13</f>
        <v>106.43278912876836</v>
      </c>
      <c r="AV17" s="538">
        <f>$F13</f>
        <v>103.98611520291763</v>
      </c>
      <c r="AW17" s="538">
        <f>$G13</f>
        <v>102.3371180334634</v>
      </c>
      <c r="AX17" s="538">
        <f>$H13</f>
        <v>101.30051516195039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2.0894698076767924</v>
      </c>
      <c r="AL18" s="538">
        <f>$J11</f>
        <v>2.1114324337368298</v>
      </c>
      <c r="AM18" s="538">
        <f>$K11</f>
        <v>2.1057701613678175</v>
      </c>
      <c r="AN18" s="538">
        <f>$L11</f>
        <v>2.2330961286207875</v>
      </c>
      <c r="AO18" s="538"/>
      <c r="AP18" s="538">
        <f>$I12</f>
        <v>9.6156436656827164</v>
      </c>
      <c r="AQ18" s="538">
        <f>$J12</f>
        <v>9.7721669843103118</v>
      </c>
      <c r="AR18" s="538">
        <f>$K12</f>
        <v>9.9144633256737116</v>
      </c>
      <c r="AS18" s="538">
        <f>$L12</f>
        <v>10.430287912497549</v>
      </c>
      <c r="AT18" s="538"/>
      <c r="AU18" s="539">
        <f>$I13</f>
        <v>101.1625737193006</v>
      </c>
      <c r="AV18" s="539">
        <f>$J13</f>
        <v>101.80472034430547</v>
      </c>
      <c r="AW18" s="539">
        <f>$K13</f>
        <v>102.03672302660715</v>
      </c>
      <c r="AX18" s="539">
        <f>$L13</f>
        <v>105.55215401465045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2.3506774769730243</v>
      </c>
      <c r="AL19" s="538">
        <f>$N11</f>
        <v>2.4185295691800524</v>
      </c>
      <c r="AM19" s="538">
        <f>$O11</f>
        <v>2.4882996475504942</v>
      </c>
      <c r="AN19" s="538">
        <f>$P11</f>
        <v>2.5409643641519151</v>
      </c>
      <c r="AO19" s="538"/>
      <c r="AP19" s="538">
        <f>$M12</f>
        <v>11.081732413349371</v>
      </c>
      <c r="AQ19" s="538">
        <f>$N12</f>
        <v>11.617746080821043</v>
      </c>
      <c r="AR19" s="538">
        <f>$O12</f>
        <v>12.046960275640215</v>
      </c>
      <c r="AS19" s="538">
        <f>$P12</f>
        <v>12.274282162692375</v>
      </c>
      <c r="AT19" s="538"/>
      <c r="AU19" s="538">
        <f>$M13</f>
        <v>109.36577325985685</v>
      </c>
      <c r="AV19" s="538">
        <f>$N13</f>
        <v>112.2407273142416</v>
      </c>
      <c r="AW19" s="538">
        <f>$O13</f>
        <v>115.19001091749021</v>
      </c>
      <c r="AX19" s="538">
        <f>$P13</f>
        <v>116.89889580790556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2.5659626399430677</v>
      </c>
      <c r="AL20" s="538">
        <f>$R11</f>
        <v>2.5631082050347147</v>
      </c>
      <c r="AM20" s="538">
        <f>$S11</f>
        <v>2.5673898048440327</v>
      </c>
      <c r="AN20" s="538">
        <f>$T11</f>
        <v>2.5930117018280407</v>
      </c>
      <c r="AO20" s="538"/>
      <c r="AP20" s="538">
        <f>$Q12</f>
        <v>12.351295432500567</v>
      </c>
      <c r="AQ20" s="538">
        <f>$R12</f>
        <v>12.337479023610197</v>
      </c>
      <c r="AR20" s="538">
        <f>$S12</f>
        <v>12.246880583477891</v>
      </c>
      <c r="AS20" s="538">
        <f>$T12</f>
        <v>12.19467327936067</v>
      </c>
      <c r="AT20" s="538"/>
      <c r="AU20" s="538">
        <f>$Q13</f>
        <v>117.74044534818914</v>
      </c>
      <c r="AV20" s="538">
        <f>$R13</f>
        <v>117.98941589232916</v>
      </c>
      <c r="AW20" s="538">
        <f>$S13</f>
        <v>118.29505971566408</v>
      </c>
      <c r="AX20" s="538">
        <f>$T13</f>
        <v>118.11486564759234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2.6033894325161731</v>
      </c>
      <c r="AL21" s="538">
        <f>$V11</f>
        <v>2.5860846509407076</v>
      </c>
      <c r="AM21" s="538">
        <f>$W11</f>
        <v>2.5489030157954899</v>
      </c>
      <c r="AN21" s="538">
        <f>$X11</f>
        <v>2.4881283098912093</v>
      </c>
      <c r="AO21" s="538"/>
      <c r="AP21" s="538">
        <f>$U12</f>
        <v>12.053699164504588</v>
      </c>
      <c r="AQ21" s="538">
        <f>$V12</f>
        <v>11.793398939287133</v>
      </c>
      <c r="AR21" s="538">
        <f>$W12</f>
        <v>11.458157449514315</v>
      </c>
      <c r="AS21" s="538">
        <f>$X12</f>
        <v>11.125044961294508</v>
      </c>
      <c r="AT21" s="538"/>
      <c r="AU21" s="538">
        <f>$U13</f>
        <v>117.40192867713834</v>
      </c>
      <c r="AV21" s="538">
        <f>$V13</f>
        <v>116.08109306101088</v>
      </c>
      <c r="AW21" s="538">
        <f>$W13</f>
        <v>114.231850613772</v>
      </c>
      <c r="AX21" s="538">
        <f>$X13</f>
        <v>111.91913877807264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2.4968288451826832</v>
      </c>
      <c r="AL22" s="538">
        <f>$Z11</f>
        <v>2.4273556383388275</v>
      </c>
      <c r="AM22" s="538">
        <f>$AA11</f>
        <v>2.2665569979236895</v>
      </c>
      <c r="AN22" s="540">
        <f>$AB11</f>
        <v>2.1669131331981215</v>
      </c>
      <c r="AO22" s="538"/>
      <c r="AP22" s="538">
        <f>$Y12</f>
        <v>10.981350235168479</v>
      </c>
      <c r="AQ22" s="538">
        <f>$Z12</f>
        <v>10.681600421793746</v>
      </c>
      <c r="AR22" s="538">
        <f>$AA12</f>
        <v>10.134200059428705</v>
      </c>
      <c r="AS22" s="540">
        <f>$AB12</f>
        <v>9.7409873767268529</v>
      </c>
      <c r="AT22" s="538"/>
      <c r="AU22" s="538">
        <f>$Y13</f>
        <v>111.6454085280989</v>
      </c>
      <c r="AV22" s="538">
        <f>$Z13</f>
        <v>109.74281288981902</v>
      </c>
      <c r="AW22" s="538">
        <f>$AA13</f>
        <v>105.19743532710959</v>
      </c>
      <c r="AX22" s="540">
        <f>$AB13</f>
        <v>101.39887984187065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56.617328787895701</v>
      </c>
      <c r="AO23" s="538"/>
      <c r="AP23" s="538"/>
      <c r="AQ23" s="538"/>
      <c r="AR23" s="538"/>
      <c r="AS23" s="318">
        <f>SUM(AP17:AS22)</f>
        <v>263.20040407793175</v>
      </c>
      <c r="AT23" s="538"/>
      <c r="AU23" s="538"/>
      <c r="AV23" s="538"/>
      <c r="AW23" s="538"/>
      <c r="AX23" s="318">
        <f>SUM(AU17:AX22)</f>
        <v>2638.066450252124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2693.4138578710335</v>
      </c>
      <c r="E52" s="431">
        <f t="shared" si="4"/>
        <v>28.788086087928548</v>
      </c>
      <c r="F52" s="432">
        <f t="shared" si="4"/>
        <v>37.789597769248019</v>
      </c>
      <c r="G52" s="432">
        <f t="shared" si="4"/>
        <v>44.981058855292872</v>
      </c>
      <c r="H52" s="432">
        <f t="shared" si="4"/>
        <v>48.624897835274282</v>
      </c>
      <c r="I52" s="432">
        <f t="shared" si="4"/>
        <v>50.377624888214882</v>
      </c>
      <c r="J52" s="433">
        <f t="shared" si="4"/>
        <v>45.025839671698748</v>
      </c>
      <c r="K52" s="434">
        <f t="shared" si="4"/>
        <v>194.22199732162233</v>
      </c>
      <c r="L52" s="432">
        <f t="shared" si="4"/>
        <v>181.56578231377785</v>
      </c>
      <c r="M52" s="432">
        <f t="shared" si="4"/>
        <v>166.03489934689395</v>
      </c>
      <c r="N52" s="432">
        <f t="shared" si="4"/>
        <v>152.72477358748068</v>
      </c>
      <c r="O52" s="432">
        <f t="shared" si="4"/>
        <v>137.71036465204361</v>
      </c>
      <c r="P52" s="432">
        <f t="shared" si="4"/>
        <v>129.82233917615849</v>
      </c>
      <c r="Q52" s="432">
        <f t="shared" si="4"/>
        <v>126.68136926491661</v>
      </c>
      <c r="R52" s="432">
        <f t="shared" si="4"/>
        <v>125.05643917672739</v>
      </c>
      <c r="S52" s="432">
        <f t="shared" si="4"/>
        <v>125.34069892763279</v>
      </c>
      <c r="T52" s="432">
        <f t="shared" si="4"/>
        <v>128.22571903767874</v>
      </c>
      <c r="U52" s="432">
        <f t="shared" si="4"/>
        <v>132.5736475955091</v>
      </c>
      <c r="V52" s="432">
        <f t="shared" si="4"/>
        <v>139.09878524705118</v>
      </c>
      <c r="W52" s="432">
        <f t="shared" si="4"/>
        <v>147.59013981828849</v>
      </c>
      <c r="X52" s="432">
        <f t="shared" si="4"/>
        <v>155.61738747061554</v>
      </c>
      <c r="Y52" s="432">
        <f t="shared" si="4"/>
        <v>157.29046813182191</v>
      </c>
      <c r="Z52" s="435">
        <f t="shared" si="4"/>
        <v>164.05684394837868</v>
      </c>
      <c r="AA52" s="431">
        <f t="shared" si="4"/>
        <v>30.041249331362224</v>
      </c>
      <c r="AB52" s="433">
        <f t="shared" si="4"/>
        <v>44.173848415416614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3752.7151938899515</v>
      </c>
      <c r="E57" s="336">
        <v>141.1383952140809</v>
      </c>
      <c r="F57" s="337">
        <v>139.29300632770938</v>
      </c>
      <c r="G57" s="337">
        <v>136.71846219840336</v>
      </c>
      <c r="H57" s="337">
        <v>135.6421307632788</v>
      </c>
      <c r="I57" s="337">
        <v>138.31571456733204</v>
      </c>
      <c r="J57" s="338">
        <v>142.92564161084252</v>
      </c>
      <c r="K57" s="339">
        <v>148.82096635975526</v>
      </c>
      <c r="L57" s="337">
        <v>156.46039608158028</v>
      </c>
      <c r="M57" s="337">
        <v>163.25320080101574</v>
      </c>
      <c r="N57" s="337">
        <v>171.55394082666541</v>
      </c>
      <c r="O57" s="337">
        <v>176.59284723986929</v>
      </c>
      <c r="P57" s="337">
        <v>178.71964730150106</v>
      </c>
      <c r="Q57" s="337">
        <v>178.43702001516303</v>
      </c>
      <c r="R57" s="337">
        <v>176.08140093260366</v>
      </c>
      <c r="S57" s="337">
        <v>173.35536736240007</v>
      </c>
      <c r="T57" s="337">
        <v>169.11379828962322</v>
      </c>
      <c r="U57" s="337">
        <v>166.62539330981033</v>
      </c>
      <c r="V57" s="337">
        <v>163.22042318037694</v>
      </c>
      <c r="W57" s="337">
        <v>161.14814468737362</v>
      </c>
      <c r="X57" s="337">
        <v>158.80733633710631</v>
      </c>
      <c r="Y57" s="337">
        <v>154.52045107398882</v>
      </c>
      <c r="Z57" s="340">
        <v>147.56372178696711</v>
      </c>
      <c r="AA57" s="336">
        <v>140.01427179796616</v>
      </c>
      <c r="AB57" s="338">
        <v>134.39351582453753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2833.5823410712942</v>
      </c>
      <c r="E58" s="449">
        <v>101.3997717669918</v>
      </c>
      <c r="F58" s="450">
        <v>98.377779876623975</v>
      </c>
      <c r="G58" s="450">
        <v>97.515274076294162</v>
      </c>
      <c r="H58" s="450">
        <v>96.852865174599941</v>
      </c>
      <c r="I58" s="450">
        <v>98.594094164610723</v>
      </c>
      <c r="J58" s="451">
        <v>103.29721114434321</v>
      </c>
      <c r="K58" s="452">
        <v>108.33953781466101</v>
      </c>
      <c r="L58" s="450">
        <v>119.07360536340343</v>
      </c>
      <c r="M58" s="450">
        <v>128.39599075182488</v>
      </c>
      <c r="N58" s="450">
        <v>132.48668699914944</v>
      </c>
      <c r="O58" s="450">
        <v>133.11612510260065</v>
      </c>
      <c r="P58" s="450">
        <v>135.04854138031925</v>
      </c>
      <c r="Q58" s="450">
        <v>133.86290181830935</v>
      </c>
      <c r="R58" s="450">
        <v>136.16170013006121</v>
      </c>
      <c r="S58" s="450">
        <v>133.84870700516274</v>
      </c>
      <c r="T58" s="450">
        <v>130.73223506996541</v>
      </c>
      <c r="U58" s="450">
        <v>129.86924976024724</v>
      </c>
      <c r="V58" s="450">
        <v>128.94331545939292</v>
      </c>
      <c r="W58" s="450">
        <v>127.24657615894678</v>
      </c>
      <c r="X58" s="450">
        <v>124.57050662239544</v>
      </c>
      <c r="Y58" s="450">
        <v>117.85493651011377</v>
      </c>
      <c r="Z58" s="453">
        <v>111.67690948913435</v>
      </c>
      <c r="AA58" s="449">
        <v>108.14284396628618</v>
      </c>
      <c r="AB58" s="451">
        <v>98.174975465855894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2971.3524651452381</v>
      </c>
      <c r="E59" s="355">
        <v>102.88652486053078</v>
      </c>
      <c r="F59" s="356">
        <v>102.10327946359767</v>
      </c>
      <c r="G59" s="356">
        <v>99.831914862993855</v>
      </c>
      <c r="H59" s="356">
        <v>99.642867953684075</v>
      </c>
      <c r="I59" s="356">
        <v>103.04860275634591</v>
      </c>
      <c r="J59" s="357">
        <v>108.58115842079926</v>
      </c>
      <c r="K59" s="358">
        <v>115.5495491828526</v>
      </c>
      <c r="L59" s="356">
        <v>124.27163958401363</v>
      </c>
      <c r="M59" s="356">
        <v>131.41347850620488</v>
      </c>
      <c r="N59" s="356">
        <v>140.86243634002113</v>
      </c>
      <c r="O59" s="356">
        <v>145.74815742710749</v>
      </c>
      <c r="P59" s="356">
        <v>147.98587721086585</v>
      </c>
      <c r="Q59" s="356">
        <v>148.2062366634778</v>
      </c>
      <c r="R59" s="356">
        <v>145.32046736985899</v>
      </c>
      <c r="S59" s="356">
        <v>141.41678998036403</v>
      </c>
      <c r="T59" s="356">
        <v>137.14544679602201</v>
      </c>
      <c r="U59" s="356">
        <v>134.94790956727246</v>
      </c>
      <c r="V59" s="356">
        <v>131.86214609122425</v>
      </c>
      <c r="W59" s="356">
        <v>130.47094533697756</v>
      </c>
      <c r="X59" s="356">
        <v>129.05667735943391</v>
      </c>
      <c r="Y59" s="356">
        <v>124.89761762203339</v>
      </c>
      <c r="Z59" s="359">
        <v>116.57900988772933</v>
      </c>
      <c r="AA59" s="355">
        <v>107.97304700371014</v>
      </c>
      <c r="AB59" s="357">
        <v>101.55068489811761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561.23404094235775</v>
      </c>
      <c r="E60" s="367">
        <v>20.730099186192259</v>
      </c>
      <c r="F60" s="368">
        <v>20.397837082865625</v>
      </c>
      <c r="G60" s="368">
        <v>20.178688935941473</v>
      </c>
      <c r="H60" s="368">
        <v>20.192468852724122</v>
      </c>
      <c r="I60" s="368">
        <v>20.521276471867903</v>
      </c>
      <c r="J60" s="369">
        <v>21.40041060252635</v>
      </c>
      <c r="K60" s="370">
        <v>22.773406366506528</v>
      </c>
      <c r="L60" s="368">
        <v>24.044992863675166</v>
      </c>
      <c r="M60" s="368">
        <v>25.427566738463096</v>
      </c>
      <c r="N60" s="368">
        <v>26.35493395401976</v>
      </c>
      <c r="O60" s="368">
        <v>26.733480142049441</v>
      </c>
      <c r="P60" s="368">
        <v>26.79614479181215</v>
      </c>
      <c r="Q60" s="368">
        <v>26.589520493059638</v>
      </c>
      <c r="R60" s="368">
        <v>26.350705059182481</v>
      </c>
      <c r="S60" s="368">
        <v>25.916364023741913</v>
      </c>
      <c r="T60" s="368">
        <v>25.396986563736089</v>
      </c>
      <c r="U60" s="368">
        <v>24.970389052814813</v>
      </c>
      <c r="V60" s="368">
        <v>24.491764336132654</v>
      </c>
      <c r="W60" s="368">
        <v>23.971963135204295</v>
      </c>
      <c r="X60" s="368">
        <v>23.170908409920155</v>
      </c>
      <c r="Y60" s="368">
        <v>22.475759390475471</v>
      </c>
      <c r="Z60" s="371">
        <v>21.617157248542696</v>
      </c>
      <c r="AA60" s="367">
        <v>20.866244301325303</v>
      </c>
      <c r="AB60" s="369">
        <v>19.864972939578344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3532.5865060875958</v>
      </c>
      <c r="E61" s="517">
        <f t="shared" ref="E61:AB61" si="6">SUM(E59:E60)</f>
        <v>123.61662404672305</v>
      </c>
      <c r="F61" s="518">
        <f t="shared" si="6"/>
        <v>122.50111654646329</v>
      </c>
      <c r="G61" s="518">
        <f t="shared" si="6"/>
        <v>120.01060379893534</v>
      </c>
      <c r="H61" s="518">
        <f t="shared" si="6"/>
        <v>119.83533680640819</v>
      </c>
      <c r="I61" s="518">
        <f t="shared" si="6"/>
        <v>123.56987922821382</v>
      </c>
      <c r="J61" s="519">
        <f t="shared" si="6"/>
        <v>129.98156902332562</v>
      </c>
      <c r="K61" s="520">
        <f t="shared" si="6"/>
        <v>138.32295554935914</v>
      </c>
      <c r="L61" s="518">
        <f t="shared" si="6"/>
        <v>148.31663244768879</v>
      </c>
      <c r="M61" s="518">
        <f t="shared" si="6"/>
        <v>156.84104524466798</v>
      </c>
      <c r="N61" s="518">
        <f t="shared" si="6"/>
        <v>167.2173702940409</v>
      </c>
      <c r="O61" s="518">
        <f t="shared" si="6"/>
        <v>172.48163756915693</v>
      </c>
      <c r="P61" s="518">
        <f t="shared" si="6"/>
        <v>174.78202200267799</v>
      </c>
      <c r="Q61" s="518">
        <f t="shared" si="6"/>
        <v>174.79575715653743</v>
      </c>
      <c r="R61" s="518">
        <f t="shared" si="6"/>
        <v>171.67117242904146</v>
      </c>
      <c r="S61" s="518">
        <f t="shared" si="6"/>
        <v>167.33315400410595</v>
      </c>
      <c r="T61" s="518">
        <f t="shared" si="6"/>
        <v>162.54243335975809</v>
      </c>
      <c r="U61" s="518">
        <f t="shared" si="6"/>
        <v>159.91829862008728</v>
      </c>
      <c r="V61" s="518">
        <f t="shared" si="6"/>
        <v>156.35391042735691</v>
      </c>
      <c r="W61" s="518">
        <f t="shared" si="6"/>
        <v>154.44290847218187</v>
      </c>
      <c r="X61" s="518">
        <f t="shared" si="6"/>
        <v>152.22758576935405</v>
      </c>
      <c r="Y61" s="518">
        <f t="shared" si="6"/>
        <v>147.37337701250885</v>
      </c>
      <c r="Z61" s="521">
        <f t="shared" si="6"/>
        <v>138.19616713627204</v>
      </c>
      <c r="AA61" s="517">
        <f t="shared" si="6"/>
        <v>128.83929130503543</v>
      </c>
      <c r="AB61" s="519">
        <f t="shared" si="6"/>
        <v>121.41565783769596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6586.2975349612434</v>
      </c>
      <c r="E62" s="90">
        <f t="shared" ref="E62:AB62" si="7">SUM(E57:E58)</f>
        <v>242.53816698107272</v>
      </c>
      <c r="F62" s="164">
        <f t="shared" si="7"/>
        <v>237.67078620433335</v>
      </c>
      <c r="G62" s="164">
        <f t="shared" si="7"/>
        <v>234.23373627469752</v>
      </c>
      <c r="H62" s="164">
        <f t="shared" si="7"/>
        <v>232.49499593787874</v>
      </c>
      <c r="I62" s="164">
        <f t="shared" si="7"/>
        <v>236.90980873194275</v>
      </c>
      <c r="J62" s="166">
        <f t="shared" si="7"/>
        <v>246.22285275518573</v>
      </c>
      <c r="K62" s="48">
        <f t="shared" si="7"/>
        <v>257.16050417441625</v>
      </c>
      <c r="L62" s="164">
        <f t="shared" si="7"/>
        <v>275.53400144498369</v>
      </c>
      <c r="M62" s="164">
        <f t="shared" si="7"/>
        <v>291.64919155284065</v>
      </c>
      <c r="N62" s="164">
        <f t="shared" si="7"/>
        <v>304.04062782581485</v>
      </c>
      <c r="O62" s="164">
        <f t="shared" si="7"/>
        <v>309.70897234246991</v>
      </c>
      <c r="P62" s="164">
        <f t="shared" si="7"/>
        <v>313.76818868182033</v>
      </c>
      <c r="Q62" s="164">
        <f t="shared" si="7"/>
        <v>312.29992183347235</v>
      </c>
      <c r="R62" s="164">
        <f t="shared" si="7"/>
        <v>312.24310106266489</v>
      </c>
      <c r="S62" s="164">
        <f t="shared" si="7"/>
        <v>307.20407436756284</v>
      </c>
      <c r="T62" s="164">
        <f t="shared" si="7"/>
        <v>299.84603335958866</v>
      </c>
      <c r="U62" s="164">
        <f t="shared" si="7"/>
        <v>296.49464307005758</v>
      </c>
      <c r="V62" s="164">
        <f t="shared" si="7"/>
        <v>292.16373863976986</v>
      </c>
      <c r="W62" s="164">
        <f t="shared" si="7"/>
        <v>288.39472084632041</v>
      </c>
      <c r="X62" s="164">
        <f t="shared" si="7"/>
        <v>283.37784295950178</v>
      </c>
      <c r="Y62" s="164">
        <f t="shared" si="7"/>
        <v>272.37538758410261</v>
      </c>
      <c r="Z62" s="165">
        <f t="shared" si="7"/>
        <v>259.24063127610145</v>
      </c>
      <c r="AA62" s="90">
        <f t="shared" si="7"/>
        <v>248.15711576425235</v>
      </c>
      <c r="AB62" s="166">
        <f t="shared" si="7"/>
        <v>232.56849129039341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10118.884041048841</v>
      </c>
      <c r="E63" s="460">
        <f t="shared" ref="E63:AB63" si="8">E61+E62</f>
        <v>366.1547910277958</v>
      </c>
      <c r="F63" s="461">
        <f t="shared" si="8"/>
        <v>360.17190275079668</v>
      </c>
      <c r="G63" s="461">
        <f t="shared" si="8"/>
        <v>354.24434007363288</v>
      </c>
      <c r="H63" s="461">
        <f t="shared" si="8"/>
        <v>352.33033274428692</v>
      </c>
      <c r="I63" s="461">
        <f t="shared" si="8"/>
        <v>360.47968796015658</v>
      </c>
      <c r="J63" s="462">
        <f t="shared" si="8"/>
        <v>376.20442177851135</v>
      </c>
      <c r="K63" s="463">
        <f t="shared" si="8"/>
        <v>395.48345972377535</v>
      </c>
      <c r="L63" s="461">
        <f t="shared" si="8"/>
        <v>423.85063389267248</v>
      </c>
      <c r="M63" s="461">
        <f t="shared" si="8"/>
        <v>448.4902367975086</v>
      </c>
      <c r="N63" s="461">
        <f t="shared" si="8"/>
        <v>471.25799811985576</v>
      </c>
      <c r="O63" s="461">
        <f t="shared" si="8"/>
        <v>482.19060991162684</v>
      </c>
      <c r="P63" s="461">
        <f t="shared" si="8"/>
        <v>488.55021068449832</v>
      </c>
      <c r="Q63" s="461">
        <f t="shared" si="8"/>
        <v>487.09567899000979</v>
      </c>
      <c r="R63" s="461">
        <f t="shared" si="8"/>
        <v>483.91427349170635</v>
      </c>
      <c r="S63" s="461">
        <f t="shared" si="8"/>
        <v>474.53722837166879</v>
      </c>
      <c r="T63" s="461">
        <f t="shared" si="8"/>
        <v>462.38846671934675</v>
      </c>
      <c r="U63" s="461">
        <f t="shared" si="8"/>
        <v>456.41294169014486</v>
      </c>
      <c r="V63" s="461">
        <f t="shared" si="8"/>
        <v>448.51764906712674</v>
      </c>
      <c r="W63" s="461">
        <f t="shared" si="8"/>
        <v>442.83762931850231</v>
      </c>
      <c r="X63" s="461">
        <f t="shared" si="8"/>
        <v>435.60542872885583</v>
      </c>
      <c r="Y63" s="461">
        <f t="shared" si="8"/>
        <v>419.74876459661147</v>
      </c>
      <c r="Z63" s="464">
        <f t="shared" si="8"/>
        <v>397.43679841237349</v>
      </c>
      <c r="AA63" s="460">
        <f t="shared" si="8"/>
        <v>376.99640706928778</v>
      </c>
      <c r="AB63" s="462">
        <f t="shared" si="8"/>
        <v>353.98414912808937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102.88652486053078</v>
      </c>
      <c r="AL66" s="538">
        <f>$F59</f>
        <v>102.10327946359767</v>
      </c>
      <c r="AM66" s="538">
        <f>$G59</f>
        <v>99.831914862993855</v>
      </c>
      <c r="AN66" s="538">
        <f>$H59</f>
        <v>99.642867953684075</v>
      </c>
      <c r="AO66" s="538"/>
      <c r="AP66" s="538">
        <f>$E60</f>
        <v>20.730099186192259</v>
      </c>
      <c r="AQ66" s="538">
        <f>$F60</f>
        <v>20.397837082865625</v>
      </c>
      <c r="AR66" s="538">
        <f>$G60</f>
        <v>20.178688935941473</v>
      </c>
      <c r="AS66" s="538">
        <f>$H60</f>
        <v>20.192468852724122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103.04860275634591</v>
      </c>
      <c r="AL67" s="538">
        <f>$J59</f>
        <v>108.58115842079926</v>
      </c>
      <c r="AM67" s="538">
        <f>$K59</f>
        <v>115.5495491828526</v>
      </c>
      <c r="AN67" s="538">
        <f>$L59</f>
        <v>124.27163958401363</v>
      </c>
      <c r="AO67" s="538"/>
      <c r="AP67" s="538">
        <f>$I60</f>
        <v>20.521276471867903</v>
      </c>
      <c r="AQ67" s="538">
        <f>$J60</f>
        <v>21.40041060252635</v>
      </c>
      <c r="AR67" s="538">
        <f>$K60</f>
        <v>22.773406366506528</v>
      </c>
      <c r="AS67" s="538">
        <f>$L60</f>
        <v>24.044992863675166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131.41347850620488</v>
      </c>
      <c r="AL68" s="538">
        <f>$N59</f>
        <v>140.86243634002113</v>
      </c>
      <c r="AM68" s="538">
        <f>$O59</f>
        <v>145.74815742710749</v>
      </c>
      <c r="AN68" s="538">
        <f>$P59</f>
        <v>147.98587721086585</v>
      </c>
      <c r="AO68" s="538"/>
      <c r="AP68" s="538">
        <f>$M60</f>
        <v>25.427566738463096</v>
      </c>
      <c r="AQ68" s="538">
        <f>$N60</f>
        <v>26.35493395401976</v>
      </c>
      <c r="AR68" s="538">
        <f>$O60</f>
        <v>26.733480142049441</v>
      </c>
      <c r="AS68" s="538">
        <f>$P60</f>
        <v>26.79614479181215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148.2062366634778</v>
      </c>
      <c r="AL69" s="538">
        <f>$R59</f>
        <v>145.32046736985899</v>
      </c>
      <c r="AM69" s="538">
        <f>$S59</f>
        <v>141.41678998036403</v>
      </c>
      <c r="AN69" s="538">
        <f>$T59</f>
        <v>137.14544679602201</v>
      </c>
      <c r="AO69" s="538"/>
      <c r="AP69" s="538">
        <f>$Q60</f>
        <v>26.589520493059638</v>
      </c>
      <c r="AQ69" s="538">
        <f>$R60</f>
        <v>26.350705059182481</v>
      </c>
      <c r="AR69" s="538">
        <f>$S60</f>
        <v>25.916364023741913</v>
      </c>
      <c r="AS69" s="538">
        <f>$T60</f>
        <v>25.396986563736089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134.94790956727246</v>
      </c>
      <c r="AL70" s="538">
        <f>$V59</f>
        <v>131.86214609122425</v>
      </c>
      <c r="AM70" s="538">
        <f>$W59</f>
        <v>130.47094533697756</v>
      </c>
      <c r="AN70" s="538">
        <f>$X59</f>
        <v>129.05667735943391</v>
      </c>
      <c r="AO70" s="538"/>
      <c r="AP70" s="538">
        <f>$U60</f>
        <v>24.970389052814813</v>
      </c>
      <c r="AQ70" s="538">
        <f>$V60</f>
        <v>24.491764336132654</v>
      </c>
      <c r="AR70" s="538">
        <f>$W60</f>
        <v>23.971963135204295</v>
      </c>
      <c r="AS70" s="538">
        <f>$X60</f>
        <v>23.170908409920155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124.89761762203339</v>
      </c>
      <c r="AL71" s="538">
        <f>$Z59</f>
        <v>116.57900988772933</v>
      </c>
      <c r="AM71" s="538">
        <f>$AA59</f>
        <v>107.97304700371014</v>
      </c>
      <c r="AN71" s="540">
        <f>$AB59</f>
        <v>101.55068489811761</v>
      </c>
      <c r="AO71" s="538"/>
      <c r="AP71" s="538">
        <f>$Y60</f>
        <v>22.475759390475471</v>
      </c>
      <c r="AQ71" s="538">
        <f>$Z60</f>
        <v>21.617157248542696</v>
      </c>
      <c r="AR71" s="538">
        <f>$AA60</f>
        <v>20.866244301325303</v>
      </c>
      <c r="AS71" s="540">
        <f>$AB60</f>
        <v>19.864972939578344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2971.3524651452381</v>
      </c>
      <c r="AO72" s="538"/>
      <c r="AP72" s="538"/>
      <c r="AQ72" s="538"/>
      <c r="AR72" s="538"/>
      <c r="AS72" s="318">
        <f>SUM(AP66:AS71)</f>
        <v>561.23404094235775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3681.115958951159</v>
      </c>
      <c r="E99" s="431">
        <f t="shared" si="9"/>
        <v>58.845208972204205</v>
      </c>
      <c r="F99" s="432">
        <f t="shared" si="9"/>
        <v>64.828097249203324</v>
      </c>
      <c r="G99" s="432">
        <f t="shared" si="9"/>
        <v>70.755659926367116</v>
      </c>
      <c r="H99" s="432">
        <f t="shared" si="9"/>
        <v>72.66966725571308</v>
      </c>
      <c r="I99" s="432">
        <f t="shared" si="9"/>
        <v>64.520312039843418</v>
      </c>
      <c r="J99" s="433">
        <f t="shared" si="9"/>
        <v>48.795578221488654</v>
      </c>
      <c r="K99" s="434">
        <f t="shared" si="9"/>
        <v>254.51654027622465</v>
      </c>
      <c r="L99" s="432">
        <f t="shared" si="9"/>
        <v>226.14936610732752</v>
      </c>
      <c r="M99" s="432">
        <f t="shared" si="9"/>
        <v>201.5097632024914</v>
      </c>
      <c r="N99" s="432">
        <f t="shared" si="9"/>
        <v>178.74200188014424</v>
      </c>
      <c r="O99" s="432">
        <f t="shared" si="9"/>
        <v>167.80939008837316</v>
      </c>
      <c r="P99" s="432">
        <f t="shared" si="9"/>
        <v>161.44978931550168</v>
      </c>
      <c r="Q99" s="432">
        <f t="shared" si="9"/>
        <v>162.90432100999021</v>
      </c>
      <c r="R99" s="432">
        <f t="shared" si="9"/>
        <v>166.08572650829365</v>
      </c>
      <c r="S99" s="432">
        <f t="shared" si="9"/>
        <v>175.46277162833121</v>
      </c>
      <c r="T99" s="432">
        <f t="shared" si="9"/>
        <v>187.61153328065325</v>
      </c>
      <c r="U99" s="432">
        <f t="shared" si="9"/>
        <v>193.58705830985514</v>
      </c>
      <c r="V99" s="432">
        <f t="shared" si="9"/>
        <v>201.48235093287326</v>
      </c>
      <c r="W99" s="432">
        <f t="shared" si="9"/>
        <v>207.16237068149769</v>
      </c>
      <c r="X99" s="432">
        <f t="shared" si="9"/>
        <v>214.39457127114417</v>
      </c>
      <c r="Y99" s="432">
        <f t="shared" si="9"/>
        <v>230.25123540338853</v>
      </c>
      <c r="Z99" s="435">
        <f t="shared" si="9"/>
        <v>252.56320158762651</v>
      </c>
      <c r="AA99" s="431">
        <f t="shared" si="9"/>
        <v>48.003592930712216</v>
      </c>
      <c r="AB99" s="433">
        <f t="shared" si="9"/>
        <v>71.015850871910629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151.75178075110765</v>
      </c>
      <c r="E104" s="336">
        <v>5.6332983787524524</v>
      </c>
      <c r="F104" s="337">
        <v>5.4321005252768551</v>
      </c>
      <c r="G104" s="337">
        <v>5.2965026456741722</v>
      </c>
      <c r="H104" s="337">
        <v>5.25049217117067</v>
      </c>
      <c r="I104" s="337">
        <v>5.3250418627057874</v>
      </c>
      <c r="J104" s="338">
        <v>5.4092931649879619</v>
      </c>
      <c r="K104" s="339">
        <v>5.458377094224284</v>
      </c>
      <c r="L104" s="337">
        <v>5.8035395303539641</v>
      </c>
      <c r="M104" s="337">
        <v>6.2298003726957116</v>
      </c>
      <c r="N104" s="337">
        <v>6.6158737179018923</v>
      </c>
      <c r="O104" s="337">
        <v>6.9958887106513714</v>
      </c>
      <c r="P104" s="337">
        <v>7.2028395341909697</v>
      </c>
      <c r="Q104" s="337">
        <v>7.2729333091031592</v>
      </c>
      <c r="R104" s="337">
        <v>7.3044425486681206</v>
      </c>
      <c r="S104" s="337">
        <v>7.2755131202585854</v>
      </c>
      <c r="T104" s="337">
        <v>7.2498205081337419</v>
      </c>
      <c r="U104" s="337">
        <v>7.1483337577234902</v>
      </c>
      <c r="V104" s="337">
        <v>7.002345897619203</v>
      </c>
      <c r="W104" s="337">
        <v>6.8016407210079644</v>
      </c>
      <c r="X104" s="337">
        <v>6.6153468443901096</v>
      </c>
      <c r="Y104" s="337">
        <v>6.5671645547520603</v>
      </c>
      <c r="Z104" s="340">
        <v>6.3614362765224586</v>
      </c>
      <c r="AA104" s="336">
        <v>5.9171818107130836</v>
      </c>
      <c r="AB104" s="338">
        <v>5.5825736936295716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203.33754277202465</v>
      </c>
      <c r="E105" s="367">
        <v>7.8791712060810344</v>
      </c>
      <c r="F105" s="368">
        <v>7.6734872604260378</v>
      </c>
      <c r="G105" s="368">
        <v>7.5356910392859007</v>
      </c>
      <c r="H105" s="368">
        <v>7.4586901067122966</v>
      </c>
      <c r="I105" s="368">
        <v>7.490506542333204</v>
      </c>
      <c r="J105" s="369">
        <v>7.5916332454664754</v>
      </c>
      <c r="K105" s="370">
        <v>7.6475263374055036</v>
      </c>
      <c r="L105" s="368">
        <v>8.0313888333429571</v>
      </c>
      <c r="M105" s="368">
        <v>8.4695809865320122</v>
      </c>
      <c r="N105" s="368">
        <v>8.8144075166385196</v>
      </c>
      <c r="O105" s="368">
        <v>9.1173903109907783</v>
      </c>
      <c r="P105" s="368">
        <v>9.3114079252029018</v>
      </c>
      <c r="Q105" s="368">
        <v>9.3925799291734098</v>
      </c>
      <c r="R105" s="368">
        <v>9.4072551042074366</v>
      </c>
      <c r="S105" s="368">
        <v>9.384250445038079</v>
      </c>
      <c r="T105" s="368">
        <v>9.3664349958566717</v>
      </c>
      <c r="U105" s="368">
        <v>9.3048425045105851</v>
      </c>
      <c r="V105" s="368">
        <v>9.1673761833785719</v>
      </c>
      <c r="W105" s="368">
        <v>8.9457866384607634</v>
      </c>
      <c r="X105" s="368">
        <v>8.6992106108448368</v>
      </c>
      <c r="Y105" s="368">
        <v>8.6541560682304226</v>
      </c>
      <c r="Z105" s="371">
        <v>8.4224300492332151</v>
      </c>
      <c r="AA105" s="367">
        <v>7.9481422709376242</v>
      </c>
      <c r="AB105" s="369">
        <v>7.6241966617354011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203.33754277202465</v>
      </c>
      <c r="E106" s="454">
        <f t="shared" ref="E106:AB106" si="11">E105</f>
        <v>7.8791712060810344</v>
      </c>
      <c r="F106" s="455">
        <f t="shared" si="11"/>
        <v>7.6734872604260378</v>
      </c>
      <c r="G106" s="455">
        <f t="shared" si="11"/>
        <v>7.5356910392859007</v>
      </c>
      <c r="H106" s="455">
        <f t="shared" si="11"/>
        <v>7.4586901067122966</v>
      </c>
      <c r="I106" s="455">
        <f t="shared" si="11"/>
        <v>7.490506542333204</v>
      </c>
      <c r="J106" s="456">
        <f t="shared" si="11"/>
        <v>7.5916332454664754</v>
      </c>
      <c r="K106" s="457">
        <f t="shared" si="11"/>
        <v>7.6475263374055036</v>
      </c>
      <c r="L106" s="455">
        <f t="shared" si="11"/>
        <v>8.0313888333429571</v>
      </c>
      <c r="M106" s="455">
        <f t="shared" si="11"/>
        <v>8.4695809865320122</v>
      </c>
      <c r="N106" s="455">
        <f t="shared" si="11"/>
        <v>8.8144075166385196</v>
      </c>
      <c r="O106" s="455">
        <f t="shared" si="11"/>
        <v>9.1173903109907783</v>
      </c>
      <c r="P106" s="455">
        <f t="shared" si="11"/>
        <v>9.3114079252029018</v>
      </c>
      <c r="Q106" s="455">
        <f t="shared" si="11"/>
        <v>9.3925799291734098</v>
      </c>
      <c r="R106" s="455">
        <f t="shared" si="11"/>
        <v>9.4072551042074366</v>
      </c>
      <c r="S106" s="455">
        <f t="shared" si="11"/>
        <v>9.384250445038079</v>
      </c>
      <c r="T106" s="455">
        <f t="shared" si="11"/>
        <v>9.3664349958566717</v>
      </c>
      <c r="U106" s="455">
        <f t="shared" si="11"/>
        <v>9.3048425045105851</v>
      </c>
      <c r="V106" s="455">
        <f t="shared" si="11"/>
        <v>9.1673761833785719</v>
      </c>
      <c r="W106" s="455">
        <f t="shared" si="11"/>
        <v>8.9457866384607634</v>
      </c>
      <c r="X106" s="455">
        <f t="shared" si="11"/>
        <v>8.6992106108448368</v>
      </c>
      <c r="Y106" s="455">
        <f t="shared" si="11"/>
        <v>8.6541560682304226</v>
      </c>
      <c r="Z106" s="458">
        <f t="shared" si="11"/>
        <v>8.4224300492332151</v>
      </c>
      <c r="AA106" s="454">
        <f t="shared" si="11"/>
        <v>7.9481422709376242</v>
      </c>
      <c r="AB106" s="456">
        <f t="shared" si="11"/>
        <v>7.6241966617354011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151.75178075110765</v>
      </c>
      <c r="E107" s="90">
        <f t="shared" ref="E107:AB107" si="12">E104</f>
        <v>5.6332983787524524</v>
      </c>
      <c r="F107" s="164">
        <f t="shared" si="12"/>
        <v>5.4321005252768551</v>
      </c>
      <c r="G107" s="164">
        <f t="shared" si="12"/>
        <v>5.2965026456741722</v>
      </c>
      <c r="H107" s="164">
        <f t="shared" si="12"/>
        <v>5.25049217117067</v>
      </c>
      <c r="I107" s="164">
        <f t="shared" si="12"/>
        <v>5.3250418627057874</v>
      </c>
      <c r="J107" s="166">
        <f t="shared" si="12"/>
        <v>5.4092931649879619</v>
      </c>
      <c r="K107" s="48">
        <f t="shared" si="12"/>
        <v>5.458377094224284</v>
      </c>
      <c r="L107" s="164">
        <f t="shared" si="12"/>
        <v>5.8035395303539641</v>
      </c>
      <c r="M107" s="164">
        <f t="shared" si="12"/>
        <v>6.2298003726957116</v>
      </c>
      <c r="N107" s="164">
        <f t="shared" si="12"/>
        <v>6.6158737179018923</v>
      </c>
      <c r="O107" s="164">
        <f t="shared" si="12"/>
        <v>6.9958887106513714</v>
      </c>
      <c r="P107" s="164">
        <f t="shared" si="12"/>
        <v>7.2028395341909697</v>
      </c>
      <c r="Q107" s="164">
        <f t="shared" si="12"/>
        <v>7.2729333091031592</v>
      </c>
      <c r="R107" s="164">
        <f t="shared" si="12"/>
        <v>7.3044425486681206</v>
      </c>
      <c r="S107" s="164">
        <f t="shared" si="12"/>
        <v>7.2755131202585854</v>
      </c>
      <c r="T107" s="164">
        <f t="shared" si="12"/>
        <v>7.2498205081337419</v>
      </c>
      <c r="U107" s="164">
        <f t="shared" si="12"/>
        <v>7.1483337577234902</v>
      </c>
      <c r="V107" s="164">
        <f t="shared" si="12"/>
        <v>7.002345897619203</v>
      </c>
      <c r="W107" s="164">
        <f t="shared" si="12"/>
        <v>6.8016407210079644</v>
      </c>
      <c r="X107" s="164">
        <f t="shared" si="12"/>
        <v>6.6153468443901096</v>
      </c>
      <c r="Y107" s="164">
        <f t="shared" si="12"/>
        <v>6.5671645547520603</v>
      </c>
      <c r="Z107" s="165">
        <f t="shared" si="12"/>
        <v>6.3614362765224586</v>
      </c>
      <c r="AA107" s="90">
        <f t="shared" si="12"/>
        <v>5.9171818107130836</v>
      </c>
      <c r="AB107" s="166">
        <f t="shared" si="12"/>
        <v>5.5825736936295716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355.08932352313229</v>
      </c>
      <c r="E108" s="460">
        <f t="shared" ref="E108:AB108" si="13">E106+E107</f>
        <v>13.512469584833486</v>
      </c>
      <c r="F108" s="461">
        <f t="shared" si="13"/>
        <v>13.105587785702893</v>
      </c>
      <c r="G108" s="461">
        <f t="shared" si="13"/>
        <v>12.832193684960073</v>
      </c>
      <c r="H108" s="461">
        <f t="shared" si="13"/>
        <v>12.709182277882967</v>
      </c>
      <c r="I108" s="461">
        <f t="shared" si="13"/>
        <v>12.815548405038992</v>
      </c>
      <c r="J108" s="462">
        <f t="shared" si="13"/>
        <v>13.000926410454436</v>
      </c>
      <c r="K108" s="463">
        <f t="shared" si="13"/>
        <v>13.105903431629788</v>
      </c>
      <c r="L108" s="461">
        <f t="shared" si="13"/>
        <v>13.834928363696921</v>
      </c>
      <c r="M108" s="461">
        <f t="shared" si="13"/>
        <v>14.699381359227724</v>
      </c>
      <c r="N108" s="461">
        <f t="shared" si="13"/>
        <v>15.430281234540413</v>
      </c>
      <c r="O108" s="461">
        <f t="shared" si="13"/>
        <v>16.11327902164215</v>
      </c>
      <c r="P108" s="461">
        <f t="shared" si="13"/>
        <v>16.514247459393872</v>
      </c>
      <c r="Q108" s="461">
        <f t="shared" si="13"/>
        <v>16.665513238276567</v>
      </c>
      <c r="R108" s="461">
        <f t="shared" si="13"/>
        <v>16.711697652875557</v>
      </c>
      <c r="S108" s="461">
        <f t="shared" si="13"/>
        <v>16.659763565296664</v>
      </c>
      <c r="T108" s="461">
        <f t="shared" si="13"/>
        <v>16.616255503990413</v>
      </c>
      <c r="U108" s="461">
        <f t="shared" si="13"/>
        <v>16.453176262234074</v>
      </c>
      <c r="V108" s="461">
        <f t="shared" si="13"/>
        <v>16.169722080997776</v>
      </c>
      <c r="W108" s="461">
        <f t="shared" si="13"/>
        <v>15.747427359468727</v>
      </c>
      <c r="X108" s="461">
        <f t="shared" si="13"/>
        <v>15.314557455234947</v>
      </c>
      <c r="Y108" s="461">
        <f t="shared" si="13"/>
        <v>15.221320622982482</v>
      </c>
      <c r="Z108" s="464">
        <f t="shared" si="13"/>
        <v>14.783866325755675</v>
      </c>
      <c r="AA108" s="460">
        <f t="shared" si="13"/>
        <v>13.865324081650709</v>
      </c>
      <c r="AB108" s="462">
        <f t="shared" si="13"/>
        <v>13.206770355364974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-355.08932352313229</v>
      </c>
      <c r="E130" s="431">
        <f t="shared" si="14"/>
        <v>-13.512469584833486</v>
      </c>
      <c r="F130" s="432">
        <f t="shared" si="14"/>
        <v>-13.105587785702893</v>
      </c>
      <c r="G130" s="432">
        <f t="shared" si="14"/>
        <v>-12.832193684960073</v>
      </c>
      <c r="H130" s="432">
        <f t="shared" si="14"/>
        <v>-12.709182277882967</v>
      </c>
      <c r="I130" s="432">
        <f t="shared" si="14"/>
        <v>-12.815548405038992</v>
      </c>
      <c r="J130" s="433">
        <f t="shared" si="14"/>
        <v>-13.000926410454436</v>
      </c>
      <c r="K130" s="434">
        <f t="shared" si="14"/>
        <v>-13.105903431629788</v>
      </c>
      <c r="L130" s="432">
        <f t="shared" si="14"/>
        <v>-13.834928363696921</v>
      </c>
      <c r="M130" s="432">
        <f t="shared" si="14"/>
        <v>-14.699381359227724</v>
      </c>
      <c r="N130" s="432">
        <f t="shared" si="14"/>
        <v>-15.430281234540413</v>
      </c>
      <c r="O130" s="432">
        <f t="shared" si="14"/>
        <v>-16.11327902164215</v>
      </c>
      <c r="P130" s="432">
        <f t="shared" si="14"/>
        <v>-16.514247459393872</v>
      </c>
      <c r="Q130" s="432">
        <f t="shared" si="14"/>
        <v>-16.665513238276567</v>
      </c>
      <c r="R130" s="432">
        <f t="shared" si="14"/>
        <v>-16.711697652875557</v>
      </c>
      <c r="S130" s="432">
        <f t="shared" si="14"/>
        <v>-16.659763565296664</v>
      </c>
      <c r="T130" s="432">
        <f t="shared" si="14"/>
        <v>-16.616255503990413</v>
      </c>
      <c r="U130" s="432">
        <f t="shared" si="14"/>
        <v>-16.453176262234074</v>
      </c>
      <c r="V130" s="432">
        <f t="shared" si="14"/>
        <v>-16.169722080997776</v>
      </c>
      <c r="W130" s="432">
        <f t="shared" si="14"/>
        <v>-15.747427359468727</v>
      </c>
      <c r="X130" s="432">
        <f t="shared" si="14"/>
        <v>-15.314557455234947</v>
      </c>
      <c r="Y130" s="432">
        <f t="shared" si="14"/>
        <v>-15.221320622982482</v>
      </c>
      <c r="Z130" s="435">
        <f t="shared" si="14"/>
        <v>-14.783866325755675</v>
      </c>
      <c r="AA130" s="431">
        <f t="shared" si="14"/>
        <v>-13.865324081650709</v>
      </c>
      <c r="AB130" s="433">
        <f t="shared" si="14"/>
        <v>-13.206770355364974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37408</v>
      </c>
      <c r="C133" s="557" t="s">
        <v>56</v>
      </c>
      <c r="D133" s="558">
        <f>D108</f>
        <v>355.08932352313229</v>
      </c>
      <c r="E133" s="558">
        <f t="shared" ref="E133:AB133" si="15">E108</f>
        <v>13.512469584833486</v>
      </c>
      <c r="F133" s="558">
        <f t="shared" si="15"/>
        <v>13.105587785702893</v>
      </c>
      <c r="G133" s="558">
        <f t="shared" si="15"/>
        <v>12.832193684960073</v>
      </c>
      <c r="H133" s="558">
        <f t="shared" si="15"/>
        <v>12.709182277882967</v>
      </c>
      <c r="I133" s="558">
        <f t="shared" si="15"/>
        <v>12.815548405038992</v>
      </c>
      <c r="J133" s="558">
        <f t="shared" si="15"/>
        <v>13.000926410454436</v>
      </c>
      <c r="K133" s="558">
        <f t="shared" si="15"/>
        <v>13.105903431629788</v>
      </c>
      <c r="L133" s="558">
        <f t="shared" si="15"/>
        <v>13.834928363696921</v>
      </c>
      <c r="M133" s="558">
        <f t="shared" si="15"/>
        <v>14.699381359227724</v>
      </c>
      <c r="N133" s="558">
        <f t="shared" si="15"/>
        <v>15.430281234540413</v>
      </c>
      <c r="O133" s="558">
        <f t="shared" si="15"/>
        <v>16.11327902164215</v>
      </c>
      <c r="P133" s="558">
        <f t="shared" si="15"/>
        <v>16.514247459393872</v>
      </c>
      <c r="Q133" s="558">
        <f t="shared" si="15"/>
        <v>16.665513238276567</v>
      </c>
      <c r="R133" s="558">
        <f t="shared" si="15"/>
        <v>16.711697652875557</v>
      </c>
      <c r="S133" s="558">
        <f t="shared" si="15"/>
        <v>16.659763565296664</v>
      </c>
      <c r="T133" s="558">
        <f t="shared" si="15"/>
        <v>16.616255503990413</v>
      </c>
      <c r="U133" s="558">
        <f t="shared" si="15"/>
        <v>16.453176262234074</v>
      </c>
      <c r="V133" s="558">
        <f t="shared" si="15"/>
        <v>16.169722080997776</v>
      </c>
      <c r="W133" s="558">
        <f t="shared" si="15"/>
        <v>15.747427359468727</v>
      </c>
      <c r="X133" s="558">
        <f t="shared" si="15"/>
        <v>15.314557455234947</v>
      </c>
      <c r="Y133" s="558">
        <f t="shared" si="15"/>
        <v>15.221320622982482</v>
      </c>
      <c r="Z133" s="558">
        <f t="shared" si="15"/>
        <v>14.783866325755675</v>
      </c>
      <c r="AA133" s="558">
        <f t="shared" si="15"/>
        <v>13.865324081650709</v>
      </c>
      <c r="AB133" s="558">
        <f t="shared" si="15"/>
        <v>13.206770355364974</v>
      </c>
    </row>
    <row r="134" spans="1:56" x14ac:dyDescent="0.3">
      <c r="A134" s="555" t="str">
        <f>VLOOKUP(WEEKDAY(B134,2),$B$148:$C$154,2,FALSE)</f>
        <v>Sat</v>
      </c>
      <c r="B134" s="556">
        <f>A3</f>
        <v>37408</v>
      </c>
      <c r="C134" s="557" t="s">
        <v>26</v>
      </c>
      <c r="D134" s="558">
        <f>SUM(D16)</f>
        <v>9330.5861421289665</v>
      </c>
      <c r="E134" s="558">
        <f t="shared" ref="E134:AB134" si="16">SUM(E16)</f>
        <v>372.21191391207145</v>
      </c>
      <c r="F134" s="558">
        <f t="shared" si="16"/>
        <v>363.21040223075198</v>
      </c>
      <c r="G134" s="558">
        <f t="shared" si="16"/>
        <v>356.01894114470713</v>
      </c>
      <c r="H134" s="558">
        <f t="shared" si="16"/>
        <v>352.37510216472572</v>
      </c>
      <c r="I134" s="558">
        <f t="shared" si="16"/>
        <v>350.62237511178512</v>
      </c>
      <c r="J134" s="558">
        <f t="shared" si="16"/>
        <v>355.97416032830125</v>
      </c>
      <c r="K134" s="558">
        <f t="shared" si="16"/>
        <v>356.77800267837767</v>
      </c>
      <c r="L134" s="558">
        <f t="shared" si="16"/>
        <v>369.43421768622215</v>
      </c>
      <c r="M134" s="558">
        <f t="shared" si="16"/>
        <v>384.96510065310605</v>
      </c>
      <c r="N134" s="558">
        <f t="shared" si="16"/>
        <v>398.27522641251932</v>
      </c>
      <c r="O134" s="558">
        <f t="shared" si="16"/>
        <v>413.28963534795639</v>
      </c>
      <c r="P134" s="558">
        <f t="shared" si="16"/>
        <v>421.17766082384151</v>
      </c>
      <c r="Q134" s="558">
        <f t="shared" si="16"/>
        <v>424.31863073508339</v>
      </c>
      <c r="R134" s="558">
        <f t="shared" si="16"/>
        <v>425.94356082327261</v>
      </c>
      <c r="S134" s="558">
        <f t="shared" si="16"/>
        <v>425.65930107236721</v>
      </c>
      <c r="T134" s="558">
        <f t="shared" si="16"/>
        <v>422.77428096232126</v>
      </c>
      <c r="U134" s="558">
        <f t="shared" si="16"/>
        <v>418.4263524044909</v>
      </c>
      <c r="V134" s="558">
        <f t="shared" si="16"/>
        <v>411.90121475294882</v>
      </c>
      <c r="W134" s="558">
        <f t="shared" si="16"/>
        <v>403.40986018171151</v>
      </c>
      <c r="X134" s="558">
        <f t="shared" si="16"/>
        <v>395.38261252938446</v>
      </c>
      <c r="Y134" s="558">
        <f t="shared" si="16"/>
        <v>393.70953186817809</v>
      </c>
      <c r="Z134" s="558">
        <f t="shared" si="16"/>
        <v>386.94315605162132</v>
      </c>
      <c r="AA134" s="558">
        <f t="shared" si="16"/>
        <v>370.95875066863778</v>
      </c>
      <c r="AB134" s="558">
        <f t="shared" si="16"/>
        <v>356.82615158458339</v>
      </c>
    </row>
    <row r="135" spans="1:56" x14ac:dyDescent="0.3">
      <c r="A135" s="555" t="str">
        <f>VLOOKUP(WEEKDAY(B135,2),$B$148:$C$154,2,FALSE)</f>
        <v>Sat</v>
      </c>
      <c r="B135" s="556">
        <f>B134</f>
        <v>37408</v>
      </c>
      <c r="C135" s="557" t="s">
        <v>47</v>
      </c>
      <c r="D135" s="558">
        <f>D63</f>
        <v>10118.884041048841</v>
      </c>
      <c r="E135" s="558">
        <f t="shared" ref="E135:AB135" si="17">E63</f>
        <v>366.1547910277958</v>
      </c>
      <c r="F135" s="558">
        <f t="shared" si="17"/>
        <v>360.17190275079668</v>
      </c>
      <c r="G135" s="558">
        <f t="shared" si="17"/>
        <v>354.24434007363288</v>
      </c>
      <c r="H135" s="558">
        <f t="shared" si="17"/>
        <v>352.33033274428692</v>
      </c>
      <c r="I135" s="558">
        <f t="shared" si="17"/>
        <v>360.47968796015658</v>
      </c>
      <c r="J135" s="558">
        <f t="shared" si="17"/>
        <v>376.20442177851135</v>
      </c>
      <c r="K135" s="558">
        <f t="shared" si="17"/>
        <v>395.48345972377535</v>
      </c>
      <c r="L135" s="558">
        <f t="shared" si="17"/>
        <v>423.85063389267248</v>
      </c>
      <c r="M135" s="558">
        <f t="shared" si="17"/>
        <v>448.4902367975086</v>
      </c>
      <c r="N135" s="558">
        <f t="shared" si="17"/>
        <v>471.25799811985576</v>
      </c>
      <c r="O135" s="558">
        <f t="shared" si="17"/>
        <v>482.19060991162684</v>
      </c>
      <c r="P135" s="558">
        <f t="shared" si="17"/>
        <v>488.55021068449832</v>
      </c>
      <c r="Q135" s="558">
        <f t="shared" si="17"/>
        <v>487.09567899000979</v>
      </c>
      <c r="R135" s="558">
        <f t="shared" si="17"/>
        <v>483.91427349170635</v>
      </c>
      <c r="S135" s="558">
        <f t="shared" si="17"/>
        <v>474.53722837166879</v>
      </c>
      <c r="T135" s="558">
        <f t="shared" si="17"/>
        <v>462.38846671934675</v>
      </c>
      <c r="U135" s="558">
        <f t="shared" si="17"/>
        <v>456.41294169014486</v>
      </c>
      <c r="V135" s="558">
        <f t="shared" si="17"/>
        <v>448.51764906712674</v>
      </c>
      <c r="W135" s="558">
        <f t="shared" si="17"/>
        <v>442.83762931850231</v>
      </c>
      <c r="X135" s="558">
        <f t="shared" si="17"/>
        <v>435.60542872885583</v>
      </c>
      <c r="Y135" s="558">
        <f t="shared" si="17"/>
        <v>419.74876459661147</v>
      </c>
      <c r="Z135" s="558">
        <f t="shared" si="17"/>
        <v>397.43679841237349</v>
      </c>
      <c r="AA135" s="558">
        <f t="shared" si="17"/>
        <v>376.99640706928778</v>
      </c>
      <c r="AB135" s="558">
        <f t="shared" si="17"/>
        <v>353.98414912808937</v>
      </c>
    </row>
    <row r="136" spans="1:56" ht="13.8" thickBot="1" x14ac:dyDescent="0.35">
      <c r="A136" s="555" t="str">
        <f>VLOOKUP(WEEKDAY(B136,2),$B$148:$C$154,2,FALSE)</f>
        <v>Sat</v>
      </c>
      <c r="B136" s="556">
        <f>B135</f>
        <v>37408</v>
      </c>
      <c r="C136" s="557" t="s">
        <v>92</v>
      </c>
      <c r="D136" s="559">
        <f>SUM(D134:D135)</f>
        <v>19449.470183177807</v>
      </c>
      <c r="E136" s="559">
        <f t="shared" ref="E136:AB136" si="18">SUM(E134:E135)</f>
        <v>738.3667049398673</v>
      </c>
      <c r="F136" s="559">
        <f t="shared" si="18"/>
        <v>723.38230498154871</v>
      </c>
      <c r="G136" s="559">
        <f t="shared" si="18"/>
        <v>710.26328121834001</v>
      </c>
      <c r="H136" s="559">
        <f t="shared" si="18"/>
        <v>704.70543490901264</v>
      </c>
      <c r="I136" s="559">
        <f t="shared" si="18"/>
        <v>711.10206307194176</v>
      </c>
      <c r="J136" s="559">
        <f t="shared" si="18"/>
        <v>732.17858210681266</v>
      </c>
      <c r="K136" s="559">
        <f t="shared" si="18"/>
        <v>752.26146240215303</v>
      </c>
      <c r="L136" s="559">
        <f t="shared" si="18"/>
        <v>793.28485157889463</v>
      </c>
      <c r="M136" s="559">
        <f t="shared" si="18"/>
        <v>833.45533745061471</v>
      </c>
      <c r="N136" s="559">
        <f t="shared" si="18"/>
        <v>869.53322453237502</v>
      </c>
      <c r="O136" s="559">
        <f t="shared" si="18"/>
        <v>895.48024525958317</v>
      </c>
      <c r="P136" s="559">
        <f t="shared" si="18"/>
        <v>909.72787150833983</v>
      </c>
      <c r="Q136" s="559">
        <f t="shared" si="18"/>
        <v>911.41430972509318</v>
      </c>
      <c r="R136" s="559">
        <f t="shared" si="18"/>
        <v>909.85783431497896</v>
      </c>
      <c r="S136" s="559">
        <f t="shared" si="18"/>
        <v>900.19652944403606</v>
      </c>
      <c r="T136" s="559">
        <f t="shared" si="18"/>
        <v>885.16274768166795</v>
      </c>
      <c r="U136" s="559">
        <f t="shared" si="18"/>
        <v>874.83929409463576</v>
      </c>
      <c r="V136" s="559">
        <f t="shared" si="18"/>
        <v>860.41886382007556</v>
      </c>
      <c r="W136" s="559">
        <f t="shared" si="18"/>
        <v>846.24748950021376</v>
      </c>
      <c r="X136" s="559">
        <f t="shared" si="18"/>
        <v>830.98804125824029</v>
      </c>
      <c r="Y136" s="559">
        <f t="shared" si="18"/>
        <v>813.45829646478956</v>
      </c>
      <c r="Z136" s="559">
        <f t="shared" si="18"/>
        <v>784.37995446399486</v>
      </c>
      <c r="AA136" s="559">
        <f t="shared" si="18"/>
        <v>747.95515773792556</v>
      </c>
      <c r="AB136" s="559">
        <f t="shared" si="18"/>
        <v>710.81030071267276</v>
      </c>
    </row>
    <row r="137" spans="1:56" ht="13.8" thickTop="1" x14ac:dyDescent="0.3"/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2023-09-10T14:53:29Z</dcterms:modified>
</cp:coreProperties>
</file>