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<sst xmlns="http://schemas.openxmlformats.org/spreadsheetml/2006/main" count="74" uniqueCount="49">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</sst>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2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37405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Wednesday</v>
      </c>
      <c r="C12" s="29">
        <v>14.028</v>
      </c>
      <c r="D12" s="29">
        <v>13.92</v>
      </c>
      <c r="E12" s="29">
        <v>14.04</v>
      </c>
      <c r="F12" s="29">
        <v>13.788</v>
      </c>
      <c r="G12" s="29">
        <v>14.052</v>
      </c>
      <c r="H12" s="29">
        <v>14.327999999999999</v>
      </c>
      <c r="I12" s="29">
        <v>14.555999999999999</v>
      </c>
      <c r="J12" s="29">
        <v>13.884</v>
      </c>
      <c r="K12" s="29">
        <v>12.888</v>
      </c>
      <c r="L12" s="29">
        <v>5.0039999999999996</v>
      </c>
      <c r="M12" s="29">
        <v>5.4480000000000004</v>
      </c>
      <c r="N12" s="29">
        <v>5.0279999999999996</v>
      </c>
      <c r="O12" s="29">
        <v>4.8360000000000003</v>
      </c>
      <c r="P12" s="29">
        <v>6.4320000000000004</v>
      </c>
      <c r="Q12" s="29">
        <v>11.304</v>
      </c>
      <c r="R12" s="29">
        <v>13.86</v>
      </c>
      <c r="S12" s="29">
        <v>13.92</v>
      </c>
      <c r="T12" s="29">
        <v>13.776</v>
      </c>
      <c r="U12" s="29">
        <v>13.464</v>
      </c>
      <c r="V12" s="29">
        <v>13.295999999999999</v>
      </c>
      <c r="W12" s="29">
        <v>13.368</v>
      </c>
      <c r="X12" s="29">
        <v>13.5</v>
      </c>
      <c r="Y12" s="29">
        <v>10.86</v>
      </c>
      <c r="Z12" s="29">
        <v>13.548</v>
      </c>
      <c r="AA12" s="37">
        <f>SUM(C12:Z12)</f>
        <v>283.12800000000004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Wednesday</v>
      </c>
      <c r="C14" s="30">
        <v>14.195235906692586</v>
      </c>
      <c r="D14" s="30">
        <v>14.195235906692586</v>
      </c>
      <c r="E14" s="30">
        <v>14.195235906692586</v>
      </c>
      <c r="F14" s="30">
        <v>14.195235906692586</v>
      </c>
      <c r="G14" s="30">
        <v>14.195235906692586</v>
      </c>
      <c r="H14" s="30">
        <v>14.195235906692586</v>
      </c>
      <c r="I14" s="30">
        <v>14.195235906692586</v>
      </c>
      <c r="J14" s="30">
        <v>14.195235906692586</v>
      </c>
      <c r="K14" s="30">
        <v>14.195235906692586</v>
      </c>
      <c r="L14" s="30">
        <v>14.195235906692586</v>
      </c>
      <c r="M14" s="30">
        <v>14.195235906692586</v>
      </c>
      <c r="N14" s="30">
        <v>14.195235906692586</v>
      </c>
      <c r="O14" s="30">
        <v>5.98</v>
      </c>
      <c r="P14" s="30">
        <v>5.98</v>
      </c>
      <c r="Q14" s="30">
        <v>5.98</v>
      </c>
      <c r="R14" s="30">
        <v>5.0999999999999996</v>
      </c>
      <c r="S14" s="30">
        <v>5.0999999999999996</v>
      </c>
      <c r="T14" s="30">
        <v>5.0999999999999996</v>
      </c>
      <c r="U14" s="30">
        <v>13.315235906692585</v>
      </c>
      <c r="V14" s="30">
        <v>13.315235906692585</v>
      </c>
      <c r="W14" s="30">
        <v>14.195235906692586</v>
      </c>
      <c r="X14" s="30">
        <v>14.195235906692586</v>
      </c>
      <c r="Y14" s="30">
        <v>14.195235906692586</v>
      </c>
      <c r="Z14" s="30">
        <v>14.195235906692586</v>
      </c>
      <c r="AA14" s="38">
        <f>SUM(C14:Z14)</f>
        <v>286.9942463204664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Wednesday</v>
      </c>
      <c r="C16" s="32">
        <f>IF($AJ$5=6,"",C12+C18+C20)</f>
        <v>14.028</v>
      </c>
      <c r="D16" s="32">
        <f t="shared" ref="D16:Z16" si="0">IF($AJ$5=6,"",D12+D18+D20)</f>
        <v>13.92</v>
      </c>
      <c r="E16" s="32">
        <f t="shared" si="0"/>
        <v>14.04</v>
      </c>
      <c r="F16" s="32">
        <f t="shared" si="0"/>
        <v>13.788</v>
      </c>
      <c r="G16" s="32">
        <f t="shared" si="0"/>
        <v>14.052</v>
      </c>
      <c r="H16" s="32">
        <f t="shared" si="0"/>
        <v>14.327999999999999</v>
      </c>
      <c r="I16" s="32">
        <f t="shared" si="0"/>
        <v>14.555999999999999</v>
      </c>
      <c r="J16" s="32">
        <f t="shared" si="0"/>
        <v>13.884</v>
      </c>
      <c r="K16" s="32">
        <f t="shared" si="0"/>
        <v>13.888</v>
      </c>
      <c r="L16" s="32">
        <f t="shared" si="0"/>
        <v>14.004</v>
      </c>
      <c r="M16" s="32">
        <f t="shared" si="0"/>
        <v>14.448</v>
      </c>
      <c r="N16" s="32">
        <f t="shared" si="0"/>
        <v>14.027999999999999</v>
      </c>
      <c r="O16" s="32">
        <f t="shared" si="0"/>
        <v>5.8360000000000003</v>
      </c>
      <c r="P16" s="32">
        <f t="shared" si="0"/>
        <v>6.4320000000000004</v>
      </c>
      <c r="Q16" s="32">
        <f t="shared" si="0"/>
        <v>6.3040000000000003</v>
      </c>
      <c r="R16" s="32">
        <f t="shared" si="0"/>
        <v>4.8599999999999994</v>
      </c>
      <c r="S16" s="32">
        <f t="shared" si="0"/>
        <v>4.92</v>
      </c>
      <c r="T16" s="32">
        <f t="shared" si="0"/>
        <v>4.7759999999999998</v>
      </c>
      <c r="U16" s="32">
        <f t="shared" si="0"/>
        <v>13.464</v>
      </c>
      <c r="V16" s="32">
        <f t="shared" si="0"/>
        <v>13.295999999999999</v>
      </c>
      <c r="W16" s="32">
        <f t="shared" si="0"/>
        <v>14.368</v>
      </c>
      <c r="X16" s="32">
        <f t="shared" si="0"/>
        <v>14.5</v>
      </c>
      <c r="Y16" s="32">
        <f t="shared" si="0"/>
        <v>13.86</v>
      </c>
      <c r="Z16" s="32">
        <f t="shared" si="0"/>
        <v>14.548</v>
      </c>
      <c r="AA16" s="39">
        <f>SUM(C16:Z16)</f>
        <v>286.12800000000004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Wednesday</v>
      </c>
      <c r="C18" s="53">
        <f>IF($AJ$5=6,"",ROUND((IF(C14&gt;C12,C14-C12,0)),0))</f>
        <v>0</v>
      </c>
      <c r="D18" s="44">
        <f t="shared" ref="D18:Z18" si="3">IF($AJ$5=6,"",ROUND((IF(D14&gt;D12,D14-D12,0)),0))</f>
        <v>0</v>
      </c>
      <c r="E18" s="44">
        <f t="shared" si="3"/>
        <v>0</v>
      </c>
      <c r="F18" s="44">
        <f t="shared" si="3"/>
        <v>0</v>
      </c>
      <c r="G18" s="44">
        <f t="shared" si="3"/>
        <v>0</v>
      </c>
      <c r="H18" s="44">
        <f t="shared" si="3"/>
        <v>0</v>
      </c>
      <c r="I18" s="44">
        <f t="shared" si="3"/>
        <v>0</v>
      </c>
      <c r="J18" s="44">
        <f t="shared" si="3"/>
        <v>0</v>
      </c>
      <c r="K18" s="44">
        <f t="shared" si="3"/>
        <v>1</v>
      </c>
      <c r="L18" s="44">
        <f t="shared" si="3"/>
        <v>9</v>
      </c>
      <c r="M18" s="44">
        <f t="shared" si="3"/>
        <v>9</v>
      </c>
      <c r="N18" s="44">
        <f t="shared" si="3"/>
        <v>9</v>
      </c>
      <c r="O18" s="44">
        <f t="shared" si="3"/>
        <v>1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0</v>
      </c>
      <c r="V18" s="44">
        <f t="shared" si="3"/>
        <v>0</v>
      </c>
      <c r="W18" s="44">
        <f t="shared" si="3"/>
        <v>1</v>
      </c>
      <c r="X18" s="44">
        <f t="shared" si="3"/>
        <v>1</v>
      </c>
      <c r="Y18" s="44">
        <f t="shared" si="3"/>
        <v>3</v>
      </c>
      <c r="Z18" s="45">
        <f t="shared" si="3"/>
        <v>1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Wednesday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-5</v>
      </c>
      <c r="R20" s="4">
        <f t="shared" si="6"/>
        <v>-9</v>
      </c>
      <c r="S20" s="4">
        <f t="shared" si="6"/>
        <v>-9</v>
      </c>
      <c r="T20" s="4">
        <f t="shared" si="6"/>
        <v>-9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Wednesday</v>
      </c>
      <c r="C24" s="53">
        <f t="shared" ref="C24:X24" si="11">IF($AJ$5=6,"",(C18-C22))</f>
        <v>0</v>
      </c>
      <c r="D24" s="44">
        <f t="shared" si="11"/>
        <v>0</v>
      </c>
      <c r="E24" s="44">
        <f t="shared" si="11"/>
        <v>0</v>
      </c>
      <c r="F24" s="44">
        <f t="shared" si="11"/>
        <v>0</v>
      </c>
      <c r="G24" s="44">
        <f t="shared" si="11"/>
        <v>0</v>
      </c>
      <c r="H24" s="44">
        <f t="shared" si="11"/>
        <v>0</v>
      </c>
      <c r="I24" s="44">
        <f t="shared" si="11"/>
        <v>0</v>
      </c>
      <c r="J24" s="44">
        <f t="shared" si="11"/>
        <v>0</v>
      </c>
      <c r="K24" s="44">
        <f t="shared" si="11"/>
        <v>1</v>
      </c>
      <c r="L24" s="44">
        <f t="shared" si="11"/>
        <v>9</v>
      </c>
      <c r="M24" s="44">
        <f t="shared" si="11"/>
        <v>9</v>
      </c>
      <c r="N24" s="44">
        <f t="shared" si="11"/>
        <v>9</v>
      </c>
      <c r="O24" s="44">
        <f t="shared" si="11"/>
        <v>1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0</v>
      </c>
      <c r="V24" s="44">
        <f t="shared" si="11"/>
        <v>0</v>
      </c>
      <c r="W24" s="44">
        <f t="shared" si="11"/>
        <v>1</v>
      </c>
      <c r="X24" s="44">
        <f t="shared" si="11"/>
        <v>1</v>
      </c>
      <c r="Y24" s="44">
        <f>IF($AJ$5=6,"",(Y18-Y22))</f>
        <v>3</v>
      </c>
      <c r="Z24" s="45">
        <f>IF($AJ$5=6,"",(Z18-Z22))</f>
        <v>1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Wednesday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-5</v>
      </c>
      <c r="R26" s="4">
        <f t="shared" si="14"/>
        <v>-9</v>
      </c>
      <c r="S26" s="4">
        <f t="shared" si="14"/>
        <v>-9</v>
      </c>
      <c r="T26" s="4">
        <f t="shared" si="14"/>
        <v>-9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2023-09-10T14:53:29Z</dcterms:modified>
</cp:coreProperties>
</file>