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<sst xmlns="http://schemas.openxmlformats.org/spreadsheetml/2006/main" count="339" uniqueCount="93">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</sst>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37406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24.849819684807873</v>
      </c>
      <c r="E8" s="336">
        <v>0.91521639799291565</v>
      </c>
      <c r="F8" s="337">
        <v>0.90055039780489698</v>
      </c>
      <c r="G8" s="337">
        <v>0.88952075714719603</v>
      </c>
      <c r="H8" s="337">
        <v>0.88273376559833094</v>
      </c>
      <c r="I8" s="337">
        <v>0.89282696686585894</v>
      </c>
      <c r="J8" s="338">
        <v>0.92478708917687635</v>
      </c>
      <c r="K8" s="339">
        <v>0.97685213893514222</v>
      </c>
      <c r="L8" s="337">
        <v>1.0443324775180731</v>
      </c>
      <c r="M8" s="337">
        <v>1.1027251085752543</v>
      </c>
      <c r="N8" s="337">
        <v>1.1309117752559457</v>
      </c>
      <c r="O8" s="337">
        <v>1.1621794147717925</v>
      </c>
      <c r="P8" s="337">
        <v>1.1688391197606542</v>
      </c>
      <c r="Q8" s="337">
        <v>1.1478976525479814</v>
      </c>
      <c r="R8" s="337">
        <v>1.1526864176189808</v>
      </c>
      <c r="S8" s="337">
        <v>1.1517000239524806</v>
      </c>
      <c r="T8" s="337">
        <v>1.1388710055157976</v>
      </c>
      <c r="U8" s="337">
        <v>1.1179032189207554</v>
      </c>
      <c r="V8" s="337">
        <v>1.0807791679304268</v>
      </c>
      <c r="W8" s="337">
        <v>1.0668291520889885</v>
      </c>
      <c r="X8" s="337">
        <v>1.0382026136105948</v>
      </c>
      <c r="Y8" s="337">
        <v>1.0262628631097352</v>
      </c>
      <c r="Z8" s="340">
        <v>1.0150244060785065</v>
      </c>
      <c r="AA8" s="336">
        <v>0.97928446334994201</v>
      </c>
      <c r="AB8" s="338">
        <v>0.94290329068074541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887.29793972128721</v>
      </c>
      <c r="E9" s="342">
        <v>29.005980062803392</v>
      </c>
      <c r="F9" s="343">
        <v>28.17592535659978</v>
      </c>
      <c r="G9" s="343">
        <v>27.663364549036803</v>
      </c>
      <c r="H9" s="343">
        <v>27.443157985427348</v>
      </c>
      <c r="I9" s="343">
        <v>27.996969276626029</v>
      </c>
      <c r="J9" s="344">
        <v>30.004510555668702</v>
      </c>
      <c r="K9" s="345">
        <v>33.567972162743054</v>
      </c>
      <c r="L9" s="343">
        <v>37.953636466241718</v>
      </c>
      <c r="M9" s="343">
        <v>41.349577803145181</v>
      </c>
      <c r="N9" s="343">
        <v>43.328532105855523</v>
      </c>
      <c r="O9" s="343">
        <v>44.827628021925555</v>
      </c>
      <c r="P9" s="343">
        <v>45.195332580938327</v>
      </c>
      <c r="Q9" s="343">
        <v>45.17527473020435</v>
      </c>
      <c r="R9" s="343">
        <v>45.57075482967209</v>
      </c>
      <c r="S9" s="343">
        <v>45.522539307392847</v>
      </c>
      <c r="T9" s="343">
        <v>44.925259273795845</v>
      </c>
      <c r="U9" s="343">
        <v>43.786100082839859</v>
      </c>
      <c r="V9" s="343">
        <v>41.447845578373922</v>
      </c>
      <c r="W9" s="343">
        <v>38.342410296910273</v>
      </c>
      <c r="X9" s="343">
        <v>36.0326181748094</v>
      </c>
      <c r="Y9" s="343">
        <v>34.868095963747123</v>
      </c>
      <c r="Z9" s="346">
        <v>33.488742996398592</v>
      </c>
      <c r="AA9" s="342">
        <v>31.607318058637581</v>
      </c>
      <c r="AB9" s="344">
        <v>30.018393501493847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6800.7966351419645</v>
      </c>
      <c r="E10" s="349">
        <v>230.39298806795065</v>
      </c>
      <c r="F10" s="350">
        <v>228.16073937284742</v>
      </c>
      <c r="G10" s="350">
        <v>223.76851594638788</v>
      </c>
      <c r="H10" s="350">
        <v>221.13072761246573</v>
      </c>
      <c r="I10" s="350">
        <v>225.73198107385687</v>
      </c>
      <c r="J10" s="351">
        <v>236.49197511586254</v>
      </c>
      <c r="K10" s="352">
        <v>255.60840260553326</v>
      </c>
      <c r="L10" s="350">
        <v>281.82320681215845</v>
      </c>
      <c r="M10" s="350">
        <v>305.98046723261001</v>
      </c>
      <c r="N10" s="350">
        <v>322.75100970586163</v>
      </c>
      <c r="O10" s="350">
        <v>335.09085124041837</v>
      </c>
      <c r="P10" s="350">
        <v>337.37192791902061</v>
      </c>
      <c r="Q10" s="350">
        <v>335.38231241531611</v>
      </c>
      <c r="R10" s="350">
        <v>338.6445750539466</v>
      </c>
      <c r="S10" s="350">
        <v>339.56462069580277</v>
      </c>
      <c r="T10" s="350">
        <v>333.7718111382984</v>
      </c>
      <c r="U10" s="350">
        <v>323.52090126591071</v>
      </c>
      <c r="V10" s="350">
        <v>306.98914526564147</v>
      </c>
      <c r="W10" s="350">
        <v>293.50333412135672</v>
      </c>
      <c r="X10" s="350">
        <v>282.29734832502919</v>
      </c>
      <c r="Y10" s="350">
        <v>277.01968021904008</v>
      </c>
      <c r="Z10" s="353">
        <v>267.16597480361804</v>
      </c>
      <c r="AA10" s="349">
        <v>254.67985647502306</v>
      </c>
      <c r="AB10" s="351">
        <v>243.95428265800862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64.135328833470425</v>
      </c>
      <c r="E11" s="355">
        <v>2.2438793012723353</v>
      </c>
      <c r="F11" s="356">
        <v>2.2116897575555923</v>
      </c>
      <c r="G11" s="356">
        <v>2.2075516544201235</v>
      </c>
      <c r="H11" s="356">
        <v>2.2050789281070826</v>
      </c>
      <c r="I11" s="356">
        <v>2.2332804136679449</v>
      </c>
      <c r="J11" s="357">
        <v>2.3104819493241013</v>
      </c>
      <c r="K11" s="358">
        <v>2.4403797406982921</v>
      </c>
      <c r="L11" s="356">
        <v>2.6537860088805902</v>
      </c>
      <c r="M11" s="356">
        <v>2.8288074895267226</v>
      </c>
      <c r="N11" s="356">
        <v>2.9052094645902478</v>
      </c>
      <c r="O11" s="356">
        <v>2.9897018556139736</v>
      </c>
      <c r="P11" s="356">
        <v>3.0191123040695462</v>
      </c>
      <c r="Q11" s="356">
        <v>3.032123857117714</v>
      </c>
      <c r="R11" s="356">
        <v>3.0396758367437924</v>
      </c>
      <c r="S11" s="356">
        <v>3.0305303515497455</v>
      </c>
      <c r="T11" s="356">
        <v>3.0113939886644583</v>
      </c>
      <c r="U11" s="356">
        <v>2.9975075340339452</v>
      </c>
      <c r="V11" s="356">
        <v>2.9459341199735132</v>
      </c>
      <c r="W11" s="356">
        <v>2.8709264026780863</v>
      </c>
      <c r="X11" s="356">
        <v>2.7435568635264613</v>
      </c>
      <c r="Y11" s="356">
        <v>2.7284595114933792</v>
      </c>
      <c r="Z11" s="359">
        <v>2.6586574157060827</v>
      </c>
      <c r="AA11" s="355">
        <v>2.4725422492985247</v>
      </c>
      <c r="AB11" s="357">
        <v>2.3550618349581645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337.17089045998216</v>
      </c>
      <c r="E12" s="362">
        <v>10.989074199080909</v>
      </c>
      <c r="F12" s="363">
        <v>10.682183131670563</v>
      </c>
      <c r="G12" s="363">
        <v>10.527709743835645</v>
      </c>
      <c r="H12" s="363">
        <v>10.459723563699926</v>
      </c>
      <c r="I12" s="363">
        <v>10.644041645154308</v>
      </c>
      <c r="J12" s="364">
        <v>11.339450578217134</v>
      </c>
      <c r="K12" s="365">
        <v>12.627482056265542</v>
      </c>
      <c r="L12" s="363">
        <v>14.312868852102266</v>
      </c>
      <c r="M12" s="363">
        <v>15.650579194419851</v>
      </c>
      <c r="N12" s="363">
        <v>16.377338863626637</v>
      </c>
      <c r="O12" s="363">
        <v>16.951155633109316</v>
      </c>
      <c r="P12" s="363">
        <v>17.117984042227729</v>
      </c>
      <c r="Q12" s="363">
        <v>17.132569869667062</v>
      </c>
      <c r="R12" s="363">
        <v>17.274654698300782</v>
      </c>
      <c r="S12" s="363">
        <v>17.265551678569384</v>
      </c>
      <c r="T12" s="363">
        <v>17.081055194279433</v>
      </c>
      <c r="U12" s="363">
        <v>16.706928594713634</v>
      </c>
      <c r="V12" s="363">
        <v>15.8758688874067</v>
      </c>
      <c r="W12" s="363">
        <v>14.706012695316327</v>
      </c>
      <c r="X12" s="363">
        <v>13.765968265033907</v>
      </c>
      <c r="Y12" s="363">
        <v>13.365485498636563</v>
      </c>
      <c r="Z12" s="366">
        <v>12.846621468238054</v>
      </c>
      <c r="AA12" s="362">
        <v>12.038693080080801</v>
      </c>
      <c r="AB12" s="364">
        <v>11.431889026329698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3142.2357585384875</v>
      </c>
      <c r="E13" s="367">
        <v>111.83373614348316</v>
      </c>
      <c r="F13" s="368">
        <v>110.48791811017128</v>
      </c>
      <c r="G13" s="368">
        <v>109.05588252294635</v>
      </c>
      <c r="H13" s="368">
        <v>108.10331403749865</v>
      </c>
      <c r="I13" s="368">
        <v>108.8622498842018</v>
      </c>
      <c r="J13" s="369">
        <v>113.29571089257679</v>
      </c>
      <c r="K13" s="370">
        <v>121.05050275809464</v>
      </c>
      <c r="L13" s="368">
        <v>131.48759575697702</v>
      </c>
      <c r="M13" s="368">
        <v>139.49791175505337</v>
      </c>
      <c r="N13" s="368">
        <v>144.26710329951052</v>
      </c>
      <c r="O13" s="368">
        <v>148.00834177099719</v>
      </c>
      <c r="P13" s="368">
        <v>149.09641133042811</v>
      </c>
      <c r="Q13" s="368">
        <v>149.35225631292633</v>
      </c>
      <c r="R13" s="368">
        <v>150.61886989730894</v>
      </c>
      <c r="S13" s="368">
        <v>150.41275510490644</v>
      </c>
      <c r="T13" s="368">
        <v>148.71149661661138</v>
      </c>
      <c r="U13" s="368">
        <v>145.7685077570209</v>
      </c>
      <c r="V13" s="368">
        <v>141.18064881578195</v>
      </c>
      <c r="W13" s="368">
        <v>136.47163474262996</v>
      </c>
      <c r="X13" s="368">
        <v>131.323233392471</v>
      </c>
      <c r="Y13" s="368">
        <v>129.56002751186273</v>
      </c>
      <c r="Z13" s="371">
        <v>126.72144073999485</v>
      </c>
      <c r="AA13" s="367">
        <v>120.83068143789903</v>
      </c>
      <c r="AB13" s="369">
        <v>116.23752794713523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3543.5419778319401</v>
      </c>
      <c r="E14" s="90">
        <f t="shared" ref="E14:AB14" si="1">SUM(E11:E13)</f>
        <v>125.06668964383641</v>
      </c>
      <c r="F14" s="164">
        <f t="shared" si="1"/>
        <v>123.38179099939744</v>
      </c>
      <c r="G14" s="164">
        <f t="shared" si="1"/>
        <v>121.79114392120212</v>
      </c>
      <c r="H14" s="164">
        <f t="shared" si="1"/>
        <v>120.76811652930566</v>
      </c>
      <c r="I14" s="164">
        <f t="shared" si="1"/>
        <v>121.73957194302406</v>
      </c>
      <c r="J14" s="166">
        <f t="shared" si="1"/>
        <v>126.94564342011803</v>
      </c>
      <c r="K14" s="48">
        <f t="shared" si="1"/>
        <v>136.11836455505846</v>
      </c>
      <c r="L14" s="164">
        <f t="shared" si="1"/>
        <v>148.45425061795987</v>
      </c>
      <c r="M14" s="164">
        <f t="shared" si="1"/>
        <v>157.97729843899992</v>
      </c>
      <c r="N14" s="164">
        <f t="shared" si="1"/>
        <v>163.5496516277274</v>
      </c>
      <c r="O14" s="164">
        <f t="shared" si="1"/>
        <v>167.94919925972047</v>
      </c>
      <c r="P14" s="164">
        <f t="shared" si="1"/>
        <v>169.2335076767254</v>
      </c>
      <c r="Q14" s="164">
        <f t="shared" si="1"/>
        <v>169.51695003971111</v>
      </c>
      <c r="R14" s="164">
        <f t="shared" si="1"/>
        <v>170.93320043235352</v>
      </c>
      <c r="S14" s="164">
        <f t="shared" si="1"/>
        <v>170.70883713502556</v>
      </c>
      <c r="T14" s="164">
        <f t="shared" si="1"/>
        <v>168.80394579955527</v>
      </c>
      <c r="U14" s="164">
        <f t="shared" si="1"/>
        <v>165.47294388576847</v>
      </c>
      <c r="V14" s="164">
        <f t="shared" si="1"/>
        <v>160.00245182316218</v>
      </c>
      <c r="W14" s="164">
        <f t="shared" si="1"/>
        <v>154.04857384062439</v>
      </c>
      <c r="X14" s="164">
        <f t="shared" si="1"/>
        <v>147.83275852103137</v>
      </c>
      <c r="Y14" s="164">
        <f t="shared" si="1"/>
        <v>145.65397252199267</v>
      </c>
      <c r="Z14" s="165">
        <f t="shared" si="1"/>
        <v>142.22671962393898</v>
      </c>
      <c r="AA14" s="90">
        <f t="shared" si="1"/>
        <v>135.34191676727835</v>
      </c>
      <c r="AB14" s="166">
        <f t="shared" si="1"/>
        <v>130.02447880842308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7712.9443945480589</v>
      </c>
      <c r="E15" s="90">
        <f t="shared" ref="E15:AB15" si="2">SUM(E8:E10)</f>
        <v>260.31418452874698</v>
      </c>
      <c r="F15" s="164">
        <f t="shared" si="2"/>
        <v>257.23721512725211</v>
      </c>
      <c r="G15" s="164">
        <f t="shared" si="2"/>
        <v>252.32140125257189</v>
      </c>
      <c r="H15" s="164">
        <f t="shared" si="2"/>
        <v>249.45661936349143</v>
      </c>
      <c r="I15" s="164">
        <f t="shared" si="2"/>
        <v>254.62177731734874</v>
      </c>
      <c r="J15" s="166">
        <f t="shared" si="2"/>
        <v>267.42127276070812</v>
      </c>
      <c r="K15" s="48">
        <f t="shared" si="2"/>
        <v>290.15322690721143</v>
      </c>
      <c r="L15" s="164">
        <f t="shared" si="2"/>
        <v>320.82117575591826</v>
      </c>
      <c r="M15" s="164">
        <f t="shared" si="2"/>
        <v>348.43277014433045</v>
      </c>
      <c r="N15" s="164">
        <f t="shared" si="2"/>
        <v>367.21045358697313</v>
      </c>
      <c r="O15" s="164">
        <f t="shared" si="2"/>
        <v>381.08065867711571</v>
      </c>
      <c r="P15" s="164">
        <f t="shared" si="2"/>
        <v>383.7360996197196</v>
      </c>
      <c r="Q15" s="164">
        <f t="shared" si="2"/>
        <v>381.70548479806843</v>
      </c>
      <c r="R15" s="164">
        <f t="shared" si="2"/>
        <v>385.36801630123767</v>
      </c>
      <c r="S15" s="164">
        <f t="shared" si="2"/>
        <v>386.23886002714812</v>
      </c>
      <c r="T15" s="164">
        <f t="shared" si="2"/>
        <v>379.83594141761006</v>
      </c>
      <c r="U15" s="164">
        <f t="shared" si="2"/>
        <v>368.42490456767132</v>
      </c>
      <c r="V15" s="164">
        <f t="shared" si="2"/>
        <v>349.5177700119458</v>
      </c>
      <c r="W15" s="164">
        <f t="shared" si="2"/>
        <v>332.91257357035596</v>
      </c>
      <c r="X15" s="164">
        <f t="shared" si="2"/>
        <v>319.3681691134492</v>
      </c>
      <c r="Y15" s="164">
        <f t="shared" si="2"/>
        <v>312.91403904589697</v>
      </c>
      <c r="Z15" s="165">
        <f t="shared" si="2"/>
        <v>301.66974220609512</v>
      </c>
      <c r="AA15" s="90">
        <f t="shared" si="2"/>
        <v>287.2664589970106</v>
      </c>
      <c r="AB15" s="166">
        <f t="shared" si="2"/>
        <v>274.9155794501832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11256.486372379999</v>
      </c>
      <c r="E16" s="167">
        <f t="shared" ref="E16:AB16" si="3">E14+E15</f>
        <v>385.38087417258339</v>
      </c>
      <c r="F16" s="168">
        <f t="shared" si="3"/>
        <v>380.61900612664954</v>
      </c>
      <c r="G16" s="168">
        <f t="shared" si="3"/>
        <v>374.11254517377404</v>
      </c>
      <c r="H16" s="168">
        <f t="shared" si="3"/>
        <v>370.22473589279707</v>
      </c>
      <c r="I16" s="168">
        <f t="shared" si="3"/>
        <v>376.36134926037278</v>
      </c>
      <c r="J16" s="170">
        <f t="shared" si="3"/>
        <v>394.36691618082614</v>
      </c>
      <c r="K16" s="203">
        <f t="shared" si="3"/>
        <v>426.2715914622699</v>
      </c>
      <c r="L16" s="200">
        <f t="shared" si="3"/>
        <v>469.27542637387813</v>
      </c>
      <c r="M16" s="200">
        <f t="shared" si="3"/>
        <v>506.41006858333037</v>
      </c>
      <c r="N16" s="200">
        <f t="shared" si="3"/>
        <v>530.7601052147005</v>
      </c>
      <c r="O16" s="200">
        <f t="shared" si="3"/>
        <v>549.02985793683615</v>
      </c>
      <c r="P16" s="200">
        <f t="shared" si="3"/>
        <v>552.96960729644502</v>
      </c>
      <c r="Q16" s="200">
        <f t="shared" si="3"/>
        <v>551.22243483777947</v>
      </c>
      <c r="R16" s="200">
        <f t="shared" si="3"/>
        <v>556.30121673359122</v>
      </c>
      <c r="S16" s="200">
        <f t="shared" si="3"/>
        <v>556.94769716217365</v>
      </c>
      <c r="T16" s="200">
        <f t="shared" si="3"/>
        <v>548.63988721716532</v>
      </c>
      <c r="U16" s="200">
        <f t="shared" si="3"/>
        <v>533.89784845343979</v>
      </c>
      <c r="V16" s="200">
        <f t="shared" si="3"/>
        <v>509.52022183510798</v>
      </c>
      <c r="W16" s="200">
        <f t="shared" si="3"/>
        <v>486.96114741098035</v>
      </c>
      <c r="X16" s="200">
        <f t="shared" si="3"/>
        <v>467.20092763448054</v>
      </c>
      <c r="Y16" s="200">
        <f t="shared" si="3"/>
        <v>458.56801156788964</v>
      </c>
      <c r="Z16" s="201">
        <f t="shared" si="3"/>
        <v>443.89646183003413</v>
      </c>
      <c r="AA16" s="199">
        <f t="shared" si="3"/>
        <v>422.60837576428895</v>
      </c>
      <c r="AB16" s="202">
        <f t="shared" si="3"/>
        <v>404.94005825860631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2.2438793012723353</v>
      </c>
      <c r="AL17" s="538">
        <f>$F11</f>
        <v>2.2116897575555923</v>
      </c>
      <c r="AM17" s="538">
        <f>$G11</f>
        <v>2.2075516544201235</v>
      </c>
      <c r="AN17" s="538">
        <f>$H11</f>
        <v>2.2050789281070826</v>
      </c>
      <c r="AO17" s="538"/>
      <c r="AP17" s="538">
        <f>$E12</f>
        <v>10.989074199080909</v>
      </c>
      <c r="AQ17" s="538">
        <f>$F12</f>
        <v>10.682183131670563</v>
      </c>
      <c r="AR17" s="538">
        <f>$G12</f>
        <v>10.527709743835645</v>
      </c>
      <c r="AS17" s="538">
        <f>$H12</f>
        <v>10.459723563699926</v>
      </c>
      <c r="AT17" s="538"/>
      <c r="AU17" s="538">
        <f>$E13</f>
        <v>111.83373614348316</v>
      </c>
      <c r="AV17" s="538">
        <f>$F13</f>
        <v>110.48791811017128</v>
      </c>
      <c r="AW17" s="538">
        <f>$G13</f>
        <v>109.05588252294635</v>
      </c>
      <c r="AX17" s="538">
        <f>$H13</f>
        <v>108.10331403749865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2.2332804136679449</v>
      </c>
      <c r="AL18" s="538">
        <f>$J11</f>
        <v>2.3104819493241013</v>
      </c>
      <c r="AM18" s="538">
        <f>$K11</f>
        <v>2.4403797406982921</v>
      </c>
      <c r="AN18" s="538">
        <f>$L11</f>
        <v>2.6537860088805902</v>
      </c>
      <c r="AO18" s="538"/>
      <c r="AP18" s="538">
        <f>$I12</f>
        <v>10.644041645154308</v>
      </c>
      <c r="AQ18" s="538">
        <f>$J12</f>
        <v>11.339450578217134</v>
      </c>
      <c r="AR18" s="538">
        <f>$K12</f>
        <v>12.627482056265542</v>
      </c>
      <c r="AS18" s="538">
        <f>$L12</f>
        <v>14.312868852102266</v>
      </c>
      <c r="AT18" s="538"/>
      <c r="AU18" s="539">
        <f>$I13</f>
        <v>108.8622498842018</v>
      </c>
      <c r="AV18" s="539">
        <f>$J13</f>
        <v>113.29571089257679</v>
      </c>
      <c r="AW18" s="539">
        <f>$K13</f>
        <v>121.05050275809464</v>
      </c>
      <c r="AX18" s="539">
        <f>$L13</f>
        <v>131.48759575697702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2.8288074895267226</v>
      </c>
      <c r="AL19" s="538">
        <f>$N11</f>
        <v>2.9052094645902478</v>
      </c>
      <c r="AM19" s="538">
        <f>$O11</f>
        <v>2.9897018556139736</v>
      </c>
      <c r="AN19" s="538">
        <f>$P11</f>
        <v>3.0191123040695462</v>
      </c>
      <c r="AO19" s="538"/>
      <c r="AP19" s="538">
        <f>$M12</f>
        <v>15.650579194419851</v>
      </c>
      <c r="AQ19" s="538">
        <f>$N12</f>
        <v>16.377338863626637</v>
      </c>
      <c r="AR19" s="538">
        <f>$O12</f>
        <v>16.951155633109316</v>
      </c>
      <c r="AS19" s="538">
        <f>$P12</f>
        <v>17.117984042227729</v>
      </c>
      <c r="AT19" s="538"/>
      <c r="AU19" s="538">
        <f>$M13</f>
        <v>139.49791175505337</v>
      </c>
      <c r="AV19" s="538">
        <f>$N13</f>
        <v>144.26710329951052</v>
      </c>
      <c r="AW19" s="538">
        <f>$O13</f>
        <v>148.00834177099719</v>
      </c>
      <c r="AX19" s="538">
        <f>$P13</f>
        <v>149.09641133042811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3.032123857117714</v>
      </c>
      <c r="AL20" s="538">
        <f>$R11</f>
        <v>3.0396758367437924</v>
      </c>
      <c r="AM20" s="538">
        <f>$S11</f>
        <v>3.0305303515497455</v>
      </c>
      <c r="AN20" s="538">
        <f>$T11</f>
        <v>3.0113939886644583</v>
      </c>
      <c r="AO20" s="538"/>
      <c r="AP20" s="538">
        <f>$Q12</f>
        <v>17.132569869667062</v>
      </c>
      <c r="AQ20" s="538">
        <f>$R12</f>
        <v>17.274654698300782</v>
      </c>
      <c r="AR20" s="538">
        <f>$S12</f>
        <v>17.265551678569384</v>
      </c>
      <c r="AS20" s="538">
        <f>$T12</f>
        <v>17.081055194279433</v>
      </c>
      <c r="AT20" s="538"/>
      <c r="AU20" s="538">
        <f>$Q13</f>
        <v>149.35225631292633</v>
      </c>
      <c r="AV20" s="538">
        <f>$R13</f>
        <v>150.61886989730894</v>
      </c>
      <c r="AW20" s="538">
        <f>$S13</f>
        <v>150.41275510490644</v>
      </c>
      <c r="AX20" s="538">
        <f>$T13</f>
        <v>148.71149661661138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2.9975075340339452</v>
      </c>
      <c r="AL21" s="538">
        <f>$V11</f>
        <v>2.9459341199735132</v>
      </c>
      <c r="AM21" s="538">
        <f>$W11</f>
        <v>2.8709264026780863</v>
      </c>
      <c r="AN21" s="538">
        <f>$X11</f>
        <v>2.7435568635264613</v>
      </c>
      <c r="AO21" s="538"/>
      <c r="AP21" s="538">
        <f>$U12</f>
        <v>16.706928594713634</v>
      </c>
      <c r="AQ21" s="538">
        <f>$V12</f>
        <v>15.8758688874067</v>
      </c>
      <c r="AR21" s="538">
        <f>$W12</f>
        <v>14.706012695316327</v>
      </c>
      <c r="AS21" s="538">
        <f>$X12</f>
        <v>13.765968265033907</v>
      </c>
      <c r="AT21" s="538"/>
      <c r="AU21" s="538">
        <f>$U13</f>
        <v>145.7685077570209</v>
      </c>
      <c r="AV21" s="538">
        <f>$V13</f>
        <v>141.18064881578195</v>
      </c>
      <c r="AW21" s="538">
        <f>$W13</f>
        <v>136.47163474262996</v>
      </c>
      <c r="AX21" s="538">
        <f>$X13</f>
        <v>131.323233392471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2.7284595114933792</v>
      </c>
      <c r="AL22" s="538">
        <f>$Z11</f>
        <v>2.6586574157060827</v>
      </c>
      <c r="AM22" s="538">
        <f>$AA11</f>
        <v>2.4725422492985247</v>
      </c>
      <c r="AN22" s="540">
        <f>$AB11</f>
        <v>2.3550618349581645</v>
      </c>
      <c r="AO22" s="538"/>
      <c r="AP22" s="538">
        <f>$Y12</f>
        <v>13.365485498636563</v>
      </c>
      <c r="AQ22" s="538">
        <f>$Z12</f>
        <v>12.846621468238054</v>
      </c>
      <c r="AR22" s="538">
        <f>$AA12</f>
        <v>12.038693080080801</v>
      </c>
      <c r="AS22" s="540">
        <f>$AB12</f>
        <v>11.431889026329698</v>
      </c>
      <c r="AT22" s="538"/>
      <c r="AU22" s="538">
        <f>$Y13</f>
        <v>129.56002751186273</v>
      </c>
      <c r="AV22" s="538">
        <f>$Z13</f>
        <v>126.72144073999485</v>
      </c>
      <c r="AW22" s="538">
        <f>$AA13</f>
        <v>120.83068143789903</v>
      </c>
      <c r="AX22" s="540">
        <f>$AB13</f>
        <v>116.23752794713523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64.135328833470425</v>
      </c>
      <c r="AO23" s="538"/>
      <c r="AP23" s="538"/>
      <c r="AQ23" s="538"/>
      <c r="AR23" s="538"/>
      <c r="AS23" s="318">
        <f>SUM(AP17:AS22)</f>
        <v>337.17089045998216</v>
      </c>
      <c r="AT23" s="538"/>
      <c r="AU23" s="538"/>
      <c r="AV23" s="538"/>
      <c r="AW23" s="538"/>
      <c r="AX23" s="318">
        <f>SUM(AU17:AX22)</f>
        <v>3142.2357585384875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-32.486372379999011</v>
      </c>
      <c r="E52" s="431">
        <f t="shared" si="4"/>
        <v>15.61912582741661</v>
      </c>
      <c r="F52" s="432">
        <f t="shared" si="4"/>
        <v>20.380993873350462</v>
      </c>
      <c r="G52" s="432">
        <f t="shared" si="4"/>
        <v>26.887454826225962</v>
      </c>
      <c r="H52" s="432">
        <f t="shared" si="4"/>
        <v>30.775264107202929</v>
      </c>
      <c r="I52" s="432">
        <f t="shared" si="4"/>
        <v>24.638650739627224</v>
      </c>
      <c r="J52" s="433">
        <f t="shared" si="4"/>
        <v>6.6330838191738621</v>
      </c>
      <c r="K52" s="434">
        <f t="shared" si="4"/>
        <v>74.728408537730104</v>
      </c>
      <c r="L52" s="432">
        <f t="shared" si="4"/>
        <v>31.724573626121867</v>
      </c>
      <c r="M52" s="432">
        <f t="shared" si="4"/>
        <v>-5.4100685833303714</v>
      </c>
      <c r="N52" s="432">
        <f t="shared" si="4"/>
        <v>-29.760105214700502</v>
      </c>
      <c r="O52" s="432">
        <f t="shared" si="4"/>
        <v>-48.029857936836152</v>
      </c>
      <c r="P52" s="432">
        <f t="shared" si="4"/>
        <v>-51.96960729644502</v>
      </c>
      <c r="Q52" s="432">
        <f t="shared" si="4"/>
        <v>-50.222434837779474</v>
      </c>
      <c r="R52" s="432">
        <f t="shared" si="4"/>
        <v>-55.301216733591218</v>
      </c>
      <c r="S52" s="432">
        <f t="shared" si="4"/>
        <v>-55.947697162173654</v>
      </c>
      <c r="T52" s="432">
        <f t="shared" si="4"/>
        <v>-47.639887217165324</v>
      </c>
      <c r="U52" s="432">
        <f t="shared" si="4"/>
        <v>-32.897848453439792</v>
      </c>
      <c r="V52" s="432">
        <f t="shared" si="4"/>
        <v>-8.520221835107975</v>
      </c>
      <c r="W52" s="432">
        <f t="shared" si="4"/>
        <v>14.038852589019655</v>
      </c>
      <c r="X52" s="432">
        <f t="shared" si="4"/>
        <v>33.799072365519464</v>
      </c>
      <c r="Y52" s="432">
        <f t="shared" si="4"/>
        <v>42.431988432110359</v>
      </c>
      <c r="Z52" s="435">
        <f t="shared" si="4"/>
        <v>57.103538169965873</v>
      </c>
      <c r="AA52" s="431">
        <f t="shared" si="4"/>
        <v>-21.608375764288951</v>
      </c>
      <c r="AB52" s="433">
        <f t="shared" si="4"/>
        <v>-3.9400582586063138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4840.5907710887532</v>
      </c>
      <c r="E57" s="336">
        <v>152.98890904872394</v>
      </c>
      <c r="F57" s="337">
        <v>147.56519053481742</v>
      </c>
      <c r="G57" s="337">
        <v>145.28502010713325</v>
      </c>
      <c r="H57" s="337">
        <v>146.47746699834715</v>
      </c>
      <c r="I57" s="337">
        <v>154.10245994829225</v>
      </c>
      <c r="J57" s="338">
        <v>170.36763032966115</v>
      </c>
      <c r="K57" s="339">
        <v>193.79002993367467</v>
      </c>
      <c r="L57" s="337">
        <v>216.95026131283294</v>
      </c>
      <c r="M57" s="337">
        <v>233.04297495686993</v>
      </c>
      <c r="N57" s="337">
        <v>241.55207707023521</v>
      </c>
      <c r="O57" s="337">
        <v>248.59464372217417</v>
      </c>
      <c r="P57" s="337">
        <v>250.98705324981049</v>
      </c>
      <c r="Q57" s="337">
        <v>253.20211070941238</v>
      </c>
      <c r="R57" s="337">
        <v>255.05900256777306</v>
      </c>
      <c r="S57" s="337">
        <v>250.69663007843417</v>
      </c>
      <c r="T57" s="337">
        <v>240.30147616760539</v>
      </c>
      <c r="U57" s="337">
        <v>227.09431416192103</v>
      </c>
      <c r="V57" s="337">
        <v>215.12660318924836</v>
      </c>
      <c r="W57" s="337">
        <v>205.21834803000502</v>
      </c>
      <c r="X57" s="337">
        <v>199.2420285712623</v>
      </c>
      <c r="Y57" s="337">
        <v>190.52523209615208</v>
      </c>
      <c r="Z57" s="340">
        <v>178.53303268598953</v>
      </c>
      <c r="AA57" s="336">
        <v>166.35491588063132</v>
      </c>
      <c r="AB57" s="338">
        <v>157.53335973774671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3574.9796631013342</v>
      </c>
      <c r="E58" s="449">
        <v>110.87715522885122</v>
      </c>
      <c r="F58" s="450">
        <v>108.81493037424679</v>
      </c>
      <c r="G58" s="450">
        <v>108.46864126549492</v>
      </c>
      <c r="H58" s="450">
        <v>109.43336075169793</v>
      </c>
      <c r="I58" s="450">
        <v>115.52469971533749</v>
      </c>
      <c r="J58" s="451">
        <v>126.60590444320981</v>
      </c>
      <c r="K58" s="452">
        <v>140.72249205824053</v>
      </c>
      <c r="L58" s="450">
        <v>157.51214851415295</v>
      </c>
      <c r="M58" s="450">
        <v>170.30496266076585</v>
      </c>
      <c r="N58" s="450">
        <v>174.79522012264803</v>
      </c>
      <c r="O58" s="450">
        <v>181.46764840831153</v>
      </c>
      <c r="P58" s="450">
        <v>185.21852151970199</v>
      </c>
      <c r="Q58" s="450">
        <v>187.82406295729351</v>
      </c>
      <c r="R58" s="450">
        <v>188.12850100401772</v>
      </c>
      <c r="S58" s="450">
        <v>186.23800635037168</v>
      </c>
      <c r="T58" s="450">
        <v>177.25159906759058</v>
      </c>
      <c r="U58" s="450">
        <v>170.78143526017786</v>
      </c>
      <c r="V58" s="450">
        <v>163.86759489561044</v>
      </c>
      <c r="W58" s="450">
        <v>156.6578910145042</v>
      </c>
      <c r="X58" s="450">
        <v>151.66158858711921</v>
      </c>
      <c r="Y58" s="450">
        <v>141.20595319778408</v>
      </c>
      <c r="Z58" s="453">
        <v>130.46005783844859</v>
      </c>
      <c r="AA58" s="449">
        <v>119.26212800964844</v>
      </c>
      <c r="AB58" s="451">
        <v>111.89515985610932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4064.1583121776625</v>
      </c>
      <c r="E59" s="355">
        <v>115.65637568666394</v>
      </c>
      <c r="F59" s="356">
        <v>109.56820791004843</v>
      </c>
      <c r="G59" s="356">
        <v>108.07131752423128</v>
      </c>
      <c r="H59" s="356">
        <v>109.9077274537897</v>
      </c>
      <c r="I59" s="356">
        <v>119.3648185109993</v>
      </c>
      <c r="J59" s="357">
        <v>137.45313864704175</v>
      </c>
      <c r="K59" s="358">
        <v>162.56175170751905</v>
      </c>
      <c r="L59" s="356">
        <v>186.94101026070766</v>
      </c>
      <c r="M59" s="356">
        <v>204.490281019972</v>
      </c>
      <c r="N59" s="356">
        <v>212.76223245289481</v>
      </c>
      <c r="O59" s="356">
        <v>220.04454410207975</v>
      </c>
      <c r="P59" s="356">
        <v>223.71227869129459</v>
      </c>
      <c r="Q59" s="356">
        <v>227.07385719828022</v>
      </c>
      <c r="R59" s="356">
        <v>228.67216767730363</v>
      </c>
      <c r="S59" s="356">
        <v>222.40325032333047</v>
      </c>
      <c r="T59" s="356">
        <v>210.3010913787995</v>
      </c>
      <c r="U59" s="356">
        <v>194.62453051867183</v>
      </c>
      <c r="V59" s="356">
        <v>181.46962445996468</v>
      </c>
      <c r="W59" s="356">
        <v>172.49530474045932</v>
      </c>
      <c r="X59" s="356">
        <v>167.46284407382728</v>
      </c>
      <c r="Y59" s="356">
        <v>157.46049799264915</v>
      </c>
      <c r="Z59" s="359">
        <v>143.29195615625304</v>
      </c>
      <c r="AA59" s="355">
        <v>129.14772386279316</v>
      </c>
      <c r="AB59" s="357">
        <v>119.22177982808864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706.4239752594907</v>
      </c>
      <c r="E60" s="367">
        <v>21.855948484489286</v>
      </c>
      <c r="F60" s="368">
        <v>21.646804423981031</v>
      </c>
      <c r="G60" s="368">
        <v>21.46505515039803</v>
      </c>
      <c r="H60" s="368">
        <v>21.925292927280548</v>
      </c>
      <c r="I60" s="368">
        <v>23.518836749373929</v>
      </c>
      <c r="J60" s="369">
        <v>26.56207031862602</v>
      </c>
      <c r="K60" s="370">
        <v>30.101453008378524</v>
      </c>
      <c r="L60" s="368">
        <v>33.204511314717379</v>
      </c>
      <c r="M60" s="368">
        <v>34.747807504442591</v>
      </c>
      <c r="N60" s="368">
        <v>36.114370438990434</v>
      </c>
      <c r="O60" s="368">
        <v>36.629543462959887</v>
      </c>
      <c r="P60" s="368">
        <v>36.772228481559011</v>
      </c>
      <c r="Q60" s="368">
        <v>37.197519342107057</v>
      </c>
      <c r="R60" s="368">
        <v>36.785873366771042</v>
      </c>
      <c r="S60" s="368">
        <v>35.669321045544471</v>
      </c>
      <c r="T60" s="368">
        <v>34.126323604954365</v>
      </c>
      <c r="U60" s="368">
        <v>32.472200770599947</v>
      </c>
      <c r="V60" s="368">
        <v>30.566166089424534</v>
      </c>
      <c r="W60" s="368">
        <v>29.050448368221705</v>
      </c>
      <c r="X60" s="368">
        <v>28.42981139009175</v>
      </c>
      <c r="Y60" s="368">
        <v>26.696593548531286</v>
      </c>
      <c r="Z60" s="371">
        <v>24.845240827829148</v>
      </c>
      <c r="AA60" s="367">
        <v>23.566096607524109</v>
      </c>
      <c r="AB60" s="369">
        <v>22.474458032694656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4770.5822874371534</v>
      </c>
      <c r="E61" s="517">
        <f t="shared" ref="E61:AB61" si="6">SUM(E59:E60)</f>
        <v>137.51232417115321</v>
      </c>
      <c r="F61" s="518">
        <f t="shared" si="6"/>
        <v>131.21501233402947</v>
      </c>
      <c r="G61" s="518">
        <f t="shared" si="6"/>
        <v>129.53637267462932</v>
      </c>
      <c r="H61" s="518">
        <f t="shared" si="6"/>
        <v>131.83302038107024</v>
      </c>
      <c r="I61" s="518">
        <f t="shared" si="6"/>
        <v>142.88365526037322</v>
      </c>
      <c r="J61" s="519">
        <f t="shared" si="6"/>
        <v>164.01520896566777</v>
      </c>
      <c r="K61" s="520">
        <f t="shared" si="6"/>
        <v>192.66320471589756</v>
      </c>
      <c r="L61" s="518">
        <f t="shared" si="6"/>
        <v>220.14552157542505</v>
      </c>
      <c r="M61" s="518">
        <f t="shared" si="6"/>
        <v>239.23808852441459</v>
      </c>
      <c r="N61" s="518">
        <f t="shared" si="6"/>
        <v>248.87660289188523</v>
      </c>
      <c r="O61" s="518">
        <f t="shared" si="6"/>
        <v>256.67408756503966</v>
      </c>
      <c r="P61" s="518">
        <f t="shared" si="6"/>
        <v>260.48450717285357</v>
      </c>
      <c r="Q61" s="518">
        <f t="shared" si="6"/>
        <v>264.27137654038728</v>
      </c>
      <c r="R61" s="518">
        <f t="shared" si="6"/>
        <v>265.45804104407466</v>
      </c>
      <c r="S61" s="518">
        <f t="shared" si="6"/>
        <v>258.07257136887495</v>
      </c>
      <c r="T61" s="518">
        <f t="shared" si="6"/>
        <v>244.42741498375386</v>
      </c>
      <c r="U61" s="518">
        <f t="shared" si="6"/>
        <v>227.09673128927179</v>
      </c>
      <c r="V61" s="518">
        <f t="shared" si="6"/>
        <v>212.03579054938922</v>
      </c>
      <c r="W61" s="518">
        <f t="shared" si="6"/>
        <v>201.54575310868103</v>
      </c>
      <c r="X61" s="518">
        <f t="shared" si="6"/>
        <v>195.89265546391903</v>
      </c>
      <c r="Y61" s="518">
        <f t="shared" si="6"/>
        <v>184.15709154118045</v>
      </c>
      <c r="Z61" s="521">
        <f t="shared" si="6"/>
        <v>168.13719698408218</v>
      </c>
      <c r="AA61" s="517">
        <f t="shared" si="6"/>
        <v>152.71382047031727</v>
      </c>
      <c r="AB61" s="519">
        <f t="shared" si="6"/>
        <v>141.6962378607833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8415.5704341900891</v>
      </c>
      <c r="E62" s="90">
        <f t="shared" ref="E62:AB62" si="7">SUM(E57:E58)</f>
        <v>263.86606427757516</v>
      </c>
      <c r="F62" s="164">
        <f t="shared" si="7"/>
        <v>256.3801209090642</v>
      </c>
      <c r="G62" s="164">
        <f t="shared" si="7"/>
        <v>253.75366137262819</v>
      </c>
      <c r="H62" s="164">
        <f t="shared" si="7"/>
        <v>255.91082775004509</v>
      </c>
      <c r="I62" s="164">
        <f t="shared" si="7"/>
        <v>269.62715966362975</v>
      </c>
      <c r="J62" s="166">
        <f t="shared" si="7"/>
        <v>296.97353477287095</v>
      </c>
      <c r="K62" s="48">
        <f t="shared" si="7"/>
        <v>334.51252199191521</v>
      </c>
      <c r="L62" s="164">
        <f t="shared" si="7"/>
        <v>374.46240982698589</v>
      </c>
      <c r="M62" s="164">
        <f t="shared" si="7"/>
        <v>403.34793761763581</v>
      </c>
      <c r="N62" s="164">
        <f t="shared" si="7"/>
        <v>416.34729719288327</v>
      </c>
      <c r="O62" s="164">
        <f t="shared" si="7"/>
        <v>430.06229213048573</v>
      </c>
      <c r="P62" s="164">
        <f t="shared" si="7"/>
        <v>436.20557476951251</v>
      </c>
      <c r="Q62" s="164">
        <f t="shared" si="7"/>
        <v>441.02617366670586</v>
      </c>
      <c r="R62" s="164">
        <f t="shared" si="7"/>
        <v>443.18750357179078</v>
      </c>
      <c r="S62" s="164">
        <f t="shared" si="7"/>
        <v>436.93463642880585</v>
      </c>
      <c r="T62" s="164">
        <f t="shared" si="7"/>
        <v>417.55307523519593</v>
      </c>
      <c r="U62" s="164">
        <f t="shared" si="7"/>
        <v>397.87574942209892</v>
      </c>
      <c r="V62" s="164">
        <f t="shared" si="7"/>
        <v>378.99419808485879</v>
      </c>
      <c r="W62" s="164">
        <f t="shared" si="7"/>
        <v>361.87623904450925</v>
      </c>
      <c r="X62" s="164">
        <f t="shared" si="7"/>
        <v>350.90361715838151</v>
      </c>
      <c r="Y62" s="164">
        <f t="shared" si="7"/>
        <v>331.73118529393616</v>
      </c>
      <c r="Z62" s="165">
        <f t="shared" si="7"/>
        <v>308.99309052443812</v>
      </c>
      <c r="AA62" s="90">
        <f t="shared" si="7"/>
        <v>285.61704389027977</v>
      </c>
      <c r="AB62" s="166">
        <f t="shared" si="7"/>
        <v>269.42851959385604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13186.152721627244</v>
      </c>
      <c r="E63" s="460">
        <f t="shared" ref="E63:AB63" si="8">E61+E62</f>
        <v>401.3783884487284</v>
      </c>
      <c r="F63" s="461">
        <f t="shared" si="8"/>
        <v>387.59513324309364</v>
      </c>
      <c r="G63" s="461">
        <f t="shared" si="8"/>
        <v>383.29003404725751</v>
      </c>
      <c r="H63" s="461">
        <f t="shared" si="8"/>
        <v>387.74384813111533</v>
      </c>
      <c r="I63" s="461">
        <f t="shared" si="8"/>
        <v>412.51081492400294</v>
      </c>
      <c r="J63" s="462">
        <f t="shared" si="8"/>
        <v>460.98874373853869</v>
      </c>
      <c r="K63" s="463">
        <f t="shared" si="8"/>
        <v>527.17572670781283</v>
      </c>
      <c r="L63" s="461">
        <f t="shared" si="8"/>
        <v>594.60793140241094</v>
      </c>
      <c r="M63" s="461">
        <f t="shared" si="8"/>
        <v>642.5860261420504</v>
      </c>
      <c r="N63" s="461">
        <f t="shared" si="8"/>
        <v>665.2239000847685</v>
      </c>
      <c r="O63" s="461">
        <f t="shared" si="8"/>
        <v>686.73637969552533</v>
      </c>
      <c r="P63" s="461">
        <f t="shared" si="8"/>
        <v>696.69008194236608</v>
      </c>
      <c r="Q63" s="461">
        <f t="shared" si="8"/>
        <v>705.29755020709308</v>
      </c>
      <c r="R63" s="461">
        <f t="shared" si="8"/>
        <v>708.64554461586545</v>
      </c>
      <c r="S63" s="461">
        <f t="shared" si="8"/>
        <v>695.00720779768085</v>
      </c>
      <c r="T63" s="461">
        <f t="shared" si="8"/>
        <v>661.98049021894985</v>
      </c>
      <c r="U63" s="461">
        <f t="shared" si="8"/>
        <v>624.97248071137074</v>
      </c>
      <c r="V63" s="461">
        <f t="shared" si="8"/>
        <v>591.02998863424796</v>
      </c>
      <c r="W63" s="461">
        <f t="shared" si="8"/>
        <v>563.42199215319033</v>
      </c>
      <c r="X63" s="461">
        <f t="shared" si="8"/>
        <v>546.79627262230053</v>
      </c>
      <c r="Y63" s="461">
        <f t="shared" si="8"/>
        <v>515.88827683511659</v>
      </c>
      <c r="Z63" s="464">
        <f t="shared" si="8"/>
        <v>477.13028750852027</v>
      </c>
      <c r="AA63" s="460">
        <f t="shared" si="8"/>
        <v>438.33086436059705</v>
      </c>
      <c r="AB63" s="462">
        <f t="shared" si="8"/>
        <v>411.12475745463934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115.65637568666394</v>
      </c>
      <c r="AL66" s="538">
        <f>$F59</f>
        <v>109.56820791004843</v>
      </c>
      <c r="AM66" s="538">
        <f>$G59</f>
        <v>108.07131752423128</v>
      </c>
      <c r="AN66" s="538">
        <f>$H59</f>
        <v>109.9077274537897</v>
      </c>
      <c r="AO66" s="538"/>
      <c r="AP66" s="538">
        <f>$E60</f>
        <v>21.855948484489286</v>
      </c>
      <c r="AQ66" s="538">
        <f>$F60</f>
        <v>21.646804423981031</v>
      </c>
      <c r="AR66" s="538">
        <f>$G60</f>
        <v>21.46505515039803</v>
      </c>
      <c r="AS66" s="538">
        <f>$H60</f>
        <v>21.925292927280548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119.3648185109993</v>
      </c>
      <c r="AL67" s="538">
        <f>$J59</f>
        <v>137.45313864704175</v>
      </c>
      <c r="AM67" s="538">
        <f>$K59</f>
        <v>162.56175170751905</v>
      </c>
      <c r="AN67" s="538">
        <f>$L59</f>
        <v>186.94101026070766</v>
      </c>
      <c r="AO67" s="538"/>
      <c r="AP67" s="538">
        <f>$I60</f>
        <v>23.518836749373929</v>
      </c>
      <c r="AQ67" s="538">
        <f>$J60</f>
        <v>26.56207031862602</v>
      </c>
      <c r="AR67" s="538">
        <f>$K60</f>
        <v>30.101453008378524</v>
      </c>
      <c r="AS67" s="538">
        <f>$L60</f>
        <v>33.204511314717379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204.490281019972</v>
      </c>
      <c r="AL68" s="538">
        <f>$N59</f>
        <v>212.76223245289481</v>
      </c>
      <c r="AM68" s="538">
        <f>$O59</f>
        <v>220.04454410207975</v>
      </c>
      <c r="AN68" s="538">
        <f>$P59</f>
        <v>223.71227869129459</v>
      </c>
      <c r="AO68" s="538"/>
      <c r="AP68" s="538">
        <f>$M60</f>
        <v>34.747807504442591</v>
      </c>
      <c r="AQ68" s="538">
        <f>$N60</f>
        <v>36.114370438990434</v>
      </c>
      <c r="AR68" s="538">
        <f>$O60</f>
        <v>36.629543462959887</v>
      </c>
      <c r="AS68" s="538">
        <f>$P60</f>
        <v>36.772228481559011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227.07385719828022</v>
      </c>
      <c r="AL69" s="538">
        <f>$R59</f>
        <v>228.67216767730363</v>
      </c>
      <c r="AM69" s="538">
        <f>$S59</f>
        <v>222.40325032333047</v>
      </c>
      <c r="AN69" s="538">
        <f>$T59</f>
        <v>210.3010913787995</v>
      </c>
      <c r="AO69" s="538"/>
      <c r="AP69" s="538">
        <f>$Q60</f>
        <v>37.197519342107057</v>
      </c>
      <c r="AQ69" s="538">
        <f>$R60</f>
        <v>36.785873366771042</v>
      </c>
      <c r="AR69" s="538">
        <f>$S60</f>
        <v>35.669321045544471</v>
      </c>
      <c r="AS69" s="538">
        <f>$T60</f>
        <v>34.126323604954365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194.62453051867183</v>
      </c>
      <c r="AL70" s="538">
        <f>$V59</f>
        <v>181.46962445996468</v>
      </c>
      <c r="AM70" s="538">
        <f>$W59</f>
        <v>172.49530474045932</v>
      </c>
      <c r="AN70" s="538">
        <f>$X59</f>
        <v>167.46284407382728</v>
      </c>
      <c r="AO70" s="538"/>
      <c r="AP70" s="538">
        <f>$U60</f>
        <v>32.472200770599947</v>
      </c>
      <c r="AQ70" s="538">
        <f>$V60</f>
        <v>30.566166089424534</v>
      </c>
      <c r="AR70" s="538">
        <f>$W60</f>
        <v>29.050448368221705</v>
      </c>
      <c r="AS70" s="538">
        <f>$X60</f>
        <v>28.42981139009175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157.46049799264915</v>
      </c>
      <c r="AL71" s="538">
        <f>$Z59</f>
        <v>143.29195615625304</v>
      </c>
      <c r="AM71" s="538">
        <f>$AA59</f>
        <v>129.14772386279316</v>
      </c>
      <c r="AN71" s="540">
        <f>$AB59</f>
        <v>119.22177982808864</v>
      </c>
      <c r="AO71" s="538"/>
      <c r="AP71" s="538">
        <f>$Y60</f>
        <v>26.696593548531286</v>
      </c>
      <c r="AQ71" s="538">
        <f>$Z60</f>
        <v>24.845240827829148</v>
      </c>
      <c r="AR71" s="538">
        <f>$AA60</f>
        <v>23.566096607524109</v>
      </c>
      <c r="AS71" s="540">
        <f>$AB60</f>
        <v>22.474458032694656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4064.1583121776625</v>
      </c>
      <c r="AO72" s="538"/>
      <c r="AP72" s="538"/>
      <c r="AQ72" s="538"/>
      <c r="AR72" s="538"/>
      <c r="AS72" s="318">
        <f>SUM(AP66:AS71)</f>
        <v>706.4239752594907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-593.15272162724432</v>
      </c>
      <c r="E99" s="431">
        <f t="shared" si="9"/>
        <v>-10.378388448728401</v>
      </c>
      <c r="F99" s="432">
        <f t="shared" si="9"/>
        <v>3.4048667569063582</v>
      </c>
      <c r="G99" s="432">
        <f t="shared" si="9"/>
        <v>7.7099659527424933</v>
      </c>
      <c r="H99" s="432">
        <f t="shared" si="9"/>
        <v>3.2561518688846718</v>
      </c>
      <c r="I99" s="432">
        <f t="shared" si="9"/>
        <v>-21.510814924002943</v>
      </c>
      <c r="J99" s="433">
        <f t="shared" si="9"/>
        <v>-69.988743738538687</v>
      </c>
      <c r="K99" s="434">
        <f t="shared" si="9"/>
        <v>63.824273292187172</v>
      </c>
      <c r="L99" s="432">
        <f t="shared" si="9"/>
        <v>-3.6079314024109408</v>
      </c>
      <c r="M99" s="432">
        <f t="shared" si="9"/>
        <v>-50.5860261420504</v>
      </c>
      <c r="N99" s="432">
        <f t="shared" si="9"/>
        <v>-73.223900084768502</v>
      </c>
      <c r="O99" s="432">
        <f t="shared" si="9"/>
        <v>-94.736379695525329</v>
      </c>
      <c r="P99" s="432">
        <f t="shared" si="9"/>
        <v>-104.69008194236608</v>
      </c>
      <c r="Q99" s="432">
        <f t="shared" si="9"/>
        <v>-113.29755020709308</v>
      </c>
      <c r="R99" s="432">
        <f t="shared" si="9"/>
        <v>-116.64554461586545</v>
      </c>
      <c r="S99" s="432">
        <f t="shared" si="9"/>
        <v>-103.00720779768085</v>
      </c>
      <c r="T99" s="432">
        <f t="shared" si="9"/>
        <v>-69.980490218949853</v>
      </c>
      <c r="U99" s="432">
        <f t="shared" si="9"/>
        <v>-32.972480711370736</v>
      </c>
      <c r="V99" s="432">
        <f t="shared" si="9"/>
        <v>-2.9988634247956725E-2</v>
      </c>
      <c r="W99" s="432">
        <f t="shared" si="9"/>
        <v>27.578007846809669</v>
      </c>
      <c r="X99" s="432">
        <f t="shared" si="9"/>
        <v>44.203727377699465</v>
      </c>
      <c r="Y99" s="432">
        <f t="shared" si="9"/>
        <v>75.111723164883415</v>
      </c>
      <c r="Z99" s="435">
        <f t="shared" si="9"/>
        <v>113.86971249147973</v>
      </c>
      <c r="AA99" s="431">
        <f t="shared" si="9"/>
        <v>-47.330864360597047</v>
      </c>
      <c r="AB99" s="433">
        <f t="shared" si="9"/>
        <v>-20.124757454639337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190.82575403910482</v>
      </c>
      <c r="E104" s="336">
        <v>5.9614695429221216</v>
      </c>
      <c r="F104" s="337">
        <v>5.7859468177139997</v>
      </c>
      <c r="G104" s="337">
        <v>5.6753537977030852</v>
      </c>
      <c r="H104" s="337">
        <v>5.633314347211555</v>
      </c>
      <c r="I104" s="337">
        <v>5.8097618593962705</v>
      </c>
      <c r="J104" s="338">
        <v>6.200744724549839</v>
      </c>
      <c r="K104" s="339">
        <v>6.8613488589027591</v>
      </c>
      <c r="L104" s="337">
        <v>7.8376910209252726</v>
      </c>
      <c r="M104" s="337">
        <v>8.7302164938863154</v>
      </c>
      <c r="N104" s="337">
        <v>9.2810914434236658</v>
      </c>
      <c r="O104" s="337">
        <v>9.7681312368259032</v>
      </c>
      <c r="P104" s="337">
        <v>9.921880397286527</v>
      </c>
      <c r="Q104" s="337">
        <v>9.9218330148113889</v>
      </c>
      <c r="R104" s="337">
        <v>10.048310522807267</v>
      </c>
      <c r="S104" s="337">
        <v>10.103246196203097</v>
      </c>
      <c r="T104" s="337">
        <v>9.9695908985510808</v>
      </c>
      <c r="U104" s="337">
        <v>9.6583244242526352</v>
      </c>
      <c r="V104" s="337">
        <v>9.0498572360239145</v>
      </c>
      <c r="W104" s="337">
        <v>8.4820610732316215</v>
      </c>
      <c r="X104" s="337">
        <v>7.972229268089019</v>
      </c>
      <c r="Y104" s="337">
        <v>7.7549288651849739</v>
      </c>
      <c r="Z104" s="340">
        <v>7.363064136424029</v>
      </c>
      <c r="AA104" s="336">
        <v>6.7357411152062916</v>
      </c>
      <c r="AB104" s="338">
        <v>6.2996167475722036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249.50061689338594</v>
      </c>
      <c r="E105" s="367">
        <v>8.3594257363690652</v>
      </c>
      <c r="F105" s="368">
        <v>8.1905540938767771</v>
      </c>
      <c r="G105" s="368">
        <v>8.0907623281663739</v>
      </c>
      <c r="H105" s="368">
        <v>8.0381092589016809</v>
      </c>
      <c r="I105" s="368">
        <v>8.1769726350405207</v>
      </c>
      <c r="J105" s="369">
        <v>8.6251788762495565</v>
      </c>
      <c r="K105" s="370">
        <v>9.3603816786322458</v>
      </c>
      <c r="L105" s="368">
        <v>10.42633067075397</v>
      </c>
      <c r="M105" s="368">
        <v>11.303485675807806</v>
      </c>
      <c r="N105" s="368">
        <v>11.776981907736968</v>
      </c>
      <c r="O105" s="368">
        <v>12.203001766370491</v>
      </c>
      <c r="P105" s="368">
        <v>12.345192959260757</v>
      </c>
      <c r="Q105" s="368">
        <v>12.37313441207773</v>
      </c>
      <c r="R105" s="368">
        <v>12.476974673477915</v>
      </c>
      <c r="S105" s="368">
        <v>12.460497971040313</v>
      </c>
      <c r="T105" s="368">
        <v>12.327850052804601</v>
      </c>
      <c r="U105" s="368">
        <v>12.034171879499832</v>
      </c>
      <c r="V105" s="368">
        <v>11.498430695194605</v>
      </c>
      <c r="W105" s="368">
        <v>10.966488686127832</v>
      </c>
      <c r="X105" s="368">
        <v>10.428564025751738</v>
      </c>
      <c r="Y105" s="368">
        <v>10.212358295631059</v>
      </c>
      <c r="Z105" s="371">
        <v>9.8720260671274804</v>
      </c>
      <c r="AA105" s="367">
        <v>9.2107728516358822</v>
      </c>
      <c r="AB105" s="369">
        <v>8.7429696958507392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249.50061689338594</v>
      </c>
      <c r="E106" s="454">
        <f t="shared" ref="E106:AB106" si="11">E105</f>
        <v>8.3594257363690652</v>
      </c>
      <c r="F106" s="455">
        <f t="shared" si="11"/>
        <v>8.1905540938767771</v>
      </c>
      <c r="G106" s="455">
        <f t="shared" si="11"/>
        <v>8.0907623281663739</v>
      </c>
      <c r="H106" s="455">
        <f t="shared" si="11"/>
        <v>8.0381092589016809</v>
      </c>
      <c r="I106" s="455">
        <f t="shared" si="11"/>
        <v>8.1769726350405207</v>
      </c>
      <c r="J106" s="456">
        <f t="shared" si="11"/>
        <v>8.6251788762495565</v>
      </c>
      <c r="K106" s="457">
        <f t="shared" si="11"/>
        <v>9.3603816786322458</v>
      </c>
      <c r="L106" s="455">
        <f t="shared" si="11"/>
        <v>10.42633067075397</v>
      </c>
      <c r="M106" s="455">
        <f t="shared" si="11"/>
        <v>11.303485675807806</v>
      </c>
      <c r="N106" s="455">
        <f t="shared" si="11"/>
        <v>11.776981907736968</v>
      </c>
      <c r="O106" s="455">
        <f t="shared" si="11"/>
        <v>12.203001766370491</v>
      </c>
      <c r="P106" s="455">
        <f t="shared" si="11"/>
        <v>12.345192959260757</v>
      </c>
      <c r="Q106" s="455">
        <f t="shared" si="11"/>
        <v>12.37313441207773</v>
      </c>
      <c r="R106" s="455">
        <f t="shared" si="11"/>
        <v>12.476974673477915</v>
      </c>
      <c r="S106" s="455">
        <f t="shared" si="11"/>
        <v>12.460497971040313</v>
      </c>
      <c r="T106" s="455">
        <f t="shared" si="11"/>
        <v>12.327850052804601</v>
      </c>
      <c r="U106" s="455">
        <f t="shared" si="11"/>
        <v>12.034171879499832</v>
      </c>
      <c r="V106" s="455">
        <f t="shared" si="11"/>
        <v>11.498430695194605</v>
      </c>
      <c r="W106" s="455">
        <f t="shared" si="11"/>
        <v>10.966488686127832</v>
      </c>
      <c r="X106" s="455">
        <f t="shared" si="11"/>
        <v>10.428564025751738</v>
      </c>
      <c r="Y106" s="455">
        <f t="shared" si="11"/>
        <v>10.212358295631059</v>
      </c>
      <c r="Z106" s="458">
        <f t="shared" si="11"/>
        <v>9.8720260671274804</v>
      </c>
      <c r="AA106" s="454">
        <f t="shared" si="11"/>
        <v>9.2107728516358822</v>
      </c>
      <c r="AB106" s="456">
        <f t="shared" si="11"/>
        <v>8.7429696958507392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190.82575403910482</v>
      </c>
      <c r="E107" s="90">
        <f t="shared" ref="E107:AB107" si="12">E104</f>
        <v>5.9614695429221216</v>
      </c>
      <c r="F107" s="164">
        <f t="shared" si="12"/>
        <v>5.7859468177139997</v>
      </c>
      <c r="G107" s="164">
        <f t="shared" si="12"/>
        <v>5.6753537977030852</v>
      </c>
      <c r="H107" s="164">
        <f t="shared" si="12"/>
        <v>5.633314347211555</v>
      </c>
      <c r="I107" s="164">
        <f t="shared" si="12"/>
        <v>5.8097618593962705</v>
      </c>
      <c r="J107" s="166">
        <f t="shared" si="12"/>
        <v>6.200744724549839</v>
      </c>
      <c r="K107" s="48">
        <f t="shared" si="12"/>
        <v>6.8613488589027591</v>
      </c>
      <c r="L107" s="164">
        <f t="shared" si="12"/>
        <v>7.8376910209252726</v>
      </c>
      <c r="M107" s="164">
        <f t="shared" si="12"/>
        <v>8.7302164938863154</v>
      </c>
      <c r="N107" s="164">
        <f t="shared" si="12"/>
        <v>9.2810914434236658</v>
      </c>
      <c r="O107" s="164">
        <f t="shared" si="12"/>
        <v>9.7681312368259032</v>
      </c>
      <c r="P107" s="164">
        <f t="shared" si="12"/>
        <v>9.921880397286527</v>
      </c>
      <c r="Q107" s="164">
        <f t="shared" si="12"/>
        <v>9.9218330148113889</v>
      </c>
      <c r="R107" s="164">
        <f t="shared" si="12"/>
        <v>10.048310522807267</v>
      </c>
      <c r="S107" s="164">
        <f t="shared" si="12"/>
        <v>10.103246196203097</v>
      </c>
      <c r="T107" s="164">
        <f t="shared" si="12"/>
        <v>9.9695908985510808</v>
      </c>
      <c r="U107" s="164">
        <f t="shared" si="12"/>
        <v>9.6583244242526352</v>
      </c>
      <c r="V107" s="164">
        <f t="shared" si="12"/>
        <v>9.0498572360239145</v>
      </c>
      <c r="W107" s="164">
        <f t="shared" si="12"/>
        <v>8.4820610732316215</v>
      </c>
      <c r="X107" s="164">
        <f t="shared" si="12"/>
        <v>7.972229268089019</v>
      </c>
      <c r="Y107" s="164">
        <f t="shared" si="12"/>
        <v>7.7549288651849739</v>
      </c>
      <c r="Z107" s="165">
        <f t="shared" si="12"/>
        <v>7.363064136424029</v>
      </c>
      <c r="AA107" s="90">
        <f t="shared" si="12"/>
        <v>6.7357411152062916</v>
      </c>
      <c r="AB107" s="166">
        <f t="shared" si="12"/>
        <v>6.2996167475722036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440.32637093249082</v>
      </c>
      <c r="E108" s="460">
        <f t="shared" ref="E108:AB108" si="13">E106+E107</f>
        <v>14.320895279291186</v>
      </c>
      <c r="F108" s="461">
        <f t="shared" si="13"/>
        <v>13.976500911590776</v>
      </c>
      <c r="G108" s="461">
        <f t="shared" si="13"/>
        <v>13.766116125869459</v>
      </c>
      <c r="H108" s="461">
        <f t="shared" si="13"/>
        <v>13.671423606113237</v>
      </c>
      <c r="I108" s="461">
        <f t="shared" si="13"/>
        <v>13.986734494436792</v>
      </c>
      <c r="J108" s="462">
        <f t="shared" si="13"/>
        <v>14.825923600799396</v>
      </c>
      <c r="K108" s="463">
        <f t="shared" si="13"/>
        <v>16.221730537535006</v>
      </c>
      <c r="L108" s="461">
        <f t="shared" si="13"/>
        <v>18.264021691679243</v>
      </c>
      <c r="M108" s="461">
        <f t="shared" si="13"/>
        <v>20.033702169694124</v>
      </c>
      <c r="N108" s="461">
        <f t="shared" si="13"/>
        <v>21.058073351160633</v>
      </c>
      <c r="O108" s="461">
        <f t="shared" si="13"/>
        <v>21.971133003196393</v>
      </c>
      <c r="P108" s="461">
        <f t="shared" si="13"/>
        <v>22.267073356547286</v>
      </c>
      <c r="Q108" s="461">
        <f t="shared" si="13"/>
        <v>22.294967426889119</v>
      </c>
      <c r="R108" s="461">
        <f t="shared" si="13"/>
        <v>22.525285196285182</v>
      </c>
      <c r="S108" s="461">
        <f t="shared" si="13"/>
        <v>22.56374416724341</v>
      </c>
      <c r="T108" s="461">
        <f t="shared" si="13"/>
        <v>22.297440951355682</v>
      </c>
      <c r="U108" s="461">
        <f t="shared" si="13"/>
        <v>21.692496303752467</v>
      </c>
      <c r="V108" s="461">
        <f t="shared" si="13"/>
        <v>20.548287931218518</v>
      </c>
      <c r="W108" s="461">
        <f t="shared" si="13"/>
        <v>19.448549759359452</v>
      </c>
      <c r="X108" s="461">
        <f t="shared" si="13"/>
        <v>18.400793293840756</v>
      </c>
      <c r="Y108" s="461">
        <f t="shared" si="13"/>
        <v>17.967287160816035</v>
      </c>
      <c r="Z108" s="464">
        <f t="shared" si="13"/>
        <v>17.235090203551508</v>
      </c>
      <c r="AA108" s="460">
        <f t="shared" si="13"/>
        <v>15.946513966842174</v>
      </c>
      <c r="AB108" s="462">
        <f t="shared" si="13"/>
        <v>15.042586443422943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-440.32637093249082</v>
      </c>
      <c r="E130" s="431">
        <f t="shared" si="14"/>
        <v>-14.320895279291186</v>
      </c>
      <c r="F130" s="432">
        <f t="shared" si="14"/>
        <v>-13.976500911590776</v>
      </c>
      <c r="G130" s="432">
        <f t="shared" si="14"/>
        <v>-13.766116125869459</v>
      </c>
      <c r="H130" s="432">
        <f t="shared" si="14"/>
        <v>-13.671423606113237</v>
      </c>
      <c r="I130" s="432">
        <f t="shared" si="14"/>
        <v>-13.986734494436792</v>
      </c>
      <c r="J130" s="433">
        <f t="shared" si="14"/>
        <v>-14.825923600799396</v>
      </c>
      <c r="K130" s="434">
        <f t="shared" si="14"/>
        <v>-16.221730537535006</v>
      </c>
      <c r="L130" s="432">
        <f t="shared" si="14"/>
        <v>-18.264021691679243</v>
      </c>
      <c r="M130" s="432">
        <f t="shared" si="14"/>
        <v>-20.033702169694124</v>
      </c>
      <c r="N130" s="432">
        <f t="shared" si="14"/>
        <v>-21.058073351160633</v>
      </c>
      <c r="O130" s="432">
        <f t="shared" si="14"/>
        <v>-21.971133003196393</v>
      </c>
      <c r="P130" s="432">
        <f t="shared" si="14"/>
        <v>-22.267073356547286</v>
      </c>
      <c r="Q130" s="432">
        <f t="shared" si="14"/>
        <v>-22.294967426889119</v>
      </c>
      <c r="R130" s="432">
        <f t="shared" si="14"/>
        <v>-22.525285196285182</v>
      </c>
      <c r="S130" s="432">
        <f t="shared" si="14"/>
        <v>-22.56374416724341</v>
      </c>
      <c r="T130" s="432">
        <f t="shared" si="14"/>
        <v>-22.297440951355682</v>
      </c>
      <c r="U130" s="432">
        <f t="shared" si="14"/>
        <v>-21.692496303752467</v>
      </c>
      <c r="V130" s="432">
        <f t="shared" si="14"/>
        <v>-20.548287931218518</v>
      </c>
      <c r="W130" s="432">
        <f t="shared" si="14"/>
        <v>-19.448549759359452</v>
      </c>
      <c r="X130" s="432">
        <f t="shared" si="14"/>
        <v>-18.400793293840756</v>
      </c>
      <c r="Y130" s="432">
        <f t="shared" si="14"/>
        <v>-17.967287160816035</v>
      </c>
      <c r="Z130" s="435">
        <f t="shared" si="14"/>
        <v>-17.235090203551508</v>
      </c>
      <c r="AA130" s="431">
        <f t="shared" si="14"/>
        <v>-15.946513966842174</v>
      </c>
      <c r="AB130" s="433">
        <f t="shared" si="14"/>
        <v>-15.042586443422943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37406</v>
      </c>
      <c r="C133" s="557" t="s">
        <v>56</v>
      </c>
      <c r="D133" s="558">
        <f t="shared" ref="D133:AB133" si="15">D108</f>
        <v>440.32637093249082</v>
      </c>
      <c r="E133" s="558">
        <f t="shared" si="15"/>
        <v>14.320895279291186</v>
      </c>
      <c r="F133" s="558">
        <f t="shared" si="15"/>
        <v>13.976500911590776</v>
      </c>
      <c r="G133" s="558">
        <f t="shared" si="15"/>
        <v>13.766116125869459</v>
      </c>
      <c r="H133" s="558">
        <f t="shared" si="15"/>
        <v>13.671423606113237</v>
      </c>
      <c r="I133" s="558">
        <f t="shared" si="15"/>
        <v>13.986734494436792</v>
      </c>
      <c r="J133" s="558">
        <f t="shared" si="15"/>
        <v>14.825923600799396</v>
      </c>
      <c r="K133" s="558">
        <f t="shared" si="15"/>
        <v>16.221730537535006</v>
      </c>
      <c r="L133" s="558">
        <f t="shared" si="15"/>
        <v>18.264021691679243</v>
      </c>
      <c r="M133" s="558">
        <f t="shared" si="15"/>
        <v>20.033702169694124</v>
      </c>
      <c r="N133" s="558">
        <f t="shared" si="15"/>
        <v>21.058073351160633</v>
      </c>
      <c r="O133" s="558">
        <f t="shared" si="15"/>
        <v>21.971133003196393</v>
      </c>
      <c r="P133" s="558">
        <f t="shared" si="15"/>
        <v>22.267073356547286</v>
      </c>
      <c r="Q133" s="558">
        <f t="shared" si="15"/>
        <v>22.294967426889119</v>
      </c>
      <c r="R133" s="558">
        <f t="shared" si="15"/>
        <v>22.525285196285182</v>
      </c>
      <c r="S133" s="558">
        <f t="shared" si="15"/>
        <v>22.56374416724341</v>
      </c>
      <c r="T133" s="558">
        <f t="shared" si="15"/>
        <v>22.297440951355682</v>
      </c>
      <c r="U133" s="558">
        <f t="shared" si="15"/>
        <v>21.692496303752467</v>
      </c>
      <c r="V133" s="558">
        <f t="shared" si="15"/>
        <v>20.548287931218518</v>
      </c>
      <c r="W133" s="558">
        <f t="shared" si="15"/>
        <v>19.448549759359452</v>
      </c>
      <c r="X133" s="558">
        <f t="shared" si="15"/>
        <v>18.400793293840756</v>
      </c>
      <c r="Y133" s="558">
        <f t="shared" si="15"/>
        <v>17.967287160816035</v>
      </c>
      <c r="Z133" s="558">
        <f t="shared" si="15"/>
        <v>17.235090203551508</v>
      </c>
      <c r="AA133" s="558">
        <f t="shared" si="15"/>
        <v>15.946513966842174</v>
      </c>
      <c r="AB133" s="558">
        <f t="shared" si="15"/>
        <v>15.042586443422943</v>
      </c>
    </row>
    <row r="134" spans="1:56" x14ac:dyDescent="0.3">
      <c r="A134" s="555" t="str">
        <f>VLOOKUP(WEEKDAY(B134,2),$B$148:$C$154,2,FALSE)</f>
        <v>Thu</v>
      </c>
      <c r="B134" s="556">
        <f>A3</f>
        <v>37406</v>
      </c>
      <c r="C134" s="557" t="s">
        <v>26</v>
      </c>
      <c r="D134" s="558">
        <f t="shared" ref="D134:AB134" si="16">SUM(D16)</f>
        <v>11256.486372379999</v>
      </c>
      <c r="E134" s="558">
        <f t="shared" si="16"/>
        <v>385.38087417258339</v>
      </c>
      <c r="F134" s="558">
        <f t="shared" si="16"/>
        <v>380.61900612664954</v>
      </c>
      <c r="G134" s="558">
        <f t="shared" si="16"/>
        <v>374.11254517377404</v>
      </c>
      <c r="H134" s="558">
        <f t="shared" si="16"/>
        <v>370.22473589279707</v>
      </c>
      <c r="I134" s="558">
        <f t="shared" si="16"/>
        <v>376.36134926037278</v>
      </c>
      <c r="J134" s="558">
        <f t="shared" si="16"/>
        <v>394.36691618082614</v>
      </c>
      <c r="K134" s="558">
        <f t="shared" si="16"/>
        <v>426.2715914622699</v>
      </c>
      <c r="L134" s="558">
        <f t="shared" si="16"/>
        <v>469.27542637387813</v>
      </c>
      <c r="M134" s="558">
        <f t="shared" si="16"/>
        <v>506.41006858333037</v>
      </c>
      <c r="N134" s="558">
        <f t="shared" si="16"/>
        <v>530.7601052147005</v>
      </c>
      <c r="O134" s="558">
        <f t="shared" si="16"/>
        <v>549.02985793683615</v>
      </c>
      <c r="P134" s="558">
        <f t="shared" si="16"/>
        <v>552.96960729644502</v>
      </c>
      <c r="Q134" s="558">
        <f t="shared" si="16"/>
        <v>551.22243483777947</v>
      </c>
      <c r="R134" s="558">
        <f t="shared" si="16"/>
        <v>556.30121673359122</v>
      </c>
      <c r="S134" s="558">
        <f t="shared" si="16"/>
        <v>556.94769716217365</v>
      </c>
      <c r="T134" s="558">
        <f t="shared" si="16"/>
        <v>548.63988721716532</v>
      </c>
      <c r="U134" s="558">
        <f t="shared" si="16"/>
        <v>533.89784845343979</v>
      </c>
      <c r="V134" s="558">
        <f t="shared" si="16"/>
        <v>509.52022183510798</v>
      </c>
      <c r="W134" s="558">
        <f t="shared" si="16"/>
        <v>486.96114741098035</v>
      </c>
      <c r="X134" s="558">
        <f t="shared" si="16"/>
        <v>467.20092763448054</v>
      </c>
      <c r="Y134" s="558">
        <f t="shared" si="16"/>
        <v>458.56801156788964</v>
      </c>
      <c r="Z134" s="558">
        <f t="shared" si="16"/>
        <v>443.89646183003413</v>
      </c>
      <c r="AA134" s="558">
        <f t="shared" si="16"/>
        <v>422.60837576428895</v>
      </c>
      <c r="AB134" s="558">
        <f t="shared" si="16"/>
        <v>404.94005825860631</v>
      </c>
    </row>
    <row r="135" spans="1:56" x14ac:dyDescent="0.3">
      <c r="A135" s="555" t="str">
        <f>VLOOKUP(WEEKDAY(B135,2),$B$148:$C$154,2,FALSE)</f>
        <v>Thu</v>
      </c>
      <c r="B135" s="556">
        <f>B134</f>
        <v>37406</v>
      </c>
      <c r="C135" s="557" t="s">
        <v>47</v>
      </c>
      <c r="D135" s="558">
        <f t="shared" ref="D135:AB135" si="17">D63</f>
        <v>13186.152721627244</v>
      </c>
      <c r="E135" s="558">
        <f t="shared" si="17"/>
        <v>401.3783884487284</v>
      </c>
      <c r="F135" s="558">
        <f t="shared" si="17"/>
        <v>387.59513324309364</v>
      </c>
      <c r="G135" s="558">
        <f t="shared" si="17"/>
        <v>383.29003404725751</v>
      </c>
      <c r="H135" s="558">
        <f t="shared" si="17"/>
        <v>387.74384813111533</v>
      </c>
      <c r="I135" s="558">
        <f t="shared" si="17"/>
        <v>412.51081492400294</v>
      </c>
      <c r="J135" s="558">
        <f t="shared" si="17"/>
        <v>460.98874373853869</v>
      </c>
      <c r="K135" s="558">
        <f t="shared" si="17"/>
        <v>527.17572670781283</v>
      </c>
      <c r="L135" s="558">
        <f t="shared" si="17"/>
        <v>594.60793140241094</v>
      </c>
      <c r="M135" s="558">
        <f t="shared" si="17"/>
        <v>642.5860261420504</v>
      </c>
      <c r="N135" s="558">
        <f t="shared" si="17"/>
        <v>665.2239000847685</v>
      </c>
      <c r="O135" s="558">
        <f t="shared" si="17"/>
        <v>686.73637969552533</v>
      </c>
      <c r="P135" s="558">
        <f t="shared" si="17"/>
        <v>696.69008194236608</v>
      </c>
      <c r="Q135" s="558">
        <f t="shared" si="17"/>
        <v>705.29755020709308</v>
      </c>
      <c r="R135" s="558">
        <f t="shared" si="17"/>
        <v>708.64554461586545</v>
      </c>
      <c r="S135" s="558">
        <f t="shared" si="17"/>
        <v>695.00720779768085</v>
      </c>
      <c r="T135" s="558">
        <f t="shared" si="17"/>
        <v>661.98049021894985</v>
      </c>
      <c r="U135" s="558">
        <f t="shared" si="17"/>
        <v>624.97248071137074</v>
      </c>
      <c r="V135" s="558">
        <f t="shared" si="17"/>
        <v>591.02998863424796</v>
      </c>
      <c r="W135" s="558">
        <f t="shared" si="17"/>
        <v>563.42199215319033</v>
      </c>
      <c r="X135" s="558">
        <f t="shared" si="17"/>
        <v>546.79627262230053</v>
      </c>
      <c r="Y135" s="558">
        <f t="shared" si="17"/>
        <v>515.88827683511659</v>
      </c>
      <c r="Z135" s="558">
        <f t="shared" si="17"/>
        <v>477.13028750852027</v>
      </c>
      <c r="AA135" s="558">
        <f t="shared" si="17"/>
        <v>438.33086436059705</v>
      </c>
      <c r="AB135" s="558">
        <f t="shared" si="17"/>
        <v>411.12475745463934</v>
      </c>
    </row>
    <row r="136" spans="1:56" ht="13.8" thickBot="1" x14ac:dyDescent="0.35">
      <c r="B136" s="557"/>
      <c r="C136" s="557" t="s">
        <v>92</v>
      </c>
      <c r="D136" s="559">
        <f t="shared" ref="D136:AB136" si="18">SUM(D134:D135)</f>
        <v>24442.639094007245</v>
      </c>
      <c r="E136" s="559">
        <f t="shared" si="18"/>
        <v>786.75926262131179</v>
      </c>
      <c r="F136" s="559">
        <f t="shared" si="18"/>
        <v>768.21413936974318</v>
      </c>
      <c r="G136" s="559">
        <f t="shared" si="18"/>
        <v>757.4025792210316</v>
      </c>
      <c r="H136" s="559">
        <f t="shared" si="18"/>
        <v>757.9685840239124</v>
      </c>
      <c r="I136" s="559">
        <f t="shared" si="18"/>
        <v>788.87216418437572</v>
      </c>
      <c r="J136" s="559">
        <f t="shared" si="18"/>
        <v>855.35565991936483</v>
      </c>
      <c r="K136" s="559">
        <f t="shared" si="18"/>
        <v>953.44731817008278</v>
      </c>
      <c r="L136" s="559">
        <f t="shared" si="18"/>
        <v>1063.8833577762891</v>
      </c>
      <c r="M136" s="559">
        <f t="shared" si="18"/>
        <v>1148.9960947253808</v>
      </c>
      <c r="N136" s="559">
        <f t="shared" si="18"/>
        <v>1195.9840052994691</v>
      </c>
      <c r="O136" s="559">
        <f t="shared" si="18"/>
        <v>1235.7662376323615</v>
      </c>
      <c r="P136" s="559">
        <f t="shared" si="18"/>
        <v>1249.6596892388111</v>
      </c>
      <c r="Q136" s="559">
        <f t="shared" si="18"/>
        <v>1256.5199850448726</v>
      </c>
      <c r="R136" s="559">
        <f t="shared" si="18"/>
        <v>1264.9467613494567</v>
      </c>
      <c r="S136" s="559">
        <f t="shared" si="18"/>
        <v>1251.9549049598545</v>
      </c>
      <c r="T136" s="559">
        <f t="shared" si="18"/>
        <v>1210.6203774361152</v>
      </c>
      <c r="U136" s="559">
        <f t="shared" si="18"/>
        <v>1158.8703291648105</v>
      </c>
      <c r="V136" s="559">
        <f t="shared" si="18"/>
        <v>1100.550210469356</v>
      </c>
      <c r="W136" s="559">
        <f t="shared" si="18"/>
        <v>1050.3831395641707</v>
      </c>
      <c r="X136" s="559">
        <f t="shared" si="18"/>
        <v>1013.9972002567811</v>
      </c>
      <c r="Y136" s="559">
        <f t="shared" si="18"/>
        <v>974.45628840300628</v>
      </c>
      <c r="Z136" s="559">
        <f t="shared" si="18"/>
        <v>921.0267493385544</v>
      </c>
      <c r="AA136" s="559">
        <f t="shared" si="18"/>
        <v>860.93924012488606</v>
      </c>
      <c r="AB136" s="559">
        <f t="shared" si="18"/>
        <v>816.06481571324571</v>
      </c>
    </row>
    <row r="137" spans="1:56" ht="13.8" thickTop="1" x14ac:dyDescent="0.3">
      <c r="D137" s="320" t="s">
        <v>91</v>
      </c>
      <c r="E137" s="321">
        <f>AVERAGE(E134:J134,AA134:AB134)</f>
        <v>388.5767326037373</v>
      </c>
    </row>
    <row r="148" spans="2:28" x14ac:dyDescent="0.3">
      <c r="B148" s="319">
        <v>1</v>
      </c>
      <c r="C148" s="319" t="s">
        <v>84</v>
      </c>
    </row>
    <row r="149" spans="2:28" x14ac:dyDescent="0.3">
      <c r="B149" s="319">
        <v>2</v>
      </c>
      <c r="C149" s="319" t="s">
        <v>85</v>
      </c>
    </row>
    <row r="150" spans="2:28" x14ac:dyDescent="0.3">
      <c r="B150" s="319">
        <v>3</v>
      </c>
      <c r="C150" s="319" t="s">
        <v>86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87</v>
      </c>
    </row>
    <row r="152" spans="2:28" x14ac:dyDescent="0.3">
      <c r="B152" s="319">
        <v>5</v>
      </c>
      <c r="C152" s="319" t="s">
        <v>88</v>
      </c>
    </row>
    <row r="153" spans="2:28" x14ac:dyDescent="0.3">
      <c r="B153" s="319">
        <v>6</v>
      </c>
      <c r="C153" s="319" t="s">
        <v>89</v>
      </c>
    </row>
    <row r="154" spans="2:28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80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2023-09-10T14:53:31Z</dcterms:modified>
</cp:coreProperties>
</file>