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<sst xmlns="http://schemas.openxmlformats.org/spreadsheetml/2006/main" count="339" uniqueCount="93">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</sst>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24.688225167474194</v>
      </c>
      <c r="E8" s="336">
        <v>0.89400953328794541</v>
      </c>
      <c r="F8" s="337">
        <v>0.88278369100533149</v>
      </c>
      <c r="G8" s="337">
        <v>0.86953849449850373</v>
      </c>
      <c r="H8" s="337">
        <v>0.86136597191569098</v>
      </c>
      <c r="I8" s="337">
        <v>0.87383145451919231</v>
      </c>
      <c r="J8" s="338">
        <v>0.90582064723587752</v>
      </c>
      <c r="K8" s="339">
        <v>0.95695401919090772</v>
      </c>
      <c r="L8" s="337">
        <v>1.0257035216504153</v>
      </c>
      <c r="M8" s="337">
        <v>1.0879742264712664</v>
      </c>
      <c r="N8" s="337">
        <v>1.1207230612721608</v>
      </c>
      <c r="O8" s="337">
        <v>1.1490443807654001</v>
      </c>
      <c r="P8" s="337">
        <v>1.1608479669063514</v>
      </c>
      <c r="Q8" s="337">
        <v>1.146899137541771</v>
      </c>
      <c r="R8" s="337">
        <v>1.1569039068442306</v>
      </c>
      <c r="S8" s="337">
        <v>1.1585821763810886</v>
      </c>
      <c r="T8" s="337">
        <v>1.1467293761427535</v>
      </c>
      <c r="U8" s="337">
        <v>1.1207747619093307</v>
      </c>
      <c r="V8" s="337">
        <v>1.082056968436107</v>
      </c>
      <c r="W8" s="337">
        <v>1.0648629051941045</v>
      </c>
      <c r="X8" s="337">
        <v>1.0412753742169882</v>
      </c>
      <c r="Y8" s="337">
        <v>1.0327978219166287</v>
      </c>
      <c r="Z8" s="340">
        <v>1.0203473134626242</v>
      </c>
      <c r="AA8" s="336">
        <v>0.98229124482262387</v>
      </c>
      <c r="AB8" s="338">
        <v>0.94610721188690095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880.30230070343805</v>
      </c>
      <c r="E9" s="342">
        <v>28.35127312312521</v>
      </c>
      <c r="F9" s="343">
        <v>27.694926607366636</v>
      </c>
      <c r="G9" s="343">
        <v>27.078743989746101</v>
      </c>
      <c r="H9" s="343">
        <v>26.796508724973787</v>
      </c>
      <c r="I9" s="343">
        <v>27.412480255970781</v>
      </c>
      <c r="J9" s="344">
        <v>29.26755654464236</v>
      </c>
      <c r="K9" s="345">
        <v>32.805498097237766</v>
      </c>
      <c r="L9" s="343">
        <v>37.14733478452959</v>
      </c>
      <c r="M9" s="343">
        <v>40.647637170713708</v>
      </c>
      <c r="N9" s="343">
        <v>42.775529496738848</v>
      </c>
      <c r="O9" s="343">
        <v>44.251512907857226</v>
      </c>
      <c r="P9" s="343">
        <v>44.975110496855763</v>
      </c>
      <c r="Q9" s="343">
        <v>45.102141948084665</v>
      </c>
      <c r="R9" s="343">
        <v>45.628901008836699</v>
      </c>
      <c r="S9" s="343">
        <v>45.640890767993184</v>
      </c>
      <c r="T9" s="343">
        <v>44.994163260296766</v>
      </c>
      <c r="U9" s="343">
        <v>43.67741787100185</v>
      </c>
      <c r="V9" s="343">
        <v>41.255266710607614</v>
      </c>
      <c r="W9" s="343">
        <v>38.225204035926041</v>
      </c>
      <c r="X9" s="343">
        <v>36.11128186199219</v>
      </c>
      <c r="Y9" s="343">
        <v>35.009946118539297</v>
      </c>
      <c r="Z9" s="346">
        <v>33.611521073095787</v>
      </c>
      <c r="AA9" s="342">
        <v>31.661094927551847</v>
      </c>
      <c r="AB9" s="344">
        <v>30.180358919754372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6576.227887404003</v>
      </c>
      <c r="E10" s="349">
        <v>221.0530377474559</v>
      </c>
      <c r="F10" s="350">
        <v>217.90212428793936</v>
      </c>
      <c r="G10" s="350">
        <v>215.16889968471691</v>
      </c>
      <c r="H10" s="350">
        <v>212.76826456819339</v>
      </c>
      <c r="I10" s="350">
        <v>224.08696878803195</v>
      </c>
      <c r="J10" s="351">
        <v>226.50752365073274</v>
      </c>
      <c r="K10" s="352">
        <v>243.71525194972276</v>
      </c>
      <c r="L10" s="350">
        <v>271.58806971195349</v>
      </c>
      <c r="M10" s="350">
        <v>295.49618165158211</v>
      </c>
      <c r="N10" s="350">
        <v>310.48459549180131</v>
      </c>
      <c r="O10" s="350">
        <v>321.50258966799049</v>
      </c>
      <c r="P10" s="350">
        <v>326.79516819532773</v>
      </c>
      <c r="Q10" s="350">
        <v>326.30323873712541</v>
      </c>
      <c r="R10" s="350">
        <v>330.28867108471212</v>
      </c>
      <c r="S10" s="350">
        <v>329.89265131172925</v>
      </c>
      <c r="T10" s="350">
        <v>325.10228844088766</v>
      </c>
      <c r="U10" s="350">
        <v>315.3091538664363</v>
      </c>
      <c r="V10" s="350">
        <v>297.51429729973069</v>
      </c>
      <c r="W10" s="350">
        <v>283.38328163499915</v>
      </c>
      <c r="X10" s="350">
        <v>272.20126375066565</v>
      </c>
      <c r="Y10" s="350">
        <v>268.31122209347535</v>
      </c>
      <c r="Z10" s="353">
        <v>259.42895472492103</v>
      </c>
      <c r="AA10" s="349">
        <v>245.46703038566204</v>
      </c>
      <c r="AB10" s="351">
        <v>235.95715867820812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63.409256420557568</v>
      </c>
      <c r="E11" s="355">
        <v>2.224306017551168</v>
      </c>
      <c r="F11" s="356">
        <v>2.1715556794883693</v>
      </c>
      <c r="G11" s="356">
        <v>2.1472803358647528</v>
      </c>
      <c r="H11" s="356">
        <v>2.1412389472476505</v>
      </c>
      <c r="I11" s="356">
        <v>2.173674258449426</v>
      </c>
      <c r="J11" s="357">
        <v>2.2544238714635121</v>
      </c>
      <c r="K11" s="358">
        <v>2.3752973568054214</v>
      </c>
      <c r="L11" s="356">
        <v>2.5745805782990936</v>
      </c>
      <c r="M11" s="356">
        <v>2.7677796263899235</v>
      </c>
      <c r="N11" s="356">
        <v>2.8523420401982165</v>
      </c>
      <c r="O11" s="356">
        <v>2.9190359276443711</v>
      </c>
      <c r="P11" s="356">
        <v>2.9845005333623345</v>
      </c>
      <c r="Q11" s="356">
        <v>2.9916190999821297</v>
      </c>
      <c r="R11" s="356">
        <v>3.0292379630737507</v>
      </c>
      <c r="S11" s="356">
        <v>3.0439431261550349</v>
      </c>
      <c r="T11" s="356">
        <v>3.0291736196920893</v>
      </c>
      <c r="U11" s="356">
        <v>3.0029632446790542</v>
      </c>
      <c r="V11" s="356">
        <v>2.9302880543334622</v>
      </c>
      <c r="W11" s="356">
        <v>2.8555879794073835</v>
      </c>
      <c r="X11" s="356">
        <v>2.7430815624372085</v>
      </c>
      <c r="Y11" s="356">
        <v>2.7402305047243831</v>
      </c>
      <c r="Z11" s="359">
        <v>2.6633233971994779</v>
      </c>
      <c r="AA11" s="355">
        <v>2.4573065404251686</v>
      </c>
      <c r="AB11" s="357">
        <v>2.3364861556841987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333.92292917354359</v>
      </c>
      <c r="E12" s="362">
        <v>10.782305284193063</v>
      </c>
      <c r="F12" s="363">
        <v>10.500306701466766</v>
      </c>
      <c r="G12" s="363">
        <v>10.284739072465486</v>
      </c>
      <c r="H12" s="363">
        <v>10.194457419732663</v>
      </c>
      <c r="I12" s="363">
        <v>10.402189414678437</v>
      </c>
      <c r="J12" s="364">
        <v>11.048563806675862</v>
      </c>
      <c r="K12" s="365">
        <v>12.335041536037091</v>
      </c>
      <c r="L12" s="363">
        <v>13.973224640166697</v>
      </c>
      <c r="M12" s="363">
        <v>15.342151437240256</v>
      </c>
      <c r="N12" s="363">
        <v>16.136083944611176</v>
      </c>
      <c r="O12" s="363">
        <v>16.679430344087436</v>
      </c>
      <c r="P12" s="363">
        <v>17.007882594266054</v>
      </c>
      <c r="Q12" s="363">
        <v>17.044826293088526</v>
      </c>
      <c r="R12" s="363">
        <v>17.251177489509868</v>
      </c>
      <c r="S12" s="363">
        <v>17.280120777921173</v>
      </c>
      <c r="T12" s="363">
        <v>17.085488926358689</v>
      </c>
      <c r="U12" s="363">
        <v>16.644576016036833</v>
      </c>
      <c r="V12" s="363">
        <v>15.76562490073028</v>
      </c>
      <c r="W12" s="363">
        <v>14.64321427066352</v>
      </c>
      <c r="X12" s="363">
        <v>13.786831912664709</v>
      </c>
      <c r="Y12" s="363">
        <v>13.405454719722146</v>
      </c>
      <c r="Z12" s="366">
        <v>12.865627599093552</v>
      </c>
      <c r="AA12" s="362">
        <v>12.015418461881282</v>
      </c>
      <c r="AB12" s="364">
        <v>11.448191610251969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3107.3689603693197</v>
      </c>
      <c r="E13" s="367">
        <v>110.09098293326569</v>
      </c>
      <c r="F13" s="368">
        <v>108.10205949382843</v>
      </c>
      <c r="G13" s="368">
        <v>106.55040928517231</v>
      </c>
      <c r="H13" s="368">
        <v>105.53830098342347</v>
      </c>
      <c r="I13" s="368">
        <v>106.70857382041774</v>
      </c>
      <c r="J13" s="369">
        <v>111.01071982656478</v>
      </c>
      <c r="K13" s="370">
        <v>118.06620134025957</v>
      </c>
      <c r="L13" s="368">
        <v>128.50780081462989</v>
      </c>
      <c r="M13" s="368">
        <v>137.21919473309225</v>
      </c>
      <c r="N13" s="368">
        <v>142.12744682260802</v>
      </c>
      <c r="O13" s="368">
        <v>145.8075368873024</v>
      </c>
      <c r="P13" s="368">
        <v>147.91452636246797</v>
      </c>
      <c r="Q13" s="368">
        <v>148.45396963533565</v>
      </c>
      <c r="R13" s="368">
        <v>150.13667173456582</v>
      </c>
      <c r="S13" s="368">
        <v>150.16446504323241</v>
      </c>
      <c r="T13" s="368">
        <v>148.31918564132883</v>
      </c>
      <c r="U13" s="368">
        <v>145.06711573783414</v>
      </c>
      <c r="V13" s="368">
        <v>139.99751287180189</v>
      </c>
      <c r="W13" s="368">
        <v>135.13816034868279</v>
      </c>
      <c r="X13" s="368">
        <v>130.8690043515432</v>
      </c>
      <c r="Y13" s="368">
        <v>129.5209643524953</v>
      </c>
      <c r="Z13" s="371">
        <v>126.32955195217752</v>
      </c>
      <c r="AA13" s="367">
        <v>120.12705135757062</v>
      </c>
      <c r="AB13" s="369">
        <v>115.6015540397182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3504.7011459634205</v>
      </c>
      <c r="E14" s="90">
        <f t="shared" ref="E14:AB14" si="1">SUM(E11:E13)</f>
        <v>123.09759423500992</v>
      </c>
      <c r="F14" s="164">
        <f t="shared" si="1"/>
        <v>120.77392187478357</v>
      </c>
      <c r="G14" s="164">
        <f t="shared" si="1"/>
        <v>118.98242869350254</v>
      </c>
      <c r="H14" s="164">
        <f t="shared" si="1"/>
        <v>117.87399735040378</v>
      </c>
      <c r="I14" s="164">
        <f t="shared" si="1"/>
        <v>119.2844374935456</v>
      </c>
      <c r="J14" s="166">
        <f t="shared" si="1"/>
        <v>124.31370750470415</v>
      </c>
      <c r="K14" s="48">
        <f t="shared" si="1"/>
        <v>132.77654023310208</v>
      </c>
      <c r="L14" s="164">
        <f t="shared" si="1"/>
        <v>145.05560603309567</v>
      </c>
      <c r="M14" s="164">
        <f t="shared" si="1"/>
        <v>155.32912579672242</v>
      </c>
      <c r="N14" s="164">
        <f t="shared" si="1"/>
        <v>161.11587280741742</v>
      </c>
      <c r="O14" s="164">
        <f t="shared" si="1"/>
        <v>165.40600315903421</v>
      </c>
      <c r="P14" s="164">
        <f t="shared" si="1"/>
        <v>167.90690949009635</v>
      </c>
      <c r="Q14" s="164">
        <f t="shared" si="1"/>
        <v>168.49041502840632</v>
      </c>
      <c r="R14" s="164">
        <f t="shared" si="1"/>
        <v>170.41708718714943</v>
      </c>
      <c r="S14" s="164">
        <f t="shared" si="1"/>
        <v>170.48852894730862</v>
      </c>
      <c r="T14" s="164">
        <f t="shared" si="1"/>
        <v>168.4338481873796</v>
      </c>
      <c r="U14" s="164">
        <f t="shared" si="1"/>
        <v>164.71465499855003</v>
      </c>
      <c r="V14" s="164">
        <f t="shared" si="1"/>
        <v>158.69342582686562</v>
      </c>
      <c r="W14" s="164">
        <f t="shared" si="1"/>
        <v>152.63696259875368</v>
      </c>
      <c r="X14" s="164">
        <f t="shared" si="1"/>
        <v>147.39891782664512</v>
      </c>
      <c r="Y14" s="164">
        <f t="shared" si="1"/>
        <v>145.66664957694184</v>
      </c>
      <c r="Z14" s="165">
        <f t="shared" si="1"/>
        <v>141.85850294847054</v>
      </c>
      <c r="AA14" s="90">
        <f t="shared" si="1"/>
        <v>134.59977635987707</v>
      </c>
      <c r="AB14" s="166">
        <f t="shared" si="1"/>
        <v>129.38623180565438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7481.2184132749126</v>
      </c>
      <c r="E15" s="90">
        <f t="shared" ref="E15:AB15" si="2">SUM(E8:E10)</f>
        <v>250.29832040386907</v>
      </c>
      <c r="F15" s="164">
        <f t="shared" si="2"/>
        <v>246.47983458631131</v>
      </c>
      <c r="G15" s="164">
        <f t="shared" si="2"/>
        <v>243.11718216896151</v>
      </c>
      <c r="H15" s="164">
        <f t="shared" si="2"/>
        <v>240.42613926508287</v>
      </c>
      <c r="I15" s="164">
        <f t="shared" si="2"/>
        <v>252.37328049852192</v>
      </c>
      <c r="J15" s="166">
        <f t="shared" si="2"/>
        <v>256.68090084261098</v>
      </c>
      <c r="K15" s="48">
        <f t="shared" si="2"/>
        <v>277.47770406615143</v>
      </c>
      <c r="L15" s="164">
        <f t="shared" si="2"/>
        <v>309.76110801813348</v>
      </c>
      <c r="M15" s="164">
        <f t="shared" si="2"/>
        <v>337.23179304876709</v>
      </c>
      <c r="N15" s="164">
        <f t="shared" si="2"/>
        <v>354.3808480498123</v>
      </c>
      <c r="O15" s="164">
        <f t="shared" si="2"/>
        <v>366.90314695661311</v>
      </c>
      <c r="P15" s="164">
        <f t="shared" si="2"/>
        <v>372.93112665908984</v>
      </c>
      <c r="Q15" s="164">
        <f t="shared" si="2"/>
        <v>372.55227982275187</v>
      </c>
      <c r="R15" s="164">
        <f t="shared" si="2"/>
        <v>377.07447600039302</v>
      </c>
      <c r="S15" s="164">
        <f t="shared" si="2"/>
        <v>376.69212425610351</v>
      </c>
      <c r="T15" s="164">
        <f t="shared" si="2"/>
        <v>371.24318107732716</v>
      </c>
      <c r="U15" s="164">
        <f t="shared" si="2"/>
        <v>360.1073464993475</v>
      </c>
      <c r="V15" s="164">
        <f t="shared" si="2"/>
        <v>339.85162097877441</v>
      </c>
      <c r="W15" s="164">
        <f t="shared" si="2"/>
        <v>322.67334857611928</v>
      </c>
      <c r="X15" s="164">
        <f t="shared" si="2"/>
        <v>309.35382098687484</v>
      </c>
      <c r="Y15" s="164">
        <f t="shared" si="2"/>
        <v>304.35396603393127</v>
      </c>
      <c r="Z15" s="165">
        <f t="shared" si="2"/>
        <v>294.06082311147941</v>
      </c>
      <c r="AA15" s="90">
        <f t="shared" si="2"/>
        <v>278.11041655803649</v>
      </c>
      <c r="AB15" s="166">
        <f t="shared" si="2"/>
        <v>267.08362480984937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10985.919559238335</v>
      </c>
      <c r="E16" s="167">
        <f t="shared" ref="E16:AB16" si="3">E14+E15</f>
        <v>373.39591463887899</v>
      </c>
      <c r="F16" s="168">
        <f t="shared" si="3"/>
        <v>367.25375646109489</v>
      </c>
      <c r="G16" s="168">
        <f t="shared" si="3"/>
        <v>362.09961086246403</v>
      </c>
      <c r="H16" s="168">
        <f t="shared" si="3"/>
        <v>358.30013661548662</v>
      </c>
      <c r="I16" s="168">
        <f t="shared" si="3"/>
        <v>371.65771799206755</v>
      </c>
      <c r="J16" s="170">
        <f t="shared" si="3"/>
        <v>380.99460834731514</v>
      </c>
      <c r="K16" s="203">
        <f t="shared" si="3"/>
        <v>410.25424429925351</v>
      </c>
      <c r="L16" s="200">
        <f t="shared" si="3"/>
        <v>454.81671405122916</v>
      </c>
      <c r="M16" s="200">
        <f t="shared" si="3"/>
        <v>492.56091884548948</v>
      </c>
      <c r="N16" s="200">
        <f t="shared" si="3"/>
        <v>515.49672085722977</v>
      </c>
      <c r="O16" s="200">
        <f t="shared" si="3"/>
        <v>532.3091501156473</v>
      </c>
      <c r="P16" s="200">
        <f t="shared" si="3"/>
        <v>540.83803614918622</v>
      </c>
      <c r="Q16" s="200">
        <f t="shared" si="3"/>
        <v>541.04269485115822</v>
      </c>
      <c r="R16" s="200">
        <f t="shared" si="3"/>
        <v>547.4915631875424</v>
      </c>
      <c r="S16" s="200">
        <f t="shared" si="3"/>
        <v>547.18065320341213</v>
      </c>
      <c r="T16" s="200">
        <f t="shared" si="3"/>
        <v>539.67702926470679</v>
      </c>
      <c r="U16" s="200">
        <f t="shared" si="3"/>
        <v>524.82200149789753</v>
      </c>
      <c r="V16" s="200">
        <f t="shared" si="3"/>
        <v>498.54504680564003</v>
      </c>
      <c r="W16" s="200">
        <f t="shared" si="3"/>
        <v>475.31031117487294</v>
      </c>
      <c r="X16" s="200">
        <f t="shared" si="3"/>
        <v>456.75273881351995</v>
      </c>
      <c r="Y16" s="200">
        <f t="shared" si="3"/>
        <v>450.02061561087311</v>
      </c>
      <c r="Z16" s="201">
        <f t="shared" si="3"/>
        <v>435.91932605994998</v>
      </c>
      <c r="AA16" s="199">
        <f t="shared" si="3"/>
        <v>412.71019291791356</v>
      </c>
      <c r="AB16" s="202">
        <f t="shared" si="3"/>
        <v>396.46985661550377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2.224306017551168</v>
      </c>
      <c r="AL17" s="538">
        <f>$F11</f>
        <v>2.1715556794883693</v>
      </c>
      <c r="AM17" s="538">
        <f>$G11</f>
        <v>2.1472803358647528</v>
      </c>
      <c r="AN17" s="538">
        <f>$H11</f>
        <v>2.1412389472476505</v>
      </c>
      <c r="AO17" s="538"/>
      <c r="AP17" s="538">
        <f>$E12</f>
        <v>10.782305284193063</v>
      </c>
      <c r="AQ17" s="538">
        <f>$F12</f>
        <v>10.500306701466766</v>
      </c>
      <c r="AR17" s="538">
        <f>$G12</f>
        <v>10.284739072465486</v>
      </c>
      <c r="AS17" s="538">
        <f>$H12</f>
        <v>10.194457419732663</v>
      </c>
      <c r="AT17" s="538"/>
      <c r="AU17" s="538">
        <f>$E13</f>
        <v>110.09098293326569</v>
      </c>
      <c r="AV17" s="538">
        <f>$F13</f>
        <v>108.10205949382843</v>
      </c>
      <c r="AW17" s="538">
        <f>$G13</f>
        <v>106.55040928517231</v>
      </c>
      <c r="AX17" s="538">
        <f>$H13</f>
        <v>105.53830098342347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2.173674258449426</v>
      </c>
      <c r="AL18" s="538">
        <f>$J11</f>
        <v>2.2544238714635121</v>
      </c>
      <c r="AM18" s="538">
        <f>$K11</f>
        <v>2.3752973568054214</v>
      </c>
      <c r="AN18" s="538">
        <f>$L11</f>
        <v>2.5745805782990936</v>
      </c>
      <c r="AO18" s="538"/>
      <c r="AP18" s="538">
        <f>$I12</f>
        <v>10.402189414678437</v>
      </c>
      <c r="AQ18" s="538">
        <f>$J12</f>
        <v>11.048563806675862</v>
      </c>
      <c r="AR18" s="538">
        <f>$K12</f>
        <v>12.335041536037091</v>
      </c>
      <c r="AS18" s="538">
        <f>$L12</f>
        <v>13.973224640166697</v>
      </c>
      <c r="AT18" s="538"/>
      <c r="AU18" s="539">
        <f>$I13</f>
        <v>106.70857382041774</v>
      </c>
      <c r="AV18" s="539">
        <f>$J13</f>
        <v>111.01071982656478</v>
      </c>
      <c r="AW18" s="539">
        <f>$K13</f>
        <v>118.06620134025957</v>
      </c>
      <c r="AX18" s="539">
        <f>$L13</f>
        <v>128.50780081462989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2.7677796263899235</v>
      </c>
      <c r="AL19" s="538">
        <f>$N11</f>
        <v>2.8523420401982165</v>
      </c>
      <c r="AM19" s="538">
        <f>$O11</f>
        <v>2.9190359276443711</v>
      </c>
      <c r="AN19" s="538">
        <f>$P11</f>
        <v>2.9845005333623345</v>
      </c>
      <c r="AO19" s="538"/>
      <c r="AP19" s="538">
        <f>$M12</f>
        <v>15.342151437240256</v>
      </c>
      <c r="AQ19" s="538">
        <f>$N12</f>
        <v>16.136083944611176</v>
      </c>
      <c r="AR19" s="538">
        <f>$O12</f>
        <v>16.679430344087436</v>
      </c>
      <c r="AS19" s="538">
        <f>$P12</f>
        <v>17.007882594266054</v>
      </c>
      <c r="AT19" s="538"/>
      <c r="AU19" s="538">
        <f>$M13</f>
        <v>137.21919473309225</v>
      </c>
      <c r="AV19" s="538">
        <f>$N13</f>
        <v>142.12744682260802</v>
      </c>
      <c r="AW19" s="538">
        <f>$O13</f>
        <v>145.8075368873024</v>
      </c>
      <c r="AX19" s="538">
        <f>$P13</f>
        <v>147.91452636246797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2.9916190999821297</v>
      </c>
      <c r="AL20" s="538">
        <f>$R11</f>
        <v>3.0292379630737507</v>
      </c>
      <c r="AM20" s="538">
        <f>$S11</f>
        <v>3.0439431261550349</v>
      </c>
      <c r="AN20" s="538">
        <f>$T11</f>
        <v>3.0291736196920893</v>
      </c>
      <c r="AO20" s="538"/>
      <c r="AP20" s="538">
        <f>$Q12</f>
        <v>17.044826293088526</v>
      </c>
      <c r="AQ20" s="538">
        <f>$R12</f>
        <v>17.251177489509868</v>
      </c>
      <c r="AR20" s="538">
        <f>$S12</f>
        <v>17.280120777921173</v>
      </c>
      <c r="AS20" s="538">
        <f>$T12</f>
        <v>17.085488926358689</v>
      </c>
      <c r="AT20" s="538"/>
      <c r="AU20" s="538">
        <f>$Q13</f>
        <v>148.45396963533565</v>
      </c>
      <c r="AV20" s="538">
        <f>$R13</f>
        <v>150.13667173456582</v>
      </c>
      <c r="AW20" s="538">
        <f>$S13</f>
        <v>150.16446504323241</v>
      </c>
      <c r="AX20" s="538">
        <f>$T13</f>
        <v>148.31918564132883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3.0029632446790542</v>
      </c>
      <c r="AL21" s="538">
        <f>$V11</f>
        <v>2.9302880543334622</v>
      </c>
      <c r="AM21" s="538">
        <f>$W11</f>
        <v>2.8555879794073835</v>
      </c>
      <c r="AN21" s="538">
        <f>$X11</f>
        <v>2.7430815624372085</v>
      </c>
      <c r="AO21" s="538"/>
      <c r="AP21" s="538">
        <f>$U12</f>
        <v>16.644576016036833</v>
      </c>
      <c r="AQ21" s="538">
        <f>$V12</f>
        <v>15.76562490073028</v>
      </c>
      <c r="AR21" s="538">
        <f>$W12</f>
        <v>14.64321427066352</v>
      </c>
      <c r="AS21" s="538">
        <f>$X12</f>
        <v>13.786831912664709</v>
      </c>
      <c r="AT21" s="538"/>
      <c r="AU21" s="538">
        <f>$U13</f>
        <v>145.06711573783414</v>
      </c>
      <c r="AV21" s="538">
        <f>$V13</f>
        <v>139.99751287180189</v>
      </c>
      <c r="AW21" s="538">
        <f>$W13</f>
        <v>135.13816034868279</v>
      </c>
      <c r="AX21" s="538">
        <f>$X13</f>
        <v>130.8690043515432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2.7402305047243831</v>
      </c>
      <c r="AL22" s="538">
        <f>$Z11</f>
        <v>2.6633233971994779</v>
      </c>
      <c r="AM22" s="538">
        <f>$AA11</f>
        <v>2.4573065404251686</v>
      </c>
      <c r="AN22" s="540">
        <f>$AB11</f>
        <v>2.3364861556841987</v>
      </c>
      <c r="AO22" s="538"/>
      <c r="AP22" s="538">
        <f>$Y12</f>
        <v>13.405454719722146</v>
      </c>
      <c r="AQ22" s="538">
        <f>$Z12</f>
        <v>12.865627599093552</v>
      </c>
      <c r="AR22" s="538">
        <f>$AA12</f>
        <v>12.015418461881282</v>
      </c>
      <c r="AS22" s="540">
        <f>$AB12</f>
        <v>11.448191610251969</v>
      </c>
      <c r="AT22" s="538"/>
      <c r="AU22" s="538">
        <f>$Y13</f>
        <v>129.5209643524953</v>
      </c>
      <c r="AV22" s="538">
        <f>$Z13</f>
        <v>126.32955195217752</v>
      </c>
      <c r="AW22" s="538">
        <f>$AA13</f>
        <v>120.12705135757062</v>
      </c>
      <c r="AX22" s="540">
        <f>$AB13</f>
        <v>115.6015540397182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63.409256420557568</v>
      </c>
      <c r="AO23" s="538"/>
      <c r="AP23" s="538"/>
      <c r="AQ23" s="538"/>
      <c r="AR23" s="538"/>
      <c r="AS23" s="318">
        <f>SUM(AP17:AS22)</f>
        <v>333.92292917354359</v>
      </c>
      <c r="AT23" s="538"/>
      <c r="AU23" s="538"/>
      <c r="AV23" s="538"/>
      <c r="AW23" s="538"/>
      <c r="AX23" s="318">
        <f>SUM(AU17:AX22)</f>
        <v>3107.3689603693197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238.08044076166516</v>
      </c>
      <c r="E52" s="431">
        <f t="shared" si="4"/>
        <v>27.604085361121008</v>
      </c>
      <c r="F52" s="432">
        <f t="shared" si="4"/>
        <v>33.746243538905105</v>
      </c>
      <c r="G52" s="432">
        <f t="shared" si="4"/>
        <v>38.900389137535967</v>
      </c>
      <c r="H52" s="432">
        <f t="shared" si="4"/>
        <v>42.699863384513378</v>
      </c>
      <c r="I52" s="432">
        <f t="shared" si="4"/>
        <v>29.342282007932454</v>
      </c>
      <c r="J52" s="433">
        <f t="shared" si="4"/>
        <v>20.005391652684864</v>
      </c>
      <c r="K52" s="434">
        <f t="shared" si="4"/>
        <v>90.745755700746486</v>
      </c>
      <c r="L52" s="432">
        <f t="shared" si="4"/>
        <v>46.183285948770845</v>
      </c>
      <c r="M52" s="432">
        <f t="shared" si="4"/>
        <v>8.439081154510518</v>
      </c>
      <c r="N52" s="432">
        <f t="shared" si="4"/>
        <v>-14.496720857229775</v>
      </c>
      <c r="O52" s="432">
        <f t="shared" si="4"/>
        <v>-31.309150115647299</v>
      </c>
      <c r="P52" s="432">
        <f t="shared" si="4"/>
        <v>-39.838036149186223</v>
      </c>
      <c r="Q52" s="432">
        <f t="shared" si="4"/>
        <v>-40.042694851158217</v>
      </c>
      <c r="R52" s="432">
        <f t="shared" si="4"/>
        <v>-46.491563187542397</v>
      </c>
      <c r="S52" s="432">
        <f t="shared" si="4"/>
        <v>-46.180653203412135</v>
      </c>
      <c r="T52" s="432">
        <f t="shared" si="4"/>
        <v>-38.677029264706789</v>
      </c>
      <c r="U52" s="432">
        <f t="shared" si="4"/>
        <v>-23.822001497897531</v>
      </c>
      <c r="V52" s="432">
        <f t="shared" si="4"/>
        <v>2.4549531943599732</v>
      </c>
      <c r="W52" s="432">
        <f t="shared" si="4"/>
        <v>25.689688825127064</v>
      </c>
      <c r="X52" s="432">
        <f t="shared" si="4"/>
        <v>44.247261186480046</v>
      </c>
      <c r="Y52" s="432">
        <f t="shared" si="4"/>
        <v>50.979384389126892</v>
      </c>
      <c r="Z52" s="435">
        <f t="shared" si="4"/>
        <v>65.080673940050019</v>
      </c>
      <c r="AA52" s="431">
        <f t="shared" si="4"/>
        <v>-11.71019291791356</v>
      </c>
      <c r="AB52" s="433">
        <f t="shared" si="4"/>
        <v>4.5301433844962276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4765.2853616192142</v>
      </c>
      <c r="E57" s="336">
        <v>150.80611857166215</v>
      </c>
      <c r="F57" s="337">
        <v>145.28664740595235</v>
      </c>
      <c r="G57" s="337">
        <v>143.00518644694426</v>
      </c>
      <c r="H57" s="337">
        <v>143.59293673892768</v>
      </c>
      <c r="I57" s="337">
        <v>151.16207663369639</v>
      </c>
      <c r="J57" s="338">
        <v>167.21301850514649</v>
      </c>
      <c r="K57" s="339">
        <v>191.67356504956558</v>
      </c>
      <c r="L57" s="337">
        <v>215.27816285340947</v>
      </c>
      <c r="M57" s="337">
        <v>228.89018031455072</v>
      </c>
      <c r="N57" s="337">
        <v>237.42026091891401</v>
      </c>
      <c r="O57" s="337">
        <v>243.34688678493302</v>
      </c>
      <c r="P57" s="337">
        <v>245.39522962997864</v>
      </c>
      <c r="Q57" s="337">
        <v>247.86140526812815</v>
      </c>
      <c r="R57" s="337">
        <v>249.84299978903888</v>
      </c>
      <c r="S57" s="337">
        <v>246.39438283793433</v>
      </c>
      <c r="T57" s="337">
        <v>236.52327214822833</v>
      </c>
      <c r="U57" s="337">
        <v>223.99123780655668</v>
      </c>
      <c r="V57" s="337">
        <v>211.93360653654494</v>
      </c>
      <c r="W57" s="337">
        <v>202.32500067000456</v>
      </c>
      <c r="X57" s="337">
        <v>196.88081230039964</v>
      </c>
      <c r="Y57" s="337">
        <v>188.58176549385732</v>
      </c>
      <c r="Z57" s="340">
        <v>176.76353539684123</v>
      </c>
      <c r="AA57" s="336">
        <v>164.84893136351258</v>
      </c>
      <c r="AB57" s="338">
        <v>156.26814215448661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3500.4234398869967</v>
      </c>
      <c r="E58" s="449">
        <v>109.2869193270966</v>
      </c>
      <c r="F58" s="450">
        <v>106.97735015759972</v>
      </c>
      <c r="G58" s="450">
        <v>106.64002045713275</v>
      </c>
      <c r="H58" s="450">
        <v>107.83063285029446</v>
      </c>
      <c r="I58" s="450">
        <v>113.49589293286034</v>
      </c>
      <c r="J58" s="451">
        <v>124.26703273101931</v>
      </c>
      <c r="K58" s="452">
        <v>138.12874210693832</v>
      </c>
      <c r="L58" s="450">
        <v>154.79775462741176</v>
      </c>
      <c r="M58" s="450">
        <v>166.78874891258511</v>
      </c>
      <c r="N58" s="450">
        <v>171.55020535844938</v>
      </c>
      <c r="O58" s="450">
        <v>177.24965312266903</v>
      </c>
      <c r="P58" s="450">
        <v>180.45683455373452</v>
      </c>
      <c r="Q58" s="450">
        <v>183.09021603682228</v>
      </c>
      <c r="R58" s="450">
        <v>183.41320983777243</v>
      </c>
      <c r="S58" s="450">
        <v>181.22054223517748</v>
      </c>
      <c r="T58" s="450">
        <v>172.50409034539166</v>
      </c>
      <c r="U58" s="450">
        <v>165.97023733380843</v>
      </c>
      <c r="V58" s="450">
        <v>159.59688334616627</v>
      </c>
      <c r="W58" s="450">
        <v>153.50751455352716</v>
      </c>
      <c r="X58" s="450">
        <v>148.86699586465943</v>
      </c>
      <c r="Y58" s="450">
        <v>138.50084880292729</v>
      </c>
      <c r="Z58" s="453">
        <v>128.32475924013232</v>
      </c>
      <c r="AA58" s="449">
        <v>117.64733843794878</v>
      </c>
      <c r="AB58" s="451">
        <v>110.31101671487157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4000.5084054671074</v>
      </c>
      <c r="E59" s="355">
        <v>114.76571358049549</v>
      </c>
      <c r="F59" s="356">
        <v>108.61889749440564</v>
      </c>
      <c r="G59" s="356">
        <v>106.90128728496872</v>
      </c>
      <c r="H59" s="356">
        <v>108.52815824385426</v>
      </c>
      <c r="I59" s="356">
        <v>117.73114697834409</v>
      </c>
      <c r="J59" s="357">
        <v>135.42222840832872</v>
      </c>
      <c r="K59" s="358">
        <v>162.0723764224941</v>
      </c>
      <c r="L59" s="356">
        <v>187.57181965704658</v>
      </c>
      <c r="M59" s="356">
        <v>201.0689582511672</v>
      </c>
      <c r="N59" s="356">
        <v>209.54217283460869</v>
      </c>
      <c r="O59" s="356">
        <v>214.63815253947126</v>
      </c>
      <c r="P59" s="356">
        <v>216.89076624284203</v>
      </c>
      <c r="Q59" s="356">
        <v>220.50145511114289</v>
      </c>
      <c r="R59" s="356">
        <v>222.40458074135316</v>
      </c>
      <c r="S59" s="356">
        <v>217.36325021568382</v>
      </c>
      <c r="T59" s="356">
        <v>206.02342339716475</v>
      </c>
      <c r="U59" s="356">
        <v>191.026396020465</v>
      </c>
      <c r="V59" s="356">
        <v>178.6132944790688</v>
      </c>
      <c r="W59" s="356">
        <v>170.29501830796715</v>
      </c>
      <c r="X59" s="356">
        <v>166.17324962445463</v>
      </c>
      <c r="Y59" s="356">
        <v>156.18724002806897</v>
      </c>
      <c r="Z59" s="359">
        <v>141.63552711197514</v>
      </c>
      <c r="AA59" s="355">
        <v>127.98984202394661</v>
      </c>
      <c r="AB59" s="357">
        <v>118.54345046779001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695.51413630512104</v>
      </c>
      <c r="E60" s="367">
        <v>21.778036941934371</v>
      </c>
      <c r="F60" s="368">
        <v>21.535732816643105</v>
      </c>
      <c r="G60" s="368">
        <v>21.3707219074245</v>
      </c>
      <c r="H60" s="368">
        <v>21.788071891479944</v>
      </c>
      <c r="I60" s="368">
        <v>23.269862652714302</v>
      </c>
      <c r="J60" s="369">
        <v>26.154346166232997</v>
      </c>
      <c r="K60" s="370">
        <v>29.588380204739625</v>
      </c>
      <c r="L60" s="368">
        <v>32.629477987390992</v>
      </c>
      <c r="M60" s="368">
        <v>34.097500609514732</v>
      </c>
      <c r="N60" s="368">
        <v>35.463970243814344</v>
      </c>
      <c r="O60" s="368">
        <v>35.913512899795336</v>
      </c>
      <c r="P60" s="368">
        <v>36.06125199207321</v>
      </c>
      <c r="Q60" s="368">
        <v>36.461157465798856</v>
      </c>
      <c r="R60" s="368">
        <v>36.071494981295714</v>
      </c>
      <c r="S60" s="368">
        <v>34.968225825818358</v>
      </c>
      <c r="T60" s="368">
        <v>33.449287856880595</v>
      </c>
      <c r="U60" s="368">
        <v>31.735730752234055</v>
      </c>
      <c r="V60" s="368">
        <v>29.951773058236324</v>
      </c>
      <c r="W60" s="368">
        <v>28.540517437612003</v>
      </c>
      <c r="X60" s="368">
        <v>27.922388656238756</v>
      </c>
      <c r="Y60" s="368">
        <v>26.315236288241675</v>
      </c>
      <c r="Z60" s="371">
        <v>24.660840692275539</v>
      </c>
      <c r="AA60" s="367">
        <v>23.437127971472467</v>
      </c>
      <c r="AB60" s="369">
        <v>22.349489005259201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4696.0225417722304</v>
      </c>
      <c r="E61" s="517">
        <f t="shared" ref="E61:AB61" si="6">SUM(E59:E60)</f>
        <v>136.54375052242986</v>
      </c>
      <c r="F61" s="518">
        <f t="shared" si="6"/>
        <v>130.15463031104875</v>
      </c>
      <c r="G61" s="518">
        <f t="shared" si="6"/>
        <v>128.27200919239323</v>
      </c>
      <c r="H61" s="518">
        <f t="shared" si="6"/>
        <v>130.31623013533419</v>
      </c>
      <c r="I61" s="518">
        <f t="shared" si="6"/>
        <v>141.00100963105839</v>
      </c>
      <c r="J61" s="519">
        <f t="shared" si="6"/>
        <v>161.57657457456173</v>
      </c>
      <c r="K61" s="520">
        <f t="shared" si="6"/>
        <v>191.66075662723372</v>
      </c>
      <c r="L61" s="518">
        <f t="shared" si="6"/>
        <v>220.20129764443757</v>
      </c>
      <c r="M61" s="518">
        <f t="shared" si="6"/>
        <v>235.16645886068193</v>
      </c>
      <c r="N61" s="518">
        <f t="shared" si="6"/>
        <v>245.00614307842304</v>
      </c>
      <c r="O61" s="518">
        <f t="shared" si="6"/>
        <v>250.5516654392666</v>
      </c>
      <c r="P61" s="518">
        <f t="shared" si="6"/>
        <v>252.95201823491524</v>
      </c>
      <c r="Q61" s="518">
        <f t="shared" si="6"/>
        <v>256.96261257694175</v>
      </c>
      <c r="R61" s="518">
        <f t="shared" si="6"/>
        <v>258.47607572264889</v>
      </c>
      <c r="S61" s="518">
        <f t="shared" si="6"/>
        <v>252.33147604150219</v>
      </c>
      <c r="T61" s="518">
        <f t="shared" si="6"/>
        <v>239.47271125404535</v>
      </c>
      <c r="U61" s="518">
        <f t="shared" si="6"/>
        <v>222.76212677269905</v>
      </c>
      <c r="V61" s="518">
        <f t="shared" si="6"/>
        <v>208.56506753730511</v>
      </c>
      <c r="W61" s="518">
        <f t="shared" si="6"/>
        <v>198.83553574557916</v>
      </c>
      <c r="X61" s="518">
        <f t="shared" si="6"/>
        <v>194.09563828069338</v>
      </c>
      <c r="Y61" s="518">
        <f t="shared" si="6"/>
        <v>182.50247631631063</v>
      </c>
      <c r="Z61" s="521">
        <f t="shared" si="6"/>
        <v>166.29636780425068</v>
      </c>
      <c r="AA61" s="517">
        <f t="shared" si="6"/>
        <v>151.42696999541909</v>
      </c>
      <c r="AB61" s="519">
        <f t="shared" si="6"/>
        <v>140.89293947304921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8265.7088015062109</v>
      </c>
      <c r="E62" s="90">
        <f t="shared" ref="E62:AB62" si="7">SUM(E57:E58)</f>
        <v>260.09303789875878</v>
      </c>
      <c r="F62" s="164">
        <f t="shared" si="7"/>
        <v>252.26399756355207</v>
      </c>
      <c r="G62" s="164">
        <f t="shared" si="7"/>
        <v>249.64520690407701</v>
      </c>
      <c r="H62" s="164">
        <f t="shared" si="7"/>
        <v>251.42356958922215</v>
      </c>
      <c r="I62" s="164">
        <f t="shared" si="7"/>
        <v>264.65796956655674</v>
      </c>
      <c r="J62" s="166">
        <f t="shared" si="7"/>
        <v>291.48005123616582</v>
      </c>
      <c r="K62" s="48">
        <f t="shared" si="7"/>
        <v>329.8023071565039</v>
      </c>
      <c r="L62" s="164">
        <f t="shared" si="7"/>
        <v>370.0759174808212</v>
      </c>
      <c r="M62" s="164">
        <f t="shared" si="7"/>
        <v>395.67892922713582</v>
      </c>
      <c r="N62" s="164">
        <f t="shared" si="7"/>
        <v>408.97046627736336</v>
      </c>
      <c r="O62" s="164">
        <f t="shared" si="7"/>
        <v>420.59653990760205</v>
      </c>
      <c r="P62" s="164">
        <f t="shared" si="7"/>
        <v>425.8520641837132</v>
      </c>
      <c r="Q62" s="164">
        <f t="shared" si="7"/>
        <v>430.95162130495044</v>
      </c>
      <c r="R62" s="164">
        <f t="shared" si="7"/>
        <v>433.25620962681131</v>
      </c>
      <c r="S62" s="164">
        <f t="shared" si="7"/>
        <v>427.61492507311181</v>
      </c>
      <c r="T62" s="164">
        <f t="shared" si="7"/>
        <v>409.02736249361999</v>
      </c>
      <c r="U62" s="164">
        <f t="shared" si="7"/>
        <v>389.96147514036511</v>
      </c>
      <c r="V62" s="164">
        <f t="shared" si="7"/>
        <v>371.53048988271121</v>
      </c>
      <c r="W62" s="164">
        <f t="shared" si="7"/>
        <v>355.83251522353169</v>
      </c>
      <c r="X62" s="164">
        <f t="shared" si="7"/>
        <v>345.74780816505904</v>
      </c>
      <c r="Y62" s="164">
        <f t="shared" si="7"/>
        <v>327.08261429678464</v>
      </c>
      <c r="Z62" s="165">
        <f t="shared" si="7"/>
        <v>305.08829463697356</v>
      </c>
      <c r="AA62" s="90">
        <f t="shared" si="7"/>
        <v>282.49626980146138</v>
      </c>
      <c r="AB62" s="166">
        <f t="shared" si="7"/>
        <v>266.5791588693582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12961.731343278439</v>
      </c>
      <c r="E63" s="460">
        <f t="shared" ref="E63:AB63" si="8">E61+E62</f>
        <v>396.63678842118861</v>
      </c>
      <c r="F63" s="461">
        <f t="shared" si="8"/>
        <v>382.41862787460082</v>
      </c>
      <c r="G63" s="461">
        <f t="shared" si="8"/>
        <v>377.91721609647027</v>
      </c>
      <c r="H63" s="461">
        <f t="shared" si="8"/>
        <v>381.73979972455635</v>
      </c>
      <c r="I63" s="461">
        <f t="shared" si="8"/>
        <v>405.65897919761517</v>
      </c>
      <c r="J63" s="462">
        <f t="shared" si="8"/>
        <v>453.05662581072755</v>
      </c>
      <c r="K63" s="463">
        <f t="shared" si="8"/>
        <v>521.46306378373765</v>
      </c>
      <c r="L63" s="461">
        <f t="shared" si="8"/>
        <v>590.27721512525875</v>
      </c>
      <c r="M63" s="461">
        <f t="shared" si="8"/>
        <v>630.84538808781781</v>
      </c>
      <c r="N63" s="461">
        <f t="shared" si="8"/>
        <v>653.97660935578642</v>
      </c>
      <c r="O63" s="461">
        <f t="shared" si="8"/>
        <v>671.14820534686862</v>
      </c>
      <c r="P63" s="461">
        <f t="shared" si="8"/>
        <v>678.80408241862847</v>
      </c>
      <c r="Q63" s="461">
        <f t="shared" si="8"/>
        <v>687.91423388189219</v>
      </c>
      <c r="R63" s="461">
        <f t="shared" si="8"/>
        <v>691.7322853494602</v>
      </c>
      <c r="S63" s="461">
        <f t="shared" si="8"/>
        <v>679.94640111461399</v>
      </c>
      <c r="T63" s="461">
        <f t="shared" si="8"/>
        <v>648.50007374766528</v>
      </c>
      <c r="U63" s="461">
        <f t="shared" si="8"/>
        <v>612.72360191306416</v>
      </c>
      <c r="V63" s="461">
        <f t="shared" si="8"/>
        <v>580.09555742001635</v>
      </c>
      <c r="W63" s="461">
        <f t="shared" si="8"/>
        <v>554.66805096911082</v>
      </c>
      <c r="X63" s="461">
        <f t="shared" si="8"/>
        <v>539.84344644575242</v>
      </c>
      <c r="Y63" s="461">
        <f t="shared" si="8"/>
        <v>509.5850906130953</v>
      </c>
      <c r="Z63" s="464">
        <f t="shared" si="8"/>
        <v>471.38466244122424</v>
      </c>
      <c r="AA63" s="460">
        <f t="shared" si="8"/>
        <v>433.92323979688047</v>
      </c>
      <c r="AB63" s="462">
        <f t="shared" si="8"/>
        <v>407.47209834240743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114.76571358049549</v>
      </c>
      <c r="AL66" s="538">
        <f>$F59</f>
        <v>108.61889749440564</v>
      </c>
      <c r="AM66" s="538">
        <f>$G59</f>
        <v>106.90128728496872</v>
      </c>
      <c r="AN66" s="538">
        <f>$H59</f>
        <v>108.52815824385426</v>
      </c>
      <c r="AO66" s="538"/>
      <c r="AP66" s="538">
        <f>$E60</f>
        <v>21.778036941934371</v>
      </c>
      <c r="AQ66" s="538">
        <f>$F60</f>
        <v>21.535732816643105</v>
      </c>
      <c r="AR66" s="538">
        <f>$G60</f>
        <v>21.3707219074245</v>
      </c>
      <c r="AS66" s="538">
        <f>$H60</f>
        <v>21.788071891479944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117.73114697834409</v>
      </c>
      <c r="AL67" s="538">
        <f>$J59</f>
        <v>135.42222840832872</v>
      </c>
      <c r="AM67" s="538">
        <f>$K59</f>
        <v>162.0723764224941</v>
      </c>
      <c r="AN67" s="538">
        <f>$L59</f>
        <v>187.57181965704658</v>
      </c>
      <c r="AO67" s="538"/>
      <c r="AP67" s="538">
        <f>$I60</f>
        <v>23.269862652714302</v>
      </c>
      <c r="AQ67" s="538">
        <f>$J60</f>
        <v>26.154346166232997</v>
      </c>
      <c r="AR67" s="538">
        <f>$K60</f>
        <v>29.588380204739625</v>
      </c>
      <c r="AS67" s="538">
        <f>$L60</f>
        <v>32.629477987390992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201.0689582511672</v>
      </c>
      <c r="AL68" s="538">
        <f>$N59</f>
        <v>209.54217283460869</v>
      </c>
      <c r="AM68" s="538">
        <f>$O59</f>
        <v>214.63815253947126</v>
      </c>
      <c r="AN68" s="538">
        <f>$P59</f>
        <v>216.89076624284203</v>
      </c>
      <c r="AO68" s="538"/>
      <c r="AP68" s="538">
        <f>$M60</f>
        <v>34.097500609514732</v>
      </c>
      <c r="AQ68" s="538">
        <f>$N60</f>
        <v>35.463970243814344</v>
      </c>
      <c r="AR68" s="538">
        <f>$O60</f>
        <v>35.913512899795336</v>
      </c>
      <c r="AS68" s="538">
        <f>$P60</f>
        <v>36.06125199207321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220.50145511114289</v>
      </c>
      <c r="AL69" s="538">
        <f>$R59</f>
        <v>222.40458074135316</v>
      </c>
      <c r="AM69" s="538">
        <f>$S59</f>
        <v>217.36325021568382</v>
      </c>
      <c r="AN69" s="538">
        <f>$T59</f>
        <v>206.02342339716475</v>
      </c>
      <c r="AO69" s="538"/>
      <c r="AP69" s="538">
        <f>$Q60</f>
        <v>36.461157465798856</v>
      </c>
      <c r="AQ69" s="538">
        <f>$R60</f>
        <v>36.071494981295714</v>
      </c>
      <c r="AR69" s="538">
        <f>$S60</f>
        <v>34.968225825818358</v>
      </c>
      <c r="AS69" s="538">
        <f>$T60</f>
        <v>33.449287856880595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191.026396020465</v>
      </c>
      <c r="AL70" s="538">
        <f>$V59</f>
        <v>178.6132944790688</v>
      </c>
      <c r="AM70" s="538">
        <f>$W59</f>
        <v>170.29501830796715</v>
      </c>
      <c r="AN70" s="538">
        <f>$X59</f>
        <v>166.17324962445463</v>
      </c>
      <c r="AO70" s="538"/>
      <c r="AP70" s="538">
        <f>$U60</f>
        <v>31.735730752234055</v>
      </c>
      <c r="AQ70" s="538">
        <f>$V60</f>
        <v>29.951773058236324</v>
      </c>
      <c r="AR70" s="538">
        <f>$W60</f>
        <v>28.540517437612003</v>
      </c>
      <c r="AS70" s="538">
        <f>$X60</f>
        <v>27.922388656238756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156.18724002806897</v>
      </c>
      <c r="AL71" s="538">
        <f>$Z59</f>
        <v>141.63552711197514</v>
      </c>
      <c r="AM71" s="538">
        <f>$AA59</f>
        <v>127.98984202394661</v>
      </c>
      <c r="AN71" s="540">
        <f>$AB59</f>
        <v>118.54345046779001</v>
      </c>
      <c r="AO71" s="538"/>
      <c r="AP71" s="538">
        <f>$Y60</f>
        <v>26.315236288241675</v>
      </c>
      <c r="AQ71" s="538">
        <f>$Z60</f>
        <v>24.660840692275539</v>
      </c>
      <c r="AR71" s="538">
        <f>$AA60</f>
        <v>23.437127971472467</v>
      </c>
      <c r="AS71" s="540">
        <f>$AB60</f>
        <v>22.349489005259201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4000.5084054671074</v>
      </c>
      <c r="AO72" s="538"/>
      <c r="AP72" s="538"/>
      <c r="AQ72" s="538"/>
      <c r="AR72" s="538"/>
      <c r="AS72" s="318">
        <f>SUM(AP66:AS71)</f>
        <v>695.51413630512104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-368.73134327843945</v>
      </c>
      <c r="E99" s="431">
        <f t="shared" si="9"/>
        <v>-5.6367884211886121</v>
      </c>
      <c r="F99" s="432">
        <f t="shared" si="9"/>
        <v>8.5813721253991844</v>
      </c>
      <c r="G99" s="432">
        <f t="shared" si="9"/>
        <v>13.08278390352973</v>
      </c>
      <c r="H99" s="432">
        <f t="shared" si="9"/>
        <v>9.2602002754436512</v>
      </c>
      <c r="I99" s="432">
        <f t="shared" si="9"/>
        <v>-14.658979197615167</v>
      </c>
      <c r="J99" s="433">
        <f t="shared" si="9"/>
        <v>-62.056625810727553</v>
      </c>
      <c r="K99" s="434">
        <f t="shared" si="9"/>
        <v>69.536936216262347</v>
      </c>
      <c r="L99" s="432">
        <f t="shared" si="9"/>
        <v>0.72278487474125086</v>
      </c>
      <c r="M99" s="432">
        <f t="shared" si="9"/>
        <v>-38.84538808781781</v>
      </c>
      <c r="N99" s="432">
        <f t="shared" si="9"/>
        <v>-61.976609355786422</v>
      </c>
      <c r="O99" s="432">
        <f t="shared" si="9"/>
        <v>-79.148205346868622</v>
      </c>
      <c r="P99" s="432">
        <f t="shared" si="9"/>
        <v>-86.804082418628468</v>
      </c>
      <c r="Q99" s="432">
        <f t="shared" si="9"/>
        <v>-95.914233881892187</v>
      </c>
      <c r="R99" s="432">
        <f t="shared" si="9"/>
        <v>-99.732285349460199</v>
      </c>
      <c r="S99" s="432">
        <f t="shared" si="9"/>
        <v>-87.946401114613991</v>
      </c>
      <c r="T99" s="432">
        <f t="shared" si="9"/>
        <v>-56.500073747665283</v>
      </c>
      <c r="U99" s="432">
        <f t="shared" si="9"/>
        <v>-20.723601913064158</v>
      </c>
      <c r="V99" s="432">
        <f t="shared" si="9"/>
        <v>10.904442579983652</v>
      </c>
      <c r="W99" s="432">
        <f t="shared" si="9"/>
        <v>36.331949030889177</v>
      </c>
      <c r="X99" s="432">
        <f t="shared" si="9"/>
        <v>51.15655355424758</v>
      </c>
      <c r="Y99" s="432">
        <f t="shared" si="9"/>
        <v>81.414909386904696</v>
      </c>
      <c r="Z99" s="435">
        <f t="shared" si="9"/>
        <v>119.61533755877576</v>
      </c>
      <c r="AA99" s="431">
        <f t="shared" si="9"/>
        <v>-42.923239796880466</v>
      </c>
      <c r="AB99" s="433">
        <f t="shared" si="9"/>
        <v>-16.472098342407435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187.23732737493472</v>
      </c>
      <c r="E104" s="336">
        <v>5.7520758185583176</v>
      </c>
      <c r="F104" s="337">
        <v>5.6134742092558847</v>
      </c>
      <c r="G104" s="337">
        <v>5.4949153824568331</v>
      </c>
      <c r="H104" s="337">
        <v>5.4503982372794137</v>
      </c>
      <c r="I104" s="337">
        <v>5.6418495776934998</v>
      </c>
      <c r="J104" s="338">
        <v>5.9822706095303051</v>
      </c>
      <c r="K104" s="339">
        <v>6.6202015655358171</v>
      </c>
      <c r="L104" s="337">
        <v>7.5936901185022885</v>
      </c>
      <c r="M104" s="337">
        <v>8.4923088701093778</v>
      </c>
      <c r="N104" s="337">
        <v>9.0781804230915473</v>
      </c>
      <c r="O104" s="337">
        <v>9.4935038737298374</v>
      </c>
      <c r="P104" s="337">
        <v>9.7501894119273924</v>
      </c>
      <c r="Q104" s="337">
        <v>9.7843833187331288</v>
      </c>
      <c r="R104" s="337">
        <v>9.9780120427696435</v>
      </c>
      <c r="S104" s="337">
        <v>10.004733476460073</v>
      </c>
      <c r="T104" s="337">
        <v>9.8827802816785031</v>
      </c>
      <c r="U104" s="337">
        <v>9.5687383869502778</v>
      </c>
      <c r="V104" s="337">
        <v>8.8944541493626073</v>
      </c>
      <c r="W104" s="337">
        <v>8.3309581775837334</v>
      </c>
      <c r="X104" s="337">
        <v>7.881797829280548</v>
      </c>
      <c r="Y104" s="337">
        <v>7.6968171826647556</v>
      </c>
      <c r="Z104" s="340">
        <v>7.3151535099615588</v>
      </c>
      <c r="AA104" s="336">
        <v>6.6738490940513353</v>
      </c>
      <c r="AB104" s="338">
        <v>6.262591827768011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247.02882592656999</v>
      </c>
      <c r="E105" s="367">
        <v>8.202071090213547</v>
      </c>
      <c r="F105" s="368">
        <v>8.0337792779705381</v>
      </c>
      <c r="G105" s="368">
        <v>7.9023332776177089</v>
      </c>
      <c r="H105" s="368">
        <v>7.8341586279424593</v>
      </c>
      <c r="I105" s="368">
        <v>7.9929589179696325</v>
      </c>
      <c r="J105" s="369">
        <v>8.4344662161466264</v>
      </c>
      <c r="K105" s="370">
        <v>9.1600997808328088</v>
      </c>
      <c r="L105" s="368">
        <v>10.199895542227702</v>
      </c>
      <c r="M105" s="368">
        <v>11.109933552109229</v>
      </c>
      <c r="N105" s="368">
        <v>11.606677168895358</v>
      </c>
      <c r="O105" s="368">
        <v>12.000855325221448</v>
      </c>
      <c r="P105" s="368">
        <v>12.248133997224624</v>
      </c>
      <c r="Q105" s="368">
        <v>12.286533451653199</v>
      </c>
      <c r="R105" s="368">
        <v>12.465879555256853</v>
      </c>
      <c r="S105" s="368">
        <v>12.494224376830612</v>
      </c>
      <c r="T105" s="368">
        <v>12.336832081040445</v>
      </c>
      <c r="U105" s="368">
        <v>11.985334042659755</v>
      </c>
      <c r="V105" s="368">
        <v>11.412048029271803</v>
      </c>
      <c r="W105" s="368">
        <v>10.881135954542327</v>
      </c>
      <c r="X105" s="368">
        <v>10.420899397402692</v>
      </c>
      <c r="Y105" s="368">
        <v>10.252383711675309</v>
      </c>
      <c r="Z105" s="371">
        <v>9.8704387418458346</v>
      </c>
      <c r="AA105" s="367">
        <v>9.1804480343385411</v>
      </c>
      <c r="AB105" s="369">
        <v>8.7173057756809378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247.02882592656999</v>
      </c>
      <c r="E106" s="454">
        <f t="shared" ref="E106:AB106" si="11">E105</f>
        <v>8.202071090213547</v>
      </c>
      <c r="F106" s="455">
        <f t="shared" si="11"/>
        <v>8.0337792779705381</v>
      </c>
      <c r="G106" s="455">
        <f t="shared" si="11"/>
        <v>7.9023332776177089</v>
      </c>
      <c r="H106" s="455">
        <f t="shared" si="11"/>
        <v>7.8341586279424593</v>
      </c>
      <c r="I106" s="455">
        <f t="shared" si="11"/>
        <v>7.9929589179696325</v>
      </c>
      <c r="J106" s="456">
        <f t="shared" si="11"/>
        <v>8.4344662161466264</v>
      </c>
      <c r="K106" s="457">
        <f t="shared" si="11"/>
        <v>9.1600997808328088</v>
      </c>
      <c r="L106" s="455">
        <f t="shared" si="11"/>
        <v>10.199895542227702</v>
      </c>
      <c r="M106" s="455">
        <f t="shared" si="11"/>
        <v>11.109933552109229</v>
      </c>
      <c r="N106" s="455">
        <f t="shared" si="11"/>
        <v>11.606677168895358</v>
      </c>
      <c r="O106" s="455">
        <f t="shared" si="11"/>
        <v>12.000855325221448</v>
      </c>
      <c r="P106" s="455">
        <f t="shared" si="11"/>
        <v>12.248133997224624</v>
      </c>
      <c r="Q106" s="455">
        <f t="shared" si="11"/>
        <v>12.286533451653199</v>
      </c>
      <c r="R106" s="455">
        <f t="shared" si="11"/>
        <v>12.465879555256853</v>
      </c>
      <c r="S106" s="455">
        <f t="shared" si="11"/>
        <v>12.494224376830612</v>
      </c>
      <c r="T106" s="455">
        <f t="shared" si="11"/>
        <v>12.336832081040445</v>
      </c>
      <c r="U106" s="455">
        <f t="shared" si="11"/>
        <v>11.985334042659755</v>
      </c>
      <c r="V106" s="455">
        <f t="shared" si="11"/>
        <v>11.412048029271803</v>
      </c>
      <c r="W106" s="455">
        <f t="shared" si="11"/>
        <v>10.881135954542327</v>
      </c>
      <c r="X106" s="455">
        <f t="shared" si="11"/>
        <v>10.420899397402692</v>
      </c>
      <c r="Y106" s="455">
        <f t="shared" si="11"/>
        <v>10.252383711675309</v>
      </c>
      <c r="Z106" s="458">
        <f t="shared" si="11"/>
        <v>9.8704387418458346</v>
      </c>
      <c r="AA106" s="454">
        <f t="shared" si="11"/>
        <v>9.1804480343385411</v>
      </c>
      <c r="AB106" s="456">
        <f t="shared" si="11"/>
        <v>8.7173057756809378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187.23732737493472</v>
      </c>
      <c r="E107" s="90">
        <f t="shared" ref="E107:AB107" si="12">E104</f>
        <v>5.7520758185583176</v>
      </c>
      <c r="F107" s="164">
        <f t="shared" si="12"/>
        <v>5.6134742092558847</v>
      </c>
      <c r="G107" s="164">
        <f t="shared" si="12"/>
        <v>5.4949153824568331</v>
      </c>
      <c r="H107" s="164">
        <f t="shared" si="12"/>
        <v>5.4503982372794137</v>
      </c>
      <c r="I107" s="164">
        <f t="shared" si="12"/>
        <v>5.6418495776934998</v>
      </c>
      <c r="J107" s="166">
        <f t="shared" si="12"/>
        <v>5.9822706095303051</v>
      </c>
      <c r="K107" s="48">
        <f t="shared" si="12"/>
        <v>6.6202015655358171</v>
      </c>
      <c r="L107" s="164">
        <f t="shared" si="12"/>
        <v>7.5936901185022885</v>
      </c>
      <c r="M107" s="164">
        <f t="shared" si="12"/>
        <v>8.4923088701093778</v>
      </c>
      <c r="N107" s="164">
        <f t="shared" si="12"/>
        <v>9.0781804230915473</v>
      </c>
      <c r="O107" s="164">
        <f t="shared" si="12"/>
        <v>9.4935038737298374</v>
      </c>
      <c r="P107" s="164">
        <f t="shared" si="12"/>
        <v>9.7501894119273924</v>
      </c>
      <c r="Q107" s="164">
        <f t="shared" si="12"/>
        <v>9.7843833187331288</v>
      </c>
      <c r="R107" s="164">
        <f t="shared" si="12"/>
        <v>9.9780120427696435</v>
      </c>
      <c r="S107" s="164">
        <f t="shared" si="12"/>
        <v>10.004733476460073</v>
      </c>
      <c r="T107" s="164">
        <f t="shared" si="12"/>
        <v>9.8827802816785031</v>
      </c>
      <c r="U107" s="164">
        <f t="shared" si="12"/>
        <v>9.5687383869502778</v>
      </c>
      <c r="V107" s="164">
        <f t="shared" si="12"/>
        <v>8.8944541493626073</v>
      </c>
      <c r="W107" s="164">
        <f t="shared" si="12"/>
        <v>8.3309581775837334</v>
      </c>
      <c r="X107" s="164">
        <f t="shared" si="12"/>
        <v>7.881797829280548</v>
      </c>
      <c r="Y107" s="164">
        <f t="shared" si="12"/>
        <v>7.6968171826647556</v>
      </c>
      <c r="Z107" s="165">
        <f t="shared" si="12"/>
        <v>7.3151535099615588</v>
      </c>
      <c r="AA107" s="90">
        <f t="shared" si="12"/>
        <v>6.6738490940513353</v>
      </c>
      <c r="AB107" s="166">
        <f t="shared" si="12"/>
        <v>6.262591827768011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434.26615330150469</v>
      </c>
      <c r="E108" s="460">
        <f t="shared" ref="E108:AB108" si="13">E106+E107</f>
        <v>13.954146908771865</v>
      </c>
      <c r="F108" s="461">
        <f t="shared" si="13"/>
        <v>13.647253487226422</v>
      </c>
      <c r="G108" s="461">
        <f t="shared" si="13"/>
        <v>13.397248660074542</v>
      </c>
      <c r="H108" s="461">
        <f t="shared" si="13"/>
        <v>13.284556865221873</v>
      </c>
      <c r="I108" s="461">
        <f t="shared" si="13"/>
        <v>13.634808495663133</v>
      </c>
      <c r="J108" s="462">
        <f t="shared" si="13"/>
        <v>14.416736825676931</v>
      </c>
      <c r="K108" s="463">
        <f t="shared" si="13"/>
        <v>15.780301346368626</v>
      </c>
      <c r="L108" s="461">
        <f t="shared" si="13"/>
        <v>17.793585660729992</v>
      </c>
      <c r="M108" s="461">
        <f t="shared" si="13"/>
        <v>19.602242422218609</v>
      </c>
      <c r="N108" s="461">
        <f t="shared" si="13"/>
        <v>20.684857591986905</v>
      </c>
      <c r="O108" s="461">
        <f t="shared" si="13"/>
        <v>21.494359198951287</v>
      </c>
      <c r="P108" s="461">
        <f t="shared" si="13"/>
        <v>21.998323409152015</v>
      </c>
      <c r="Q108" s="461">
        <f t="shared" si="13"/>
        <v>22.070916770386326</v>
      </c>
      <c r="R108" s="461">
        <f t="shared" si="13"/>
        <v>22.443891598026497</v>
      </c>
      <c r="S108" s="461">
        <f t="shared" si="13"/>
        <v>22.498957853290683</v>
      </c>
      <c r="T108" s="461">
        <f t="shared" si="13"/>
        <v>22.219612362718948</v>
      </c>
      <c r="U108" s="461">
        <f t="shared" si="13"/>
        <v>21.554072429610031</v>
      </c>
      <c r="V108" s="461">
        <f t="shared" si="13"/>
        <v>20.30650217863441</v>
      </c>
      <c r="W108" s="461">
        <f t="shared" si="13"/>
        <v>19.212094132126062</v>
      </c>
      <c r="X108" s="461">
        <f t="shared" si="13"/>
        <v>18.30269722668324</v>
      </c>
      <c r="Y108" s="461">
        <f t="shared" si="13"/>
        <v>17.949200894340066</v>
      </c>
      <c r="Z108" s="464">
        <f t="shared" si="13"/>
        <v>17.185592251807392</v>
      </c>
      <c r="AA108" s="460">
        <f t="shared" si="13"/>
        <v>15.854297128389877</v>
      </c>
      <c r="AB108" s="462">
        <f t="shared" si="13"/>
        <v>14.979897603448949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-434.26615330150469</v>
      </c>
      <c r="E130" s="431">
        <f t="shared" si="14"/>
        <v>-13.954146908771865</v>
      </c>
      <c r="F130" s="432">
        <f t="shared" si="14"/>
        <v>-13.647253487226422</v>
      </c>
      <c r="G130" s="432">
        <f t="shared" si="14"/>
        <v>-13.397248660074542</v>
      </c>
      <c r="H130" s="432">
        <f t="shared" si="14"/>
        <v>-13.284556865221873</v>
      </c>
      <c r="I130" s="432">
        <f t="shared" si="14"/>
        <v>-13.634808495663133</v>
      </c>
      <c r="J130" s="433">
        <f t="shared" si="14"/>
        <v>-14.416736825676931</v>
      </c>
      <c r="K130" s="434">
        <f t="shared" si="14"/>
        <v>-15.780301346368626</v>
      </c>
      <c r="L130" s="432">
        <f t="shared" si="14"/>
        <v>-17.793585660729992</v>
      </c>
      <c r="M130" s="432">
        <f t="shared" si="14"/>
        <v>-19.602242422218609</v>
      </c>
      <c r="N130" s="432">
        <f t="shared" si="14"/>
        <v>-20.684857591986905</v>
      </c>
      <c r="O130" s="432">
        <f t="shared" si="14"/>
        <v>-21.494359198951287</v>
      </c>
      <c r="P130" s="432">
        <f t="shared" si="14"/>
        <v>-21.998323409152015</v>
      </c>
      <c r="Q130" s="432">
        <f t="shared" si="14"/>
        <v>-22.070916770386326</v>
      </c>
      <c r="R130" s="432">
        <f t="shared" si="14"/>
        <v>-22.443891598026497</v>
      </c>
      <c r="S130" s="432">
        <f t="shared" si="14"/>
        <v>-22.498957853290683</v>
      </c>
      <c r="T130" s="432">
        <f t="shared" si="14"/>
        <v>-22.219612362718948</v>
      </c>
      <c r="U130" s="432">
        <f t="shared" si="14"/>
        <v>-21.554072429610031</v>
      </c>
      <c r="V130" s="432">
        <f t="shared" si="14"/>
        <v>-20.30650217863441</v>
      </c>
      <c r="W130" s="432">
        <f t="shared" si="14"/>
        <v>-19.212094132126062</v>
      </c>
      <c r="X130" s="432">
        <f t="shared" si="14"/>
        <v>-18.30269722668324</v>
      </c>
      <c r="Y130" s="432">
        <f t="shared" si="14"/>
        <v>-17.949200894340066</v>
      </c>
      <c r="Z130" s="435">
        <f t="shared" si="14"/>
        <v>-17.185592251807392</v>
      </c>
      <c r="AA130" s="431">
        <f t="shared" si="14"/>
        <v>-15.854297128389877</v>
      </c>
      <c r="AB130" s="433">
        <f t="shared" si="14"/>
        <v>-14.979897603448949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37405</v>
      </c>
      <c r="C133" s="557" t="s">
        <v>56</v>
      </c>
      <c r="D133" s="558">
        <f t="shared" ref="D133:AB133" si="15">D108</f>
        <v>434.26615330150469</v>
      </c>
      <c r="E133" s="558">
        <f t="shared" si="15"/>
        <v>13.954146908771865</v>
      </c>
      <c r="F133" s="558">
        <f t="shared" si="15"/>
        <v>13.647253487226422</v>
      </c>
      <c r="G133" s="558">
        <f t="shared" si="15"/>
        <v>13.397248660074542</v>
      </c>
      <c r="H133" s="558">
        <f t="shared" si="15"/>
        <v>13.284556865221873</v>
      </c>
      <c r="I133" s="558">
        <f t="shared" si="15"/>
        <v>13.634808495663133</v>
      </c>
      <c r="J133" s="558">
        <f t="shared" si="15"/>
        <v>14.416736825676931</v>
      </c>
      <c r="K133" s="558">
        <f t="shared" si="15"/>
        <v>15.780301346368626</v>
      </c>
      <c r="L133" s="558">
        <f t="shared" si="15"/>
        <v>17.793585660729992</v>
      </c>
      <c r="M133" s="558">
        <f t="shared" si="15"/>
        <v>19.602242422218609</v>
      </c>
      <c r="N133" s="558">
        <f t="shared" si="15"/>
        <v>20.684857591986905</v>
      </c>
      <c r="O133" s="558">
        <f t="shared" si="15"/>
        <v>21.494359198951287</v>
      </c>
      <c r="P133" s="558">
        <f t="shared" si="15"/>
        <v>21.998323409152015</v>
      </c>
      <c r="Q133" s="558">
        <f t="shared" si="15"/>
        <v>22.070916770386326</v>
      </c>
      <c r="R133" s="558">
        <f t="shared" si="15"/>
        <v>22.443891598026497</v>
      </c>
      <c r="S133" s="558">
        <f t="shared" si="15"/>
        <v>22.498957853290683</v>
      </c>
      <c r="T133" s="558">
        <f t="shared" si="15"/>
        <v>22.219612362718948</v>
      </c>
      <c r="U133" s="558">
        <f t="shared" si="15"/>
        <v>21.554072429610031</v>
      </c>
      <c r="V133" s="558">
        <f t="shared" si="15"/>
        <v>20.30650217863441</v>
      </c>
      <c r="W133" s="558">
        <f t="shared" si="15"/>
        <v>19.212094132126062</v>
      </c>
      <c r="X133" s="558">
        <f t="shared" si="15"/>
        <v>18.30269722668324</v>
      </c>
      <c r="Y133" s="558">
        <f t="shared" si="15"/>
        <v>17.949200894340066</v>
      </c>
      <c r="Z133" s="558">
        <f t="shared" si="15"/>
        <v>17.185592251807392</v>
      </c>
      <c r="AA133" s="558">
        <f t="shared" si="15"/>
        <v>15.854297128389877</v>
      </c>
      <c r="AB133" s="558">
        <f t="shared" si="15"/>
        <v>14.979897603448949</v>
      </c>
    </row>
    <row r="134" spans="1:56" x14ac:dyDescent="0.3">
      <c r="A134" s="555" t="str">
        <f>VLOOKUP(WEEKDAY(B134,2),$B$148:$C$154,2,FALSE)</f>
        <v>Wed</v>
      </c>
      <c r="B134" s="556">
        <f>A3</f>
        <v>37405</v>
      </c>
      <c r="C134" s="557" t="s">
        <v>26</v>
      </c>
      <c r="D134" s="558">
        <f t="shared" ref="D134:AB134" si="16">SUM(D16)</f>
        <v>10985.919559238335</v>
      </c>
      <c r="E134" s="558">
        <f t="shared" si="16"/>
        <v>373.39591463887899</v>
      </c>
      <c r="F134" s="558">
        <f t="shared" si="16"/>
        <v>367.25375646109489</v>
      </c>
      <c r="G134" s="558">
        <f t="shared" si="16"/>
        <v>362.09961086246403</v>
      </c>
      <c r="H134" s="558">
        <f t="shared" si="16"/>
        <v>358.30013661548662</v>
      </c>
      <c r="I134" s="558">
        <f t="shared" si="16"/>
        <v>371.65771799206755</v>
      </c>
      <c r="J134" s="558">
        <f t="shared" si="16"/>
        <v>380.99460834731514</v>
      </c>
      <c r="K134" s="558">
        <f t="shared" si="16"/>
        <v>410.25424429925351</v>
      </c>
      <c r="L134" s="558">
        <f t="shared" si="16"/>
        <v>454.81671405122916</v>
      </c>
      <c r="M134" s="558">
        <f t="shared" si="16"/>
        <v>492.56091884548948</v>
      </c>
      <c r="N134" s="558">
        <f t="shared" si="16"/>
        <v>515.49672085722977</v>
      </c>
      <c r="O134" s="558">
        <f t="shared" si="16"/>
        <v>532.3091501156473</v>
      </c>
      <c r="P134" s="558">
        <f t="shared" si="16"/>
        <v>540.83803614918622</v>
      </c>
      <c r="Q134" s="558">
        <f t="shared" si="16"/>
        <v>541.04269485115822</v>
      </c>
      <c r="R134" s="558">
        <f t="shared" si="16"/>
        <v>547.4915631875424</v>
      </c>
      <c r="S134" s="558">
        <f t="shared" si="16"/>
        <v>547.18065320341213</v>
      </c>
      <c r="T134" s="558">
        <f t="shared" si="16"/>
        <v>539.67702926470679</v>
      </c>
      <c r="U134" s="558">
        <f t="shared" si="16"/>
        <v>524.82200149789753</v>
      </c>
      <c r="V134" s="558">
        <f t="shared" si="16"/>
        <v>498.54504680564003</v>
      </c>
      <c r="W134" s="558">
        <f t="shared" si="16"/>
        <v>475.31031117487294</v>
      </c>
      <c r="X134" s="558">
        <f t="shared" si="16"/>
        <v>456.75273881351995</v>
      </c>
      <c r="Y134" s="558">
        <f t="shared" si="16"/>
        <v>450.02061561087311</v>
      </c>
      <c r="Z134" s="558">
        <f t="shared" si="16"/>
        <v>435.91932605994998</v>
      </c>
      <c r="AA134" s="558">
        <f t="shared" si="16"/>
        <v>412.71019291791356</v>
      </c>
      <c r="AB134" s="558">
        <f t="shared" si="16"/>
        <v>396.46985661550377</v>
      </c>
    </row>
    <row r="135" spans="1:56" x14ac:dyDescent="0.3">
      <c r="A135" s="555" t="str">
        <f>VLOOKUP(WEEKDAY(B135,2),$B$148:$C$154,2,FALSE)</f>
        <v>Wed</v>
      </c>
      <c r="B135" s="556">
        <f>B134</f>
        <v>37405</v>
      </c>
      <c r="C135" s="557" t="s">
        <v>47</v>
      </c>
      <c r="D135" s="558">
        <f t="shared" ref="D135:AB135" si="17">D63</f>
        <v>12961.731343278439</v>
      </c>
      <c r="E135" s="558">
        <f t="shared" si="17"/>
        <v>396.63678842118861</v>
      </c>
      <c r="F135" s="558">
        <f t="shared" si="17"/>
        <v>382.41862787460082</v>
      </c>
      <c r="G135" s="558">
        <f t="shared" si="17"/>
        <v>377.91721609647027</v>
      </c>
      <c r="H135" s="558">
        <f t="shared" si="17"/>
        <v>381.73979972455635</v>
      </c>
      <c r="I135" s="558">
        <f t="shared" si="17"/>
        <v>405.65897919761517</v>
      </c>
      <c r="J135" s="558">
        <f t="shared" si="17"/>
        <v>453.05662581072755</v>
      </c>
      <c r="K135" s="558">
        <f t="shared" si="17"/>
        <v>521.46306378373765</v>
      </c>
      <c r="L135" s="558">
        <f t="shared" si="17"/>
        <v>590.27721512525875</v>
      </c>
      <c r="M135" s="558">
        <f t="shared" si="17"/>
        <v>630.84538808781781</v>
      </c>
      <c r="N135" s="558">
        <f t="shared" si="17"/>
        <v>653.97660935578642</v>
      </c>
      <c r="O135" s="558">
        <f t="shared" si="17"/>
        <v>671.14820534686862</v>
      </c>
      <c r="P135" s="558">
        <f t="shared" si="17"/>
        <v>678.80408241862847</v>
      </c>
      <c r="Q135" s="558">
        <f t="shared" si="17"/>
        <v>687.91423388189219</v>
      </c>
      <c r="R135" s="558">
        <f t="shared" si="17"/>
        <v>691.7322853494602</v>
      </c>
      <c r="S135" s="558">
        <f t="shared" si="17"/>
        <v>679.94640111461399</v>
      </c>
      <c r="T135" s="558">
        <f t="shared" si="17"/>
        <v>648.50007374766528</v>
      </c>
      <c r="U135" s="558">
        <f t="shared" si="17"/>
        <v>612.72360191306416</v>
      </c>
      <c r="V135" s="558">
        <f t="shared" si="17"/>
        <v>580.09555742001635</v>
      </c>
      <c r="W135" s="558">
        <f t="shared" si="17"/>
        <v>554.66805096911082</v>
      </c>
      <c r="X135" s="558">
        <f t="shared" si="17"/>
        <v>539.84344644575242</v>
      </c>
      <c r="Y135" s="558">
        <f t="shared" si="17"/>
        <v>509.5850906130953</v>
      </c>
      <c r="Z135" s="558">
        <f t="shared" si="17"/>
        <v>471.38466244122424</v>
      </c>
      <c r="AA135" s="558">
        <f t="shared" si="17"/>
        <v>433.92323979688047</v>
      </c>
      <c r="AB135" s="558">
        <f t="shared" si="17"/>
        <v>407.47209834240743</v>
      </c>
    </row>
    <row r="136" spans="1:56" ht="13.8" thickBot="1" x14ac:dyDescent="0.35">
      <c r="B136" s="557"/>
      <c r="C136" s="557" t="s">
        <v>92</v>
      </c>
      <c r="D136" s="559">
        <f t="shared" ref="D136:AB136" si="18">SUM(D134:D135)</f>
        <v>23947.650902516776</v>
      </c>
      <c r="E136" s="559">
        <f t="shared" si="18"/>
        <v>770.03270306006766</v>
      </c>
      <c r="F136" s="559">
        <f t="shared" si="18"/>
        <v>749.67238433569571</v>
      </c>
      <c r="G136" s="559">
        <f t="shared" si="18"/>
        <v>740.0168269589343</v>
      </c>
      <c r="H136" s="559">
        <f t="shared" si="18"/>
        <v>740.03993634004291</v>
      </c>
      <c r="I136" s="559">
        <f t="shared" si="18"/>
        <v>777.31669718968271</v>
      </c>
      <c r="J136" s="559">
        <f t="shared" si="18"/>
        <v>834.05123415804269</v>
      </c>
      <c r="K136" s="559">
        <f t="shared" si="18"/>
        <v>931.71730808299117</v>
      </c>
      <c r="L136" s="559">
        <f t="shared" si="18"/>
        <v>1045.093929176488</v>
      </c>
      <c r="M136" s="559">
        <f t="shared" si="18"/>
        <v>1123.4063069333074</v>
      </c>
      <c r="N136" s="559">
        <f t="shared" si="18"/>
        <v>1169.4733302130162</v>
      </c>
      <c r="O136" s="559">
        <f t="shared" si="18"/>
        <v>1203.4573554625158</v>
      </c>
      <c r="P136" s="559">
        <f t="shared" si="18"/>
        <v>1219.6421185678146</v>
      </c>
      <c r="Q136" s="559">
        <f t="shared" si="18"/>
        <v>1228.9569287330505</v>
      </c>
      <c r="R136" s="559">
        <f t="shared" si="18"/>
        <v>1239.2238485370026</v>
      </c>
      <c r="S136" s="559">
        <f t="shared" si="18"/>
        <v>1227.1270543180262</v>
      </c>
      <c r="T136" s="559">
        <f t="shared" si="18"/>
        <v>1188.1771030123721</v>
      </c>
      <c r="U136" s="559">
        <f t="shared" si="18"/>
        <v>1137.5456034109616</v>
      </c>
      <c r="V136" s="559">
        <f t="shared" si="18"/>
        <v>1078.6406042256563</v>
      </c>
      <c r="W136" s="559">
        <f t="shared" si="18"/>
        <v>1029.9783621439838</v>
      </c>
      <c r="X136" s="559">
        <f t="shared" si="18"/>
        <v>996.59618525927237</v>
      </c>
      <c r="Y136" s="559">
        <f t="shared" si="18"/>
        <v>959.60570622396835</v>
      </c>
      <c r="Z136" s="559">
        <f t="shared" si="18"/>
        <v>907.30398850117422</v>
      </c>
      <c r="AA136" s="559">
        <f t="shared" si="18"/>
        <v>846.63343271479403</v>
      </c>
      <c r="AB136" s="559">
        <f t="shared" si="18"/>
        <v>803.94195495791121</v>
      </c>
    </row>
    <row r="137" spans="1:56" ht="13.8" thickTop="1" x14ac:dyDescent="0.3">
      <c r="D137" s="320" t="s">
        <v>91</v>
      </c>
      <c r="E137" s="321">
        <f>AVERAGE(E134:J134,AA134:AB134)</f>
        <v>377.86022430634057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2023-09-10T14:53:31Z</dcterms:modified>
</cp:coreProperties>
</file>