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2300" windowHeight="9852" activeTab="1"/>
  </bookViews>
  <sheets>
    <sheet name="Sheet1" sheetId="1" r:id="rId1"/>
    <sheet name="Mrkr_EPMI_SalesApr02" sheetId="2" r:id="rId2"/>
  </sheets>
  <definedNames>
    <definedName name="_xlnm.Print_Titles" localSheetId="1">Mrkr_EPMI_SalesApr02!$A:$A</definedName>
  </definedNames>
  <calcPr calcId="92512" fullCalcOnLoad="1"/>
</workbook>
</file>

<file path=xl/calcChain.xml><?xml version="1.0" encoding="utf-8"?>
<calcChain xmlns="http://schemas.openxmlformats.org/spreadsheetml/2006/main">
  <c r="B9" i="2" l="1"/>
  <c r="C9" i="2"/>
  <c r="D9" i="2"/>
  <c r="E9" i="2"/>
  <c r="F9" i="2"/>
  <c r="G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B40" i="2"/>
  <c r="C40" i="2"/>
  <c r="D40" i="2"/>
  <c r="E40" i="2"/>
  <c r="F40" i="2"/>
  <c r="G40" i="2"/>
  <c r="H40" i="2"/>
  <c r="I40" i="2"/>
</calcChain>
</file>

<file path=xl/sharedStrings.xml><?xml version="1.0" encoding="utf-8"?>
<sst xmlns="http://schemas.openxmlformats.org/spreadsheetml/2006/main" count="24" uniqueCount="23">
  <si>
    <t xml:space="preserve">EPMI  </t>
  </si>
  <si>
    <t>Product</t>
  </si>
  <si>
    <t>SubProduct</t>
  </si>
  <si>
    <t>Contract</t>
  </si>
  <si>
    <t>Contract Dates</t>
  </si>
  <si>
    <t>Owner</t>
  </si>
  <si>
    <t>COBH Flag</t>
  </si>
  <si>
    <t>Est Price Flag</t>
  </si>
  <si>
    <t>Rate</t>
  </si>
  <si>
    <t>TOTALS</t>
  </si>
  <si>
    <t>SPFS</t>
  </si>
  <si>
    <t>BOOKO</t>
  </si>
  <si>
    <t>00PB-23274</t>
  </si>
  <si>
    <t>01PB-24445</t>
  </si>
  <si>
    <t xml:space="preserve">MO   </t>
  </si>
  <si>
    <t>00PB-23273</t>
  </si>
  <si>
    <t>99PB-21892</t>
  </si>
  <si>
    <t>99PB-21896</t>
  </si>
  <si>
    <t>DAY MWH</t>
  </si>
  <si>
    <t>TOTAL$$</t>
  </si>
  <si>
    <t>April</t>
  </si>
  <si>
    <t>May 21 2002 11:22AM</t>
  </si>
  <si>
    <t>April 22 - schedule to APX cut HE 0700-2000, no cuts for HE 21 and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</si>
</sst>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###00.00##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/>
    <xf numFmtId="164" fontId="2" fillId="0" borderId="0" xfId="0" applyNumberFormat="1" applyFont="1"/>
    <xf numFmtId="3" fontId="3" fillId="0" borderId="0" xfId="0" applyNumberFormat="1" applyFont="1"/>
    <xf numFmtId="3" fontId="2" fillId="0" borderId="0" xfId="0" applyNumberFormat="1" applyFont="1"/>
    <xf numFmtId="0" fontId="3" fillId="0" borderId="1" xfId="0" applyFont="1" applyBorder="1"/>
    <xf numFmtId="164" fontId="2" fillId="0" borderId="1" xfId="0" applyNumberFormat="1" applyFont="1" applyBorder="1"/>
    <xf numFmtId="3" fontId="3" fillId="0" borderId="1" xfId="0" applyNumberFormat="1" applyFont="1" applyBorder="1"/>
    <xf numFmtId="0" fontId="2" fillId="0" borderId="2" xfId="0" applyFont="1" applyBorder="1"/>
    <xf numFmtId="0" fontId="3" fillId="0" borderId="2" xfId="0" applyFont="1" applyBorder="1"/>
    <xf numFmtId="164" fontId="2" fillId="0" borderId="2" xfId="0" applyNumberFormat="1" applyFont="1" applyBorder="1"/>
    <xf numFmtId="3" fontId="3" fillId="0" borderId="2" xfId="0" applyNumberFormat="1" applyFont="1" applyBorder="1"/>
    <xf numFmtId="44" fontId="2" fillId="0" borderId="0" xfId="1" applyFont="1"/>
    <xf numFmtId="0" fontId="2" fillId="0" borderId="3" xfId="0" applyFont="1" applyBorder="1"/>
    <xf numFmtId="0" fontId="3" fillId="0" borderId="4" xfId="0" applyFont="1" applyBorder="1"/>
    <xf numFmtId="164" fontId="2" fillId="0" borderId="4" xfId="0" applyNumberFormat="1" applyFont="1" applyBorder="1"/>
    <xf numFmtId="3" fontId="3" fillId="0" borderId="4" xfId="0" applyNumberFormat="1" applyFont="1" applyBorder="1"/>
    <xf numFmtId="44" fontId="2" fillId="0" borderId="5" xfId="1" applyFont="1" applyBorder="1"/>
    <xf numFmtId="44" fontId="2" fillId="0" borderId="6" xfId="1" applyFont="1" applyBorder="1"/>
    <xf numFmtId="44" fontId="3" fillId="0" borderId="6" xfId="1" applyFont="1" applyBorder="1"/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left"/>
    </xf>
    <xf numFmtId="22" fontId="2" fillId="0" borderId="10" xfId="0" applyNumberFormat="1" applyFont="1" applyBorder="1" applyAlignment="1">
      <alignment horizontal="right"/>
    </xf>
    <xf numFmtId="0" fontId="2" fillId="0" borderId="11" xfId="0" applyFont="1" applyBorder="1"/>
    <xf numFmtId="0" fontId="2" fillId="0" borderId="9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44" fontId="3" fillId="0" borderId="24" xfId="1" applyFont="1" applyBorder="1"/>
    <xf numFmtId="44" fontId="3" fillId="0" borderId="25" xfId="1" applyFont="1" applyBorder="1"/>
    <xf numFmtId="3" fontId="2" fillId="0" borderId="26" xfId="0" applyNumberFormat="1" applyFont="1" applyBorder="1"/>
    <xf numFmtId="3" fontId="2" fillId="0" borderId="27" xfId="0" applyNumberFormat="1" applyFont="1" applyBorder="1"/>
    <xf numFmtId="3" fontId="2" fillId="0" borderId="28" xfId="0" applyNumberFormat="1" applyFont="1" applyBorder="1"/>
    <xf numFmtId="44" fontId="2" fillId="0" borderId="29" xfId="1" applyFont="1" applyBorder="1"/>
    <xf numFmtId="3" fontId="3" fillId="2" borderId="1" xfId="0" applyNumberFormat="1" applyFont="1" applyFill="1" applyBorder="1"/>
    <xf numFmtId="3" fontId="3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10" workbookViewId="0">
      <selection activeCell="E37" sqref="E37"/>
    </sheetView>
  </sheetViews>
  <sheetFormatPr defaultColWidth="9.109375" defaultRowHeight="13.2" x14ac:dyDescent="0.25"/>
  <cols>
    <col min="1" max="1" width="12.5546875" style="1" bestFit="1" customWidth="1"/>
    <col min="2" max="3" width="9.5546875" style="1" bestFit="1" customWidth="1"/>
    <col min="4" max="4" width="19.88671875" style="1" bestFit="1" customWidth="1"/>
    <col min="5" max="7" width="9.5546875" style="1" bestFit="1" customWidth="1"/>
    <col min="8" max="8" width="10" style="1" bestFit="1" customWidth="1"/>
    <col min="9" max="9" width="13.88671875" style="13" bestFit="1" customWidth="1"/>
    <col min="10" max="16384" width="9.109375" style="1"/>
  </cols>
  <sheetData>
    <row r="1" spans="1:9" ht="14.4" thickTop="1" thickBot="1" x14ac:dyDescent="0.3">
      <c r="A1" s="21" t="s">
        <v>0</v>
      </c>
      <c r="B1" s="22" t="s">
        <v>20</v>
      </c>
      <c r="C1" s="23">
        <v>2002</v>
      </c>
      <c r="D1" s="24" t="s">
        <v>21</v>
      </c>
      <c r="E1" s="25"/>
      <c r="F1" s="25"/>
      <c r="G1" s="26"/>
      <c r="H1" s="14"/>
      <c r="I1" s="18"/>
    </row>
    <row r="2" spans="1:9" x14ac:dyDescent="0.25">
      <c r="A2" s="27" t="s">
        <v>1</v>
      </c>
      <c r="B2" s="28" t="s">
        <v>10</v>
      </c>
      <c r="C2" s="29"/>
      <c r="D2" s="29"/>
      <c r="E2" s="29"/>
      <c r="F2" s="29"/>
      <c r="G2" s="30"/>
      <c r="H2" s="9"/>
      <c r="I2" s="19"/>
    </row>
    <row r="3" spans="1:9" x14ac:dyDescent="0.25">
      <c r="A3" s="31" t="s">
        <v>2</v>
      </c>
      <c r="B3" s="32" t="s">
        <v>11</v>
      </c>
      <c r="C3" s="33"/>
      <c r="D3" s="32" t="s">
        <v>14</v>
      </c>
      <c r="E3" s="33"/>
      <c r="F3" s="33"/>
      <c r="G3" s="34"/>
      <c r="H3" s="9"/>
      <c r="I3" s="19"/>
    </row>
    <row r="4" spans="1:9" s="2" customFormat="1" ht="10.199999999999999" x14ac:dyDescent="0.2">
      <c r="A4" s="35" t="s">
        <v>3</v>
      </c>
      <c r="B4" s="36" t="s">
        <v>12</v>
      </c>
      <c r="C4" s="36" t="s">
        <v>13</v>
      </c>
      <c r="D4" s="36" t="s">
        <v>15</v>
      </c>
      <c r="E4" s="36" t="s">
        <v>12</v>
      </c>
      <c r="F4" s="36" t="s">
        <v>16</v>
      </c>
      <c r="G4" s="37" t="s">
        <v>17</v>
      </c>
      <c r="H4" s="10"/>
      <c r="I4" s="20"/>
    </row>
    <row r="5" spans="1:9" s="2" customFormat="1" ht="10.199999999999999" hidden="1" x14ac:dyDescent="0.2">
      <c r="A5" s="35" t="s">
        <v>4</v>
      </c>
      <c r="B5" s="36"/>
      <c r="C5" s="36"/>
      <c r="D5" s="36"/>
      <c r="E5" s="36"/>
      <c r="F5" s="36"/>
      <c r="G5" s="37"/>
      <c r="H5" s="10"/>
      <c r="I5" s="20"/>
    </row>
    <row r="6" spans="1:9" s="2" customFormat="1" ht="10.199999999999999" hidden="1" x14ac:dyDescent="0.2">
      <c r="A6" s="38" t="s">
        <v>5</v>
      </c>
      <c r="B6" s="39"/>
      <c r="C6" s="39"/>
      <c r="D6" s="39"/>
      <c r="E6" s="39"/>
      <c r="F6" s="39"/>
      <c r="G6" s="39"/>
      <c r="H6" s="40"/>
      <c r="I6" s="41"/>
    </row>
    <row r="7" spans="1:9" s="2" customFormat="1" ht="10.199999999999999" x14ac:dyDescent="0.2">
      <c r="A7" s="35" t="s">
        <v>6</v>
      </c>
      <c r="B7" s="36"/>
      <c r="C7" s="36"/>
      <c r="D7" s="36"/>
      <c r="E7" s="36"/>
      <c r="F7" s="36"/>
      <c r="G7" s="36"/>
      <c r="H7" s="37"/>
      <c r="I7" s="42"/>
    </row>
    <row r="8" spans="1:9" s="2" customFormat="1" ht="10.199999999999999" x14ac:dyDescent="0.2">
      <c r="A8" s="15" t="s">
        <v>7</v>
      </c>
      <c r="B8" s="6"/>
      <c r="C8" s="6"/>
      <c r="D8" s="6"/>
      <c r="E8" s="6"/>
      <c r="F8" s="6"/>
      <c r="G8" s="6"/>
      <c r="H8" s="10"/>
      <c r="I8" s="20"/>
    </row>
    <row r="9" spans="1:9" s="3" customFormat="1" x14ac:dyDescent="0.25">
      <c r="A9" s="16" t="s">
        <v>8</v>
      </c>
      <c r="B9" s="7">
        <f>ROUND(27.64,4)</f>
        <v>27.64</v>
      </c>
      <c r="C9" s="7">
        <f>ROUND(27.25,4)</f>
        <v>27.25</v>
      </c>
      <c r="D9" s="7">
        <f>ROUND(27.25,4)</f>
        <v>27.25</v>
      </c>
      <c r="E9" s="7">
        <f>ROUND(27.64,4)</f>
        <v>27.64</v>
      </c>
      <c r="F9" s="7">
        <f>ROUND(25.35,4)</f>
        <v>25.35</v>
      </c>
      <c r="G9" s="7">
        <f>ROUND(24.75,4)</f>
        <v>24.75</v>
      </c>
      <c r="H9" s="11" t="s">
        <v>18</v>
      </c>
      <c r="I9" s="19" t="s">
        <v>19</v>
      </c>
    </row>
    <row r="10" spans="1:9" s="4" customFormat="1" ht="10.199999999999999" x14ac:dyDescent="0.2">
      <c r="A10" s="17">
        <v>1</v>
      </c>
      <c r="B10" s="8"/>
      <c r="C10" s="8">
        <v>800</v>
      </c>
      <c r="D10" s="8">
        <v>1200</v>
      </c>
      <c r="E10" s="8">
        <v>1200</v>
      </c>
      <c r="F10" s="8">
        <v>600</v>
      </c>
      <c r="G10" s="8">
        <v>600</v>
      </c>
      <c r="H10" s="12">
        <f t="shared" ref="H10:H39" si="0">SUM(B10:G10)</f>
        <v>4400</v>
      </c>
      <c r="I10" s="20">
        <v>117728</v>
      </c>
    </row>
    <row r="11" spans="1:9" s="4" customFormat="1" ht="10.199999999999999" x14ac:dyDescent="0.2">
      <c r="A11" s="17">
        <v>2</v>
      </c>
      <c r="B11" s="8"/>
      <c r="C11" s="8">
        <v>800</v>
      </c>
      <c r="D11" s="8">
        <v>1200</v>
      </c>
      <c r="E11" s="8">
        <v>1200</v>
      </c>
      <c r="F11" s="8">
        <v>600</v>
      </c>
      <c r="G11" s="8">
        <v>600</v>
      </c>
      <c r="H11" s="12">
        <f t="shared" si="0"/>
        <v>4400</v>
      </c>
      <c r="I11" s="20">
        <v>117728</v>
      </c>
    </row>
    <row r="12" spans="1:9" s="4" customFormat="1" ht="10.199999999999999" x14ac:dyDescent="0.2">
      <c r="A12" s="17">
        <v>3</v>
      </c>
      <c r="B12" s="8"/>
      <c r="C12" s="8">
        <v>800</v>
      </c>
      <c r="D12" s="8">
        <v>1200</v>
      </c>
      <c r="E12" s="8">
        <v>1200</v>
      </c>
      <c r="F12" s="8">
        <v>600</v>
      </c>
      <c r="G12" s="8">
        <v>600</v>
      </c>
      <c r="H12" s="12">
        <f t="shared" si="0"/>
        <v>4400</v>
      </c>
      <c r="I12" s="20">
        <v>117728</v>
      </c>
    </row>
    <row r="13" spans="1:9" s="4" customFormat="1" ht="10.199999999999999" x14ac:dyDescent="0.2">
      <c r="A13" s="17">
        <v>4</v>
      </c>
      <c r="B13" s="8"/>
      <c r="C13" s="8">
        <v>800</v>
      </c>
      <c r="D13" s="8">
        <v>1200</v>
      </c>
      <c r="E13" s="8">
        <v>1200</v>
      </c>
      <c r="F13" s="8">
        <v>600</v>
      </c>
      <c r="G13" s="8">
        <v>600</v>
      </c>
      <c r="H13" s="12">
        <f t="shared" si="0"/>
        <v>4400</v>
      </c>
      <c r="I13" s="20">
        <v>117728</v>
      </c>
    </row>
    <row r="14" spans="1:9" s="4" customFormat="1" ht="10.199999999999999" x14ac:dyDescent="0.2">
      <c r="A14" s="17">
        <v>5</v>
      </c>
      <c r="B14" s="8"/>
      <c r="C14" s="8">
        <v>800</v>
      </c>
      <c r="D14" s="8">
        <v>1200</v>
      </c>
      <c r="E14" s="8">
        <v>1200</v>
      </c>
      <c r="F14" s="8">
        <v>600</v>
      </c>
      <c r="G14" s="8">
        <v>600</v>
      </c>
      <c r="H14" s="12">
        <f t="shared" si="0"/>
        <v>4400</v>
      </c>
      <c r="I14" s="20">
        <v>117728</v>
      </c>
    </row>
    <row r="15" spans="1:9" s="4" customFormat="1" ht="10.199999999999999" x14ac:dyDescent="0.2">
      <c r="A15" s="17">
        <v>6</v>
      </c>
      <c r="B15" s="8"/>
      <c r="C15" s="8">
        <v>800</v>
      </c>
      <c r="D15" s="8">
        <v>1200</v>
      </c>
      <c r="E15" s="8">
        <v>1200</v>
      </c>
      <c r="F15" s="8">
        <v>600</v>
      </c>
      <c r="G15" s="8">
        <v>600</v>
      </c>
      <c r="H15" s="12">
        <f t="shared" si="0"/>
        <v>4400</v>
      </c>
      <c r="I15" s="20">
        <v>117728</v>
      </c>
    </row>
    <row r="16" spans="1:9" s="4" customFormat="1" ht="10.199999999999999" x14ac:dyDescent="0.2">
      <c r="A16" s="17">
        <v>7</v>
      </c>
      <c r="B16" s="8"/>
      <c r="C16" s="8"/>
      <c r="D16" s="8">
        <v>1150</v>
      </c>
      <c r="E16" s="8">
        <v>1150</v>
      </c>
      <c r="F16" s="8">
        <v>575</v>
      </c>
      <c r="G16" s="8">
        <v>575</v>
      </c>
      <c r="H16" s="12">
        <f t="shared" si="0"/>
        <v>3450</v>
      </c>
      <c r="I16" s="20">
        <v>91931</v>
      </c>
    </row>
    <row r="17" spans="1:10" s="4" customFormat="1" ht="10.199999999999999" x14ac:dyDescent="0.2">
      <c r="A17" s="17">
        <v>8</v>
      </c>
      <c r="B17" s="8"/>
      <c r="C17" s="8">
        <v>800</v>
      </c>
      <c r="D17" s="8">
        <v>1200</v>
      </c>
      <c r="E17" s="8">
        <v>1200</v>
      </c>
      <c r="F17" s="8">
        <v>600</v>
      </c>
      <c r="G17" s="8">
        <v>600</v>
      </c>
      <c r="H17" s="12">
        <f t="shared" si="0"/>
        <v>4400</v>
      </c>
      <c r="I17" s="20">
        <v>117728</v>
      </c>
    </row>
    <row r="18" spans="1:10" s="4" customFormat="1" ht="10.199999999999999" x14ac:dyDescent="0.2">
      <c r="A18" s="17">
        <v>9</v>
      </c>
      <c r="B18" s="8"/>
      <c r="C18" s="8">
        <v>800</v>
      </c>
      <c r="D18" s="8">
        <v>1200</v>
      </c>
      <c r="E18" s="8">
        <v>1200</v>
      </c>
      <c r="F18" s="8">
        <v>600</v>
      </c>
      <c r="G18" s="8">
        <v>600</v>
      </c>
      <c r="H18" s="12">
        <f t="shared" si="0"/>
        <v>4400</v>
      </c>
      <c r="I18" s="20">
        <v>117728</v>
      </c>
    </row>
    <row r="19" spans="1:10" s="4" customFormat="1" ht="10.199999999999999" x14ac:dyDescent="0.2">
      <c r="A19" s="17">
        <v>10</v>
      </c>
      <c r="B19" s="8"/>
      <c r="C19" s="8">
        <v>800</v>
      </c>
      <c r="D19" s="8">
        <v>1200</v>
      </c>
      <c r="E19" s="8">
        <v>1200</v>
      </c>
      <c r="F19" s="8">
        <v>600</v>
      </c>
      <c r="G19" s="8">
        <v>600</v>
      </c>
      <c r="H19" s="12">
        <f t="shared" si="0"/>
        <v>4400</v>
      </c>
      <c r="I19" s="20">
        <v>117728</v>
      </c>
    </row>
    <row r="20" spans="1:10" s="4" customFormat="1" ht="10.199999999999999" x14ac:dyDescent="0.2">
      <c r="A20" s="17">
        <v>11</v>
      </c>
      <c r="B20" s="8"/>
      <c r="C20" s="8">
        <v>800</v>
      </c>
      <c r="D20" s="8">
        <v>1200</v>
      </c>
      <c r="E20" s="8">
        <v>1200</v>
      </c>
      <c r="F20" s="8">
        <v>600</v>
      </c>
      <c r="G20" s="8">
        <v>600</v>
      </c>
      <c r="H20" s="12">
        <f t="shared" si="0"/>
        <v>4400</v>
      </c>
      <c r="I20" s="20">
        <v>117728</v>
      </c>
    </row>
    <row r="21" spans="1:10" s="4" customFormat="1" ht="10.199999999999999" x14ac:dyDescent="0.2">
      <c r="A21" s="17">
        <v>12</v>
      </c>
      <c r="B21" s="8"/>
      <c r="C21" s="8">
        <v>800</v>
      </c>
      <c r="D21" s="8">
        <v>1200</v>
      </c>
      <c r="E21" s="8">
        <v>1200</v>
      </c>
      <c r="F21" s="8">
        <v>600</v>
      </c>
      <c r="G21" s="8">
        <v>600</v>
      </c>
      <c r="H21" s="12">
        <f t="shared" si="0"/>
        <v>4400</v>
      </c>
      <c r="I21" s="20">
        <v>117728</v>
      </c>
    </row>
    <row r="22" spans="1:10" s="4" customFormat="1" ht="10.199999999999999" x14ac:dyDescent="0.2">
      <c r="A22" s="17">
        <v>13</v>
      </c>
      <c r="B22" s="8"/>
      <c r="C22" s="8">
        <v>800</v>
      </c>
      <c r="D22" s="8">
        <v>1200</v>
      </c>
      <c r="E22" s="8">
        <v>1200</v>
      </c>
      <c r="F22" s="8">
        <v>600</v>
      </c>
      <c r="G22" s="8">
        <v>600</v>
      </c>
      <c r="H22" s="12">
        <f t="shared" si="0"/>
        <v>4400</v>
      </c>
      <c r="I22" s="20">
        <v>117728</v>
      </c>
    </row>
    <row r="23" spans="1:10" s="4" customFormat="1" ht="10.199999999999999" x14ac:dyDescent="0.2">
      <c r="A23" s="17">
        <v>14</v>
      </c>
      <c r="B23" s="8"/>
      <c r="C23" s="8"/>
      <c r="D23" s="8">
        <v>1200</v>
      </c>
      <c r="E23" s="8">
        <v>1200</v>
      </c>
      <c r="F23" s="8">
        <v>600</v>
      </c>
      <c r="G23" s="8">
        <v>600</v>
      </c>
      <c r="H23" s="12">
        <f t="shared" si="0"/>
        <v>3600</v>
      </c>
      <c r="I23" s="20">
        <v>95928</v>
      </c>
    </row>
    <row r="24" spans="1:10" s="4" customFormat="1" ht="10.199999999999999" x14ac:dyDescent="0.2">
      <c r="A24" s="17">
        <v>15</v>
      </c>
      <c r="B24" s="8"/>
      <c r="C24" s="8">
        <v>800</v>
      </c>
      <c r="D24" s="8">
        <v>1200</v>
      </c>
      <c r="E24" s="8">
        <v>1200</v>
      </c>
      <c r="F24" s="8">
        <v>600</v>
      </c>
      <c r="G24" s="8">
        <v>600</v>
      </c>
      <c r="H24" s="12">
        <f t="shared" si="0"/>
        <v>4400</v>
      </c>
      <c r="I24" s="20">
        <v>117728</v>
      </c>
    </row>
    <row r="25" spans="1:10" s="4" customFormat="1" ht="10.199999999999999" x14ac:dyDescent="0.2">
      <c r="A25" s="17">
        <v>16</v>
      </c>
      <c r="B25" s="8"/>
      <c r="C25" s="8">
        <v>800</v>
      </c>
      <c r="D25" s="8">
        <v>1200</v>
      </c>
      <c r="E25" s="8">
        <v>1200</v>
      </c>
      <c r="F25" s="8">
        <v>600</v>
      </c>
      <c r="G25" s="8">
        <v>600</v>
      </c>
      <c r="H25" s="12">
        <f t="shared" si="0"/>
        <v>4400</v>
      </c>
      <c r="I25" s="20">
        <v>117728</v>
      </c>
    </row>
    <row r="26" spans="1:10" s="4" customFormat="1" ht="10.199999999999999" x14ac:dyDescent="0.2">
      <c r="A26" s="17">
        <v>17</v>
      </c>
      <c r="B26" s="8"/>
      <c r="C26" s="8">
        <v>800</v>
      </c>
      <c r="D26" s="8">
        <v>1200</v>
      </c>
      <c r="E26" s="8">
        <v>1200</v>
      </c>
      <c r="F26" s="8">
        <v>600</v>
      </c>
      <c r="G26" s="8">
        <v>600</v>
      </c>
      <c r="H26" s="12">
        <f t="shared" si="0"/>
        <v>4400</v>
      </c>
      <c r="I26" s="20">
        <v>117728</v>
      </c>
    </row>
    <row r="27" spans="1:10" s="4" customFormat="1" ht="10.199999999999999" x14ac:dyDescent="0.2">
      <c r="A27" s="17">
        <v>18</v>
      </c>
      <c r="B27" s="8"/>
      <c r="C27" s="8">
        <v>800</v>
      </c>
      <c r="D27" s="8">
        <v>1200</v>
      </c>
      <c r="E27" s="8">
        <v>1200</v>
      </c>
      <c r="F27" s="8">
        <v>600</v>
      </c>
      <c r="G27" s="8">
        <v>600</v>
      </c>
      <c r="H27" s="12">
        <f t="shared" si="0"/>
        <v>4400</v>
      </c>
      <c r="I27" s="20">
        <v>117728</v>
      </c>
    </row>
    <row r="28" spans="1:10" s="4" customFormat="1" ht="10.199999999999999" x14ac:dyDescent="0.2">
      <c r="A28" s="17">
        <v>19</v>
      </c>
      <c r="B28" s="8"/>
      <c r="C28" s="8">
        <v>800</v>
      </c>
      <c r="D28" s="8">
        <v>1200</v>
      </c>
      <c r="E28" s="8">
        <v>1200</v>
      </c>
      <c r="F28" s="8">
        <v>600</v>
      </c>
      <c r="G28" s="8">
        <v>600</v>
      </c>
      <c r="H28" s="12">
        <f t="shared" si="0"/>
        <v>4400</v>
      </c>
      <c r="I28" s="20">
        <v>117728</v>
      </c>
    </row>
    <row r="29" spans="1:10" s="4" customFormat="1" ht="10.199999999999999" x14ac:dyDescent="0.2">
      <c r="A29" s="17">
        <v>20</v>
      </c>
      <c r="B29" s="8"/>
      <c r="C29" s="8">
        <v>800</v>
      </c>
      <c r="D29" s="8">
        <v>1200</v>
      </c>
      <c r="E29" s="8">
        <v>1200</v>
      </c>
      <c r="F29" s="8">
        <v>600</v>
      </c>
      <c r="G29" s="8">
        <v>600</v>
      </c>
      <c r="H29" s="12">
        <f t="shared" si="0"/>
        <v>4400</v>
      </c>
      <c r="I29" s="20">
        <v>117728</v>
      </c>
    </row>
    <row r="30" spans="1:10" s="4" customFormat="1" ht="10.199999999999999" x14ac:dyDescent="0.2">
      <c r="A30" s="17">
        <v>21</v>
      </c>
      <c r="B30" s="8"/>
      <c r="C30" s="8"/>
      <c r="D30" s="8">
        <v>1200</v>
      </c>
      <c r="E30" s="8">
        <v>1200</v>
      </c>
      <c r="F30" s="8">
        <v>600</v>
      </c>
      <c r="G30" s="8">
        <v>600</v>
      </c>
      <c r="H30" s="12">
        <f t="shared" si="0"/>
        <v>3600</v>
      </c>
      <c r="I30" s="20">
        <v>95928</v>
      </c>
    </row>
    <row r="31" spans="1:10" s="4" customFormat="1" ht="10.199999999999999" x14ac:dyDescent="0.2">
      <c r="A31" s="17">
        <v>22</v>
      </c>
      <c r="B31" s="8"/>
      <c r="C31" s="8">
        <v>800</v>
      </c>
      <c r="D31" s="8">
        <v>1200</v>
      </c>
      <c r="E31" s="8">
        <v>1200</v>
      </c>
      <c r="F31" s="47">
        <v>432</v>
      </c>
      <c r="G31" s="8">
        <v>600</v>
      </c>
      <c r="H31" s="12">
        <f t="shared" si="0"/>
        <v>4232</v>
      </c>
      <c r="I31" s="20">
        <v>113469.2</v>
      </c>
      <c r="J31" s="4" t="s">
        <v>22</v>
      </c>
    </row>
    <row r="32" spans="1:10" s="4" customFormat="1" ht="10.199999999999999" x14ac:dyDescent="0.2">
      <c r="A32" s="17">
        <v>23</v>
      </c>
      <c r="B32" s="8"/>
      <c r="C32" s="8">
        <v>800</v>
      </c>
      <c r="D32" s="8">
        <v>1200</v>
      </c>
      <c r="E32" s="8">
        <v>1200</v>
      </c>
      <c r="F32" s="47">
        <v>432</v>
      </c>
      <c r="G32" s="8">
        <v>600</v>
      </c>
      <c r="H32" s="12">
        <f t="shared" si="0"/>
        <v>4232</v>
      </c>
      <c r="I32" s="20">
        <v>113469.2</v>
      </c>
    </row>
    <row r="33" spans="1:9" s="4" customFormat="1" ht="10.199999999999999" x14ac:dyDescent="0.2">
      <c r="A33" s="17">
        <v>24</v>
      </c>
      <c r="B33" s="8">
        <v>85</v>
      </c>
      <c r="C33" s="8">
        <v>800</v>
      </c>
      <c r="D33" s="8">
        <v>1200</v>
      </c>
      <c r="E33" s="48">
        <v>1115</v>
      </c>
      <c r="F33" s="47">
        <v>432</v>
      </c>
      <c r="G33" s="8">
        <v>600</v>
      </c>
      <c r="H33" s="12">
        <f t="shared" si="0"/>
        <v>4232</v>
      </c>
      <c r="I33" s="20">
        <v>113469.2</v>
      </c>
    </row>
    <row r="34" spans="1:9" s="4" customFormat="1" ht="10.199999999999999" x14ac:dyDescent="0.2">
      <c r="A34" s="17">
        <v>25</v>
      </c>
      <c r="B34" s="8"/>
      <c r="C34" s="8">
        <v>800</v>
      </c>
      <c r="D34" s="8">
        <v>1200</v>
      </c>
      <c r="E34" s="8">
        <v>1200</v>
      </c>
      <c r="F34" s="47">
        <v>432</v>
      </c>
      <c r="G34" s="8">
        <v>600</v>
      </c>
      <c r="H34" s="12">
        <f t="shared" si="0"/>
        <v>4232</v>
      </c>
      <c r="I34" s="20">
        <v>113469.2</v>
      </c>
    </row>
    <row r="35" spans="1:9" s="4" customFormat="1" ht="10.199999999999999" x14ac:dyDescent="0.2">
      <c r="A35" s="17">
        <v>26</v>
      </c>
      <c r="B35" s="8"/>
      <c r="C35" s="8">
        <v>800</v>
      </c>
      <c r="D35" s="8">
        <v>1200</v>
      </c>
      <c r="E35" s="8">
        <v>1200</v>
      </c>
      <c r="F35" s="47">
        <v>432</v>
      </c>
      <c r="G35" s="8">
        <v>600</v>
      </c>
      <c r="H35" s="12">
        <f t="shared" si="0"/>
        <v>4232</v>
      </c>
      <c r="I35" s="20">
        <v>113469.2</v>
      </c>
    </row>
    <row r="36" spans="1:9" s="4" customFormat="1" ht="10.199999999999999" x14ac:dyDescent="0.2">
      <c r="A36" s="17">
        <v>27</v>
      </c>
      <c r="B36" s="8"/>
      <c r="C36" s="8">
        <v>800</v>
      </c>
      <c r="D36" s="8">
        <v>1200</v>
      </c>
      <c r="E36" s="8">
        <v>1200</v>
      </c>
      <c r="F36" s="47">
        <v>444</v>
      </c>
      <c r="G36" s="8">
        <v>600</v>
      </c>
      <c r="H36" s="12">
        <f t="shared" si="0"/>
        <v>4244</v>
      </c>
      <c r="I36" s="20">
        <v>113773.4</v>
      </c>
    </row>
    <row r="37" spans="1:9" s="4" customFormat="1" ht="10.199999999999999" x14ac:dyDescent="0.2">
      <c r="A37" s="17">
        <v>28</v>
      </c>
      <c r="B37" s="8"/>
      <c r="C37" s="8"/>
      <c r="D37" s="8">
        <v>1200</v>
      </c>
      <c r="E37" s="47">
        <v>668</v>
      </c>
      <c r="F37" s="48">
        <v>600</v>
      </c>
      <c r="G37" s="8">
        <v>600</v>
      </c>
      <c r="H37" s="12">
        <f t="shared" si="0"/>
        <v>3068</v>
      </c>
      <c r="I37" s="20">
        <v>81223.520000000004</v>
      </c>
    </row>
    <row r="38" spans="1:9" s="4" customFormat="1" ht="10.199999999999999" x14ac:dyDescent="0.2">
      <c r="A38" s="17">
        <v>29</v>
      </c>
      <c r="B38" s="8"/>
      <c r="C38" s="8">
        <v>800</v>
      </c>
      <c r="D38" s="8">
        <v>1200</v>
      </c>
      <c r="E38" s="8">
        <v>1200</v>
      </c>
      <c r="F38" s="47">
        <v>432</v>
      </c>
      <c r="G38" s="8">
        <v>600</v>
      </c>
      <c r="H38" s="12">
        <f t="shared" si="0"/>
        <v>4232</v>
      </c>
      <c r="I38" s="20">
        <v>113469.2</v>
      </c>
    </row>
    <row r="39" spans="1:9" s="4" customFormat="1" ht="10.8" thickBot="1" x14ac:dyDescent="0.25">
      <c r="A39" s="17">
        <v>30</v>
      </c>
      <c r="B39" s="8"/>
      <c r="C39" s="8">
        <v>800</v>
      </c>
      <c r="D39" s="8">
        <v>1200</v>
      </c>
      <c r="E39" s="8">
        <v>1200</v>
      </c>
      <c r="F39" s="8">
        <v>600</v>
      </c>
      <c r="G39" s="8">
        <v>600</v>
      </c>
      <c r="H39" s="12">
        <f t="shared" si="0"/>
        <v>4400</v>
      </c>
      <c r="I39" s="20">
        <v>117728</v>
      </c>
    </row>
    <row r="40" spans="1:9" s="5" customFormat="1" ht="13.8" thickBot="1" x14ac:dyDescent="0.3">
      <c r="A40" s="43" t="s">
        <v>9</v>
      </c>
      <c r="B40" s="44">
        <f t="shared" ref="B40:I40" si="1">SUM(B10:B39)</f>
        <v>85</v>
      </c>
      <c r="C40" s="44">
        <f t="shared" si="1"/>
        <v>20800</v>
      </c>
      <c r="D40" s="44">
        <f t="shared" si="1"/>
        <v>35950</v>
      </c>
      <c r="E40" s="44">
        <f t="shared" si="1"/>
        <v>35333</v>
      </c>
      <c r="F40" s="44">
        <f t="shared" si="1"/>
        <v>16811</v>
      </c>
      <c r="G40" s="44">
        <f t="shared" si="1"/>
        <v>17975</v>
      </c>
      <c r="H40" s="45">
        <f t="shared" si="1"/>
        <v>126954</v>
      </c>
      <c r="I40" s="46">
        <f t="shared" si="1"/>
        <v>3396431.120000001</v>
      </c>
    </row>
    <row r="41" spans="1:9" ht="13.8" thickTop="1" x14ac:dyDescent="0.25"/>
  </sheetData>
  <phoneticPr fontId="0" type="noConversion"/>
  <printOptions gridLines="1"/>
  <pageMargins left="0.75" right="0.75" top="1" bottom="1" header="0.5" footer="0.5"/>
  <pageSetup paperSize="5" orientation="landscape" r:id="rId1"/>
  <headerFooter alignWithMargins="0">
    <oddHeader>&amp;C&amp;"Arial,Bold"&amp;12BPA After The Fact Sales Report For Marketer EPMI</oddHeader>
    <oddFooter>&amp;C&amp;12&amp;A&amp;F&amp;R&amp;P/&amp;N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Mrkr_EPMI_SalesApr02</vt:lpstr>
      <vt:lpstr>Mrkr_EPMI_SalesApr02!Print_Titles</vt:lpstr>
    </vt:vector>
  </TitlesOfParts>
  <Company>Bonneville Power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O'Leary, Jane L.</dc:creator>
  <cp:lastModifiedBy>Havlíček Jan</cp:lastModifiedBy>
  <cp:lastPrinted>2002-05-21T18:41:37Z</cp:lastPrinted>
  <dcterms:created xsi:type="dcterms:W3CDTF">2002-05-21T18:20:53Z</dcterms:created>
  <dcterms:modified xsi:type="dcterms:W3CDTF">2023-09-10T14:53:34Z</dcterms:modified>
</cp:coreProperties>
</file>