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480" windowHeight="9348"/>
  </bookViews>
  <sheets>
    <sheet name="16904_EPMI-WEST-BANK_deal_sum" sheetId="1" r:id="rId1"/>
  </sheets>
  <definedNames>
    <definedName name="_xlnm.Print_Area" localSheetId="0">'16904_EPMI-WEST-BANK_deal_sum'!$A$1:$U$32</definedName>
  </definedNames>
  <calcPr calcId="92512"/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T23" i="1"/>
  <c r="T25" i="1"/>
  <c r="T26" i="1"/>
</calcChain>
</file>

<file path=xl/sharedStrings.xml><?xml version="1.0" encoding="utf-8"?>
<sst xmlns="http://schemas.openxmlformats.org/spreadsheetml/2006/main" count="98" uniqueCount="54">
  <si>
    <t>Deal</t>
  </si>
  <si>
    <t>Delivery</t>
  </si>
  <si>
    <t>MTM P/L</t>
  </si>
  <si>
    <t>Point</t>
  </si>
  <si>
    <t>Total Mid</t>
  </si>
  <si>
    <t>MODESTOIRR</t>
  </si>
  <si>
    <t>NP-15</t>
  </si>
  <si>
    <t>COB N/S</t>
  </si>
  <si>
    <t xml:space="preserve"> </t>
  </si>
  <si>
    <t>Grand Total</t>
  </si>
  <si>
    <t>Modesto Irrigation District</t>
  </si>
  <si>
    <t>Price</t>
  </si>
  <si>
    <t>Agreement</t>
  </si>
  <si>
    <t>Master (15-Apr-99)</t>
  </si>
  <si>
    <t>Buy/Sell</t>
  </si>
  <si>
    <t>Buy</t>
  </si>
  <si>
    <t>Product</t>
  </si>
  <si>
    <t>Counterparty</t>
  </si>
  <si>
    <t>Deal Date</t>
  </si>
  <si>
    <t>Flow Start</t>
  </si>
  <si>
    <t>Flow End</t>
  </si>
  <si>
    <t>Deal #</t>
  </si>
  <si>
    <t>Confirm #</t>
  </si>
  <si>
    <t>Physical/</t>
  </si>
  <si>
    <t>Financial</t>
  </si>
  <si>
    <t>Physical</t>
  </si>
  <si>
    <t>($/MWh)</t>
  </si>
  <si>
    <t>Preliminary Deal Summary</t>
  </si>
  <si>
    <t>7 MW West Firm Energy</t>
  </si>
  <si>
    <t>Sell</t>
  </si>
  <si>
    <t>7 MW CAISO Energy</t>
  </si>
  <si>
    <t>Interval</t>
  </si>
  <si>
    <t>7x24</t>
  </si>
  <si>
    <t>25 MW Spread Option (Physical) - EPMI May Sell NP-15 and Buy COB S/N @ NP-15 + $3.00/MWh</t>
  </si>
  <si>
    <t>25 MW Spread Option (Physical) - EPMI May Sell NP-15 and Buy COB S/N @ NP-15 + $17.50/MWh</t>
  </si>
  <si>
    <t>Off-Peak</t>
  </si>
  <si>
    <t>Referenced</t>
  </si>
  <si>
    <t>25 MW WSPP Sch. C Firm Power</t>
  </si>
  <si>
    <t>On-Peak (6x6)</t>
  </si>
  <si>
    <t>On-Peak (6x16)</t>
  </si>
  <si>
    <t>25 MW West Firm Energy</t>
  </si>
  <si>
    <t xml:space="preserve">  Master (15-Apr-99)*</t>
  </si>
  <si>
    <t>* Confirmation references a Master Agreement dated 15-May-99, which appears to be an intended reference to the 15-Apr-99 Master Agreement between Modesto Irrigation District and EPMI.</t>
  </si>
  <si>
    <t>7 MW Firm Energy</t>
  </si>
  <si>
    <t>COB</t>
  </si>
  <si>
    <t>1996 Agreement</t>
  </si>
  <si>
    <t xml:space="preserve"> (27-Jun-96)</t>
  </si>
  <si>
    <t>Peak</t>
  </si>
  <si>
    <t>Off Peak</t>
  </si>
  <si>
    <t>Notional MWh</t>
  </si>
  <si>
    <t>Delta MWh</t>
  </si>
  <si>
    <t>Swap MWh</t>
  </si>
  <si>
    <t>Value of Trades Not Included in MID's Motion</t>
  </si>
  <si>
    <t>Net Position Per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</si>
</sst>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indexed="8"/>
      <name val="Courier"/>
      <family val="3"/>
    </font>
    <font>
      <b/>
      <sz val="10"/>
      <name val="Courier"/>
      <family val="3"/>
    </font>
    <font>
      <b/>
      <sz val="10"/>
      <color indexed="8"/>
      <name val="Tahoma"/>
      <family val="2"/>
    </font>
    <font>
      <b/>
      <sz val="8"/>
      <name val="Tahoma"/>
      <family val="2"/>
    </font>
    <font>
      <b/>
      <u val="singleAccounting"/>
      <sz val="1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6" fontId="4" fillId="0" borderId="0" xfId="2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6" fontId="3" fillId="0" borderId="0" xfId="2" applyNumberFormat="1" applyFont="1"/>
    <xf numFmtId="6" fontId="3" fillId="0" borderId="0" xfId="2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6" fontId="4" fillId="0" borderId="0" xfId="2" applyNumberFormat="1" applyFont="1" applyAlignment="1">
      <alignment horizontal="center"/>
    </xf>
    <xf numFmtId="14" fontId="4" fillId="0" borderId="0" xfId="0" applyNumberFormat="1" applyFont="1"/>
    <xf numFmtId="3" fontId="4" fillId="0" borderId="0" xfId="0" applyNumberFormat="1" applyFont="1"/>
    <xf numFmtId="0" fontId="3" fillId="0" borderId="1" xfId="0" applyFont="1" applyBorder="1"/>
    <xf numFmtId="6" fontId="3" fillId="0" borderId="1" xfId="2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6" fontId="3" fillId="0" borderId="2" xfId="2" applyNumberFormat="1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/>
    <xf numFmtId="15" fontId="4" fillId="0" borderId="0" xfId="0" applyNumberFormat="1" applyFont="1" applyAlignment="1">
      <alignment horizontal="center"/>
    </xf>
    <xf numFmtId="44" fontId="4" fillId="0" borderId="0" xfId="2" applyFont="1"/>
    <xf numFmtId="0" fontId="3" fillId="0" borderId="2" xfId="0" quotePrefix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1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0" xfId="0" applyFont="1"/>
    <xf numFmtId="6" fontId="8" fillId="0" borderId="0" xfId="2" applyNumberFormat="1" applyFont="1"/>
    <xf numFmtId="43" fontId="10" fillId="0" borderId="0" xfId="1" applyFont="1" applyAlignment="1">
      <alignment horizontal="centerContinuous"/>
    </xf>
    <xf numFmtId="0" fontId="3" fillId="0" borderId="0" xfId="0" applyFont="1" applyBorder="1"/>
    <xf numFmtId="6" fontId="3" fillId="0" borderId="0" xfId="2" applyNumberFormat="1" applyFont="1" applyBorder="1"/>
    <xf numFmtId="44" fontId="9" fillId="0" borderId="0" xfId="2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/>
    </xf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5" fontId="3" fillId="0" borderId="7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Border="1"/>
    <xf numFmtId="14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/>
    <xf numFmtId="0" fontId="8" fillId="0" borderId="0" xfId="0" applyFont="1" applyBorder="1"/>
    <xf numFmtId="6" fontId="8" fillId="0" borderId="0" xfId="2" applyNumberFormat="1" applyFont="1" applyBorder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4" fontId="8" fillId="0" borderId="9" xfId="0" applyNumberFormat="1" applyFont="1" applyBorder="1"/>
    <xf numFmtId="14" fontId="8" fillId="0" borderId="9" xfId="0" applyNumberFormat="1" applyFont="1" applyBorder="1" applyAlignment="1">
      <alignment horizontal="center"/>
    </xf>
    <xf numFmtId="44" fontId="9" fillId="0" borderId="9" xfId="2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3" fontId="8" fillId="0" borderId="9" xfId="0" applyNumberFormat="1" applyFont="1" applyBorder="1"/>
    <xf numFmtId="0" fontId="8" fillId="0" borderId="9" xfId="0" applyFont="1" applyBorder="1"/>
    <xf numFmtId="6" fontId="8" fillId="0" borderId="9" xfId="2" applyNumberFormat="1" applyFont="1" applyBorder="1"/>
    <xf numFmtId="15" fontId="3" fillId="0" borderId="1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workbookViewId="0">
      <selection activeCell="A26" sqref="A26"/>
    </sheetView>
  </sheetViews>
  <sheetFormatPr defaultColWidth="9.109375" defaultRowHeight="13.8" x14ac:dyDescent="0.3"/>
  <cols>
    <col min="1" max="2" width="8.5546875" style="1" customWidth="1"/>
    <col min="3" max="3" width="12.88671875" style="1" customWidth="1"/>
    <col min="4" max="6" width="11.33203125" style="1" customWidth="1"/>
    <col min="7" max="7" width="12.44140625" style="1" customWidth="1"/>
    <col min="8" max="8" width="15.5546875" style="1" customWidth="1"/>
    <col min="9" max="9" width="12.44140625" style="1" customWidth="1"/>
    <col min="10" max="10" width="32" style="1" customWidth="1"/>
    <col min="11" max="11" width="11" style="1" customWidth="1"/>
    <col min="12" max="12" width="9.33203125" style="1" customWidth="1"/>
    <col min="13" max="13" width="13.33203125" style="1" customWidth="1"/>
    <col min="14" max="19" width="10.6640625" style="1" customWidth="1"/>
    <col min="20" max="20" width="13.109375" style="1" customWidth="1"/>
    <col min="21" max="21" width="19.88671875" style="1" customWidth="1"/>
    <col min="22" max="16384" width="9.109375" style="1"/>
  </cols>
  <sheetData>
    <row r="1" spans="1:24" x14ac:dyDescent="0.3">
      <c r="A1" s="5" t="s">
        <v>10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6"/>
      <c r="V1" s="6"/>
      <c r="W1" s="6"/>
      <c r="X1" s="3"/>
    </row>
    <row r="2" spans="1:24" x14ac:dyDescent="0.3">
      <c r="A2" s="5" t="s">
        <v>27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3"/>
      <c r="W2" s="3"/>
      <c r="X2" s="3"/>
    </row>
    <row r="3" spans="1:24" x14ac:dyDescent="0.3">
      <c r="A3" s="5"/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3"/>
      <c r="V3" s="3"/>
      <c r="W3" s="3"/>
      <c r="X3" s="3"/>
    </row>
    <row r="4" spans="1:24" x14ac:dyDescent="0.3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3"/>
      <c r="V4" s="3"/>
      <c r="W4" s="3"/>
      <c r="X4" s="3"/>
    </row>
    <row r="5" spans="1:24" x14ac:dyDescent="0.3">
      <c r="A5" s="5"/>
      <c r="B5" s="5"/>
      <c r="C5" s="5"/>
      <c r="D5" s="2" t="s">
        <v>8</v>
      </c>
      <c r="E5" s="2"/>
      <c r="F5" s="2" t="s">
        <v>8</v>
      </c>
      <c r="G5" s="2" t="s">
        <v>8</v>
      </c>
      <c r="H5" s="2"/>
      <c r="I5" s="6"/>
      <c r="J5" s="6"/>
      <c r="K5" s="6"/>
      <c r="L5" s="6"/>
      <c r="M5" s="6"/>
      <c r="T5" s="7"/>
      <c r="U5" s="6"/>
      <c r="V5" s="6"/>
      <c r="W5" s="6"/>
      <c r="X5" s="3"/>
    </row>
    <row r="6" spans="1:24" ht="16.8" x14ac:dyDescent="0.55000000000000004">
      <c r="A6" s="5"/>
      <c r="B6" s="5"/>
      <c r="C6" s="5"/>
      <c r="D6" s="2"/>
      <c r="E6" s="2" t="s">
        <v>0</v>
      </c>
      <c r="F6" s="2" t="s">
        <v>2</v>
      </c>
      <c r="G6" s="2"/>
      <c r="H6" s="2"/>
      <c r="I6" s="2" t="s">
        <v>11</v>
      </c>
      <c r="J6" s="2"/>
      <c r="K6" s="2" t="s">
        <v>1</v>
      </c>
      <c r="L6" s="2"/>
      <c r="M6" s="2" t="s">
        <v>23</v>
      </c>
      <c r="N6" s="38" t="s">
        <v>51</v>
      </c>
      <c r="O6" s="38"/>
      <c r="P6" s="38" t="s">
        <v>50</v>
      </c>
      <c r="Q6" s="38"/>
      <c r="R6" s="38" t="s">
        <v>49</v>
      </c>
      <c r="S6" s="38"/>
      <c r="T6" s="8" t="s">
        <v>2</v>
      </c>
      <c r="U6" s="2" t="s">
        <v>36</v>
      </c>
      <c r="V6" s="6"/>
      <c r="W6" s="6"/>
      <c r="X6" s="3"/>
    </row>
    <row r="7" spans="1:24" s="21" customFormat="1" ht="14.4" thickBot="1" x14ac:dyDescent="0.35">
      <c r="A7" s="16" t="s">
        <v>21</v>
      </c>
      <c r="B7" s="16" t="s">
        <v>22</v>
      </c>
      <c r="C7" s="16" t="s">
        <v>17</v>
      </c>
      <c r="D7" s="18" t="s">
        <v>18</v>
      </c>
      <c r="E7" s="18" t="s">
        <v>19</v>
      </c>
      <c r="F7" s="18" t="s">
        <v>19</v>
      </c>
      <c r="G7" s="18" t="s">
        <v>20</v>
      </c>
      <c r="H7" s="18" t="s">
        <v>31</v>
      </c>
      <c r="I7" s="24" t="s">
        <v>26</v>
      </c>
      <c r="J7" s="18" t="s">
        <v>16</v>
      </c>
      <c r="K7" s="18" t="s">
        <v>3</v>
      </c>
      <c r="L7" s="18" t="s">
        <v>14</v>
      </c>
      <c r="M7" s="18" t="s">
        <v>24</v>
      </c>
      <c r="N7" s="18" t="s">
        <v>47</v>
      </c>
      <c r="O7" s="18" t="s">
        <v>48</v>
      </c>
      <c r="P7" s="18" t="s">
        <v>47</v>
      </c>
      <c r="Q7" s="18" t="s">
        <v>48</v>
      </c>
      <c r="R7" s="18" t="s">
        <v>47</v>
      </c>
      <c r="S7" s="18" t="s">
        <v>48</v>
      </c>
      <c r="T7" s="19" t="s">
        <v>4</v>
      </c>
      <c r="U7" s="18" t="s">
        <v>12</v>
      </c>
      <c r="V7" s="17"/>
      <c r="W7" s="17"/>
      <c r="X7" s="20"/>
    </row>
    <row r="8" spans="1:24" x14ac:dyDescent="0.3">
      <c r="A8" s="9"/>
      <c r="B8" s="9"/>
      <c r="C8" s="9"/>
      <c r="D8" s="10"/>
      <c r="E8" s="10"/>
      <c r="F8" s="10"/>
      <c r="G8" s="10"/>
      <c r="H8" s="10"/>
      <c r="I8" s="3"/>
      <c r="J8" s="3"/>
      <c r="K8" s="3"/>
      <c r="L8" s="3"/>
      <c r="M8" s="3"/>
      <c r="N8" s="10"/>
      <c r="O8" s="10"/>
      <c r="P8" s="10"/>
      <c r="Q8" s="10"/>
      <c r="R8" s="10"/>
      <c r="S8" s="10"/>
      <c r="T8" s="11"/>
      <c r="U8" s="3"/>
      <c r="V8" s="3"/>
      <c r="W8" s="3"/>
      <c r="X8" s="3"/>
    </row>
    <row r="9" spans="1:24" x14ac:dyDescent="0.3">
      <c r="A9" s="9"/>
      <c r="B9" s="9">
        <v>3689.4</v>
      </c>
      <c r="C9" s="9" t="s">
        <v>5</v>
      </c>
      <c r="D9" s="12">
        <v>35243</v>
      </c>
      <c r="E9" s="12">
        <v>35247</v>
      </c>
      <c r="F9" s="12">
        <v>37228</v>
      </c>
      <c r="G9" s="12">
        <v>38868</v>
      </c>
      <c r="H9" s="10" t="s">
        <v>32</v>
      </c>
      <c r="I9" s="23">
        <v>19.55</v>
      </c>
      <c r="J9" s="10" t="s">
        <v>43</v>
      </c>
      <c r="K9" s="10" t="s">
        <v>44</v>
      </c>
      <c r="L9" s="10" t="s">
        <v>29</v>
      </c>
      <c r="M9" s="10" t="s">
        <v>25</v>
      </c>
      <c r="N9" s="13">
        <v>-141285</v>
      </c>
      <c r="O9" s="3">
        <v>-110713</v>
      </c>
      <c r="P9" s="3">
        <v>0</v>
      </c>
      <c r="Q9" s="3">
        <v>0</v>
      </c>
      <c r="R9" s="13">
        <v>-154560</v>
      </c>
      <c r="S9" s="3">
        <v>-121121</v>
      </c>
      <c r="T9" s="4">
        <v>-3521923</v>
      </c>
      <c r="U9" s="10" t="s">
        <v>45</v>
      </c>
      <c r="V9" s="3"/>
      <c r="W9" s="3"/>
      <c r="X9" s="3"/>
    </row>
    <row r="10" spans="1:2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10"/>
      <c r="L10" s="3"/>
      <c r="M10" s="3"/>
      <c r="N10" s="3"/>
      <c r="O10" s="3"/>
      <c r="P10" s="3"/>
      <c r="Q10" s="3"/>
      <c r="R10" s="3"/>
      <c r="S10" s="3"/>
      <c r="T10" s="3"/>
      <c r="U10" s="10" t="s">
        <v>46</v>
      </c>
      <c r="V10" s="3"/>
      <c r="W10" s="3"/>
      <c r="X10" s="3"/>
    </row>
    <row r="11" spans="1:2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10"/>
      <c r="L11" s="3"/>
      <c r="M11" s="3"/>
      <c r="N11" s="3"/>
      <c r="O11" s="3"/>
      <c r="P11" s="3"/>
      <c r="Q11" s="3"/>
      <c r="R11" s="3"/>
      <c r="S11" s="3"/>
      <c r="T11" s="3"/>
      <c r="U11" s="10"/>
      <c r="V11" s="3"/>
      <c r="W11" s="3"/>
      <c r="X11" s="3"/>
    </row>
    <row r="12" spans="1:24" ht="4.5" customHeight="1" x14ac:dyDescent="0.3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5"/>
      <c r="L12" s="44"/>
      <c r="M12" s="44"/>
      <c r="N12" s="44"/>
      <c r="O12" s="44"/>
      <c r="P12" s="44"/>
      <c r="Q12" s="44"/>
      <c r="R12" s="44"/>
      <c r="S12" s="44"/>
      <c r="T12" s="44"/>
      <c r="U12" s="46"/>
      <c r="V12" s="3"/>
      <c r="W12" s="3"/>
      <c r="X12" s="3"/>
    </row>
    <row r="13" spans="1:24" s="31" customFormat="1" x14ac:dyDescent="0.3">
      <c r="A13" s="47">
        <v>896653</v>
      </c>
      <c r="B13" s="48">
        <v>585277</v>
      </c>
      <c r="C13" s="48" t="s">
        <v>5</v>
      </c>
      <c r="D13" s="49">
        <v>36999</v>
      </c>
      <c r="E13" s="49">
        <v>37012</v>
      </c>
      <c r="F13" s="49">
        <v>37228</v>
      </c>
      <c r="G13" s="49">
        <v>37256</v>
      </c>
      <c r="H13" s="50" t="s">
        <v>32</v>
      </c>
      <c r="I13" s="51">
        <v>300</v>
      </c>
      <c r="J13" s="52" t="s">
        <v>30</v>
      </c>
      <c r="K13" s="52" t="s">
        <v>6</v>
      </c>
      <c r="L13" s="52" t="s">
        <v>29</v>
      </c>
      <c r="M13" s="52" t="s">
        <v>25</v>
      </c>
      <c r="N13" s="53">
        <v>-2680</v>
      </c>
      <c r="O13" s="39">
        <v>-2178</v>
      </c>
      <c r="P13" s="39">
        <v>0</v>
      </c>
      <c r="Q13" s="39">
        <v>0</v>
      </c>
      <c r="R13" s="53">
        <v>-2688</v>
      </c>
      <c r="S13" s="39">
        <v>-2184</v>
      </c>
      <c r="T13" s="40">
        <v>1314108</v>
      </c>
      <c r="U13" s="54" t="s">
        <v>13</v>
      </c>
      <c r="V13" s="6"/>
      <c r="W13" s="6"/>
      <c r="X13" s="6"/>
    </row>
    <row r="14" spans="1:24" s="31" customFormat="1" x14ac:dyDescent="0.3">
      <c r="A14" s="47">
        <v>896652</v>
      </c>
      <c r="B14" s="48">
        <v>585276</v>
      </c>
      <c r="C14" s="48" t="s">
        <v>5</v>
      </c>
      <c r="D14" s="49">
        <v>36999</v>
      </c>
      <c r="E14" s="49">
        <v>37012</v>
      </c>
      <c r="F14" s="49">
        <v>37228</v>
      </c>
      <c r="G14" s="49">
        <v>37256</v>
      </c>
      <c r="H14" s="50" t="s">
        <v>32</v>
      </c>
      <c r="I14" s="51">
        <v>328</v>
      </c>
      <c r="J14" s="52" t="s">
        <v>28</v>
      </c>
      <c r="K14" s="52" t="s">
        <v>7</v>
      </c>
      <c r="L14" s="52" t="s">
        <v>15</v>
      </c>
      <c r="M14" s="52" t="s">
        <v>25</v>
      </c>
      <c r="N14" s="53">
        <v>2680</v>
      </c>
      <c r="O14" s="39">
        <v>2178</v>
      </c>
      <c r="P14" s="39">
        <v>0</v>
      </c>
      <c r="Q14" s="39">
        <v>0</v>
      </c>
      <c r="R14" s="53">
        <v>2688</v>
      </c>
      <c r="S14" s="39">
        <v>2184</v>
      </c>
      <c r="T14" s="40">
        <v>-1458606</v>
      </c>
      <c r="U14" s="54" t="s">
        <v>13</v>
      </c>
      <c r="V14" s="6"/>
      <c r="W14" s="6"/>
      <c r="X14" s="6"/>
    </row>
    <row r="15" spans="1:24" s="31" customFormat="1" x14ac:dyDescent="0.3">
      <c r="A15" s="55">
        <v>896654</v>
      </c>
      <c r="B15" s="56">
        <v>620557</v>
      </c>
      <c r="C15" s="56" t="s">
        <v>5</v>
      </c>
      <c r="D15" s="57">
        <v>37034</v>
      </c>
      <c r="E15" s="57">
        <v>37165</v>
      </c>
      <c r="F15" s="57">
        <v>37228</v>
      </c>
      <c r="G15" s="57">
        <v>37256</v>
      </c>
      <c r="H15" s="58" t="s">
        <v>35</v>
      </c>
      <c r="I15" s="41" t="s">
        <v>34</v>
      </c>
      <c r="J15" s="42"/>
      <c r="K15" s="42"/>
      <c r="L15" s="42"/>
      <c r="M15" s="42"/>
      <c r="N15" s="59">
        <v>0</v>
      </c>
      <c r="O15" s="60">
        <v>0</v>
      </c>
      <c r="P15" s="60">
        <v>0</v>
      </c>
      <c r="Q15" s="60">
        <v>0</v>
      </c>
      <c r="R15" s="59">
        <v>0</v>
      </c>
      <c r="S15" s="60">
        <v>7600</v>
      </c>
      <c r="T15" s="61">
        <v>1</v>
      </c>
      <c r="U15" s="54" t="s">
        <v>13</v>
      </c>
      <c r="V15" s="6"/>
      <c r="W15" s="6"/>
      <c r="X15" s="6"/>
    </row>
    <row r="16" spans="1:24" s="31" customFormat="1" x14ac:dyDescent="0.3">
      <c r="A16" s="55">
        <v>896655</v>
      </c>
      <c r="B16" s="56">
        <v>709317</v>
      </c>
      <c r="C16" s="56" t="s">
        <v>5</v>
      </c>
      <c r="D16" s="57">
        <v>37102</v>
      </c>
      <c r="E16" s="57">
        <v>37165</v>
      </c>
      <c r="F16" s="57">
        <v>37228</v>
      </c>
      <c r="G16" s="57">
        <v>37256</v>
      </c>
      <c r="H16" s="58" t="s">
        <v>39</v>
      </c>
      <c r="I16" s="41" t="s">
        <v>33</v>
      </c>
      <c r="J16" s="42"/>
      <c r="K16" s="42"/>
      <c r="L16" s="42"/>
      <c r="M16" s="42"/>
      <c r="N16" s="59">
        <v>0</v>
      </c>
      <c r="O16" s="60">
        <v>0</v>
      </c>
      <c r="P16" s="60">
        <v>1034</v>
      </c>
      <c r="Q16" s="60">
        <v>0</v>
      </c>
      <c r="R16" s="59">
        <v>9200</v>
      </c>
      <c r="S16" s="60">
        <v>0</v>
      </c>
      <c r="T16" s="61">
        <v>2892</v>
      </c>
      <c r="U16" s="54" t="s">
        <v>13</v>
      </c>
      <c r="V16" s="6"/>
      <c r="W16" s="6"/>
      <c r="X16" s="6"/>
    </row>
    <row r="17" spans="1:24" s="31" customFormat="1" ht="4.5" customHeight="1" x14ac:dyDescent="0.3">
      <c r="A17" s="62"/>
      <c r="B17" s="63"/>
      <c r="C17" s="63"/>
      <c r="D17" s="64"/>
      <c r="E17" s="64"/>
      <c r="F17" s="64"/>
      <c r="G17" s="64"/>
      <c r="H17" s="65"/>
      <c r="I17" s="66"/>
      <c r="J17" s="67"/>
      <c r="K17" s="67"/>
      <c r="L17" s="67"/>
      <c r="M17" s="67"/>
      <c r="N17" s="68"/>
      <c r="O17" s="69"/>
      <c r="P17" s="69"/>
      <c r="Q17" s="69"/>
      <c r="R17" s="68"/>
      <c r="S17" s="69"/>
      <c r="T17" s="70"/>
      <c r="U17" s="71"/>
      <c r="V17" s="6"/>
      <c r="W17" s="6"/>
      <c r="X17" s="6"/>
    </row>
    <row r="18" spans="1:24" s="31" customFormat="1" x14ac:dyDescent="0.3">
      <c r="A18" s="32"/>
      <c r="B18" s="32"/>
      <c r="C18" s="32"/>
      <c r="D18" s="33"/>
      <c r="E18" s="33"/>
      <c r="F18" s="33"/>
      <c r="G18" s="33"/>
      <c r="H18" s="34"/>
      <c r="I18" s="41"/>
      <c r="J18" s="42"/>
      <c r="K18" s="42"/>
      <c r="L18" s="42"/>
      <c r="M18" s="42"/>
      <c r="N18" s="35"/>
      <c r="O18" s="36"/>
      <c r="P18" s="36"/>
      <c r="Q18" s="36"/>
      <c r="R18" s="35"/>
      <c r="S18" s="36"/>
      <c r="T18" s="37"/>
      <c r="U18" s="30"/>
      <c r="V18" s="6"/>
      <c r="W18" s="6"/>
      <c r="X18" s="6"/>
    </row>
    <row r="19" spans="1:24" x14ac:dyDescent="0.3">
      <c r="A19" s="9">
        <v>373511</v>
      </c>
      <c r="B19" s="9">
        <v>373511</v>
      </c>
      <c r="C19" s="9" t="s">
        <v>5</v>
      </c>
      <c r="D19" s="12">
        <v>36721</v>
      </c>
      <c r="E19" s="12">
        <v>37043</v>
      </c>
      <c r="F19" s="12">
        <v>37408</v>
      </c>
      <c r="G19" s="12">
        <v>37529</v>
      </c>
      <c r="H19" s="25" t="s">
        <v>38</v>
      </c>
      <c r="I19" s="23">
        <v>106</v>
      </c>
      <c r="J19" s="10" t="s">
        <v>37</v>
      </c>
      <c r="K19" s="10" t="s">
        <v>7</v>
      </c>
      <c r="L19" s="10" t="s">
        <v>29</v>
      </c>
      <c r="M19" s="10" t="s">
        <v>25</v>
      </c>
      <c r="N19" s="13">
        <v>-15051</v>
      </c>
      <c r="O19" s="3">
        <v>0</v>
      </c>
      <c r="P19" s="3">
        <v>0</v>
      </c>
      <c r="Q19" s="3">
        <v>0</v>
      </c>
      <c r="R19" s="13">
        <v>-15300</v>
      </c>
      <c r="S19" s="3">
        <v>0</v>
      </c>
      <c r="T19" s="4">
        <v>808704</v>
      </c>
      <c r="U19" s="22" t="s">
        <v>41</v>
      </c>
      <c r="V19" s="3"/>
      <c r="W19" s="3"/>
      <c r="X19" s="3"/>
    </row>
    <row r="20" spans="1:24" x14ac:dyDescent="0.3">
      <c r="A20" s="9">
        <v>439607</v>
      </c>
      <c r="B20" s="9">
        <v>439607</v>
      </c>
      <c r="C20" s="9" t="s">
        <v>5</v>
      </c>
      <c r="D20" s="12">
        <v>36818</v>
      </c>
      <c r="E20" s="12">
        <v>37408</v>
      </c>
      <c r="F20" s="12">
        <v>37408</v>
      </c>
      <c r="G20" s="12">
        <v>37437</v>
      </c>
      <c r="H20" s="27" t="s">
        <v>39</v>
      </c>
      <c r="I20" s="23">
        <v>47.15</v>
      </c>
      <c r="J20" s="10" t="s">
        <v>40</v>
      </c>
      <c r="K20" s="10" t="s">
        <v>7</v>
      </c>
      <c r="L20" s="10" t="s">
        <v>29</v>
      </c>
      <c r="M20" s="10" t="s">
        <v>25</v>
      </c>
      <c r="N20" s="13">
        <v>-9870</v>
      </c>
      <c r="O20" s="3">
        <v>0</v>
      </c>
      <c r="P20" s="3">
        <v>0</v>
      </c>
      <c r="Q20" s="3">
        <v>0</v>
      </c>
      <c r="R20" s="13">
        <v>-10000</v>
      </c>
      <c r="S20" s="3">
        <v>0</v>
      </c>
      <c r="T20" s="4">
        <v>174206</v>
      </c>
      <c r="U20" s="10" t="s">
        <v>13</v>
      </c>
      <c r="V20" s="3"/>
      <c r="W20" s="3"/>
      <c r="X20" s="3"/>
    </row>
    <row r="21" spans="1:24" s="29" customFormat="1" x14ac:dyDescent="0.3">
      <c r="A21" s="9">
        <v>373512</v>
      </c>
      <c r="B21" s="9">
        <v>373512</v>
      </c>
      <c r="C21" s="9" t="s">
        <v>5</v>
      </c>
      <c r="D21" s="12">
        <v>36721</v>
      </c>
      <c r="E21" s="12">
        <v>37773</v>
      </c>
      <c r="F21" s="12">
        <v>37773</v>
      </c>
      <c r="G21" s="12">
        <v>37894</v>
      </c>
      <c r="H21" s="25" t="s">
        <v>38</v>
      </c>
      <c r="I21" s="23">
        <v>101</v>
      </c>
      <c r="J21" s="10" t="s">
        <v>37</v>
      </c>
      <c r="K21" s="10" t="s">
        <v>7</v>
      </c>
      <c r="L21" s="10" t="s">
        <v>29</v>
      </c>
      <c r="M21" s="10" t="s">
        <v>25</v>
      </c>
      <c r="N21" s="13">
        <v>-14489</v>
      </c>
      <c r="O21" s="3">
        <v>0</v>
      </c>
      <c r="P21" s="3">
        <v>0</v>
      </c>
      <c r="Q21" s="3">
        <v>0</v>
      </c>
      <c r="R21" s="13">
        <v>-15300</v>
      </c>
      <c r="S21" s="3">
        <v>0</v>
      </c>
      <c r="T21" s="4">
        <v>638961</v>
      </c>
      <c r="U21" s="22" t="s">
        <v>41</v>
      </c>
      <c r="V21" s="28"/>
      <c r="W21" s="28"/>
      <c r="X21" s="28"/>
    </row>
    <row r="22" spans="1:24" s="29" customFormat="1" x14ac:dyDescent="0.3">
      <c r="A22" s="9">
        <v>439608</v>
      </c>
      <c r="B22" s="9">
        <v>439608</v>
      </c>
      <c r="C22" s="9" t="s">
        <v>5</v>
      </c>
      <c r="D22" s="12">
        <v>36818</v>
      </c>
      <c r="E22" s="12">
        <v>37773</v>
      </c>
      <c r="F22" s="12">
        <v>37773</v>
      </c>
      <c r="G22" s="12">
        <v>37802</v>
      </c>
      <c r="H22" s="27" t="s">
        <v>39</v>
      </c>
      <c r="I22" s="23">
        <v>40.35</v>
      </c>
      <c r="J22" s="10" t="s">
        <v>40</v>
      </c>
      <c r="K22" s="10" t="s">
        <v>7</v>
      </c>
      <c r="L22" s="10" t="s">
        <v>29</v>
      </c>
      <c r="M22" s="10" t="s">
        <v>25</v>
      </c>
      <c r="N22" s="13">
        <v>-9526</v>
      </c>
      <c r="O22" s="3">
        <v>0</v>
      </c>
      <c r="P22" s="3">
        <v>0</v>
      </c>
      <c r="Q22" s="3">
        <v>0</v>
      </c>
      <c r="R22" s="13">
        <v>-10000</v>
      </c>
      <c r="S22" s="3">
        <v>0</v>
      </c>
      <c r="T22" s="4">
        <v>62872</v>
      </c>
      <c r="U22" s="10" t="s">
        <v>13</v>
      </c>
      <c r="V22" s="28"/>
      <c r="W22" s="28"/>
      <c r="X22" s="28"/>
    </row>
    <row r="23" spans="1:24" ht="14.4" thickBot="1" x14ac:dyDescent="0.35">
      <c r="A23" s="5" t="s">
        <v>9</v>
      </c>
      <c r="B23" s="5"/>
      <c r="C23" s="5"/>
      <c r="D23" s="12"/>
      <c r="E23" s="12"/>
      <c r="F23" s="12"/>
      <c r="G23" s="12"/>
      <c r="H23" s="25"/>
      <c r="I23" s="3"/>
      <c r="J23" s="3"/>
      <c r="K23" s="3"/>
      <c r="L23" s="3"/>
      <c r="M23" s="3"/>
      <c r="N23" s="14">
        <f t="shared" ref="N23:S23" si="0">SUM(N13:N22)</f>
        <v>-48936</v>
      </c>
      <c r="O23" s="14">
        <f t="shared" si="0"/>
        <v>0</v>
      </c>
      <c r="P23" s="14">
        <f t="shared" si="0"/>
        <v>1034</v>
      </c>
      <c r="Q23" s="14">
        <f t="shared" si="0"/>
        <v>0</v>
      </c>
      <c r="R23" s="14">
        <f t="shared" si="0"/>
        <v>-41400</v>
      </c>
      <c r="S23" s="14">
        <f t="shared" si="0"/>
        <v>7600</v>
      </c>
      <c r="T23" s="15">
        <f>SUM(T9:T22)</f>
        <v>-1978785</v>
      </c>
      <c r="U23" s="3"/>
      <c r="V23" s="3"/>
      <c r="W23" s="3"/>
      <c r="X23" s="3"/>
    </row>
    <row r="24" spans="1:24" ht="14.4" thickTop="1" x14ac:dyDescent="0.3">
      <c r="A24" s="5"/>
      <c r="B24" s="5"/>
      <c r="C24" s="5"/>
      <c r="D24" s="12"/>
      <c r="E24" s="12"/>
      <c r="F24" s="12"/>
      <c r="G24" s="12"/>
      <c r="H24" s="25"/>
      <c r="I24" s="3"/>
      <c r="J24" s="3"/>
      <c r="K24" s="3"/>
      <c r="L24" s="3"/>
      <c r="M24" s="3"/>
      <c r="N24" s="39"/>
      <c r="O24" s="39"/>
      <c r="P24" s="39"/>
      <c r="Q24" s="39"/>
      <c r="R24" s="39"/>
      <c r="S24" s="39"/>
      <c r="T24" s="40"/>
      <c r="U24" s="3"/>
      <c r="V24" s="3"/>
      <c r="W24" s="3"/>
      <c r="X24" s="3"/>
    </row>
    <row r="25" spans="1:24" x14ac:dyDescent="0.3">
      <c r="A25" s="5" t="s">
        <v>52</v>
      </c>
      <c r="B25" s="3"/>
      <c r="C25" s="3"/>
      <c r="D25" s="12"/>
      <c r="E25" s="12"/>
      <c r="F25" s="12"/>
      <c r="G25" s="12"/>
      <c r="H25" s="25"/>
      <c r="I25" s="3"/>
      <c r="J25" s="3"/>
      <c r="K25" s="3"/>
      <c r="L25" s="3"/>
      <c r="M25" s="3"/>
      <c r="N25" s="13"/>
      <c r="O25" s="3"/>
      <c r="P25" s="3"/>
      <c r="Q25" s="3"/>
      <c r="R25" s="13"/>
      <c r="S25" s="3"/>
      <c r="T25" s="7">
        <f>SUM(T13:T16)</f>
        <v>-141605</v>
      </c>
      <c r="U25" s="3"/>
      <c r="V25" s="3"/>
      <c r="W25" s="3"/>
      <c r="X25" s="3"/>
    </row>
    <row r="26" spans="1:24" ht="14.4" thickBot="1" x14ac:dyDescent="0.35">
      <c r="A26" s="5" t="s">
        <v>53</v>
      </c>
      <c r="B26" s="3"/>
      <c r="C26" s="3"/>
      <c r="D26" s="12"/>
      <c r="E26" s="12"/>
      <c r="F26" s="12"/>
      <c r="G26" s="12"/>
      <c r="H26" s="25"/>
      <c r="I26" s="3"/>
      <c r="J26" s="3"/>
      <c r="K26" s="3"/>
      <c r="L26" s="3"/>
      <c r="M26" s="3"/>
      <c r="N26" s="13"/>
      <c r="O26" s="3"/>
      <c r="P26" s="3"/>
      <c r="Q26" s="3"/>
      <c r="R26" s="13"/>
      <c r="S26" s="3"/>
      <c r="T26" s="15">
        <f>+T23-T25</f>
        <v>-1837180</v>
      </c>
      <c r="U26" s="3"/>
      <c r="V26" s="3"/>
      <c r="W26" s="3"/>
      <c r="X26" s="3"/>
    </row>
    <row r="27" spans="1:24" ht="14.4" thickTop="1" x14ac:dyDescent="0.3">
      <c r="A27" s="5"/>
      <c r="B27" s="3"/>
      <c r="C27" s="3"/>
      <c r="D27" s="12"/>
      <c r="E27" s="12"/>
      <c r="F27" s="12"/>
      <c r="G27" s="12"/>
      <c r="H27" s="25"/>
      <c r="I27" s="3"/>
      <c r="J27" s="3"/>
      <c r="K27" s="3"/>
      <c r="L27" s="3"/>
      <c r="M27" s="3"/>
      <c r="N27" s="13"/>
      <c r="O27" s="3"/>
      <c r="P27" s="3"/>
      <c r="Q27" s="3"/>
      <c r="R27" s="13"/>
      <c r="S27" s="3"/>
      <c r="T27" s="4"/>
      <c r="U27" s="3"/>
      <c r="V27" s="3"/>
      <c r="W27" s="3"/>
      <c r="X27" s="3"/>
    </row>
    <row r="28" spans="1:24" x14ac:dyDescent="0.3">
      <c r="A28" s="5"/>
      <c r="B28" s="3"/>
      <c r="C28" s="3"/>
      <c r="D28" s="12"/>
      <c r="E28" s="12"/>
      <c r="F28" s="12"/>
      <c r="G28" s="12"/>
      <c r="H28" s="25"/>
      <c r="I28" s="3"/>
      <c r="J28" s="3"/>
      <c r="K28" s="3"/>
      <c r="L28" s="3"/>
      <c r="M28" s="3"/>
      <c r="N28" s="13"/>
      <c r="O28" s="3"/>
      <c r="P28" s="3"/>
      <c r="Q28" s="3"/>
      <c r="R28" s="13"/>
      <c r="S28" s="3"/>
      <c r="T28" s="4"/>
      <c r="U28" s="3"/>
      <c r="V28" s="3"/>
      <c r="W28" s="3"/>
      <c r="X28" s="3"/>
    </row>
    <row r="29" spans="1:24" x14ac:dyDescent="0.3">
      <c r="A29" s="3"/>
      <c r="B29" s="3"/>
      <c r="C29" s="3"/>
      <c r="D29" s="12"/>
      <c r="E29" s="12"/>
      <c r="F29" s="12"/>
      <c r="G29" s="12"/>
      <c r="H29" s="25"/>
      <c r="I29" s="3"/>
      <c r="J29" s="3"/>
      <c r="K29" s="3"/>
      <c r="L29" s="3"/>
      <c r="M29" s="3"/>
      <c r="N29" s="13"/>
      <c r="O29" s="3"/>
      <c r="P29" s="3"/>
      <c r="Q29" s="3"/>
      <c r="R29" s="13"/>
      <c r="S29" s="3"/>
      <c r="T29" s="4"/>
      <c r="U29" s="3"/>
      <c r="V29" s="3"/>
      <c r="W29" s="3"/>
      <c r="X29" s="3"/>
    </row>
    <row r="30" spans="1:24" x14ac:dyDescent="0.3">
      <c r="A30" s="3"/>
      <c r="B30" s="3"/>
      <c r="C30" s="3"/>
      <c r="D30" s="12"/>
      <c r="E30" s="12"/>
      <c r="F30" s="12"/>
      <c r="G30" s="12"/>
      <c r="H30" s="25"/>
      <c r="I30" s="3"/>
      <c r="J30" s="3"/>
      <c r="K30" s="3"/>
      <c r="L30" s="3"/>
      <c r="M30" s="3"/>
      <c r="N30" s="13"/>
      <c r="O30" s="3"/>
      <c r="P30" s="3"/>
      <c r="Q30" s="3"/>
      <c r="R30" s="13"/>
      <c r="S30" s="3"/>
      <c r="T30" s="4"/>
      <c r="U30" s="3"/>
      <c r="V30" s="3"/>
      <c r="W30" s="3"/>
      <c r="X30" s="3"/>
    </row>
    <row r="31" spans="1:24" x14ac:dyDescent="0.3">
      <c r="A31" s="3"/>
      <c r="B31" s="3"/>
      <c r="C31" s="3"/>
      <c r="D31" s="12"/>
      <c r="E31" s="12"/>
      <c r="F31" s="12"/>
      <c r="G31" s="12"/>
      <c r="H31" s="25"/>
      <c r="I31" s="3"/>
      <c r="J31" s="3"/>
      <c r="K31" s="3"/>
      <c r="L31" s="3"/>
      <c r="M31" s="3"/>
      <c r="N31" s="13"/>
      <c r="O31" s="3"/>
      <c r="P31" s="3"/>
      <c r="Q31" s="3"/>
      <c r="R31" s="13"/>
      <c r="S31" s="3"/>
      <c r="T31" s="4"/>
      <c r="U31" s="3"/>
      <c r="V31" s="3"/>
      <c r="W31" s="3"/>
      <c r="X31" s="3"/>
    </row>
    <row r="32" spans="1:24" x14ac:dyDescent="0.3">
      <c r="A32" s="3" t="s">
        <v>42</v>
      </c>
      <c r="B32" s="3"/>
      <c r="C32" s="3"/>
      <c r="D32" s="12"/>
      <c r="E32" s="12"/>
      <c r="F32" s="12"/>
      <c r="G32" s="12"/>
      <c r="H32" s="25"/>
      <c r="I32" s="3"/>
      <c r="J32" s="3"/>
      <c r="K32" s="3"/>
      <c r="L32" s="3"/>
      <c r="M32" s="3"/>
      <c r="N32" s="13"/>
      <c r="O32" s="3"/>
      <c r="P32" s="3"/>
      <c r="Q32" s="3"/>
      <c r="R32" s="13"/>
      <c r="S32" s="3"/>
      <c r="T32" s="4"/>
      <c r="U32" s="3"/>
      <c r="V32" s="3"/>
      <c r="W32" s="3"/>
      <c r="X32" s="3"/>
    </row>
    <row r="33" spans="1:24" x14ac:dyDescent="0.3">
      <c r="A33" s="3"/>
      <c r="B33" s="3"/>
      <c r="C33" s="3"/>
      <c r="D33" s="12"/>
      <c r="E33" s="12"/>
      <c r="F33" s="12"/>
      <c r="G33" s="12"/>
      <c r="H33" s="25"/>
      <c r="I33" s="3"/>
      <c r="J33" s="3"/>
      <c r="K33" s="3"/>
      <c r="L33" s="3"/>
      <c r="M33" s="3"/>
      <c r="N33" s="13"/>
      <c r="O33" s="3"/>
      <c r="P33" s="3"/>
      <c r="Q33" s="3"/>
      <c r="R33" s="13"/>
      <c r="S33" s="3"/>
      <c r="T33" s="4"/>
      <c r="U33" s="3"/>
      <c r="V33" s="3"/>
      <c r="W33" s="3"/>
      <c r="X33" s="3"/>
    </row>
    <row r="34" spans="1:24" x14ac:dyDescent="0.3">
      <c r="A34" s="3"/>
      <c r="B34" s="3"/>
      <c r="C34" s="3"/>
      <c r="D34" s="12"/>
      <c r="E34" s="12"/>
      <c r="F34" s="12"/>
      <c r="G34" s="12"/>
      <c r="H34" s="25"/>
      <c r="I34" s="3"/>
      <c r="J34" s="3"/>
      <c r="K34" s="3"/>
      <c r="L34" s="3"/>
      <c r="M34" s="3"/>
      <c r="N34" s="13"/>
      <c r="O34" s="3"/>
      <c r="P34" s="3"/>
      <c r="Q34" s="3"/>
      <c r="R34" s="13"/>
      <c r="S34" s="3"/>
      <c r="T34" s="4"/>
      <c r="U34" s="3"/>
      <c r="V34" s="3"/>
      <c r="W34" s="3"/>
      <c r="X34" s="3"/>
    </row>
    <row r="35" spans="1:24" x14ac:dyDescent="0.3">
      <c r="A35" s="3"/>
      <c r="B35" s="3"/>
      <c r="C35" s="3"/>
      <c r="D35" s="12"/>
      <c r="E35" s="12"/>
      <c r="F35" s="12"/>
      <c r="G35" s="12"/>
      <c r="H35" s="25"/>
      <c r="I35" s="3"/>
      <c r="J35" s="3"/>
      <c r="K35" s="3"/>
      <c r="L35" s="3"/>
      <c r="M35" s="3"/>
      <c r="N35" s="13"/>
      <c r="O35" s="3"/>
      <c r="P35" s="3"/>
      <c r="Q35" s="3"/>
      <c r="R35" s="13"/>
      <c r="S35" s="3"/>
      <c r="T35" s="4"/>
      <c r="U35" s="3"/>
      <c r="V35" s="3"/>
      <c r="W35" s="3"/>
      <c r="X35" s="3"/>
    </row>
    <row r="36" spans="1:24" x14ac:dyDescent="0.3">
      <c r="A36" s="3"/>
      <c r="B36" s="3"/>
      <c r="C36" s="3"/>
      <c r="D36" s="12"/>
      <c r="E36" s="12"/>
      <c r="F36" s="12"/>
      <c r="G36" s="12"/>
      <c r="H36" s="25"/>
      <c r="I36" s="3"/>
      <c r="J36" s="3"/>
      <c r="K36" s="3"/>
      <c r="L36" s="3"/>
      <c r="M36" s="3"/>
      <c r="N36" s="13"/>
      <c r="O36" s="3"/>
      <c r="P36" s="3"/>
      <c r="Q36" s="3"/>
      <c r="R36" s="13"/>
      <c r="S36" s="3"/>
      <c r="T36" s="4"/>
      <c r="U36" s="3"/>
      <c r="V36" s="3"/>
      <c r="W36" s="3"/>
      <c r="X36" s="3"/>
    </row>
    <row r="37" spans="1:24" x14ac:dyDescent="0.3">
      <c r="A37" s="3"/>
      <c r="B37" s="3"/>
      <c r="C37" s="3"/>
      <c r="D37" s="12"/>
      <c r="E37" s="12"/>
      <c r="F37" s="12"/>
      <c r="G37" s="12"/>
      <c r="H37" s="25"/>
      <c r="I37" s="3"/>
      <c r="J37" s="3"/>
      <c r="K37" s="3"/>
      <c r="L37" s="3"/>
      <c r="M37" s="3"/>
      <c r="N37" s="13"/>
      <c r="O37" s="3"/>
      <c r="P37" s="3"/>
      <c r="Q37" s="3"/>
      <c r="R37" s="13"/>
      <c r="S37" s="3"/>
      <c r="T37" s="4"/>
      <c r="U37" s="3"/>
      <c r="V37" s="3"/>
      <c r="W37" s="3"/>
      <c r="X37" s="3"/>
    </row>
    <row r="38" spans="1:24" x14ac:dyDescent="0.3">
      <c r="H38" s="26"/>
    </row>
    <row r="39" spans="1:24" x14ac:dyDescent="0.3">
      <c r="H39" s="26"/>
    </row>
    <row r="40" spans="1:24" x14ac:dyDescent="0.3">
      <c r="H40" s="26"/>
    </row>
    <row r="41" spans="1:24" x14ac:dyDescent="0.3">
      <c r="H41" s="26"/>
    </row>
    <row r="42" spans="1:24" x14ac:dyDescent="0.3">
      <c r="H42" s="26"/>
    </row>
    <row r="43" spans="1:24" x14ac:dyDescent="0.3">
      <c r="H43" s="26"/>
    </row>
    <row r="44" spans="1:24" x14ac:dyDescent="0.3">
      <c r="H44" s="26"/>
    </row>
    <row r="45" spans="1:24" x14ac:dyDescent="0.3">
      <c r="H45" s="26"/>
    </row>
    <row r="46" spans="1:24" x14ac:dyDescent="0.3">
      <c r="H46" s="26"/>
    </row>
    <row r="47" spans="1:24" x14ac:dyDescent="0.3">
      <c r="H47" s="26"/>
    </row>
    <row r="48" spans="1:24" x14ac:dyDescent="0.3">
      <c r="H48" s="26"/>
    </row>
  </sheetData>
  <phoneticPr fontId="0" type="noConversion"/>
  <pageMargins left="0" right="0" top="1" bottom="1" header="0.5" footer="0.5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16904_EPMI-WEST-BANK_deal_sum</vt:lpstr>
      <vt:lpstr>'16904_EPMI-WEST-BANK_deal_sum'!Print_Area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tchapm2</dc:creator>
  <cp:lastModifiedBy>Havlíček Jan</cp:lastModifiedBy>
  <cp:lastPrinted>2002-05-01T15:53:45Z</cp:lastPrinted>
  <dcterms:created xsi:type="dcterms:W3CDTF">2002-02-26T20:04:22Z</dcterms:created>
  <dcterms:modified xsi:type="dcterms:W3CDTF">2023-09-10T14:53:39Z</dcterms:modified>
</cp:coreProperties>
</file>