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<sst xmlns="http://schemas.openxmlformats.org/spreadsheetml/2006/main" count="556" uniqueCount="93">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</sst>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548640</xdr:colOff>
      <xdr:row>5</xdr:row>
      <xdr:rowOff>167640</xdr:rowOff>
    </xdr:to>
    <xdr:pic>
      <xdr:nvPicPr>
        <xdr:cNvPr id="11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6680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1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1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533400</xdr:colOff>
      <xdr:row>5</xdr:row>
      <xdr:rowOff>167640</xdr:rowOff>
    </xdr:to>
    <xdr:pic>
      <xdr:nvPicPr>
        <xdr:cNvPr id="2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37381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21.417312334601011</v>
      </c>
      <c r="E8" s="336">
        <v>0.84430355098089271</v>
      </c>
      <c r="F8" s="337">
        <v>0.83176878304776047</v>
      </c>
      <c r="G8" s="337">
        <v>0.82403583448109796</v>
      </c>
      <c r="H8" s="337">
        <v>0.81912842166968891</v>
      </c>
      <c r="I8" s="337">
        <v>0.81887990436112401</v>
      </c>
      <c r="J8" s="338">
        <v>0.8280282754949303</v>
      </c>
      <c r="K8" s="339">
        <v>0.83149499811491567</v>
      </c>
      <c r="L8" s="337">
        <v>0.84074188098659897</v>
      </c>
      <c r="M8" s="337">
        <v>0.86396425740644756</v>
      </c>
      <c r="N8" s="337">
        <v>0.88745019541019587</v>
      </c>
      <c r="O8" s="337">
        <v>0.91324834068781047</v>
      </c>
      <c r="P8" s="337">
        <v>0.93510905209364503</v>
      </c>
      <c r="Q8" s="337">
        <v>0.94437295227339257</v>
      </c>
      <c r="R8" s="337">
        <v>0.95325506793232617</v>
      </c>
      <c r="S8" s="337">
        <v>0.95345198480350224</v>
      </c>
      <c r="T8" s="337">
        <v>0.94782640997742762</v>
      </c>
      <c r="U8" s="337">
        <v>0.94087611537388705</v>
      </c>
      <c r="V8" s="337">
        <v>0.93631338637567385</v>
      </c>
      <c r="W8" s="337">
        <v>0.92887833681088783</v>
      </c>
      <c r="X8" s="337">
        <v>0.92319245494484625</v>
      </c>
      <c r="Y8" s="337">
        <v>0.93736137142344123</v>
      </c>
      <c r="Z8" s="340">
        <v>0.92601597149439552</v>
      </c>
      <c r="AA8" s="336">
        <v>0.90310763480469036</v>
      </c>
      <c r="AB8" s="338">
        <v>0.88450715365143162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725.05072891220379</v>
      </c>
      <c r="E9" s="342">
        <v>28.382277324521958</v>
      </c>
      <c r="F9" s="343">
        <v>27.930046758536324</v>
      </c>
      <c r="G9" s="343">
        <v>27.59081713952002</v>
      </c>
      <c r="H9" s="343">
        <v>27.393952000784552</v>
      </c>
      <c r="I9" s="343">
        <v>27.41477797220357</v>
      </c>
      <c r="J9" s="344">
        <v>27.824785261238294</v>
      </c>
      <c r="K9" s="345">
        <v>28.046097132802039</v>
      </c>
      <c r="L9" s="343">
        <v>28.462422418417034</v>
      </c>
      <c r="M9" s="343">
        <v>29.285414773850434</v>
      </c>
      <c r="N9" s="343">
        <v>30.170306698253331</v>
      </c>
      <c r="O9" s="343">
        <v>31.259784660474992</v>
      </c>
      <c r="P9" s="343">
        <v>32.23201525400885</v>
      </c>
      <c r="Q9" s="343">
        <v>32.653474940406227</v>
      </c>
      <c r="R9" s="343">
        <v>33.017783557826561</v>
      </c>
      <c r="S9" s="343">
        <v>33.115851359013803</v>
      </c>
      <c r="T9" s="343">
        <v>32.997098882018953</v>
      </c>
      <c r="U9" s="343">
        <v>32.650212875423499</v>
      </c>
      <c r="V9" s="343">
        <v>32.19790161148439</v>
      </c>
      <c r="W9" s="343">
        <v>31.436775943983356</v>
      </c>
      <c r="X9" s="343">
        <v>30.76673542412027</v>
      </c>
      <c r="Y9" s="343">
        <v>30.701404566323767</v>
      </c>
      <c r="Z9" s="346">
        <v>30.270593711947225</v>
      </c>
      <c r="AA9" s="342">
        <v>29.783269828677284</v>
      </c>
      <c r="AB9" s="344">
        <v>29.466928816367215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5436.1309937338974</v>
      </c>
      <c r="E10" s="349">
        <v>216.18267799689261</v>
      </c>
      <c r="F10" s="350">
        <v>212.57142233389914</v>
      </c>
      <c r="G10" s="350">
        <v>209.61646100013635</v>
      </c>
      <c r="H10" s="350">
        <v>207.89257156741772</v>
      </c>
      <c r="I10" s="350">
        <v>211.85197564729086</v>
      </c>
      <c r="J10" s="351">
        <v>211.07541084658976</v>
      </c>
      <c r="K10" s="352">
        <v>212.32686882753472</v>
      </c>
      <c r="L10" s="350">
        <v>215.99380678700388</v>
      </c>
      <c r="M10" s="350">
        <v>220.84912959229791</v>
      </c>
      <c r="N10" s="350">
        <v>227.02732079821408</v>
      </c>
      <c r="O10" s="350">
        <v>233.55356299480445</v>
      </c>
      <c r="P10" s="350">
        <v>239.42643850369814</v>
      </c>
      <c r="Q10" s="350">
        <v>240.95350281706817</v>
      </c>
      <c r="R10" s="350">
        <v>242.48312221816101</v>
      </c>
      <c r="S10" s="350">
        <v>242.21015767253658</v>
      </c>
      <c r="T10" s="350">
        <v>240.39540892265327</v>
      </c>
      <c r="U10" s="350">
        <v>239.05729368243266</v>
      </c>
      <c r="V10" s="350">
        <v>237.09101951720069</v>
      </c>
      <c r="W10" s="350">
        <v>232.65506983588438</v>
      </c>
      <c r="X10" s="350">
        <v>230.1632321447855</v>
      </c>
      <c r="Y10" s="350">
        <v>234.0248193896679</v>
      </c>
      <c r="Z10" s="353">
        <v>231.99748366123521</v>
      </c>
      <c r="AA10" s="349">
        <v>225.64193736866321</v>
      </c>
      <c r="AB10" s="351">
        <v>221.09029960782911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52.663255313185942</v>
      </c>
      <c r="E11" s="355">
        <v>1.9831081016591288</v>
      </c>
      <c r="F11" s="356">
        <v>1.9379031879821433</v>
      </c>
      <c r="G11" s="356">
        <v>1.9221559626373199</v>
      </c>
      <c r="H11" s="356">
        <v>1.9205605637129528</v>
      </c>
      <c r="I11" s="356">
        <v>1.9239901231644456</v>
      </c>
      <c r="J11" s="357">
        <v>1.9835276635705734</v>
      </c>
      <c r="K11" s="358">
        <v>2.0255047796284198</v>
      </c>
      <c r="L11" s="356">
        <v>2.0669708784682959</v>
      </c>
      <c r="M11" s="356">
        <v>2.1639767307095306</v>
      </c>
      <c r="N11" s="356">
        <v>2.2270152598097042</v>
      </c>
      <c r="O11" s="356">
        <v>2.2983076877522475</v>
      </c>
      <c r="P11" s="356">
        <v>2.3572875228982326</v>
      </c>
      <c r="Q11" s="356">
        <v>2.3829796414182853</v>
      </c>
      <c r="R11" s="356">
        <v>2.4092083632310408</v>
      </c>
      <c r="S11" s="356">
        <v>2.4118312009249605</v>
      </c>
      <c r="T11" s="356">
        <v>2.3907030582050033</v>
      </c>
      <c r="U11" s="356">
        <v>2.3881182135610142</v>
      </c>
      <c r="V11" s="356">
        <v>2.3819743569417287</v>
      </c>
      <c r="W11" s="356">
        <v>2.3403680844960162</v>
      </c>
      <c r="X11" s="356">
        <v>2.2969127630850901</v>
      </c>
      <c r="Y11" s="356">
        <v>2.3454898379287377</v>
      </c>
      <c r="Z11" s="359">
        <v>2.275809206801763</v>
      </c>
      <c r="AA11" s="355">
        <v>2.1609377271917687</v>
      </c>
      <c r="AB11" s="357">
        <v>2.0686143974075435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214.48558019586125</v>
      </c>
      <c r="E12" s="362">
        <v>8.2590400440498151</v>
      </c>
      <c r="F12" s="363">
        <v>8.0950717437255264</v>
      </c>
      <c r="G12" s="363">
        <v>7.9905792437140706</v>
      </c>
      <c r="H12" s="363">
        <v>7.9418841483941307</v>
      </c>
      <c r="I12" s="363">
        <v>7.9495780111372065</v>
      </c>
      <c r="J12" s="364">
        <v>8.1259321054161209</v>
      </c>
      <c r="K12" s="365">
        <v>8.234393713702854</v>
      </c>
      <c r="L12" s="363">
        <v>8.3928151207834034</v>
      </c>
      <c r="M12" s="363">
        <v>8.7073081689628786</v>
      </c>
      <c r="N12" s="363">
        <v>8.9871175886457522</v>
      </c>
      <c r="O12" s="363">
        <v>9.3232253333012647</v>
      </c>
      <c r="P12" s="363">
        <v>9.6323846636772412</v>
      </c>
      <c r="Q12" s="363">
        <v>9.7600156008227366</v>
      </c>
      <c r="R12" s="363">
        <v>9.8785502452335123</v>
      </c>
      <c r="S12" s="363">
        <v>9.9027658300594581</v>
      </c>
      <c r="T12" s="363">
        <v>9.855410198117001</v>
      </c>
      <c r="U12" s="363">
        <v>9.7700773350499279</v>
      </c>
      <c r="V12" s="363">
        <v>9.6444977988459009</v>
      </c>
      <c r="W12" s="363">
        <v>9.3908711543264118</v>
      </c>
      <c r="X12" s="363">
        <v>9.1611217356866366</v>
      </c>
      <c r="Y12" s="363">
        <v>9.1961044666390084</v>
      </c>
      <c r="Z12" s="366">
        <v>8.9948790571461448</v>
      </c>
      <c r="AA12" s="362">
        <v>8.7372931863843313</v>
      </c>
      <c r="AB12" s="364">
        <v>8.5546637020399015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2366.9204852428002</v>
      </c>
      <c r="E13" s="367">
        <v>93.389450380110375</v>
      </c>
      <c r="F13" s="368">
        <v>92.270422942664794</v>
      </c>
      <c r="G13" s="368">
        <v>91.4279718534209</v>
      </c>
      <c r="H13" s="368">
        <v>90.981184273554149</v>
      </c>
      <c r="I13" s="368">
        <v>90.89284061106089</v>
      </c>
      <c r="J13" s="369">
        <v>92.173953375602224</v>
      </c>
      <c r="K13" s="370">
        <v>92.845745044755162</v>
      </c>
      <c r="L13" s="368">
        <v>93.914765716722584</v>
      </c>
      <c r="M13" s="368">
        <v>96.58882317516067</v>
      </c>
      <c r="N13" s="368">
        <v>98.74882445278655</v>
      </c>
      <c r="O13" s="368">
        <v>101.42633829118142</v>
      </c>
      <c r="P13" s="368">
        <v>103.5356341982482</v>
      </c>
      <c r="Q13" s="368">
        <v>104.43993910102596</v>
      </c>
      <c r="R13" s="368">
        <v>105.72802244432532</v>
      </c>
      <c r="S13" s="368">
        <v>105.90464217081816</v>
      </c>
      <c r="T13" s="368">
        <v>105.21737904825423</v>
      </c>
      <c r="U13" s="368">
        <v>104.72771625886942</v>
      </c>
      <c r="V13" s="368">
        <v>104.00820334198545</v>
      </c>
      <c r="W13" s="368">
        <v>101.98847248791884</v>
      </c>
      <c r="X13" s="368">
        <v>100.43870783950094</v>
      </c>
      <c r="Y13" s="368">
        <v>101.87537579768075</v>
      </c>
      <c r="Z13" s="371">
        <v>100.54308475186009</v>
      </c>
      <c r="AA13" s="367">
        <v>97.944063432429402</v>
      </c>
      <c r="AB13" s="369">
        <v>95.908924252863542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2634.069320751847</v>
      </c>
      <c r="E14" s="90">
        <f t="shared" ref="E14:AB14" si="1">SUM(E11:E13)</f>
        <v>103.63159852581931</v>
      </c>
      <c r="F14" s="164">
        <f t="shared" si="1"/>
        <v>102.30339787437246</v>
      </c>
      <c r="G14" s="164">
        <f t="shared" si="1"/>
        <v>101.34070705977228</v>
      </c>
      <c r="H14" s="164">
        <f t="shared" si="1"/>
        <v>100.84362898566124</v>
      </c>
      <c r="I14" s="164">
        <f t="shared" si="1"/>
        <v>100.76640874536254</v>
      </c>
      <c r="J14" s="166">
        <f t="shared" si="1"/>
        <v>102.28341314458892</v>
      </c>
      <c r="K14" s="48">
        <f t="shared" si="1"/>
        <v>103.10564353808644</v>
      </c>
      <c r="L14" s="164">
        <f t="shared" si="1"/>
        <v>104.37455171597429</v>
      </c>
      <c r="M14" s="164">
        <f t="shared" si="1"/>
        <v>107.46010807483307</v>
      </c>
      <c r="N14" s="164">
        <f t="shared" si="1"/>
        <v>109.962957301242</v>
      </c>
      <c r="O14" s="164">
        <f t="shared" si="1"/>
        <v>113.04787131223493</v>
      </c>
      <c r="P14" s="164">
        <f t="shared" si="1"/>
        <v>115.52530638482368</v>
      </c>
      <c r="Q14" s="164">
        <f t="shared" si="1"/>
        <v>116.58293434326697</v>
      </c>
      <c r="R14" s="164">
        <f t="shared" si="1"/>
        <v>118.01578105278988</v>
      </c>
      <c r="S14" s="164">
        <f t="shared" si="1"/>
        <v>118.21923920180258</v>
      </c>
      <c r="T14" s="164">
        <f t="shared" si="1"/>
        <v>117.46349230457623</v>
      </c>
      <c r="U14" s="164">
        <f t="shared" si="1"/>
        <v>116.88591180748037</v>
      </c>
      <c r="V14" s="164">
        <f t="shared" si="1"/>
        <v>116.03467549777308</v>
      </c>
      <c r="W14" s="164">
        <f t="shared" si="1"/>
        <v>113.71971172674127</v>
      </c>
      <c r="X14" s="164">
        <f t="shared" si="1"/>
        <v>111.89674233827266</v>
      </c>
      <c r="Y14" s="164">
        <f t="shared" si="1"/>
        <v>113.41697010224848</v>
      </c>
      <c r="Z14" s="165">
        <f t="shared" si="1"/>
        <v>111.813773015808</v>
      </c>
      <c r="AA14" s="90">
        <f t="shared" si="1"/>
        <v>108.8422943460055</v>
      </c>
      <c r="AB14" s="166">
        <f t="shared" si="1"/>
        <v>106.53220235231099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6182.5990349807016</v>
      </c>
      <c r="E15" s="90">
        <f t="shared" ref="E15:AB15" si="2">SUM(E8:E10)</f>
        <v>245.40925887239547</v>
      </c>
      <c r="F15" s="164">
        <f t="shared" si="2"/>
        <v>241.33323787548323</v>
      </c>
      <c r="G15" s="164">
        <f t="shared" si="2"/>
        <v>238.03131397413748</v>
      </c>
      <c r="H15" s="164">
        <f t="shared" si="2"/>
        <v>236.10565198987194</v>
      </c>
      <c r="I15" s="164">
        <f t="shared" si="2"/>
        <v>240.08563352385556</v>
      </c>
      <c r="J15" s="166">
        <f t="shared" si="2"/>
        <v>239.72822438332298</v>
      </c>
      <c r="K15" s="48">
        <f t="shared" si="2"/>
        <v>241.20446095845168</v>
      </c>
      <c r="L15" s="164">
        <f t="shared" si="2"/>
        <v>245.2969710864075</v>
      </c>
      <c r="M15" s="164">
        <f t="shared" si="2"/>
        <v>250.99850862355478</v>
      </c>
      <c r="N15" s="164">
        <f t="shared" si="2"/>
        <v>258.08507769187759</v>
      </c>
      <c r="O15" s="164">
        <f t="shared" si="2"/>
        <v>265.72659599596727</v>
      </c>
      <c r="P15" s="164">
        <f t="shared" si="2"/>
        <v>272.59356280980063</v>
      </c>
      <c r="Q15" s="164">
        <f t="shared" si="2"/>
        <v>274.55135070974779</v>
      </c>
      <c r="R15" s="164">
        <f t="shared" si="2"/>
        <v>276.45416084391991</v>
      </c>
      <c r="S15" s="164">
        <f t="shared" si="2"/>
        <v>276.27946101635388</v>
      </c>
      <c r="T15" s="164">
        <f t="shared" si="2"/>
        <v>274.34033421464966</v>
      </c>
      <c r="U15" s="164">
        <f t="shared" si="2"/>
        <v>272.64838267323006</v>
      </c>
      <c r="V15" s="164">
        <f t="shared" si="2"/>
        <v>270.22523451506078</v>
      </c>
      <c r="W15" s="164">
        <f t="shared" si="2"/>
        <v>265.02072411667859</v>
      </c>
      <c r="X15" s="164">
        <f t="shared" si="2"/>
        <v>261.85316002385059</v>
      </c>
      <c r="Y15" s="164">
        <f t="shared" si="2"/>
        <v>265.66358532741509</v>
      </c>
      <c r="Z15" s="165">
        <f t="shared" si="2"/>
        <v>263.19409334467684</v>
      </c>
      <c r="AA15" s="90">
        <f t="shared" si="2"/>
        <v>256.32831483214517</v>
      </c>
      <c r="AB15" s="166">
        <f t="shared" si="2"/>
        <v>251.44173557784777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8816.6683557325468</v>
      </c>
      <c r="E16" s="167">
        <f t="shared" ref="E16:AB16" si="3">E14+E15</f>
        <v>349.04085739821477</v>
      </c>
      <c r="F16" s="168">
        <f t="shared" si="3"/>
        <v>343.63663574985571</v>
      </c>
      <c r="G16" s="168">
        <f t="shared" si="3"/>
        <v>339.37202103390973</v>
      </c>
      <c r="H16" s="168">
        <f t="shared" si="3"/>
        <v>336.94928097553316</v>
      </c>
      <c r="I16" s="168">
        <f t="shared" si="3"/>
        <v>340.85204226921809</v>
      </c>
      <c r="J16" s="170">
        <f t="shared" si="3"/>
        <v>342.01163752791189</v>
      </c>
      <c r="K16" s="203">
        <f t="shared" si="3"/>
        <v>344.31010449653809</v>
      </c>
      <c r="L16" s="200">
        <f t="shared" si="3"/>
        <v>349.67152280238179</v>
      </c>
      <c r="M16" s="200">
        <f t="shared" si="3"/>
        <v>358.45861669838786</v>
      </c>
      <c r="N16" s="200">
        <f t="shared" si="3"/>
        <v>368.04803499311959</v>
      </c>
      <c r="O16" s="200">
        <f t="shared" si="3"/>
        <v>378.77446730820219</v>
      </c>
      <c r="P16" s="200">
        <f t="shared" si="3"/>
        <v>388.11886919462432</v>
      </c>
      <c r="Q16" s="200">
        <f t="shared" si="3"/>
        <v>391.13428505301476</v>
      </c>
      <c r="R16" s="200">
        <f t="shared" si="3"/>
        <v>394.46994189670977</v>
      </c>
      <c r="S16" s="200">
        <f t="shared" si="3"/>
        <v>394.49870021815644</v>
      </c>
      <c r="T16" s="200">
        <f t="shared" si="3"/>
        <v>391.80382651922588</v>
      </c>
      <c r="U16" s="200">
        <f t="shared" si="3"/>
        <v>389.5342944807104</v>
      </c>
      <c r="V16" s="200">
        <f t="shared" si="3"/>
        <v>386.25991001283387</v>
      </c>
      <c r="W16" s="200">
        <f t="shared" si="3"/>
        <v>378.74043584341985</v>
      </c>
      <c r="X16" s="200">
        <f t="shared" si="3"/>
        <v>373.74990236212324</v>
      </c>
      <c r="Y16" s="200">
        <f t="shared" si="3"/>
        <v>379.0805554296636</v>
      </c>
      <c r="Z16" s="201">
        <f t="shared" si="3"/>
        <v>375.00786636048485</v>
      </c>
      <c r="AA16" s="199">
        <f t="shared" si="3"/>
        <v>365.1706091781507</v>
      </c>
      <c r="AB16" s="202">
        <f t="shared" si="3"/>
        <v>357.97393793015874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474</v>
      </c>
      <c r="L17" s="374">
        <v>474</v>
      </c>
      <c r="M17" s="374">
        <v>474</v>
      </c>
      <c r="N17" s="374">
        <v>474</v>
      </c>
      <c r="O17" s="374">
        <v>474</v>
      </c>
      <c r="P17" s="374">
        <v>474</v>
      </c>
      <c r="Q17" s="374">
        <v>474</v>
      </c>
      <c r="R17" s="374">
        <v>474</v>
      </c>
      <c r="S17" s="374">
        <v>474</v>
      </c>
      <c r="T17" s="374">
        <v>474</v>
      </c>
      <c r="U17" s="374">
        <v>474</v>
      </c>
      <c r="V17" s="374">
        <v>474</v>
      </c>
      <c r="W17" s="374">
        <v>474</v>
      </c>
      <c r="X17" s="374">
        <v>474</v>
      </c>
      <c r="Y17" s="374">
        <v>474</v>
      </c>
      <c r="Z17" s="375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1.9831081016591288</v>
      </c>
      <c r="AL17" s="538">
        <f>$F11</f>
        <v>1.9379031879821433</v>
      </c>
      <c r="AM17" s="538">
        <f>$G11</f>
        <v>1.9221559626373199</v>
      </c>
      <c r="AN17" s="538">
        <f>$H11</f>
        <v>1.9205605637129528</v>
      </c>
      <c r="AO17" s="538"/>
      <c r="AP17" s="538">
        <f>$E12</f>
        <v>8.2590400440498151</v>
      </c>
      <c r="AQ17" s="538">
        <f>$F12</f>
        <v>8.0950717437255264</v>
      </c>
      <c r="AR17" s="538">
        <f>$G12</f>
        <v>7.9905792437140706</v>
      </c>
      <c r="AS17" s="538">
        <f>$H12</f>
        <v>7.9418841483941307</v>
      </c>
      <c r="AT17" s="538"/>
      <c r="AU17" s="538">
        <f>$E13</f>
        <v>93.389450380110375</v>
      </c>
      <c r="AV17" s="538">
        <f>$F13</f>
        <v>92.270422942664794</v>
      </c>
      <c r="AW17" s="538">
        <f>$G13</f>
        <v>91.4279718534209</v>
      </c>
      <c r="AX17" s="538">
        <f>$H13</f>
        <v>90.981184273554149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1.9239901231644456</v>
      </c>
      <c r="AL18" s="538">
        <f>$J11</f>
        <v>1.9835276635705734</v>
      </c>
      <c r="AM18" s="538">
        <f>$K11</f>
        <v>2.0255047796284198</v>
      </c>
      <c r="AN18" s="538">
        <f>$L11</f>
        <v>2.0669708784682959</v>
      </c>
      <c r="AO18" s="538"/>
      <c r="AP18" s="538">
        <f>$I12</f>
        <v>7.9495780111372065</v>
      </c>
      <c r="AQ18" s="538">
        <f>$J12</f>
        <v>8.1259321054161209</v>
      </c>
      <c r="AR18" s="538">
        <f>$K12</f>
        <v>8.234393713702854</v>
      </c>
      <c r="AS18" s="538">
        <f>$L12</f>
        <v>8.3928151207834034</v>
      </c>
      <c r="AT18" s="538"/>
      <c r="AU18" s="539">
        <f>$I13</f>
        <v>90.89284061106089</v>
      </c>
      <c r="AV18" s="539">
        <f>$J13</f>
        <v>92.173953375602224</v>
      </c>
      <c r="AW18" s="539">
        <f>$K13</f>
        <v>92.845745044755162</v>
      </c>
      <c r="AX18" s="539">
        <f>$L13</f>
        <v>93.914765716722584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2.1639767307095306</v>
      </c>
      <c r="AL19" s="538">
        <f>$N11</f>
        <v>2.2270152598097042</v>
      </c>
      <c r="AM19" s="538">
        <f>$O11</f>
        <v>2.2983076877522475</v>
      </c>
      <c r="AN19" s="538">
        <f>$P11</f>
        <v>2.3572875228982326</v>
      </c>
      <c r="AO19" s="538"/>
      <c r="AP19" s="538">
        <f>$M12</f>
        <v>8.7073081689628786</v>
      </c>
      <c r="AQ19" s="538">
        <f>$N12</f>
        <v>8.9871175886457522</v>
      </c>
      <c r="AR19" s="538">
        <f>$O12</f>
        <v>9.3232253333012647</v>
      </c>
      <c r="AS19" s="538">
        <f>$P12</f>
        <v>9.6323846636772412</v>
      </c>
      <c r="AT19" s="538"/>
      <c r="AU19" s="538">
        <f>$M13</f>
        <v>96.58882317516067</v>
      </c>
      <c r="AV19" s="538">
        <f>$N13</f>
        <v>98.74882445278655</v>
      </c>
      <c r="AW19" s="538">
        <f>$O13</f>
        <v>101.42633829118142</v>
      </c>
      <c r="AX19" s="538">
        <f>$P13</f>
        <v>103.5356341982482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2.3829796414182853</v>
      </c>
      <c r="AL20" s="538">
        <f>$R11</f>
        <v>2.4092083632310408</v>
      </c>
      <c r="AM20" s="538">
        <f>$S11</f>
        <v>2.4118312009249605</v>
      </c>
      <c r="AN20" s="538">
        <f>$T11</f>
        <v>2.3907030582050033</v>
      </c>
      <c r="AO20" s="538"/>
      <c r="AP20" s="538">
        <f>$Q12</f>
        <v>9.7600156008227366</v>
      </c>
      <c r="AQ20" s="538">
        <f>$R12</f>
        <v>9.8785502452335123</v>
      </c>
      <c r="AR20" s="538">
        <f>$S12</f>
        <v>9.9027658300594581</v>
      </c>
      <c r="AS20" s="538">
        <f>$T12</f>
        <v>9.855410198117001</v>
      </c>
      <c r="AT20" s="538"/>
      <c r="AU20" s="538">
        <f>$Q13</f>
        <v>104.43993910102596</v>
      </c>
      <c r="AV20" s="538">
        <f>$R13</f>
        <v>105.72802244432532</v>
      </c>
      <c r="AW20" s="538">
        <f>$S13</f>
        <v>105.90464217081816</v>
      </c>
      <c r="AX20" s="538">
        <f>$T13</f>
        <v>105.21737904825423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2.3881182135610142</v>
      </c>
      <c r="AL21" s="538">
        <f>$V11</f>
        <v>2.3819743569417287</v>
      </c>
      <c r="AM21" s="538">
        <f>$W11</f>
        <v>2.3403680844960162</v>
      </c>
      <c r="AN21" s="538">
        <f>$X11</f>
        <v>2.2969127630850901</v>
      </c>
      <c r="AO21" s="538"/>
      <c r="AP21" s="538">
        <f>$U12</f>
        <v>9.7700773350499279</v>
      </c>
      <c r="AQ21" s="538">
        <f>$V12</f>
        <v>9.6444977988459009</v>
      </c>
      <c r="AR21" s="538">
        <f>$W12</f>
        <v>9.3908711543264118</v>
      </c>
      <c r="AS21" s="538">
        <f>$X12</f>
        <v>9.1611217356866366</v>
      </c>
      <c r="AT21" s="538"/>
      <c r="AU21" s="538">
        <f>$U13</f>
        <v>104.72771625886942</v>
      </c>
      <c r="AV21" s="538">
        <f>$V13</f>
        <v>104.00820334198545</v>
      </c>
      <c r="AW21" s="538">
        <f>$W13</f>
        <v>101.98847248791884</v>
      </c>
      <c r="AX21" s="538">
        <f>$X13</f>
        <v>100.43870783950094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2.3454898379287377</v>
      </c>
      <c r="AL22" s="538">
        <f>$Z11</f>
        <v>2.275809206801763</v>
      </c>
      <c r="AM22" s="538">
        <f>$AA11</f>
        <v>2.1609377271917687</v>
      </c>
      <c r="AN22" s="540">
        <f>$AB11</f>
        <v>2.0686143974075435</v>
      </c>
      <c r="AO22" s="538"/>
      <c r="AP22" s="538">
        <f>$Y12</f>
        <v>9.1961044666390084</v>
      </c>
      <c r="AQ22" s="538">
        <f>$Z12</f>
        <v>8.9948790571461448</v>
      </c>
      <c r="AR22" s="538">
        <f>$AA12</f>
        <v>8.7372931863843313</v>
      </c>
      <c r="AS22" s="540">
        <f>$AB12</f>
        <v>8.5546637020399015</v>
      </c>
      <c r="AT22" s="538"/>
      <c r="AU22" s="538">
        <f>$Y13</f>
        <v>101.87537579768075</v>
      </c>
      <c r="AV22" s="538">
        <f>$Z13</f>
        <v>100.54308475186009</v>
      </c>
      <c r="AW22" s="538">
        <f>$AA13</f>
        <v>97.944063432429402</v>
      </c>
      <c r="AX22" s="540">
        <f>$AB13</f>
        <v>95.908924252863542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52.663255313185942</v>
      </c>
      <c r="AO23" s="538"/>
      <c r="AP23" s="538"/>
      <c r="AQ23" s="538"/>
      <c r="AR23" s="538"/>
      <c r="AS23" s="318">
        <f>SUM(AP17:AS22)</f>
        <v>214.48558019586125</v>
      </c>
      <c r="AT23" s="538"/>
      <c r="AU23" s="538"/>
      <c r="AV23" s="538"/>
      <c r="AW23" s="538"/>
      <c r="AX23" s="318">
        <f>SUM(AU17:AX22)</f>
        <v>2366.9204852428002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2583.3316442674532</v>
      </c>
      <c r="E52" s="431">
        <f t="shared" si="4"/>
        <v>125.95914260178523</v>
      </c>
      <c r="F52" s="432">
        <f t="shared" si="4"/>
        <v>131.36336425014429</v>
      </c>
      <c r="G52" s="432">
        <f t="shared" si="4"/>
        <v>135.62797896609027</v>
      </c>
      <c r="H52" s="432">
        <f t="shared" si="4"/>
        <v>138.05071902446684</v>
      </c>
      <c r="I52" s="432">
        <f t="shared" si="4"/>
        <v>134.14795773078191</v>
      </c>
      <c r="J52" s="433">
        <f t="shared" si="4"/>
        <v>132.98836247208811</v>
      </c>
      <c r="K52" s="434">
        <f t="shared" si="4"/>
        <v>130.68989550346191</v>
      </c>
      <c r="L52" s="432">
        <f t="shared" si="4"/>
        <v>125.32847719761821</v>
      </c>
      <c r="M52" s="432">
        <f t="shared" si="4"/>
        <v>116.54138330161214</v>
      </c>
      <c r="N52" s="432">
        <f t="shared" si="4"/>
        <v>106.95196500688041</v>
      </c>
      <c r="O52" s="432">
        <f t="shared" si="4"/>
        <v>96.22553269179781</v>
      </c>
      <c r="P52" s="432">
        <f t="shared" si="4"/>
        <v>86.881130805375676</v>
      </c>
      <c r="Q52" s="432">
        <f t="shared" si="4"/>
        <v>83.865714946985236</v>
      </c>
      <c r="R52" s="432">
        <f t="shared" si="4"/>
        <v>80.53005810329023</v>
      </c>
      <c r="S52" s="432">
        <f t="shared" si="4"/>
        <v>80.501299781843557</v>
      </c>
      <c r="T52" s="432">
        <f t="shared" si="4"/>
        <v>83.196173480774121</v>
      </c>
      <c r="U52" s="432">
        <f t="shared" si="4"/>
        <v>85.4657055192896</v>
      </c>
      <c r="V52" s="432">
        <f t="shared" si="4"/>
        <v>88.74008998716613</v>
      </c>
      <c r="W52" s="432">
        <f t="shared" si="4"/>
        <v>96.259564156580154</v>
      </c>
      <c r="X52" s="432">
        <f t="shared" si="4"/>
        <v>101.25009763787676</v>
      </c>
      <c r="Y52" s="432">
        <f t="shared" si="4"/>
        <v>95.919444570336395</v>
      </c>
      <c r="Z52" s="435">
        <f t="shared" si="4"/>
        <v>99.992133639515146</v>
      </c>
      <c r="AA52" s="431">
        <f t="shared" si="4"/>
        <v>109.8293908218493</v>
      </c>
      <c r="AB52" s="433">
        <f t="shared" si="4"/>
        <v>117.02606206984126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3446.8012508514826</v>
      </c>
      <c r="E57" s="336">
        <v>135.60005123240344</v>
      </c>
      <c r="F57" s="337">
        <v>132.45698234367595</v>
      </c>
      <c r="G57" s="337">
        <v>131.33158046190516</v>
      </c>
      <c r="H57" s="337">
        <v>130.32719573591606</v>
      </c>
      <c r="I57" s="337">
        <v>132.04178184942964</v>
      </c>
      <c r="J57" s="338">
        <v>131.95758212775252</v>
      </c>
      <c r="K57" s="339">
        <v>133.11326189325624</v>
      </c>
      <c r="L57" s="337">
        <v>133.98028387223303</v>
      </c>
      <c r="M57" s="337">
        <v>139.53811821797788</v>
      </c>
      <c r="N57" s="337">
        <v>143.74513597064626</v>
      </c>
      <c r="O57" s="337">
        <v>148.19565838309205</v>
      </c>
      <c r="P57" s="337">
        <v>151.45873385023151</v>
      </c>
      <c r="Q57" s="337">
        <v>152.90540347363478</v>
      </c>
      <c r="R57" s="337">
        <v>153.31991030503096</v>
      </c>
      <c r="S57" s="337">
        <v>154.66424821499913</v>
      </c>
      <c r="T57" s="337">
        <v>154.07690903727971</v>
      </c>
      <c r="U57" s="337">
        <v>154.58989570976686</v>
      </c>
      <c r="V57" s="337">
        <v>153.57989437921697</v>
      </c>
      <c r="W57" s="337">
        <v>153.74021587759947</v>
      </c>
      <c r="X57" s="337">
        <v>152.54335032576228</v>
      </c>
      <c r="Y57" s="337">
        <v>149.2473401509921</v>
      </c>
      <c r="Z57" s="340">
        <v>145.29089128417183</v>
      </c>
      <c r="AA57" s="336">
        <v>141.13724428222801</v>
      </c>
      <c r="AB57" s="338">
        <v>137.95958187228067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2604.7993730219182</v>
      </c>
      <c r="E58" s="449">
        <v>95.403421636160743</v>
      </c>
      <c r="F58" s="450">
        <v>93.097123656693299</v>
      </c>
      <c r="G58" s="450">
        <v>91.832402462255516</v>
      </c>
      <c r="H58" s="450">
        <v>92.285589210531626</v>
      </c>
      <c r="I58" s="450">
        <v>93.397159171063805</v>
      </c>
      <c r="J58" s="451">
        <v>96.678474824211705</v>
      </c>
      <c r="K58" s="452">
        <v>99.005963051438627</v>
      </c>
      <c r="L58" s="450">
        <v>103.83862718749209</v>
      </c>
      <c r="M58" s="450">
        <v>109.8372882450896</v>
      </c>
      <c r="N58" s="450">
        <v>115.44967726252467</v>
      </c>
      <c r="O58" s="450">
        <v>117.36185445219378</v>
      </c>
      <c r="P58" s="450">
        <v>118.75622425920052</v>
      </c>
      <c r="Q58" s="450">
        <v>119.65311748744182</v>
      </c>
      <c r="R58" s="450">
        <v>122.06698806931038</v>
      </c>
      <c r="S58" s="450">
        <v>120.61323453094681</v>
      </c>
      <c r="T58" s="450">
        <v>119.65826438260858</v>
      </c>
      <c r="U58" s="450">
        <v>120.48366014084618</v>
      </c>
      <c r="V58" s="450">
        <v>120.70197896759909</v>
      </c>
      <c r="W58" s="450">
        <v>119.27547207654426</v>
      </c>
      <c r="X58" s="450">
        <v>117.12435877407356</v>
      </c>
      <c r="Y58" s="450">
        <v>112.09470239517435</v>
      </c>
      <c r="Z58" s="453">
        <v>106.71294221356698</v>
      </c>
      <c r="AA58" s="449">
        <v>101.82589296058464</v>
      </c>
      <c r="AB58" s="451">
        <v>97.644955604365663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2612.2317292909847</v>
      </c>
      <c r="E59" s="355">
        <v>99.623982929668699</v>
      </c>
      <c r="F59" s="356">
        <v>95.35814801724797</v>
      </c>
      <c r="G59" s="356">
        <v>94.240519527871442</v>
      </c>
      <c r="H59" s="356">
        <v>93.679706809365996</v>
      </c>
      <c r="I59" s="356">
        <v>96.116939754891902</v>
      </c>
      <c r="J59" s="357">
        <v>95.507790649839819</v>
      </c>
      <c r="K59" s="358">
        <v>97.196158067961349</v>
      </c>
      <c r="L59" s="356">
        <v>98.317684963042339</v>
      </c>
      <c r="M59" s="356">
        <v>104.97624670286739</v>
      </c>
      <c r="N59" s="356">
        <v>109.87114804782559</v>
      </c>
      <c r="O59" s="356">
        <v>113.92144991424402</v>
      </c>
      <c r="P59" s="356">
        <v>117.24334287076408</v>
      </c>
      <c r="Q59" s="356">
        <v>118.69591501079586</v>
      </c>
      <c r="R59" s="356">
        <v>118.68422609207008</v>
      </c>
      <c r="S59" s="356">
        <v>119.47327056735732</v>
      </c>
      <c r="T59" s="356">
        <v>119.53654717819012</v>
      </c>
      <c r="U59" s="356">
        <v>120.40919193012297</v>
      </c>
      <c r="V59" s="356">
        <v>120.35088463602021</v>
      </c>
      <c r="W59" s="356">
        <v>121.66321695495445</v>
      </c>
      <c r="X59" s="356">
        <v>121.70253814482693</v>
      </c>
      <c r="Y59" s="356">
        <v>117.10252751057405</v>
      </c>
      <c r="Z59" s="359">
        <v>111.02427165775988</v>
      </c>
      <c r="AA59" s="355">
        <v>105.88232000483339</v>
      </c>
      <c r="AB59" s="357">
        <v>101.65370134788857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557.29715001376906</v>
      </c>
      <c r="E60" s="367">
        <v>20.984163970006264</v>
      </c>
      <c r="F60" s="368">
        <v>20.71386296493348</v>
      </c>
      <c r="G60" s="368">
        <v>20.477348522722941</v>
      </c>
      <c r="H60" s="368">
        <v>20.584033716135021</v>
      </c>
      <c r="I60" s="368">
        <v>20.608490212276674</v>
      </c>
      <c r="J60" s="369">
        <v>21.020837822411433</v>
      </c>
      <c r="K60" s="370">
        <v>21.576844757796106</v>
      </c>
      <c r="L60" s="368">
        <v>22.371294830934144</v>
      </c>
      <c r="M60" s="368">
        <v>23.476173056004953</v>
      </c>
      <c r="N60" s="368">
        <v>24.587501244339009</v>
      </c>
      <c r="O60" s="368">
        <v>25.261896377390549</v>
      </c>
      <c r="P60" s="368">
        <v>25.481650944608322</v>
      </c>
      <c r="Q60" s="368">
        <v>25.69947486605659</v>
      </c>
      <c r="R60" s="368">
        <v>25.81795760694812</v>
      </c>
      <c r="S60" s="368">
        <v>25.580088752245846</v>
      </c>
      <c r="T60" s="368">
        <v>25.448560539611091</v>
      </c>
      <c r="U60" s="368">
        <v>25.306423429553515</v>
      </c>
      <c r="V60" s="368">
        <v>24.810729040384736</v>
      </c>
      <c r="W60" s="368">
        <v>24.258364751113973</v>
      </c>
      <c r="X60" s="368">
        <v>23.752716349528978</v>
      </c>
      <c r="Y60" s="368">
        <v>23.210965969973117</v>
      </c>
      <c r="Z60" s="371">
        <v>22.609444507276351</v>
      </c>
      <c r="AA60" s="367">
        <v>22.126676786638196</v>
      </c>
      <c r="AB60" s="369">
        <v>21.531648994879632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3169.5288793047539</v>
      </c>
      <c r="E61" s="517">
        <f t="shared" ref="E61:AB61" si="6">SUM(E59:E60)</f>
        <v>120.60814689967496</v>
      </c>
      <c r="F61" s="518">
        <f t="shared" si="6"/>
        <v>116.07201098218145</v>
      </c>
      <c r="G61" s="518">
        <f t="shared" si="6"/>
        <v>114.71786805059438</v>
      </c>
      <c r="H61" s="518">
        <f t="shared" si="6"/>
        <v>114.26374052550102</v>
      </c>
      <c r="I61" s="518">
        <f t="shared" si="6"/>
        <v>116.72542996716858</v>
      </c>
      <c r="J61" s="519">
        <f t="shared" si="6"/>
        <v>116.52862847225126</v>
      </c>
      <c r="K61" s="520">
        <f t="shared" si="6"/>
        <v>118.77300282575746</v>
      </c>
      <c r="L61" s="518">
        <f t="shared" si="6"/>
        <v>120.68897979397649</v>
      </c>
      <c r="M61" s="518">
        <f t="shared" si="6"/>
        <v>128.45241975887234</v>
      </c>
      <c r="N61" s="518">
        <f t="shared" si="6"/>
        <v>134.45864929216458</v>
      </c>
      <c r="O61" s="518">
        <f t="shared" si="6"/>
        <v>139.18334629163456</v>
      </c>
      <c r="P61" s="518">
        <f t="shared" si="6"/>
        <v>142.72499381537241</v>
      </c>
      <c r="Q61" s="518">
        <f t="shared" si="6"/>
        <v>144.39538987685245</v>
      </c>
      <c r="R61" s="518">
        <f t="shared" si="6"/>
        <v>144.50218369901819</v>
      </c>
      <c r="S61" s="518">
        <f t="shared" si="6"/>
        <v>145.05335931960317</v>
      </c>
      <c r="T61" s="518">
        <f t="shared" si="6"/>
        <v>144.98510771780121</v>
      </c>
      <c r="U61" s="518">
        <f t="shared" si="6"/>
        <v>145.71561535967649</v>
      </c>
      <c r="V61" s="518">
        <f t="shared" si="6"/>
        <v>145.16161367640495</v>
      </c>
      <c r="W61" s="518">
        <f t="shared" si="6"/>
        <v>145.92158170606842</v>
      </c>
      <c r="X61" s="518">
        <f t="shared" si="6"/>
        <v>145.4552544943559</v>
      </c>
      <c r="Y61" s="518">
        <f t="shared" si="6"/>
        <v>140.31349348054715</v>
      </c>
      <c r="Z61" s="521">
        <f t="shared" si="6"/>
        <v>133.63371616503622</v>
      </c>
      <c r="AA61" s="517">
        <f t="shared" si="6"/>
        <v>128.00899679147159</v>
      </c>
      <c r="AB61" s="519">
        <f t="shared" si="6"/>
        <v>123.1853503427682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6051.6006238734008</v>
      </c>
      <c r="E62" s="90">
        <f t="shared" ref="E62:AB62" si="7">SUM(E57:E58)</f>
        <v>231.00347286856419</v>
      </c>
      <c r="F62" s="164">
        <f t="shared" si="7"/>
        <v>225.55410600036925</v>
      </c>
      <c r="G62" s="164">
        <f t="shared" si="7"/>
        <v>223.16398292416068</v>
      </c>
      <c r="H62" s="164">
        <f t="shared" si="7"/>
        <v>222.61278494644768</v>
      </c>
      <c r="I62" s="164">
        <f t="shared" si="7"/>
        <v>225.43894102049344</v>
      </c>
      <c r="J62" s="166">
        <f t="shared" si="7"/>
        <v>228.63605695196424</v>
      </c>
      <c r="K62" s="48">
        <f t="shared" si="7"/>
        <v>232.11922494469485</v>
      </c>
      <c r="L62" s="164">
        <f t="shared" si="7"/>
        <v>237.81891105972511</v>
      </c>
      <c r="M62" s="164">
        <f t="shared" si="7"/>
        <v>249.37540646306746</v>
      </c>
      <c r="N62" s="164">
        <f t="shared" si="7"/>
        <v>259.19481323317092</v>
      </c>
      <c r="O62" s="164">
        <f t="shared" si="7"/>
        <v>265.55751283528582</v>
      </c>
      <c r="P62" s="164">
        <f t="shared" si="7"/>
        <v>270.21495810943202</v>
      </c>
      <c r="Q62" s="164">
        <f t="shared" si="7"/>
        <v>272.55852096107662</v>
      </c>
      <c r="R62" s="164">
        <f t="shared" si="7"/>
        <v>275.38689837434134</v>
      </c>
      <c r="S62" s="164">
        <f t="shared" si="7"/>
        <v>275.27748274594592</v>
      </c>
      <c r="T62" s="164">
        <f t="shared" si="7"/>
        <v>273.73517341988827</v>
      </c>
      <c r="U62" s="164">
        <f t="shared" si="7"/>
        <v>275.07355585061305</v>
      </c>
      <c r="V62" s="164">
        <f t="shared" si="7"/>
        <v>274.28187334681604</v>
      </c>
      <c r="W62" s="164">
        <f t="shared" si="7"/>
        <v>273.01568795414374</v>
      </c>
      <c r="X62" s="164">
        <f t="shared" si="7"/>
        <v>269.66770909983586</v>
      </c>
      <c r="Y62" s="164">
        <f t="shared" si="7"/>
        <v>261.34204254616645</v>
      </c>
      <c r="Z62" s="165">
        <f t="shared" si="7"/>
        <v>252.00383349773881</v>
      </c>
      <c r="AA62" s="90">
        <f t="shared" si="7"/>
        <v>242.96313724281265</v>
      </c>
      <c r="AB62" s="166">
        <f t="shared" si="7"/>
        <v>235.60453747664633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9221.1295031781538</v>
      </c>
      <c r="E63" s="460">
        <f t="shared" ref="E63:AB63" si="8">E61+E62</f>
        <v>351.61161976823917</v>
      </c>
      <c r="F63" s="461">
        <f t="shared" si="8"/>
        <v>341.62611698255068</v>
      </c>
      <c r="G63" s="461">
        <f t="shared" si="8"/>
        <v>337.88185097475503</v>
      </c>
      <c r="H63" s="461">
        <f t="shared" si="8"/>
        <v>336.8765254719487</v>
      </c>
      <c r="I63" s="461">
        <f t="shared" si="8"/>
        <v>342.16437098766204</v>
      </c>
      <c r="J63" s="462">
        <f t="shared" si="8"/>
        <v>345.16468542421546</v>
      </c>
      <c r="K63" s="463">
        <f t="shared" si="8"/>
        <v>350.89222777045234</v>
      </c>
      <c r="L63" s="461">
        <f t="shared" si="8"/>
        <v>358.50789085370161</v>
      </c>
      <c r="M63" s="461">
        <f t="shared" si="8"/>
        <v>377.8278262219398</v>
      </c>
      <c r="N63" s="461">
        <f t="shared" si="8"/>
        <v>393.6534625253355</v>
      </c>
      <c r="O63" s="461">
        <f t="shared" si="8"/>
        <v>404.74085912692038</v>
      </c>
      <c r="P63" s="461">
        <f t="shared" si="8"/>
        <v>412.9399519248044</v>
      </c>
      <c r="Q63" s="461">
        <f t="shared" si="8"/>
        <v>416.95391083792907</v>
      </c>
      <c r="R63" s="461">
        <f t="shared" si="8"/>
        <v>419.88908207335953</v>
      </c>
      <c r="S63" s="461">
        <f t="shared" si="8"/>
        <v>420.33084206554906</v>
      </c>
      <c r="T63" s="461">
        <f t="shared" si="8"/>
        <v>418.72028113768948</v>
      </c>
      <c r="U63" s="461">
        <f t="shared" si="8"/>
        <v>420.78917121028951</v>
      </c>
      <c r="V63" s="461">
        <f t="shared" si="8"/>
        <v>419.443487023221</v>
      </c>
      <c r="W63" s="461">
        <f t="shared" si="8"/>
        <v>418.93726966021217</v>
      </c>
      <c r="X63" s="461">
        <f t="shared" si="8"/>
        <v>415.12296359419179</v>
      </c>
      <c r="Y63" s="461">
        <f t="shared" si="8"/>
        <v>401.65553602671361</v>
      </c>
      <c r="Z63" s="464">
        <f t="shared" si="8"/>
        <v>385.63754966277503</v>
      </c>
      <c r="AA63" s="460">
        <f t="shared" si="8"/>
        <v>370.97213403428424</v>
      </c>
      <c r="AB63" s="462">
        <f t="shared" si="8"/>
        <v>358.7898878194145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382">
        <v>410</v>
      </c>
      <c r="L64" s="382">
        <v>410</v>
      </c>
      <c r="M64" s="382">
        <v>410</v>
      </c>
      <c r="N64" s="382">
        <v>410</v>
      </c>
      <c r="O64" s="382">
        <v>410</v>
      </c>
      <c r="P64" s="382">
        <v>410</v>
      </c>
      <c r="Q64" s="382">
        <v>410</v>
      </c>
      <c r="R64" s="382">
        <v>410</v>
      </c>
      <c r="S64" s="382">
        <v>410</v>
      </c>
      <c r="T64" s="382">
        <v>410</v>
      </c>
      <c r="U64" s="382">
        <v>410</v>
      </c>
      <c r="V64" s="382">
        <v>410</v>
      </c>
      <c r="W64" s="382">
        <v>410</v>
      </c>
      <c r="X64" s="382">
        <v>410</v>
      </c>
      <c r="Y64" s="382">
        <v>410</v>
      </c>
      <c r="Z64" s="382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3">
        <v>0</v>
      </c>
      <c r="M66" s="383">
        <v>0</v>
      </c>
      <c r="N66" s="383">
        <v>0</v>
      </c>
      <c r="O66" s="383">
        <v>0</v>
      </c>
      <c r="P66" s="383">
        <v>0</v>
      </c>
      <c r="Q66" s="383">
        <v>0</v>
      </c>
      <c r="R66" s="383">
        <v>0</v>
      </c>
      <c r="S66" s="383">
        <v>0</v>
      </c>
      <c r="T66" s="383">
        <v>0</v>
      </c>
      <c r="U66" s="383">
        <v>0</v>
      </c>
      <c r="V66" s="383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99.623982929668699</v>
      </c>
      <c r="AL66" s="538">
        <f>$F59</f>
        <v>95.35814801724797</v>
      </c>
      <c r="AM66" s="538">
        <f>$G59</f>
        <v>94.240519527871442</v>
      </c>
      <c r="AN66" s="538">
        <f>$H59</f>
        <v>93.679706809365996</v>
      </c>
      <c r="AO66" s="538"/>
      <c r="AP66" s="538">
        <f>$E60</f>
        <v>20.984163970006264</v>
      </c>
      <c r="AQ66" s="538">
        <f>$F60</f>
        <v>20.71386296493348</v>
      </c>
      <c r="AR66" s="538">
        <f>$G60</f>
        <v>20.477348522722941</v>
      </c>
      <c r="AS66" s="538">
        <f>$H60</f>
        <v>20.584033716135021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96.116939754891902</v>
      </c>
      <c r="AL67" s="538">
        <f>$J59</f>
        <v>95.507790649839819</v>
      </c>
      <c r="AM67" s="538">
        <f>$K59</f>
        <v>97.196158067961349</v>
      </c>
      <c r="AN67" s="538">
        <f>$L59</f>
        <v>98.317684963042339</v>
      </c>
      <c r="AO67" s="538"/>
      <c r="AP67" s="538">
        <f>$I60</f>
        <v>20.608490212276674</v>
      </c>
      <c r="AQ67" s="538">
        <f>$J60</f>
        <v>21.020837822411433</v>
      </c>
      <c r="AR67" s="538">
        <f>$K60</f>
        <v>21.576844757796106</v>
      </c>
      <c r="AS67" s="538">
        <f>$L60</f>
        <v>22.371294830934144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104.97624670286739</v>
      </c>
      <c r="AL68" s="538">
        <f>$N59</f>
        <v>109.87114804782559</v>
      </c>
      <c r="AM68" s="538">
        <f>$O59</f>
        <v>113.92144991424402</v>
      </c>
      <c r="AN68" s="538">
        <f>$P59</f>
        <v>117.24334287076408</v>
      </c>
      <c r="AO68" s="538"/>
      <c r="AP68" s="538">
        <f>$M60</f>
        <v>23.476173056004953</v>
      </c>
      <c r="AQ68" s="538">
        <f>$N60</f>
        <v>24.587501244339009</v>
      </c>
      <c r="AR68" s="538">
        <f>$O60</f>
        <v>25.261896377390549</v>
      </c>
      <c r="AS68" s="538">
        <f>$P60</f>
        <v>25.481650944608322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118.69591501079586</v>
      </c>
      <c r="AL69" s="538">
        <f>$R59</f>
        <v>118.68422609207008</v>
      </c>
      <c r="AM69" s="538">
        <f>$S59</f>
        <v>119.47327056735732</v>
      </c>
      <c r="AN69" s="538">
        <f>$T59</f>
        <v>119.53654717819012</v>
      </c>
      <c r="AO69" s="538"/>
      <c r="AP69" s="538">
        <f>$Q60</f>
        <v>25.69947486605659</v>
      </c>
      <c r="AQ69" s="538">
        <f>$R60</f>
        <v>25.81795760694812</v>
      </c>
      <c r="AR69" s="538">
        <f>$S60</f>
        <v>25.580088752245846</v>
      </c>
      <c r="AS69" s="538">
        <f>$T60</f>
        <v>25.448560539611091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120.40919193012297</v>
      </c>
      <c r="AL70" s="538">
        <f>$V59</f>
        <v>120.35088463602021</v>
      </c>
      <c r="AM70" s="538">
        <f>$W59</f>
        <v>121.66321695495445</v>
      </c>
      <c r="AN70" s="538">
        <f>$X59</f>
        <v>121.70253814482693</v>
      </c>
      <c r="AO70" s="538"/>
      <c r="AP70" s="538">
        <f>$U60</f>
        <v>25.306423429553515</v>
      </c>
      <c r="AQ70" s="538">
        <f>$V60</f>
        <v>24.810729040384736</v>
      </c>
      <c r="AR70" s="538">
        <f>$W60</f>
        <v>24.258364751113973</v>
      </c>
      <c r="AS70" s="538">
        <f>$X60</f>
        <v>23.752716349528978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117.10252751057405</v>
      </c>
      <c r="AL71" s="538">
        <f>$Z59</f>
        <v>111.02427165775988</v>
      </c>
      <c r="AM71" s="538">
        <f>$AA59</f>
        <v>105.88232000483339</v>
      </c>
      <c r="AN71" s="540">
        <f>$AB59</f>
        <v>101.65370134788857</v>
      </c>
      <c r="AO71" s="538"/>
      <c r="AP71" s="538">
        <f>$Y60</f>
        <v>23.210965969973117</v>
      </c>
      <c r="AQ71" s="538">
        <f>$Z60</f>
        <v>22.609444507276351</v>
      </c>
      <c r="AR71" s="538">
        <f>$AA60</f>
        <v>22.126676786638196</v>
      </c>
      <c r="AS71" s="540">
        <f>$AB60</f>
        <v>21.531648994879632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2612.2317292909847</v>
      </c>
      <c r="AO72" s="538"/>
      <c r="AP72" s="538"/>
      <c r="AQ72" s="538"/>
      <c r="AR72" s="538"/>
      <c r="AS72" s="318">
        <f>SUM(AP66:AS71)</f>
        <v>557.29715001376906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402.87049682184625</v>
      </c>
      <c r="E99" s="431">
        <f t="shared" si="9"/>
        <v>49.388380231760834</v>
      </c>
      <c r="F99" s="432">
        <f t="shared" si="9"/>
        <v>59.373883017449316</v>
      </c>
      <c r="G99" s="432">
        <f t="shared" si="9"/>
        <v>63.118149025244975</v>
      </c>
      <c r="H99" s="432">
        <f t="shared" si="9"/>
        <v>64.123474528051304</v>
      </c>
      <c r="I99" s="432">
        <f t="shared" si="9"/>
        <v>58.835629012337961</v>
      </c>
      <c r="J99" s="433">
        <f t="shared" si="9"/>
        <v>55.835314575784537</v>
      </c>
      <c r="K99" s="434">
        <f t="shared" si="9"/>
        <v>50.107772229547663</v>
      </c>
      <c r="L99" s="432">
        <f t="shared" si="9"/>
        <v>42.49210914629839</v>
      </c>
      <c r="M99" s="432">
        <f t="shared" si="9"/>
        <v>23.172173778060198</v>
      </c>
      <c r="N99" s="432">
        <f t="shared" si="9"/>
        <v>7.3465374746645011</v>
      </c>
      <c r="O99" s="432">
        <f t="shared" si="9"/>
        <v>-3.7408591269203839</v>
      </c>
      <c r="P99" s="432">
        <f t="shared" si="9"/>
        <v>-11.939951924804404</v>
      </c>
      <c r="Q99" s="432">
        <f t="shared" si="9"/>
        <v>-15.953910837929072</v>
      </c>
      <c r="R99" s="432">
        <f t="shared" si="9"/>
        <v>-18.889082073359532</v>
      </c>
      <c r="S99" s="432">
        <f t="shared" si="9"/>
        <v>-19.330842065549064</v>
      </c>
      <c r="T99" s="432">
        <f t="shared" si="9"/>
        <v>-17.720281137689483</v>
      </c>
      <c r="U99" s="432">
        <f t="shared" si="9"/>
        <v>-19.78917121028951</v>
      </c>
      <c r="V99" s="432">
        <f t="shared" si="9"/>
        <v>-18.443487023220996</v>
      </c>
      <c r="W99" s="432">
        <f t="shared" si="9"/>
        <v>-17.937269660212166</v>
      </c>
      <c r="X99" s="432">
        <f t="shared" si="9"/>
        <v>-14.122963594191788</v>
      </c>
      <c r="Y99" s="432">
        <f t="shared" si="9"/>
        <v>-0.65553602671360522</v>
      </c>
      <c r="Z99" s="435">
        <f t="shared" si="9"/>
        <v>15.362450337224971</v>
      </c>
      <c r="AA99" s="431">
        <f t="shared" si="9"/>
        <v>30.027865965715762</v>
      </c>
      <c r="AB99" s="433">
        <f t="shared" si="9"/>
        <v>42.210112180585497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161.28150235202011</v>
      </c>
      <c r="E104" s="336">
        <v>6.1832280909379618</v>
      </c>
      <c r="F104" s="337">
        <v>6.0445641039161018</v>
      </c>
      <c r="G104" s="337">
        <v>5.9455498648192879</v>
      </c>
      <c r="H104" s="337">
        <v>5.9039482951287514</v>
      </c>
      <c r="I104" s="337">
        <v>5.9380573288268881</v>
      </c>
      <c r="J104" s="338">
        <v>6.0608097354151571</v>
      </c>
      <c r="K104" s="339">
        <v>6.1121989454290384</v>
      </c>
      <c r="L104" s="337">
        <v>6.2648002694705456</v>
      </c>
      <c r="M104" s="337">
        <v>6.5223740840994653</v>
      </c>
      <c r="N104" s="337">
        <v>6.7852669179266529</v>
      </c>
      <c r="O104" s="337">
        <v>7.0400532223135981</v>
      </c>
      <c r="P104" s="337">
        <v>7.2950427732144814</v>
      </c>
      <c r="Q104" s="337">
        <v>7.3812051316065377</v>
      </c>
      <c r="R104" s="337">
        <v>7.4657963806206808</v>
      </c>
      <c r="S104" s="337">
        <v>7.4556880141979933</v>
      </c>
      <c r="T104" s="337">
        <v>7.4082068365647897</v>
      </c>
      <c r="U104" s="337">
        <v>7.3426858236972814</v>
      </c>
      <c r="V104" s="337">
        <v>7.2481520218631639</v>
      </c>
      <c r="W104" s="337">
        <v>7.0779784820323703</v>
      </c>
      <c r="X104" s="337">
        <v>6.9310433678298518</v>
      </c>
      <c r="Y104" s="337">
        <v>7.0324841372539906</v>
      </c>
      <c r="Z104" s="340">
        <v>6.8648298416251086</v>
      </c>
      <c r="AA104" s="336">
        <v>6.5939793477707429</v>
      </c>
      <c r="AB104" s="338">
        <v>6.3835593354596911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182.30120732548488</v>
      </c>
      <c r="E105" s="367">
        <v>6.9678492145227251</v>
      </c>
      <c r="F105" s="368">
        <v>6.8354440328522532</v>
      </c>
      <c r="G105" s="368">
        <v>6.7632375519825079</v>
      </c>
      <c r="H105" s="368">
        <v>6.7312513247211037</v>
      </c>
      <c r="I105" s="368">
        <v>6.7368948026020883</v>
      </c>
      <c r="J105" s="369">
        <v>6.8815359401178871</v>
      </c>
      <c r="K105" s="370">
        <v>6.9651060363530979</v>
      </c>
      <c r="L105" s="368">
        <v>7.1128301548202231</v>
      </c>
      <c r="M105" s="368">
        <v>7.4003208928618047</v>
      </c>
      <c r="N105" s="368">
        <v>7.6496096819792063</v>
      </c>
      <c r="O105" s="368">
        <v>7.9214018147417162</v>
      </c>
      <c r="P105" s="368">
        <v>8.1791934426486534</v>
      </c>
      <c r="Q105" s="368">
        <v>8.2908456692895669</v>
      </c>
      <c r="R105" s="368">
        <v>8.3931435450826832</v>
      </c>
      <c r="S105" s="368">
        <v>8.4053142027096808</v>
      </c>
      <c r="T105" s="368">
        <v>8.3466305477490277</v>
      </c>
      <c r="U105" s="368">
        <v>8.2859215377016167</v>
      </c>
      <c r="V105" s="368">
        <v>8.1961240985074504</v>
      </c>
      <c r="W105" s="368">
        <v>7.9962718954261192</v>
      </c>
      <c r="X105" s="368">
        <v>7.833391580133056</v>
      </c>
      <c r="Y105" s="368">
        <v>7.9293794331348169</v>
      </c>
      <c r="Z105" s="371">
        <v>7.7540472664184916</v>
      </c>
      <c r="AA105" s="367">
        <v>7.4728837191184541</v>
      </c>
      <c r="AB105" s="369">
        <v>7.2525789400106913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182.30120732548488</v>
      </c>
      <c r="E106" s="454">
        <f t="shared" ref="E106:AB106" si="11">E105</f>
        <v>6.9678492145227251</v>
      </c>
      <c r="F106" s="455">
        <f t="shared" si="11"/>
        <v>6.8354440328522532</v>
      </c>
      <c r="G106" s="455">
        <f t="shared" si="11"/>
        <v>6.7632375519825079</v>
      </c>
      <c r="H106" s="455">
        <f t="shared" si="11"/>
        <v>6.7312513247211037</v>
      </c>
      <c r="I106" s="455">
        <f t="shared" si="11"/>
        <v>6.7368948026020883</v>
      </c>
      <c r="J106" s="456">
        <f t="shared" si="11"/>
        <v>6.8815359401178871</v>
      </c>
      <c r="K106" s="457">
        <f t="shared" si="11"/>
        <v>6.9651060363530979</v>
      </c>
      <c r="L106" s="455">
        <f t="shared" si="11"/>
        <v>7.1128301548202231</v>
      </c>
      <c r="M106" s="455">
        <f t="shared" si="11"/>
        <v>7.4003208928618047</v>
      </c>
      <c r="N106" s="455">
        <f t="shared" si="11"/>
        <v>7.6496096819792063</v>
      </c>
      <c r="O106" s="455">
        <f t="shared" si="11"/>
        <v>7.9214018147417162</v>
      </c>
      <c r="P106" s="455">
        <f t="shared" si="11"/>
        <v>8.1791934426486534</v>
      </c>
      <c r="Q106" s="455">
        <f t="shared" si="11"/>
        <v>8.2908456692895669</v>
      </c>
      <c r="R106" s="455">
        <f t="shared" si="11"/>
        <v>8.3931435450826832</v>
      </c>
      <c r="S106" s="455">
        <f t="shared" si="11"/>
        <v>8.4053142027096808</v>
      </c>
      <c r="T106" s="455">
        <f t="shared" si="11"/>
        <v>8.3466305477490277</v>
      </c>
      <c r="U106" s="455">
        <f t="shared" si="11"/>
        <v>8.2859215377016167</v>
      </c>
      <c r="V106" s="455">
        <f t="shared" si="11"/>
        <v>8.1961240985074504</v>
      </c>
      <c r="W106" s="455">
        <f t="shared" si="11"/>
        <v>7.9962718954261192</v>
      </c>
      <c r="X106" s="455">
        <f t="shared" si="11"/>
        <v>7.833391580133056</v>
      </c>
      <c r="Y106" s="455">
        <f t="shared" si="11"/>
        <v>7.9293794331348169</v>
      </c>
      <c r="Z106" s="458">
        <f t="shared" si="11"/>
        <v>7.7540472664184916</v>
      </c>
      <c r="AA106" s="454">
        <f t="shared" si="11"/>
        <v>7.4728837191184541</v>
      </c>
      <c r="AB106" s="456">
        <f t="shared" si="11"/>
        <v>7.2525789400106913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161.28150235202011</v>
      </c>
      <c r="E107" s="90">
        <f t="shared" ref="E107:AB107" si="12">E104</f>
        <v>6.1832280909379618</v>
      </c>
      <c r="F107" s="164">
        <f t="shared" si="12"/>
        <v>6.0445641039161018</v>
      </c>
      <c r="G107" s="164">
        <f t="shared" si="12"/>
        <v>5.9455498648192879</v>
      </c>
      <c r="H107" s="164">
        <f t="shared" si="12"/>
        <v>5.9039482951287514</v>
      </c>
      <c r="I107" s="164">
        <f t="shared" si="12"/>
        <v>5.9380573288268881</v>
      </c>
      <c r="J107" s="166">
        <f t="shared" si="12"/>
        <v>6.0608097354151571</v>
      </c>
      <c r="K107" s="48">
        <f t="shared" si="12"/>
        <v>6.1121989454290384</v>
      </c>
      <c r="L107" s="164">
        <f t="shared" si="12"/>
        <v>6.2648002694705456</v>
      </c>
      <c r="M107" s="164">
        <f t="shared" si="12"/>
        <v>6.5223740840994653</v>
      </c>
      <c r="N107" s="164">
        <f t="shared" si="12"/>
        <v>6.7852669179266529</v>
      </c>
      <c r="O107" s="164">
        <f t="shared" si="12"/>
        <v>7.0400532223135981</v>
      </c>
      <c r="P107" s="164">
        <f t="shared" si="12"/>
        <v>7.2950427732144814</v>
      </c>
      <c r="Q107" s="164">
        <f t="shared" si="12"/>
        <v>7.3812051316065377</v>
      </c>
      <c r="R107" s="164">
        <f t="shared" si="12"/>
        <v>7.4657963806206808</v>
      </c>
      <c r="S107" s="164">
        <f t="shared" si="12"/>
        <v>7.4556880141979933</v>
      </c>
      <c r="T107" s="164">
        <f t="shared" si="12"/>
        <v>7.4082068365647897</v>
      </c>
      <c r="U107" s="164">
        <f t="shared" si="12"/>
        <v>7.3426858236972814</v>
      </c>
      <c r="V107" s="164">
        <f t="shared" si="12"/>
        <v>7.2481520218631639</v>
      </c>
      <c r="W107" s="164">
        <f t="shared" si="12"/>
        <v>7.0779784820323703</v>
      </c>
      <c r="X107" s="164">
        <f t="shared" si="12"/>
        <v>6.9310433678298518</v>
      </c>
      <c r="Y107" s="164">
        <f t="shared" si="12"/>
        <v>7.0324841372539906</v>
      </c>
      <c r="Z107" s="165">
        <f t="shared" si="12"/>
        <v>6.8648298416251086</v>
      </c>
      <c r="AA107" s="90">
        <f t="shared" si="12"/>
        <v>6.5939793477707429</v>
      </c>
      <c r="AB107" s="166">
        <f t="shared" si="12"/>
        <v>6.3835593354596911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343.58270967750508</v>
      </c>
      <c r="E108" s="460">
        <f t="shared" ref="E108:AB108" si="13">E106+E107</f>
        <v>13.151077305460687</v>
      </c>
      <c r="F108" s="461">
        <f t="shared" si="13"/>
        <v>12.880008136768355</v>
      </c>
      <c r="G108" s="461">
        <f t="shared" si="13"/>
        <v>12.708787416801796</v>
      </c>
      <c r="H108" s="461">
        <f t="shared" si="13"/>
        <v>12.635199619849855</v>
      </c>
      <c r="I108" s="461">
        <f t="shared" si="13"/>
        <v>12.674952131428977</v>
      </c>
      <c r="J108" s="462">
        <f t="shared" si="13"/>
        <v>12.942345675533044</v>
      </c>
      <c r="K108" s="463">
        <f t="shared" si="13"/>
        <v>13.077304981782136</v>
      </c>
      <c r="L108" s="461">
        <f t="shared" si="13"/>
        <v>13.377630424290768</v>
      </c>
      <c r="M108" s="461">
        <f t="shared" si="13"/>
        <v>13.922694976961271</v>
      </c>
      <c r="N108" s="461">
        <f t="shared" si="13"/>
        <v>14.434876599905859</v>
      </c>
      <c r="O108" s="461">
        <f t="shared" si="13"/>
        <v>14.961455037055314</v>
      </c>
      <c r="P108" s="461">
        <f t="shared" si="13"/>
        <v>15.474236215863135</v>
      </c>
      <c r="Q108" s="461">
        <f t="shared" si="13"/>
        <v>15.672050800896105</v>
      </c>
      <c r="R108" s="461">
        <f t="shared" si="13"/>
        <v>15.858939925703364</v>
      </c>
      <c r="S108" s="461">
        <f t="shared" si="13"/>
        <v>15.861002216907675</v>
      </c>
      <c r="T108" s="461">
        <f t="shared" si="13"/>
        <v>15.754837384313817</v>
      </c>
      <c r="U108" s="461">
        <f t="shared" si="13"/>
        <v>15.628607361398899</v>
      </c>
      <c r="V108" s="461">
        <f t="shared" si="13"/>
        <v>15.444276120370613</v>
      </c>
      <c r="W108" s="461">
        <f t="shared" si="13"/>
        <v>15.07425037745849</v>
      </c>
      <c r="X108" s="461">
        <f t="shared" si="13"/>
        <v>14.764434947962908</v>
      </c>
      <c r="Y108" s="461">
        <f t="shared" si="13"/>
        <v>14.961863570388807</v>
      </c>
      <c r="Z108" s="464">
        <f t="shared" si="13"/>
        <v>14.6188771080436</v>
      </c>
      <c r="AA108" s="460">
        <f t="shared" si="13"/>
        <v>14.066863066889198</v>
      </c>
      <c r="AB108" s="462">
        <f t="shared" si="13"/>
        <v>13.636138275470383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-343.58270967750508</v>
      </c>
      <c r="E130" s="431">
        <f t="shared" si="14"/>
        <v>-13.151077305460687</v>
      </c>
      <c r="F130" s="432">
        <f t="shared" si="14"/>
        <v>-12.880008136768355</v>
      </c>
      <c r="G130" s="432">
        <f t="shared" si="14"/>
        <v>-12.708787416801796</v>
      </c>
      <c r="H130" s="432">
        <f t="shared" si="14"/>
        <v>-12.635199619849855</v>
      </c>
      <c r="I130" s="432">
        <f t="shared" si="14"/>
        <v>-12.674952131428977</v>
      </c>
      <c r="J130" s="433">
        <f t="shared" si="14"/>
        <v>-12.942345675533044</v>
      </c>
      <c r="K130" s="434">
        <f t="shared" si="14"/>
        <v>-13.077304981782136</v>
      </c>
      <c r="L130" s="432">
        <f t="shared" si="14"/>
        <v>-13.377630424290768</v>
      </c>
      <c r="M130" s="432">
        <f t="shared" si="14"/>
        <v>-13.922694976961271</v>
      </c>
      <c r="N130" s="432">
        <f t="shared" si="14"/>
        <v>-14.434876599905859</v>
      </c>
      <c r="O130" s="432">
        <f t="shared" si="14"/>
        <v>-14.961455037055314</v>
      </c>
      <c r="P130" s="432">
        <f t="shared" si="14"/>
        <v>-15.474236215863135</v>
      </c>
      <c r="Q130" s="432">
        <f t="shared" si="14"/>
        <v>-15.672050800896105</v>
      </c>
      <c r="R130" s="432">
        <f t="shared" si="14"/>
        <v>-15.858939925703364</v>
      </c>
      <c r="S130" s="432">
        <f t="shared" si="14"/>
        <v>-15.861002216907675</v>
      </c>
      <c r="T130" s="432">
        <f t="shared" si="14"/>
        <v>-15.754837384313817</v>
      </c>
      <c r="U130" s="432">
        <f t="shared" si="14"/>
        <v>-15.628607361398899</v>
      </c>
      <c r="V130" s="432">
        <f t="shared" si="14"/>
        <v>-15.444276120370613</v>
      </c>
      <c r="W130" s="432">
        <f t="shared" si="14"/>
        <v>-15.07425037745849</v>
      </c>
      <c r="X130" s="432">
        <f t="shared" si="14"/>
        <v>-14.764434947962908</v>
      </c>
      <c r="Y130" s="432">
        <f t="shared" si="14"/>
        <v>-14.961863570388807</v>
      </c>
      <c r="Z130" s="435">
        <f t="shared" si="14"/>
        <v>-14.6188771080436</v>
      </c>
      <c r="AA130" s="431">
        <f t="shared" si="14"/>
        <v>-14.066863066889198</v>
      </c>
      <c r="AB130" s="433">
        <f t="shared" si="14"/>
        <v>-13.636138275470383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Sun</v>
      </c>
      <c r="B133" s="556">
        <f>B134</f>
        <v>37381</v>
      </c>
      <c r="C133" s="557" t="s">
        <v>56</v>
      </c>
      <c r="D133" s="558">
        <f>D108</f>
        <v>343.58270967750508</v>
      </c>
      <c r="E133" s="558">
        <f t="shared" ref="E133:AB133" si="15">E108</f>
        <v>13.151077305460687</v>
      </c>
      <c r="F133" s="558">
        <f t="shared" si="15"/>
        <v>12.880008136768355</v>
      </c>
      <c r="G133" s="558">
        <f t="shared" si="15"/>
        <v>12.708787416801796</v>
      </c>
      <c r="H133" s="558">
        <f t="shared" si="15"/>
        <v>12.635199619849855</v>
      </c>
      <c r="I133" s="558">
        <f t="shared" si="15"/>
        <v>12.674952131428977</v>
      </c>
      <c r="J133" s="558">
        <f t="shared" si="15"/>
        <v>12.942345675533044</v>
      </c>
      <c r="K133" s="558">
        <f t="shared" si="15"/>
        <v>13.077304981782136</v>
      </c>
      <c r="L133" s="558">
        <f t="shared" si="15"/>
        <v>13.377630424290768</v>
      </c>
      <c r="M133" s="558">
        <f t="shared" si="15"/>
        <v>13.922694976961271</v>
      </c>
      <c r="N133" s="558">
        <f t="shared" si="15"/>
        <v>14.434876599905859</v>
      </c>
      <c r="O133" s="558">
        <f t="shared" si="15"/>
        <v>14.961455037055314</v>
      </c>
      <c r="P133" s="558">
        <f t="shared" si="15"/>
        <v>15.474236215863135</v>
      </c>
      <c r="Q133" s="558">
        <f t="shared" si="15"/>
        <v>15.672050800896105</v>
      </c>
      <c r="R133" s="558">
        <f t="shared" si="15"/>
        <v>15.858939925703364</v>
      </c>
      <c r="S133" s="558">
        <f t="shared" si="15"/>
        <v>15.861002216907675</v>
      </c>
      <c r="T133" s="558">
        <f t="shared" si="15"/>
        <v>15.754837384313817</v>
      </c>
      <c r="U133" s="558">
        <f t="shared" si="15"/>
        <v>15.628607361398899</v>
      </c>
      <c r="V133" s="558">
        <f t="shared" si="15"/>
        <v>15.444276120370613</v>
      </c>
      <c r="W133" s="558">
        <f t="shared" si="15"/>
        <v>15.07425037745849</v>
      </c>
      <c r="X133" s="558">
        <f t="shared" si="15"/>
        <v>14.764434947962908</v>
      </c>
      <c r="Y133" s="558">
        <f t="shared" si="15"/>
        <v>14.961863570388807</v>
      </c>
      <c r="Z133" s="558">
        <f t="shared" si="15"/>
        <v>14.6188771080436</v>
      </c>
      <c r="AA133" s="558">
        <f t="shared" si="15"/>
        <v>14.066863066889198</v>
      </c>
      <c r="AB133" s="558">
        <f t="shared" si="15"/>
        <v>13.636138275470383</v>
      </c>
    </row>
    <row r="134" spans="1:56" x14ac:dyDescent="0.3">
      <c r="A134" s="555" t="str">
        <f>VLOOKUP(WEEKDAY(B134,2),$B$148:$C$154,2,FALSE)</f>
        <v>Sun</v>
      </c>
      <c r="B134" s="556">
        <f>A3</f>
        <v>37381</v>
      </c>
      <c r="C134" s="557" t="s">
        <v>26</v>
      </c>
      <c r="D134" s="558">
        <f>SUM(D16)</f>
        <v>8816.6683557325468</v>
      </c>
      <c r="E134" s="558">
        <f t="shared" ref="E134:AB134" si="16">SUM(E16)</f>
        <v>349.04085739821477</v>
      </c>
      <c r="F134" s="558">
        <f t="shared" si="16"/>
        <v>343.63663574985571</v>
      </c>
      <c r="G134" s="558">
        <f t="shared" si="16"/>
        <v>339.37202103390973</v>
      </c>
      <c r="H134" s="558">
        <f t="shared" si="16"/>
        <v>336.94928097553316</v>
      </c>
      <c r="I134" s="558">
        <f t="shared" si="16"/>
        <v>340.85204226921809</v>
      </c>
      <c r="J134" s="558">
        <f t="shared" si="16"/>
        <v>342.01163752791189</v>
      </c>
      <c r="K134" s="558">
        <f t="shared" si="16"/>
        <v>344.31010449653809</v>
      </c>
      <c r="L134" s="558">
        <f t="shared" si="16"/>
        <v>349.67152280238179</v>
      </c>
      <c r="M134" s="558">
        <f t="shared" si="16"/>
        <v>358.45861669838786</v>
      </c>
      <c r="N134" s="558">
        <f t="shared" si="16"/>
        <v>368.04803499311959</v>
      </c>
      <c r="O134" s="558">
        <f t="shared" si="16"/>
        <v>378.77446730820219</v>
      </c>
      <c r="P134" s="558">
        <f t="shared" si="16"/>
        <v>388.11886919462432</v>
      </c>
      <c r="Q134" s="558">
        <f t="shared" si="16"/>
        <v>391.13428505301476</v>
      </c>
      <c r="R134" s="558">
        <f t="shared" si="16"/>
        <v>394.46994189670977</v>
      </c>
      <c r="S134" s="558">
        <f t="shared" si="16"/>
        <v>394.49870021815644</v>
      </c>
      <c r="T134" s="558">
        <f t="shared" si="16"/>
        <v>391.80382651922588</v>
      </c>
      <c r="U134" s="558">
        <f t="shared" si="16"/>
        <v>389.5342944807104</v>
      </c>
      <c r="V134" s="558">
        <f t="shared" si="16"/>
        <v>386.25991001283387</v>
      </c>
      <c r="W134" s="558">
        <f t="shared" si="16"/>
        <v>378.74043584341985</v>
      </c>
      <c r="X134" s="558">
        <f t="shared" si="16"/>
        <v>373.74990236212324</v>
      </c>
      <c r="Y134" s="558">
        <f t="shared" si="16"/>
        <v>379.0805554296636</v>
      </c>
      <c r="Z134" s="558">
        <f t="shared" si="16"/>
        <v>375.00786636048485</v>
      </c>
      <c r="AA134" s="558">
        <f t="shared" si="16"/>
        <v>365.1706091781507</v>
      </c>
      <c r="AB134" s="558">
        <f t="shared" si="16"/>
        <v>357.97393793015874</v>
      </c>
    </row>
    <row r="135" spans="1:56" x14ac:dyDescent="0.3">
      <c r="A135" s="555" t="str">
        <f>VLOOKUP(WEEKDAY(B135,2),$B$148:$C$154,2,FALSE)</f>
        <v>Sun</v>
      </c>
      <c r="B135" s="556">
        <f>B134</f>
        <v>37381</v>
      </c>
      <c r="C135" s="557" t="s">
        <v>47</v>
      </c>
      <c r="D135" s="558">
        <f>D63</f>
        <v>9221.1295031781538</v>
      </c>
      <c r="E135" s="558">
        <f t="shared" ref="E135:AB135" si="17">E63</f>
        <v>351.61161976823917</v>
      </c>
      <c r="F135" s="558">
        <f t="shared" si="17"/>
        <v>341.62611698255068</v>
      </c>
      <c r="G135" s="558">
        <f t="shared" si="17"/>
        <v>337.88185097475503</v>
      </c>
      <c r="H135" s="558">
        <f t="shared" si="17"/>
        <v>336.8765254719487</v>
      </c>
      <c r="I135" s="558">
        <f t="shared" si="17"/>
        <v>342.16437098766204</v>
      </c>
      <c r="J135" s="558">
        <f t="shared" si="17"/>
        <v>345.16468542421546</v>
      </c>
      <c r="K135" s="558">
        <f t="shared" si="17"/>
        <v>350.89222777045234</v>
      </c>
      <c r="L135" s="558">
        <f t="shared" si="17"/>
        <v>358.50789085370161</v>
      </c>
      <c r="M135" s="558">
        <f t="shared" si="17"/>
        <v>377.8278262219398</v>
      </c>
      <c r="N135" s="558">
        <f t="shared" si="17"/>
        <v>393.6534625253355</v>
      </c>
      <c r="O135" s="558">
        <f t="shared" si="17"/>
        <v>404.74085912692038</v>
      </c>
      <c r="P135" s="558">
        <f t="shared" si="17"/>
        <v>412.9399519248044</v>
      </c>
      <c r="Q135" s="558">
        <f t="shared" si="17"/>
        <v>416.95391083792907</v>
      </c>
      <c r="R135" s="558">
        <f t="shared" si="17"/>
        <v>419.88908207335953</v>
      </c>
      <c r="S135" s="558">
        <f t="shared" si="17"/>
        <v>420.33084206554906</v>
      </c>
      <c r="T135" s="558">
        <f t="shared" si="17"/>
        <v>418.72028113768948</v>
      </c>
      <c r="U135" s="558">
        <f t="shared" si="17"/>
        <v>420.78917121028951</v>
      </c>
      <c r="V135" s="558">
        <f t="shared" si="17"/>
        <v>419.443487023221</v>
      </c>
      <c r="W135" s="558">
        <f t="shared" si="17"/>
        <v>418.93726966021217</v>
      </c>
      <c r="X135" s="558">
        <f t="shared" si="17"/>
        <v>415.12296359419179</v>
      </c>
      <c r="Y135" s="558">
        <f t="shared" si="17"/>
        <v>401.65553602671361</v>
      </c>
      <c r="Z135" s="558">
        <f t="shared" si="17"/>
        <v>385.63754966277503</v>
      </c>
      <c r="AA135" s="558">
        <f t="shared" si="17"/>
        <v>370.97213403428424</v>
      </c>
      <c r="AB135" s="558">
        <f t="shared" si="17"/>
        <v>358.7898878194145</v>
      </c>
    </row>
    <row r="136" spans="1:56" ht="13.8" thickBot="1" x14ac:dyDescent="0.35">
      <c r="B136" s="557"/>
      <c r="C136" s="557" t="s">
        <v>84</v>
      </c>
      <c r="D136" s="559">
        <f>SUM(D134:D135)</f>
        <v>18037.797858910701</v>
      </c>
      <c r="E136" s="559">
        <f t="shared" ref="E136:AB136" si="18">SUM(E134:E135)</f>
        <v>700.65247716645399</v>
      </c>
      <c r="F136" s="559">
        <f t="shared" si="18"/>
        <v>685.2627527324064</v>
      </c>
      <c r="G136" s="559">
        <f t="shared" si="18"/>
        <v>677.25387200866476</v>
      </c>
      <c r="H136" s="559">
        <f t="shared" si="18"/>
        <v>673.82580644748191</v>
      </c>
      <c r="I136" s="559">
        <f t="shared" si="18"/>
        <v>683.01641325688013</v>
      </c>
      <c r="J136" s="559">
        <f t="shared" si="18"/>
        <v>687.17632295212729</v>
      </c>
      <c r="K136" s="559">
        <f t="shared" si="18"/>
        <v>695.20233226699042</v>
      </c>
      <c r="L136" s="559">
        <f t="shared" si="18"/>
        <v>708.1794136560834</v>
      </c>
      <c r="M136" s="559">
        <f t="shared" si="18"/>
        <v>736.28644292032766</v>
      </c>
      <c r="N136" s="559">
        <f t="shared" si="18"/>
        <v>761.70149751845508</v>
      </c>
      <c r="O136" s="559">
        <f t="shared" si="18"/>
        <v>783.51532643512257</v>
      </c>
      <c r="P136" s="559">
        <f t="shared" si="18"/>
        <v>801.05882111942879</v>
      </c>
      <c r="Q136" s="559">
        <f t="shared" si="18"/>
        <v>808.08819589094378</v>
      </c>
      <c r="R136" s="559">
        <f t="shared" si="18"/>
        <v>814.3590239700693</v>
      </c>
      <c r="S136" s="559">
        <f t="shared" si="18"/>
        <v>814.82954228370545</v>
      </c>
      <c r="T136" s="559">
        <f t="shared" si="18"/>
        <v>810.52410765691536</v>
      </c>
      <c r="U136" s="559">
        <f t="shared" si="18"/>
        <v>810.32346569099991</v>
      </c>
      <c r="V136" s="559">
        <f t="shared" si="18"/>
        <v>805.70339703605487</v>
      </c>
      <c r="W136" s="559">
        <f t="shared" si="18"/>
        <v>797.67770550363207</v>
      </c>
      <c r="X136" s="559">
        <f t="shared" si="18"/>
        <v>788.87286595631508</v>
      </c>
      <c r="Y136" s="559">
        <f t="shared" si="18"/>
        <v>780.73609145637715</v>
      </c>
      <c r="Z136" s="559">
        <f t="shared" si="18"/>
        <v>760.64541602325994</v>
      </c>
      <c r="AA136" s="559">
        <f t="shared" si="18"/>
        <v>736.14274321243488</v>
      </c>
      <c r="AB136" s="559">
        <f t="shared" si="18"/>
        <v>716.76382574957324</v>
      </c>
    </row>
    <row r="137" spans="1:56" ht="13.8" thickTop="1" x14ac:dyDescent="0.3">
      <c r="D137" s="320" t="s">
        <v>92</v>
      </c>
      <c r="E137" s="321">
        <f>AVERAGE(E134:J134,AA134:AB134)</f>
        <v>346.87587775786909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37382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26.001293664079558</v>
      </c>
      <c r="E8" s="336">
        <v>0.86887804065999441</v>
      </c>
      <c r="F8" s="337">
        <v>0.8664333047565691</v>
      </c>
      <c r="G8" s="337">
        <v>0.86427918024721739</v>
      </c>
      <c r="H8" s="337">
        <v>0.86714248949692452</v>
      </c>
      <c r="I8" s="337">
        <v>0.88498653337222355</v>
      </c>
      <c r="J8" s="338">
        <v>0.93441107711474958</v>
      </c>
      <c r="K8" s="339">
        <v>1.0064244983432833</v>
      </c>
      <c r="L8" s="337">
        <v>1.0837620242547221</v>
      </c>
      <c r="M8" s="337">
        <v>1.1573778628027942</v>
      </c>
      <c r="N8" s="337">
        <v>1.2023461999539322</v>
      </c>
      <c r="O8" s="337">
        <v>1.2285375177763331</v>
      </c>
      <c r="P8" s="337">
        <v>1.2412314404004876</v>
      </c>
      <c r="Q8" s="337">
        <v>1.2430732467720857</v>
      </c>
      <c r="R8" s="337">
        <v>1.253286212114582</v>
      </c>
      <c r="S8" s="337">
        <v>1.2533473780993858</v>
      </c>
      <c r="T8" s="337">
        <v>1.2281623849606684</v>
      </c>
      <c r="U8" s="337">
        <v>1.1980263851737467</v>
      </c>
      <c r="V8" s="337">
        <v>1.1570728477592889</v>
      </c>
      <c r="W8" s="337">
        <v>1.1235731469993628</v>
      </c>
      <c r="X8" s="337">
        <v>1.1032799801220123</v>
      </c>
      <c r="Y8" s="337">
        <v>1.108780375849729</v>
      </c>
      <c r="Z8" s="340">
        <v>1.0869484956127706</v>
      </c>
      <c r="AA8" s="336">
        <v>1.0411342213046917</v>
      </c>
      <c r="AB8" s="338">
        <v>0.9987988201320025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974.76108553529173</v>
      </c>
      <c r="E9" s="342">
        <v>28.988406351680602</v>
      </c>
      <c r="F9" s="343">
        <v>29.076732232565774</v>
      </c>
      <c r="G9" s="343">
        <v>29.064167702852227</v>
      </c>
      <c r="H9" s="343">
        <v>29.284487209441252</v>
      </c>
      <c r="I9" s="343">
        <v>30.295486515033883</v>
      </c>
      <c r="J9" s="344">
        <v>32.836239032299162</v>
      </c>
      <c r="K9" s="345">
        <v>36.787849359391366</v>
      </c>
      <c r="L9" s="343">
        <v>41.310473877216509</v>
      </c>
      <c r="M9" s="343">
        <v>45.099828591193294</v>
      </c>
      <c r="N9" s="343">
        <v>47.67924802223029</v>
      </c>
      <c r="O9" s="343">
        <v>49.358519294414144</v>
      </c>
      <c r="P9" s="343">
        <v>50.034795497594807</v>
      </c>
      <c r="Q9" s="343">
        <v>50.161213683965428</v>
      </c>
      <c r="R9" s="343">
        <v>50.603487532488678</v>
      </c>
      <c r="S9" s="343">
        <v>50.508568772291255</v>
      </c>
      <c r="T9" s="343">
        <v>49.414771644767647</v>
      </c>
      <c r="U9" s="343">
        <v>47.807184884264188</v>
      </c>
      <c r="V9" s="343">
        <v>45.36480397743474</v>
      </c>
      <c r="W9" s="343">
        <v>42.175879015398266</v>
      </c>
      <c r="X9" s="343">
        <v>40.298705172282617</v>
      </c>
      <c r="Y9" s="343">
        <v>39.550688668793867</v>
      </c>
      <c r="Z9" s="346">
        <v>38.178306694631679</v>
      </c>
      <c r="AA9" s="342">
        <v>36.272908843118017</v>
      </c>
      <c r="AB9" s="344">
        <v>34.608332959941976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6701.0639590951987</v>
      </c>
      <c r="E10" s="349">
        <v>218.07464939493101</v>
      </c>
      <c r="F10" s="350">
        <v>217.68516094198858</v>
      </c>
      <c r="G10" s="350">
        <v>216.96709330391789</v>
      </c>
      <c r="H10" s="350">
        <v>216.62789895975402</v>
      </c>
      <c r="I10" s="350">
        <v>224.85915703782669</v>
      </c>
      <c r="J10" s="351">
        <v>235.02418716819338</v>
      </c>
      <c r="K10" s="352">
        <v>256.56083198249627</v>
      </c>
      <c r="L10" s="350">
        <v>282.20434187094037</v>
      </c>
      <c r="M10" s="350">
        <v>304.51456088186336</v>
      </c>
      <c r="N10" s="350">
        <v>320.6580580056966</v>
      </c>
      <c r="O10" s="350">
        <v>329.05181162415369</v>
      </c>
      <c r="P10" s="350">
        <v>332.44813602378332</v>
      </c>
      <c r="Q10" s="350">
        <v>331.84566341635843</v>
      </c>
      <c r="R10" s="350">
        <v>334.84582791703002</v>
      </c>
      <c r="S10" s="350">
        <v>333.48394166745209</v>
      </c>
      <c r="T10" s="350">
        <v>326.1608951394818</v>
      </c>
      <c r="U10" s="350">
        <v>315.72052040962598</v>
      </c>
      <c r="V10" s="350">
        <v>299.05152749020732</v>
      </c>
      <c r="W10" s="350">
        <v>286.1087234843676</v>
      </c>
      <c r="X10" s="350">
        <v>278.58214701510371</v>
      </c>
      <c r="Y10" s="350">
        <v>276.43653794063988</v>
      </c>
      <c r="Z10" s="353">
        <v>267.6452679223097</v>
      </c>
      <c r="AA10" s="349">
        <v>253.12043387320378</v>
      </c>
      <c r="AB10" s="351">
        <v>243.38658562387346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59.470603565264362</v>
      </c>
      <c r="E11" s="355">
        <v>1.990104357098881</v>
      </c>
      <c r="F11" s="356">
        <v>1.9691737518408434</v>
      </c>
      <c r="G11" s="356">
        <v>1.9857889778658064</v>
      </c>
      <c r="H11" s="356">
        <v>2.0078735772674734</v>
      </c>
      <c r="I11" s="356">
        <v>2.0579274318489245</v>
      </c>
      <c r="J11" s="357">
        <v>2.1861159242011281</v>
      </c>
      <c r="K11" s="358">
        <v>2.3075014177446262</v>
      </c>
      <c r="L11" s="356">
        <v>2.4672695769729898</v>
      </c>
      <c r="M11" s="356">
        <v>2.6224982698994914</v>
      </c>
      <c r="N11" s="356">
        <v>2.6891156722359715</v>
      </c>
      <c r="O11" s="356">
        <v>2.7551937456686311</v>
      </c>
      <c r="P11" s="356">
        <v>2.81136689909866</v>
      </c>
      <c r="Q11" s="356">
        <v>2.8291816476852287</v>
      </c>
      <c r="R11" s="356">
        <v>2.8455122453423267</v>
      </c>
      <c r="S11" s="356">
        <v>2.8544776716906366</v>
      </c>
      <c r="T11" s="356">
        <v>2.7993515782877143</v>
      </c>
      <c r="U11" s="356">
        <v>2.7671688580902876</v>
      </c>
      <c r="V11" s="356">
        <v>2.7140598143105898</v>
      </c>
      <c r="W11" s="356">
        <v>2.6346164855668479</v>
      </c>
      <c r="X11" s="356">
        <v>2.5585545315548748</v>
      </c>
      <c r="Y11" s="356">
        <v>2.6060919170990315</v>
      </c>
      <c r="Z11" s="359">
        <v>2.5117060214084757</v>
      </c>
      <c r="AA11" s="355">
        <v>2.3189946488128581</v>
      </c>
      <c r="AB11" s="357">
        <v>2.1809585436720691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279.93160615339588</v>
      </c>
      <c r="E12" s="362">
        <v>8.3422599244484239</v>
      </c>
      <c r="F12" s="363">
        <v>8.336478623070251</v>
      </c>
      <c r="G12" s="363">
        <v>8.3534733082788915</v>
      </c>
      <c r="H12" s="363">
        <v>8.4268867056326098</v>
      </c>
      <c r="I12" s="363">
        <v>8.7137235417430574</v>
      </c>
      <c r="J12" s="364">
        <v>9.4584594523815149</v>
      </c>
      <c r="K12" s="365">
        <v>10.522015394063548</v>
      </c>
      <c r="L12" s="363">
        <v>11.820146310708497</v>
      </c>
      <c r="M12" s="363">
        <v>12.930829430730624</v>
      </c>
      <c r="N12" s="363">
        <v>13.624274716931321</v>
      </c>
      <c r="O12" s="363">
        <v>14.115185868030915</v>
      </c>
      <c r="P12" s="363">
        <v>14.370700296660724</v>
      </c>
      <c r="Q12" s="363">
        <v>14.422141883265507</v>
      </c>
      <c r="R12" s="363">
        <v>14.542699838679658</v>
      </c>
      <c r="S12" s="363">
        <v>14.527996506179061</v>
      </c>
      <c r="T12" s="363">
        <v>14.219905323150313</v>
      </c>
      <c r="U12" s="363">
        <v>13.810487407839025</v>
      </c>
      <c r="V12" s="363">
        <v>13.122293395686688</v>
      </c>
      <c r="W12" s="363">
        <v>12.184146744624494</v>
      </c>
      <c r="X12" s="363">
        <v>11.600987920115481</v>
      </c>
      <c r="Y12" s="363">
        <v>11.447866794466426</v>
      </c>
      <c r="Z12" s="366">
        <v>10.99083267665439</v>
      </c>
      <c r="AA12" s="362">
        <v>10.297934096434711</v>
      </c>
      <c r="AB12" s="364">
        <v>9.7498799936197802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2839.7605031644125</v>
      </c>
      <c r="E13" s="367">
        <v>94.212435482385828</v>
      </c>
      <c r="F13" s="368">
        <v>94.065519328330083</v>
      </c>
      <c r="G13" s="368">
        <v>94.35379138504058</v>
      </c>
      <c r="H13" s="368">
        <v>94.705557607354365</v>
      </c>
      <c r="I13" s="368">
        <v>96.716028811260159</v>
      </c>
      <c r="J13" s="369">
        <v>102.81435223780775</v>
      </c>
      <c r="K13" s="370">
        <v>110.0707078345078</v>
      </c>
      <c r="L13" s="368">
        <v>118.8521561162312</v>
      </c>
      <c r="M13" s="368">
        <v>126.774482548081</v>
      </c>
      <c r="N13" s="368">
        <v>131.56086672984938</v>
      </c>
      <c r="O13" s="368">
        <v>134.63281146484115</v>
      </c>
      <c r="P13" s="368">
        <v>136.30404302591609</v>
      </c>
      <c r="Q13" s="368">
        <v>137.00231759177669</v>
      </c>
      <c r="R13" s="368">
        <v>138.3474510023789</v>
      </c>
      <c r="S13" s="368">
        <v>138.15746173182487</v>
      </c>
      <c r="T13" s="368">
        <v>135.10874495476071</v>
      </c>
      <c r="U13" s="368">
        <v>131.54912435715661</v>
      </c>
      <c r="V13" s="368">
        <v>127.27517545738827</v>
      </c>
      <c r="W13" s="368">
        <v>123.03768026900822</v>
      </c>
      <c r="X13" s="368">
        <v>119.80022422256228</v>
      </c>
      <c r="Y13" s="368">
        <v>119.94159453305431</v>
      </c>
      <c r="Z13" s="371">
        <v>116.61189928245659</v>
      </c>
      <c r="AA13" s="367">
        <v>111.1252411581128</v>
      </c>
      <c r="AB13" s="369">
        <v>106.7408360323271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3179.1627128830728</v>
      </c>
      <c r="E14" s="90">
        <f t="shared" ref="E14:AB14" si="1">SUM(E11:E13)</f>
        <v>104.54479976393313</v>
      </c>
      <c r="F14" s="164">
        <f t="shared" si="1"/>
        <v>104.37117170324117</v>
      </c>
      <c r="G14" s="164">
        <f t="shared" si="1"/>
        <v>104.69305367118528</v>
      </c>
      <c r="H14" s="164">
        <f t="shared" si="1"/>
        <v>105.14031789025445</v>
      </c>
      <c r="I14" s="164">
        <f t="shared" si="1"/>
        <v>107.48767978485213</v>
      </c>
      <c r="J14" s="166">
        <f t="shared" si="1"/>
        <v>114.4589276143904</v>
      </c>
      <c r="K14" s="48">
        <f t="shared" si="1"/>
        <v>122.90022464631598</v>
      </c>
      <c r="L14" s="164">
        <f t="shared" si="1"/>
        <v>133.13957200391269</v>
      </c>
      <c r="M14" s="164">
        <f t="shared" si="1"/>
        <v>142.3278102487111</v>
      </c>
      <c r="N14" s="164">
        <f t="shared" si="1"/>
        <v>147.87425711901668</v>
      </c>
      <c r="O14" s="164">
        <f t="shared" si="1"/>
        <v>151.50319107854071</v>
      </c>
      <c r="P14" s="164">
        <f t="shared" si="1"/>
        <v>153.48611022167546</v>
      </c>
      <c r="Q14" s="164">
        <f t="shared" si="1"/>
        <v>154.25364112272743</v>
      </c>
      <c r="R14" s="164">
        <f t="shared" si="1"/>
        <v>155.73566308640088</v>
      </c>
      <c r="S14" s="164">
        <f t="shared" si="1"/>
        <v>155.53993590969458</v>
      </c>
      <c r="T14" s="164">
        <f t="shared" si="1"/>
        <v>152.12800185619875</v>
      </c>
      <c r="U14" s="164">
        <f t="shared" si="1"/>
        <v>148.12678062308592</v>
      </c>
      <c r="V14" s="164">
        <f t="shared" si="1"/>
        <v>143.11152866738556</v>
      </c>
      <c r="W14" s="164">
        <f t="shared" si="1"/>
        <v>137.85644349919957</v>
      </c>
      <c r="X14" s="164">
        <f t="shared" si="1"/>
        <v>133.95976667423264</v>
      </c>
      <c r="Y14" s="164">
        <f t="shared" si="1"/>
        <v>133.99555324461977</v>
      </c>
      <c r="Z14" s="165">
        <f t="shared" si="1"/>
        <v>130.11443798051945</v>
      </c>
      <c r="AA14" s="90">
        <f t="shared" si="1"/>
        <v>123.74216990336036</v>
      </c>
      <c r="AB14" s="166">
        <f t="shared" si="1"/>
        <v>118.67167456961894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7701.8263382945706</v>
      </c>
      <c r="E15" s="90">
        <f t="shared" ref="E15:AB15" si="2">SUM(E8:E10)</f>
        <v>247.93193378727162</v>
      </c>
      <c r="F15" s="164">
        <f t="shared" si="2"/>
        <v>247.62832647931094</v>
      </c>
      <c r="G15" s="164">
        <f t="shared" si="2"/>
        <v>246.89554018701733</v>
      </c>
      <c r="H15" s="164">
        <f t="shared" si="2"/>
        <v>246.77952865869219</v>
      </c>
      <c r="I15" s="164">
        <f t="shared" si="2"/>
        <v>256.03963008623282</v>
      </c>
      <c r="J15" s="166">
        <f t="shared" si="2"/>
        <v>268.79483727760731</v>
      </c>
      <c r="K15" s="48">
        <f t="shared" si="2"/>
        <v>294.35510584023092</v>
      </c>
      <c r="L15" s="164">
        <f t="shared" si="2"/>
        <v>324.5985777724116</v>
      </c>
      <c r="M15" s="164">
        <f t="shared" si="2"/>
        <v>350.77176733585947</v>
      </c>
      <c r="N15" s="164">
        <f t="shared" si="2"/>
        <v>369.53965222788082</v>
      </c>
      <c r="O15" s="164">
        <f t="shared" si="2"/>
        <v>379.63886843634418</v>
      </c>
      <c r="P15" s="164">
        <f t="shared" si="2"/>
        <v>383.72416296177863</v>
      </c>
      <c r="Q15" s="164">
        <f t="shared" si="2"/>
        <v>383.24995034709593</v>
      </c>
      <c r="R15" s="164">
        <f t="shared" si="2"/>
        <v>386.70260166163325</v>
      </c>
      <c r="S15" s="164">
        <f t="shared" si="2"/>
        <v>385.2458578178427</v>
      </c>
      <c r="T15" s="164">
        <f t="shared" si="2"/>
        <v>376.80382916921013</v>
      </c>
      <c r="U15" s="164">
        <f t="shared" si="2"/>
        <v>364.72573167906393</v>
      </c>
      <c r="V15" s="164">
        <f t="shared" si="2"/>
        <v>345.57340431540138</v>
      </c>
      <c r="W15" s="164">
        <f t="shared" si="2"/>
        <v>329.40817564676524</v>
      </c>
      <c r="X15" s="164">
        <f t="shared" si="2"/>
        <v>319.98413216750833</v>
      </c>
      <c r="Y15" s="164">
        <f t="shared" si="2"/>
        <v>317.09600698528345</v>
      </c>
      <c r="Z15" s="165">
        <f t="shared" si="2"/>
        <v>306.91052311255413</v>
      </c>
      <c r="AA15" s="90">
        <f t="shared" si="2"/>
        <v>290.43447693762647</v>
      </c>
      <c r="AB15" s="166">
        <f t="shared" si="2"/>
        <v>278.99371740394741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10880.989051177643</v>
      </c>
      <c r="E16" s="167">
        <f t="shared" ref="E16:AB16" si="3">E14+E15</f>
        <v>352.47673355120475</v>
      </c>
      <c r="F16" s="168">
        <f t="shared" si="3"/>
        <v>351.99949818255209</v>
      </c>
      <c r="G16" s="168">
        <f t="shared" si="3"/>
        <v>351.58859385820261</v>
      </c>
      <c r="H16" s="168">
        <f t="shared" si="3"/>
        <v>351.91984654894662</v>
      </c>
      <c r="I16" s="168">
        <f t="shared" si="3"/>
        <v>363.52730987108498</v>
      </c>
      <c r="J16" s="170">
        <f t="shared" si="3"/>
        <v>383.25376489199772</v>
      </c>
      <c r="K16" s="203">
        <f t="shared" si="3"/>
        <v>417.25533048654688</v>
      </c>
      <c r="L16" s="200">
        <f t="shared" si="3"/>
        <v>457.73814977632429</v>
      </c>
      <c r="M16" s="200">
        <f t="shared" si="3"/>
        <v>493.09957758457057</v>
      </c>
      <c r="N16" s="200">
        <f t="shared" si="3"/>
        <v>517.41390934689753</v>
      </c>
      <c r="O16" s="200">
        <f t="shared" si="3"/>
        <v>531.14205951488486</v>
      </c>
      <c r="P16" s="200">
        <f t="shared" si="3"/>
        <v>537.21027318345409</v>
      </c>
      <c r="Q16" s="200">
        <f t="shared" si="3"/>
        <v>537.50359146982339</v>
      </c>
      <c r="R16" s="200">
        <f t="shared" si="3"/>
        <v>542.43826474803416</v>
      </c>
      <c r="S16" s="200">
        <f t="shared" si="3"/>
        <v>540.78579372753734</v>
      </c>
      <c r="T16" s="200">
        <f t="shared" si="3"/>
        <v>528.93183102540888</v>
      </c>
      <c r="U16" s="200">
        <f t="shared" si="3"/>
        <v>512.85251230214988</v>
      </c>
      <c r="V16" s="200">
        <f t="shared" si="3"/>
        <v>488.6849329827869</v>
      </c>
      <c r="W16" s="200">
        <f t="shared" si="3"/>
        <v>467.26461914596484</v>
      </c>
      <c r="X16" s="200">
        <f t="shared" si="3"/>
        <v>453.94389884174097</v>
      </c>
      <c r="Y16" s="200">
        <f t="shared" si="3"/>
        <v>451.09156022990322</v>
      </c>
      <c r="Z16" s="201">
        <f t="shared" si="3"/>
        <v>437.02496109307356</v>
      </c>
      <c r="AA16" s="199">
        <f t="shared" si="3"/>
        <v>414.17664684098685</v>
      </c>
      <c r="AB16" s="202">
        <f t="shared" si="3"/>
        <v>397.66539197356633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1.990104357098881</v>
      </c>
      <c r="AL17" s="538">
        <f>$F11</f>
        <v>1.9691737518408434</v>
      </c>
      <c r="AM17" s="538">
        <f>$G11</f>
        <v>1.9857889778658064</v>
      </c>
      <c r="AN17" s="538">
        <f>$H11</f>
        <v>2.0078735772674734</v>
      </c>
      <c r="AO17" s="538"/>
      <c r="AP17" s="538">
        <f>$E12</f>
        <v>8.3422599244484239</v>
      </c>
      <c r="AQ17" s="538">
        <f>$F12</f>
        <v>8.336478623070251</v>
      </c>
      <c r="AR17" s="538">
        <f>$G12</f>
        <v>8.3534733082788915</v>
      </c>
      <c r="AS17" s="538">
        <f>$H12</f>
        <v>8.4268867056326098</v>
      </c>
      <c r="AT17" s="538"/>
      <c r="AU17" s="538">
        <f>$E13</f>
        <v>94.212435482385828</v>
      </c>
      <c r="AV17" s="538">
        <f>$F13</f>
        <v>94.065519328330083</v>
      </c>
      <c r="AW17" s="538">
        <f>$G13</f>
        <v>94.35379138504058</v>
      </c>
      <c r="AX17" s="538">
        <f>$H13</f>
        <v>94.705557607354365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2.0579274318489245</v>
      </c>
      <c r="AL18" s="538">
        <f>$J11</f>
        <v>2.1861159242011281</v>
      </c>
      <c r="AM18" s="538">
        <f>$K11</f>
        <v>2.3075014177446262</v>
      </c>
      <c r="AN18" s="538">
        <f>$L11</f>
        <v>2.4672695769729898</v>
      </c>
      <c r="AO18" s="538"/>
      <c r="AP18" s="538">
        <f>$I12</f>
        <v>8.7137235417430574</v>
      </c>
      <c r="AQ18" s="538">
        <f>$J12</f>
        <v>9.4584594523815149</v>
      </c>
      <c r="AR18" s="538">
        <f>$K12</f>
        <v>10.522015394063548</v>
      </c>
      <c r="AS18" s="538">
        <f>$L12</f>
        <v>11.820146310708497</v>
      </c>
      <c r="AT18" s="538"/>
      <c r="AU18" s="539">
        <f>$I13</f>
        <v>96.716028811260159</v>
      </c>
      <c r="AV18" s="539">
        <f>$J13</f>
        <v>102.81435223780775</v>
      </c>
      <c r="AW18" s="539">
        <f>$K13</f>
        <v>110.0707078345078</v>
      </c>
      <c r="AX18" s="539">
        <f>$L13</f>
        <v>118.8521561162312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2.6224982698994914</v>
      </c>
      <c r="AL19" s="538">
        <f>$N11</f>
        <v>2.6891156722359715</v>
      </c>
      <c r="AM19" s="538">
        <f>$O11</f>
        <v>2.7551937456686311</v>
      </c>
      <c r="AN19" s="538">
        <f>$P11</f>
        <v>2.81136689909866</v>
      </c>
      <c r="AO19" s="538"/>
      <c r="AP19" s="538">
        <f>$M12</f>
        <v>12.930829430730624</v>
      </c>
      <c r="AQ19" s="538">
        <f>$N12</f>
        <v>13.624274716931321</v>
      </c>
      <c r="AR19" s="538">
        <f>$O12</f>
        <v>14.115185868030915</v>
      </c>
      <c r="AS19" s="538">
        <f>$P12</f>
        <v>14.370700296660724</v>
      </c>
      <c r="AT19" s="538"/>
      <c r="AU19" s="538">
        <f>$M13</f>
        <v>126.774482548081</v>
      </c>
      <c r="AV19" s="538">
        <f>$N13</f>
        <v>131.56086672984938</v>
      </c>
      <c r="AW19" s="538">
        <f>$O13</f>
        <v>134.63281146484115</v>
      </c>
      <c r="AX19" s="538">
        <f>$P13</f>
        <v>136.30404302591609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2.8291816476852287</v>
      </c>
      <c r="AL20" s="538">
        <f>$R11</f>
        <v>2.8455122453423267</v>
      </c>
      <c r="AM20" s="538">
        <f>$S11</f>
        <v>2.8544776716906366</v>
      </c>
      <c r="AN20" s="538">
        <f>$T11</f>
        <v>2.7993515782877143</v>
      </c>
      <c r="AO20" s="538"/>
      <c r="AP20" s="538">
        <f>$Q12</f>
        <v>14.422141883265507</v>
      </c>
      <c r="AQ20" s="538">
        <f>$R12</f>
        <v>14.542699838679658</v>
      </c>
      <c r="AR20" s="538">
        <f>$S12</f>
        <v>14.527996506179061</v>
      </c>
      <c r="AS20" s="538">
        <f>$T12</f>
        <v>14.219905323150313</v>
      </c>
      <c r="AT20" s="538"/>
      <c r="AU20" s="538">
        <f>$Q13</f>
        <v>137.00231759177669</v>
      </c>
      <c r="AV20" s="538">
        <f>$R13</f>
        <v>138.3474510023789</v>
      </c>
      <c r="AW20" s="538">
        <f>$S13</f>
        <v>138.15746173182487</v>
      </c>
      <c r="AX20" s="538">
        <f>$T13</f>
        <v>135.10874495476071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2.7671688580902876</v>
      </c>
      <c r="AL21" s="538">
        <f>$V11</f>
        <v>2.7140598143105898</v>
      </c>
      <c r="AM21" s="538">
        <f>$W11</f>
        <v>2.6346164855668479</v>
      </c>
      <c r="AN21" s="538">
        <f>$X11</f>
        <v>2.5585545315548748</v>
      </c>
      <c r="AO21" s="538"/>
      <c r="AP21" s="538">
        <f>$U12</f>
        <v>13.810487407839025</v>
      </c>
      <c r="AQ21" s="538">
        <f>$V12</f>
        <v>13.122293395686688</v>
      </c>
      <c r="AR21" s="538">
        <f>$W12</f>
        <v>12.184146744624494</v>
      </c>
      <c r="AS21" s="538">
        <f>$X12</f>
        <v>11.600987920115481</v>
      </c>
      <c r="AT21" s="538"/>
      <c r="AU21" s="538">
        <f>$U13</f>
        <v>131.54912435715661</v>
      </c>
      <c r="AV21" s="538">
        <f>$V13</f>
        <v>127.27517545738827</v>
      </c>
      <c r="AW21" s="538">
        <f>$W13</f>
        <v>123.03768026900822</v>
      </c>
      <c r="AX21" s="538">
        <f>$X13</f>
        <v>119.80022422256228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2.6060919170990315</v>
      </c>
      <c r="AL22" s="538">
        <f>$Z11</f>
        <v>2.5117060214084757</v>
      </c>
      <c r="AM22" s="538">
        <f>$AA11</f>
        <v>2.3189946488128581</v>
      </c>
      <c r="AN22" s="540">
        <f>$AB11</f>
        <v>2.1809585436720691</v>
      </c>
      <c r="AO22" s="538"/>
      <c r="AP22" s="538">
        <f>$Y12</f>
        <v>11.447866794466426</v>
      </c>
      <c r="AQ22" s="538">
        <f>$Z12</f>
        <v>10.99083267665439</v>
      </c>
      <c r="AR22" s="538">
        <f>$AA12</f>
        <v>10.297934096434711</v>
      </c>
      <c r="AS22" s="540">
        <f>$AB12</f>
        <v>9.7498799936197802</v>
      </c>
      <c r="AT22" s="538"/>
      <c r="AU22" s="538">
        <f>$Y13</f>
        <v>119.94159453305431</v>
      </c>
      <c r="AV22" s="538">
        <f>$Z13</f>
        <v>116.61189928245659</v>
      </c>
      <c r="AW22" s="538">
        <f>$AA13</f>
        <v>111.1252411581128</v>
      </c>
      <c r="AX22" s="540">
        <f>$AB13</f>
        <v>106.7408360323271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59.470603565264362</v>
      </c>
      <c r="AO23" s="538"/>
      <c r="AP23" s="538"/>
      <c r="AQ23" s="538"/>
      <c r="AR23" s="538"/>
      <c r="AS23" s="318">
        <f>SUM(AP17:AS22)</f>
        <v>279.93160615339588</v>
      </c>
      <c r="AT23" s="538"/>
      <c r="AU23" s="538"/>
      <c r="AV23" s="538"/>
      <c r="AW23" s="538"/>
      <c r="AX23" s="318">
        <f>SUM(AU17:AX22)</f>
        <v>2839.7605031644125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3495.010948822357</v>
      </c>
      <c r="E52" s="431">
        <f t="shared" si="4"/>
        <v>122.52326644879525</v>
      </c>
      <c r="F52" s="432">
        <f t="shared" si="4"/>
        <v>123.00050181744791</v>
      </c>
      <c r="G52" s="432">
        <f t="shared" si="4"/>
        <v>123.41140614179739</v>
      </c>
      <c r="H52" s="432">
        <f t="shared" si="4"/>
        <v>123.08015345105338</v>
      </c>
      <c r="I52" s="432">
        <f t="shared" si="4"/>
        <v>111.47269012891502</v>
      </c>
      <c r="J52" s="433">
        <f t="shared" si="4"/>
        <v>91.746235108002281</v>
      </c>
      <c r="K52" s="434">
        <f t="shared" si="4"/>
        <v>243.74466951345312</v>
      </c>
      <c r="L52" s="432">
        <f t="shared" si="4"/>
        <v>203.26185022367571</v>
      </c>
      <c r="M52" s="432">
        <f t="shared" si="4"/>
        <v>167.90042241542943</v>
      </c>
      <c r="N52" s="432">
        <f t="shared" si="4"/>
        <v>143.58609065310247</v>
      </c>
      <c r="O52" s="432">
        <f t="shared" si="4"/>
        <v>129.85794048511514</v>
      </c>
      <c r="P52" s="432">
        <f t="shared" si="4"/>
        <v>123.78972681654591</v>
      </c>
      <c r="Q52" s="432">
        <f t="shared" si="4"/>
        <v>123.49640853017661</v>
      </c>
      <c r="R52" s="432">
        <f t="shared" si="4"/>
        <v>118.56173525196584</v>
      </c>
      <c r="S52" s="432">
        <f t="shared" si="4"/>
        <v>120.21420627246266</v>
      </c>
      <c r="T52" s="432">
        <f t="shared" si="4"/>
        <v>132.06816897459112</v>
      </c>
      <c r="U52" s="432">
        <f t="shared" si="4"/>
        <v>148.14748769785012</v>
      </c>
      <c r="V52" s="432">
        <f t="shared" si="4"/>
        <v>172.3150670172131</v>
      </c>
      <c r="W52" s="432">
        <f t="shared" si="4"/>
        <v>193.73538085403516</v>
      </c>
      <c r="X52" s="432">
        <f t="shared" si="4"/>
        <v>207.05610115825903</v>
      </c>
      <c r="Y52" s="432">
        <f t="shared" si="4"/>
        <v>209.90843977009678</v>
      </c>
      <c r="Z52" s="435">
        <f t="shared" si="4"/>
        <v>223.97503890692644</v>
      </c>
      <c r="AA52" s="431">
        <f t="shared" si="4"/>
        <v>60.823353159013152</v>
      </c>
      <c r="AB52" s="433">
        <f t="shared" si="4"/>
        <v>77.334608026433671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4711.9296999232783</v>
      </c>
      <c r="E57" s="336">
        <v>142.73275133312558</v>
      </c>
      <c r="F57" s="337">
        <v>135.12868819383485</v>
      </c>
      <c r="G57" s="337">
        <v>134.91739075136459</v>
      </c>
      <c r="H57" s="337">
        <v>137.34054540619954</v>
      </c>
      <c r="I57" s="337">
        <v>145.26509886954443</v>
      </c>
      <c r="J57" s="338">
        <v>161.0212743340679</v>
      </c>
      <c r="K57" s="339">
        <v>183.06821917811669</v>
      </c>
      <c r="L57" s="337">
        <v>206.1976764323453</v>
      </c>
      <c r="M57" s="337">
        <v>222.355230171985</v>
      </c>
      <c r="N57" s="337">
        <v>232.05216460485769</v>
      </c>
      <c r="O57" s="337">
        <v>239.84484690298328</v>
      </c>
      <c r="P57" s="337">
        <v>243.49224571676245</v>
      </c>
      <c r="Q57" s="337">
        <v>245.82583897788052</v>
      </c>
      <c r="R57" s="337">
        <v>247.55469858262128</v>
      </c>
      <c r="S57" s="337">
        <v>244.61297823674923</v>
      </c>
      <c r="T57" s="337">
        <v>237.56372103150011</v>
      </c>
      <c r="U57" s="337">
        <v>226.88141473826278</v>
      </c>
      <c r="V57" s="337">
        <v>215.91966876269217</v>
      </c>
      <c r="W57" s="337">
        <v>206.11721079370673</v>
      </c>
      <c r="X57" s="337">
        <v>200.30605300778919</v>
      </c>
      <c r="Y57" s="337">
        <v>191.93779584087125</v>
      </c>
      <c r="Z57" s="340">
        <v>181.56674817790025</v>
      </c>
      <c r="AA57" s="336">
        <v>169.67762538581863</v>
      </c>
      <c r="AB57" s="338">
        <v>160.54981449229723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2969.0163288890972</v>
      </c>
      <c r="E58" s="449">
        <v>91.099612206394369</v>
      </c>
      <c r="F58" s="450">
        <v>90.235669543840814</v>
      </c>
      <c r="G58" s="450">
        <v>89.154863311318053</v>
      </c>
      <c r="H58" s="450">
        <v>92.45159732656937</v>
      </c>
      <c r="I58" s="450">
        <v>96.122042679301899</v>
      </c>
      <c r="J58" s="451">
        <v>105.64927075327797</v>
      </c>
      <c r="K58" s="452">
        <v>117.51669634766607</v>
      </c>
      <c r="L58" s="450">
        <v>133.13214811951897</v>
      </c>
      <c r="M58" s="450">
        <v>141.78739936496572</v>
      </c>
      <c r="N58" s="450">
        <v>146.95727668259713</v>
      </c>
      <c r="O58" s="450">
        <v>149.64137661859164</v>
      </c>
      <c r="P58" s="450">
        <v>150.60913002178634</v>
      </c>
      <c r="Q58" s="450">
        <v>153.36040003592421</v>
      </c>
      <c r="R58" s="450">
        <v>152.80855847307279</v>
      </c>
      <c r="S58" s="450">
        <v>150.982455539733</v>
      </c>
      <c r="T58" s="450">
        <v>145.04734996155821</v>
      </c>
      <c r="U58" s="450">
        <v>138.87510154842923</v>
      </c>
      <c r="V58" s="450">
        <v>134.03251272188757</v>
      </c>
      <c r="W58" s="450">
        <v>131.61345487346568</v>
      </c>
      <c r="X58" s="450">
        <v>128.71351570085506</v>
      </c>
      <c r="Y58" s="450">
        <v>119.16720486746816</v>
      </c>
      <c r="Z58" s="453">
        <v>111.22825629009886</v>
      </c>
      <c r="AA58" s="449">
        <v>102.81585484780169</v>
      </c>
      <c r="AB58" s="451">
        <v>96.014581052974108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3888.5909372442165</v>
      </c>
      <c r="E59" s="355">
        <v>108.89937629227103</v>
      </c>
      <c r="F59" s="356">
        <v>97.923088229975193</v>
      </c>
      <c r="G59" s="356">
        <v>97.822277063303432</v>
      </c>
      <c r="H59" s="356">
        <v>101.22335032496838</v>
      </c>
      <c r="I59" s="356">
        <v>110.49358460109738</v>
      </c>
      <c r="J59" s="357">
        <v>126.87807892006012</v>
      </c>
      <c r="K59" s="358">
        <v>150.17186770719255</v>
      </c>
      <c r="L59" s="356">
        <v>174.51474975851269</v>
      </c>
      <c r="M59" s="356">
        <v>191.48358834529577</v>
      </c>
      <c r="N59" s="356">
        <v>200.60770181267162</v>
      </c>
      <c r="O59" s="356">
        <v>207.3973397856582</v>
      </c>
      <c r="P59" s="356">
        <v>210.52030647510205</v>
      </c>
      <c r="Q59" s="356">
        <v>213.4706554355254</v>
      </c>
      <c r="R59" s="356">
        <v>215.41517011603247</v>
      </c>
      <c r="S59" s="356">
        <v>211.72974793897021</v>
      </c>
      <c r="T59" s="356">
        <v>204.38797731219049</v>
      </c>
      <c r="U59" s="356">
        <v>191.6654591110611</v>
      </c>
      <c r="V59" s="356">
        <v>181.08735262392881</v>
      </c>
      <c r="W59" s="356">
        <v>172.49133823640841</v>
      </c>
      <c r="X59" s="356">
        <v>167.36699581563187</v>
      </c>
      <c r="Y59" s="356">
        <v>156.98775260249622</v>
      </c>
      <c r="Z59" s="359">
        <v>144.23458190916642</v>
      </c>
      <c r="AA59" s="355">
        <v>130.77705308930859</v>
      </c>
      <c r="AB59" s="357">
        <v>121.04154373738815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688.83924641498152</v>
      </c>
      <c r="E60" s="367">
        <v>21.286778537311502</v>
      </c>
      <c r="F60" s="368">
        <v>21.120518084505541</v>
      </c>
      <c r="G60" s="368">
        <v>21.068867081861612</v>
      </c>
      <c r="H60" s="368">
        <v>21.664983429017738</v>
      </c>
      <c r="I60" s="368">
        <v>22.855938102676159</v>
      </c>
      <c r="J60" s="369">
        <v>25.597969841677489</v>
      </c>
      <c r="K60" s="370">
        <v>29.084817019634517</v>
      </c>
      <c r="L60" s="368">
        <v>32.383298934793949</v>
      </c>
      <c r="M60" s="368">
        <v>33.432571208406671</v>
      </c>
      <c r="N60" s="368">
        <v>35.041960339065007</v>
      </c>
      <c r="O60" s="368">
        <v>35.310616700570449</v>
      </c>
      <c r="P60" s="368">
        <v>35.574474388137375</v>
      </c>
      <c r="Q60" s="368">
        <v>35.909029257430426</v>
      </c>
      <c r="R60" s="368">
        <v>35.330688045705742</v>
      </c>
      <c r="S60" s="368">
        <v>34.576541775935986</v>
      </c>
      <c r="T60" s="368">
        <v>33.093178940929064</v>
      </c>
      <c r="U60" s="368">
        <v>31.14601231660561</v>
      </c>
      <c r="V60" s="368">
        <v>29.561187996514356</v>
      </c>
      <c r="W60" s="368">
        <v>28.424392076166409</v>
      </c>
      <c r="X60" s="368">
        <v>27.818092021562467</v>
      </c>
      <c r="Y60" s="368">
        <v>26.35649561125118</v>
      </c>
      <c r="Z60" s="371">
        <v>25.236395523200418</v>
      </c>
      <c r="AA60" s="367">
        <v>24.07833019770284</v>
      </c>
      <c r="AB60" s="369">
        <v>22.88610898431903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4577.4301836591976</v>
      </c>
      <c r="E61" s="517">
        <f t="shared" ref="E61:AB61" si="6">SUM(E59:E60)</f>
        <v>130.18615482958253</v>
      </c>
      <c r="F61" s="518">
        <f t="shared" si="6"/>
        <v>119.04360631448074</v>
      </c>
      <c r="G61" s="518">
        <f t="shared" si="6"/>
        <v>118.89114414516504</v>
      </c>
      <c r="H61" s="518">
        <f t="shared" si="6"/>
        <v>122.88833375398612</v>
      </c>
      <c r="I61" s="518">
        <f t="shared" si="6"/>
        <v>133.34952270377354</v>
      </c>
      <c r="J61" s="519">
        <f t="shared" si="6"/>
        <v>152.47604876173762</v>
      </c>
      <c r="K61" s="520">
        <f t="shared" si="6"/>
        <v>179.25668472682707</v>
      </c>
      <c r="L61" s="518">
        <f t="shared" si="6"/>
        <v>206.89804869330663</v>
      </c>
      <c r="M61" s="518">
        <f t="shared" si="6"/>
        <v>224.91615955370244</v>
      </c>
      <c r="N61" s="518">
        <f t="shared" si="6"/>
        <v>235.64966215173663</v>
      </c>
      <c r="O61" s="518">
        <f t="shared" si="6"/>
        <v>242.70795648622865</v>
      </c>
      <c r="P61" s="518">
        <f t="shared" si="6"/>
        <v>246.09478086323941</v>
      </c>
      <c r="Q61" s="518">
        <f t="shared" si="6"/>
        <v>249.37968469295583</v>
      </c>
      <c r="R61" s="518">
        <f t="shared" si="6"/>
        <v>250.74585816173823</v>
      </c>
      <c r="S61" s="518">
        <f t="shared" si="6"/>
        <v>246.3062897149062</v>
      </c>
      <c r="T61" s="518">
        <f t="shared" si="6"/>
        <v>237.48115625311954</v>
      </c>
      <c r="U61" s="518">
        <f t="shared" si="6"/>
        <v>222.8114714276667</v>
      </c>
      <c r="V61" s="518">
        <f t="shared" si="6"/>
        <v>210.64854062044316</v>
      </c>
      <c r="W61" s="518">
        <f t="shared" si="6"/>
        <v>200.91573031257482</v>
      </c>
      <c r="X61" s="518">
        <f t="shared" si="6"/>
        <v>195.18508783719435</v>
      </c>
      <c r="Y61" s="518">
        <f t="shared" si="6"/>
        <v>183.34424821374739</v>
      </c>
      <c r="Z61" s="521">
        <f t="shared" si="6"/>
        <v>169.47097743236685</v>
      </c>
      <c r="AA61" s="517">
        <f t="shared" si="6"/>
        <v>154.85538328701142</v>
      </c>
      <c r="AB61" s="519">
        <f t="shared" si="6"/>
        <v>143.92765272170718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7680.9460288123737</v>
      </c>
      <c r="E62" s="90">
        <f t="shared" ref="E62:AB62" si="7">SUM(E57:E58)</f>
        <v>233.83236353951995</v>
      </c>
      <c r="F62" s="164">
        <f t="shared" si="7"/>
        <v>225.36435773767568</v>
      </c>
      <c r="G62" s="164">
        <f t="shared" si="7"/>
        <v>224.07225406268265</v>
      </c>
      <c r="H62" s="164">
        <f t="shared" si="7"/>
        <v>229.79214273276892</v>
      </c>
      <c r="I62" s="164">
        <f t="shared" si="7"/>
        <v>241.38714154884633</v>
      </c>
      <c r="J62" s="166">
        <f t="shared" si="7"/>
        <v>266.67054508734589</v>
      </c>
      <c r="K62" s="48">
        <f t="shared" si="7"/>
        <v>300.58491552578278</v>
      </c>
      <c r="L62" s="164">
        <f t="shared" si="7"/>
        <v>339.32982455186425</v>
      </c>
      <c r="M62" s="164">
        <f t="shared" si="7"/>
        <v>364.14262953695072</v>
      </c>
      <c r="N62" s="164">
        <f t="shared" si="7"/>
        <v>379.00944128745482</v>
      </c>
      <c r="O62" s="164">
        <f t="shared" si="7"/>
        <v>389.48622352157491</v>
      </c>
      <c r="P62" s="164">
        <f t="shared" si="7"/>
        <v>394.10137573854877</v>
      </c>
      <c r="Q62" s="164">
        <f t="shared" si="7"/>
        <v>399.18623901380477</v>
      </c>
      <c r="R62" s="164">
        <f t="shared" si="7"/>
        <v>400.36325705569408</v>
      </c>
      <c r="S62" s="164">
        <f t="shared" si="7"/>
        <v>395.5954337764822</v>
      </c>
      <c r="T62" s="164">
        <f t="shared" si="7"/>
        <v>382.61107099305832</v>
      </c>
      <c r="U62" s="164">
        <f t="shared" si="7"/>
        <v>365.75651628669198</v>
      </c>
      <c r="V62" s="164">
        <f t="shared" si="7"/>
        <v>349.95218148457974</v>
      </c>
      <c r="W62" s="164">
        <f t="shared" si="7"/>
        <v>337.73066566717239</v>
      </c>
      <c r="X62" s="164">
        <f t="shared" si="7"/>
        <v>329.01956870864421</v>
      </c>
      <c r="Y62" s="164">
        <f t="shared" si="7"/>
        <v>311.10500070833939</v>
      </c>
      <c r="Z62" s="165">
        <f t="shared" si="7"/>
        <v>292.79500446799909</v>
      </c>
      <c r="AA62" s="90">
        <f t="shared" si="7"/>
        <v>272.49348023362029</v>
      </c>
      <c r="AB62" s="166">
        <f t="shared" si="7"/>
        <v>256.56439554527134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12258.376212471572</v>
      </c>
      <c r="E63" s="460">
        <f t="shared" ref="E63:AB63" si="8">E61+E62</f>
        <v>364.01851836910248</v>
      </c>
      <c r="F63" s="461">
        <f t="shared" si="8"/>
        <v>344.40796405215644</v>
      </c>
      <c r="G63" s="461">
        <f t="shared" si="8"/>
        <v>342.96339820784772</v>
      </c>
      <c r="H63" s="461">
        <f t="shared" si="8"/>
        <v>352.68047648675503</v>
      </c>
      <c r="I63" s="461">
        <f t="shared" si="8"/>
        <v>374.7366642526199</v>
      </c>
      <c r="J63" s="462">
        <f t="shared" si="8"/>
        <v>419.1465938490835</v>
      </c>
      <c r="K63" s="463">
        <f t="shared" si="8"/>
        <v>479.84160025260985</v>
      </c>
      <c r="L63" s="461">
        <f t="shared" si="8"/>
        <v>546.22787324517094</v>
      </c>
      <c r="M63" s="461">
        <f t="shared" si="8"/>
        <v>589.05878909065314</v>
      </c>
      <c r="N63" s="461">
        <f t="shared" si="8"/>
        <v>614.65910343919143</v>
      </c>
      <c r="O63" s="461">
        <f t="shared" si="8"/>
        <v>632.19418000780354</v>
      </c>
      <c r="P63" s="461">
        <f t="shared" si="8"/>
        <v>640.19615660178818</v>
      </c>
      <c r="Q63" s="461">
        <f t="shared" si="8"/>
        <v>648.5659237067606</v>
      </c>
      <c r="R63" s="461">
        <f t="shared" si="8"/>
        <v>651.1091152174323</v>
      </c>
      <c r="S63" s="461">
        <f t="shared" si="8"/>
        <v>641.90172349138834</v>
      </c>
      <c r="T63" s="461">
        <f t="shared" si="8"/>
        <v>620.0922272461778</v>
      </c>
      <c r="U63" s="461">
        <f t="shared" si="8"/>
        <v>588.56798771435865</v>
      </c>
      <c r="V63" s="461">
        <f t="shared" si="8"/>
        <v>560.6007221050229</v>
      </c>
      <c r="W63" s="461">
        <f t="shared" si="8"/>
        <v>538.64639597974724</v>
      </c>
      <c r="X63" s="461">
        <f t="shared" si="8"/>
        <v>524.20465654583859</v>
      </c>
      <c r="Y63" s="461">
        <f t="shared" si="8"/>
        <v>494.44924892208678</v>
      </c>
      <c r="Z63" s="464">
        <f t="shared" si="8"/>
        <v>462.26598190036594</v>
      </c>
      <c r="AA63" s="460">
        <f t="shared" si="8"/>
        <v>427.34886352063171</v>
      </c>
      <c r="AB63" s="462">
        <f t="shared" si="8"/>
        <v>400.49204826697849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108.89937629227103</v>
      </c>
      <c r="AL66" s="538">
        <f>$F59</f>
        <v>97.923088229975193</v>
      </c>
      <c r="AM66" s="538">
        <f>$G59</f>
        <v>97.822277063303432</v>
      </c>
      <c r="AN66" s="538">
        <f>$H59</f>
        <v>101.22335032496838</v>
      </c>
      <c r="AO66" s="538"/>
      <c r="AP66" s="538">
        <f>$E60</f>
        <v>21.286778537311502</v>
      </c>
      <c r="AQ66" s="538">
        <f>$F60</f>
        <v>21.120518084505541</v>
      </c>
      <c r="AR66" s="538">
        <f>$G60</f>
        <v>21.068867081861612</v>
      </c>
      <c r="AS66" s="538">
        <f>$H60</f>
        <v>21.664983429017738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110.49358460109738</v>
      </c>
      <c r="AL67" s="538">
        <f>$J59</f>
        <v>126.87807892006012</v>
      </c>
      <c r="AM67" s="538">
        <f>$K59</f>
        <v>150.17186770719255</v>
      </c>
      <c r="AN67" s="538">
        <f>$L59</f>
        <v>174.51474975851269</v>
      </c>
      <c r="AO67" s="538"/>
      <c r="AP67" s="538">
        <f>$I60</f>
        <v>22.855938102676159</v>
      </c>
      <c r="AQ67" s="538">
        <f>$J60</f>
        <v>25.597969841677489</v>
      </c>
      <c r="AR67" s="538">
        <f>$K60</f>
        <v>29.084817019634517</v>
      </c>
      <c r="AS67" s="538">
        <f>$L60</f>
        <v>32.383298934793949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191.48358834529577</v>
      </c>
      <c r="AL68" s="538">
        <f>$N59</f>
        <v>200.60770181267162</v>
      </c>
      <c r="AM68" s="538">
        <f>$O59</f>
        <v>207.3973397856582</v>
      </c>
      <c r="AN68" s="538">
        <f>$P59</f>
        <v>210.52030647510205</v>
      </c>
      <c r="AO68" s="538"/>
      <c r="AP68" s="538">
        <f>$M60</f>
        <v>33.432571208406671</v>
      </c>
      <c r="AQ68" s="538">
        <f>$N60</f>
        <v>35.041960339065007</v>
      </c>
      <c r="AR68" s="538">
        <f>$O60</f>
        <v>35.310616700570449</v>
      </c>
      <c r="AS68" s="538">
        <f>$P60</f>
        <v>35.574474388137375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213.4706554355254</v>
      </c>
      <c r="AL69" s="538">
        <f>$R59</f>
        <v>215.41517011603247</v>
      </c>
      <c r="AM69" s="538">
        <f>$S59</f>
        <v>211.72974793897021</v>
      </c>
      <c r="AN69" s="538">
        <f>$T59</f>
        <v>204.38797731219049</v>
      </c>
      <c r="AO69" s="538"/>
      <c r="AP69" s="538">
        <f>$Q60</f>
        <v>35.909029257430426</v>
      </c>
      <c r="AQ69" s="538">
        <f>$R60</f>
        <v>35.330688045705742</v>
      </c>
      <c r="AR69" s="538">
        <f>$S60</f>
        <v>34.576541775935986</v>
      </c>
      <c r="AS69" s="538">
        <f>$T60</f>
        <v>33.093178940929064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191.6654591110611</v>
      </c>
      <c r="AL70" s="538">
        <f>$V59</f>
        <v>181.08735262392881</v>
      </c>
      <c r="AM70" s="538">
        <f>$W59</f>
        <v>172.49133823640841</v>
      </c>
      <c r="AN70" s="538">
        <f>$X59</f>
        <v>167.36699581563187</v>
      </c>
      <c r="AO70" s="538"/>
      <c r="AP70" s="538">
        <f>$U60</f>
        <v>31.14601231660561</v>
      </c>
      <c r="AQ70" s="538">
        <f>$V60</f>
        <v>29.561187996514356</v>
      </c>
      <c r="AR70" s="538">
        <f>$W60</f>
        <v>28.424392076166409</v>
      </c>
      <c r="AS70" s="538">
        <f>$X60</f>
        <v>27.818092021562467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156.98775260249622</v>
      </c>
      <c r="AL71" s="538">
        <f>$Z59</f>
        <v>144.23458190916642</v>
      </c>
      <c r="AM71" s="538">
        <f>$AA59</f>
        <v>130.77705308930859</v>
      </c>
      <c r="AN71" s="540">
        <f>$AB59</f>
        <v>121.04154373738815</v>
      </c>
      <c r="AO71" s="538"/>
      <c r="AP71" s="538">
        <f>$Y60</f>
        <v>26.35649561125118</v>
      </c>
      <c r="AQ71" s="538">
        <f>$Z60</f>
        <v>25.236395523200418</v>
      </c>
      <c r="AR71" s="538">
        <f>$AA60</f>
        <v>24.07833019770284</v>
      </c>
      <c r="AS71" s="540">
        <f>$AB60</f>
        <v>22.88610898431903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3888.5909372442165</v>
      </c>
      <c r="AO72" s="538"/>
      <c r="AP72" s="538"/>
      <c r="AQ72" s="538"/>
      <c r="AR72" s="538"/>
      <c r="AS72" s="318">
        <f>SUM(AP66:AS71)</f>
        <v>688.83924641498152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1541.6237875284278</v>
      </c>
      <c r="E99" s="431">
        <f t="shared" si="9"/>
        <v>36.98148163089752</v>
      </c>
      <c r="F99" s="432">
        <f t="shared" si="9"/>
        <v>56.592035947843556</v>
      </c>
      <c r="G99" s="432">
        <f t="shared" si="9"/>
        <v>58.036601792152283</v>
      </c>
      <c r="H99" s="432">
        <f t="shared" si="9"/>
        <v>48.319523513244974</v>
      </c>
      <c r="I99" s="432">
        <f t="shared" si="9"/>
        <v>26.263335747380097</v>
      </c>
      <c r="J99" s="433">
        <f t="shared" si="9"/>
        <v>-18.146593849083501</v>
      </c>
      <c r="K99" s="434">
        <f t="shared" si="9"/>
        <v>182.15839974739015</v>
      </c>
      <c r="L99" s="432">
        <f t="shared" si="9"/>
        <v>115.77212675482906</v>
      </c>
      <c r="M99" s="432">
        <f t="shared" si="9"/>
        <v>72.941210909346864</v>
      </c>
      <c r="N99" s="432">
        <f t="shared" si="9"/>
        <v>47.340896560808574</v>
      </c>
      <c r="O99" s="432">
        <f t="shared" si="9"/>
        <v>29.805819992196461</v>
      </c>
      <c r="P99" s="432">
        <f t="shared" si="9"/>
        <v>21.803843398211825</v>
      </c>
      <c r="Q99" s="432">
        <f t="shared" si="9"/>
        <v>13.4340762932394</v>
      </c>
      <c r="R99" s="432">
        <f t="shared" si="9"/>
        <v>10.890884782567696</v>
      </c>
      <c r="S99" s="432">
        <f t="shared" si="9"/>
        <v>20.098276508611661</v>
      </c>
      <c r="T99" s="432">
        <f t="shared" si="9"/>
        <v>41.907772753822201</v>
      </c>
      <c r="U99" s="432">
        <f t="shared" si="9"/>
        <v>73.432012285641349</v>
      </c>
      <c r="V99" s="432">
        <f t="shared" si="9"/>
        <v>101.3992778949771</v>
      </c>
      <c r="W99" s="432">
        <f t="shared" si="9"/>
        <v>123.35360402025276</v>
      </c>
      <c r="X99" s="432">
        <f t="shared" si="9"/>
        <v>137.79534345416141</v>
      </c>
      <c r="Y99" s="432">
        <f t="shared" si="9"/>
        <v>167.55075107791322</v>
      </c>
      <c r="Z99" s="435">
        <f t="shared" si="9"/>
        <v>199.73401809963406</v>
      </c>
      <c r="AA99" s="431">
        <f t="shared" si="9"/>
        <v>-26.34886352063171</v>
      </c>
      <c r="AB99" s="433">
        <f t="shared" si="9"/>
        <v>0.50795173302151397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202.6913213353923</v>
      </c>
      <c r="E104" s="336">
        <v>6.1935910549921758</v>
      </c>
      <c r="F104" s="337">
        <v>6.1478795483614554</v>
      </c>
      <c r="G104" s="337">
        <v>6.1373156242978189</v>
      </c>
      <c r="H104" s="337">
        <v>6.1605519989400861</v>
      </c>
      <c r="I104" s="337">
        <v>6.3357975828929263</v>
      </c>
      <c r="J104" s="338">
        <v>6.8032522912643794</v>
      </c>
      <c r="K104" s="339">
        <v>7.5080048470949405</v>
      </c>
      <c r="L104" s="337">
        <v>8.4155138871752726</v>
      </c>
      <c r="M104" s="337">
        <v>9.2670887224177783</v>
      </c>
      <c r="N104" s="337">
        <v>9.8391860684762378</v>
      </c>
      <c r="O104" s="337">
        <v>10.169328191073218</v>
      </c>
      <c r="P104" s="337">
        <v>10.361252417936448</v>
      </c>
      <c r="Q104" s="337">
        <v>10.396752692604418</v>
      </c>
      <c r="R104" s="337">
        <v>10.544027740179361</v>
      </c>
      <c r="S104" s="337">
        <v>10.546195081651289</v>
      </c>
      <c r="T104" s="337">
        <v>10.25710169714211</v>
      </c>
      <c r="U104" s="337">
        <v>9.8921472402762909</v>
      </c>
      <c r="V104" s="337">
        <v>9.2996834317711468</v>
      </c>
      <c r="W104" s="337">
        <v>8.8109125482793669</v>
      </c>
      <c r="X104" s="337">
        <v>8.4845787771678687</v>
      </c>
      <c r="Y104" s="337">
        <v>8.4598385392526581</v>
      </c>
      <c r="Z104" s="340">
        <v>8.0747033374703623</v>
      </c>
      <c r="AA104" s="336">
        <v>7.4922927104955299</v>
      </c>
      <c r="AB104" s="338">
        <v>7.0943253041791747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225.96014969492907</v>
      </c>
      <c r="E105" s="367">
        <v>7.0667985425312825</v>
      </c>
      <c r="F105" s="368">
        <v>7.0331279200072796</v>
      </c>
      <c r="G105" s="368">
        <v>7.0386092117335384</v>
      </c>
      <c r="H105" s="368">
        <v>7.0943853184556804</v>
      </c>
      <c r="I105" s="368">
        <v>7.2968487910067958</v>
      </c>
      <c r="J105" s="369">
        <v>7.832408911169102</v>
      </c>
      <c r="K105" s="370">
        <v>8.5466269103600414</v>
      </c>
      <c r="L105" s="368">
        <v>9.4493384650221266</v>
      </c>
      <c r="M105" s="368">
        <v>10.268357100978363</v>
      </c>
      <c r="N105" s="368">
        <v>10.743773755100666</v>
      </c>
      <c r="O105" s="368">
        <v>11.073142761535752</v>
      </c>
      <c r="P105" s="368">
        <v>11.267346586294753</v>
      </c>
      <c r="Q105" s="368">
        <v>11.300060706320302</v>
      </c>
      <c r="R105" s="368">
        <v>11.427305905964516</v>
      </c>
      <c r="S105" s="368">
        <v>11.424610208152959</v>
      </c>
      <c r="T105" s="368">
        <v>11.158488341162133</v>
      </c>
      <c r="U105" s="368">
        <v>10.837911748792989</v>
      </c>
      <c r="V105" s="368">
        <v>10.348135646885115</v>
      </c>
      <c r="W105" s="368">
        <v>9.8650915749920145</v>
      </c>
      <c r="X105" s="368">
        <v>9.5286949032494288</v>
      </c>
      <c r="Y105" s="368">
        <v>9.5419391308411114</v>
      </c>
      <c r="Z105" s="371">
        <v>9.1595180980888991</v>
      </c>
      <c r="AA105" s="367">
        <v>8.5598874671176652</v>
      </c>
      <c r="AB105" s="369">
        <v>8.0977416891665612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225.96014969492907</v>
      </c>
      <c r="E106" s="454">
        <f t="shared" ref="E106:AB106" si="11">E105</f>
        <v>7.0667985425312825</v>
      </c>
      <c r="F106" s="455">
        <f t="shared" si="11"/>
        <v>7.0331279200072796</v>
      </c>
      <c r="G106" s="455">
        <f t="shared" si="11"/>
        <v>7.0386092117335384</v>
      </c>
      <c r="H106" s="455">
        <f t="shared" si="11"/>
        <v>7.0943853184556804</v>
      </c>
      <c r="I106" s="455">
        <f t="shared" si="11"/>
        <v>7.2968487910067958</v>
      </c>
      <c r="J106" s="456">
        <f t="shared" si="11"/>
        <v>7.832408911169102</v>
      </c>
      <c r="K106" s="457">
        <f t="shared" si="11"/>
        <v>8.5466269103600414</v>
      </c>
      <c r="L106" s="455">
        <f t="shared" si="11"/>
        <v>9.4493384650221266</v>
      </c>
      <c r="M106" s="455">
        <f t="shared" si="11"/>
        <v>10.268357100978363</v>
      </c>
      <c r="N106" s="455">
        <f t="shared" si="11"/>
        <v>10.743773755100666</v>
      </c>
      <c r="O106" s="455">
        <f t="shared" si="11"/>
        <v>11.073142761535752</v>
      </c>
      <c r="P106" s="455">
        <f t="shared" si="11"/>
        <v>11.267346586294753</v>
      </c>
      <c r="Q106" s="455">
        <f t="shared" si="11"/>
        <v>11.300060706320302</v>
      </c>
      <c r="R106" s="455">
        <f t="shared" si="11"/>
        <v>11.427305905964516</v>
      </c>
      <c r="S106" s="455">
        <f t="shared" si="11"/>
        <v>11.424610208152959</v>
      </c>
      <c r="T106" s="455">
        <f t="shared" si="11"/>
        <v>11.158488341162133</v>
      </c>
      <c r="U106" s="455">
        <f t="shared" si="11"/>
        <v>10.837911748792989</v>
      </c>
      <c r="V106" s="455">
        <f t="shared" si="11"/>
        <v>10.348135646885115</v>
      </c>
      <c r="W106" s="455">
        <f t="shared" si="11"/>
        <v>9.8650915749920145</v>
      </c>
      <c r="X106" s="455">
        <f t="shared" si="11"/>
        <v>9.5286949032494288</v>
      </c>
      <c r="Y106" s="455">
        <f t="shared" si="11"/>
        <v>9.5419391308411114</v>
      </c>
      <c r="Z106" s="458">
        <f t="shared" si="11"/>
        <v>9.1595180980888991</v>
      </c>
      <c r="AA106" s="454">
        <f t="shared" si="11"/>
        <v>8.5598874671176652</v>
      </c>
      <c r="AB106" s="456">
        <f t="shared" si="11"/>
        <v>8.0977416891665612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202.6913213353923</v>
      </c>
      <c r="E107" s="90">
        <f t="shared" ref="E107:AB107" si="12">E104</f>
        <v>6.1935910549921758</v>
      </c>
      <c r="F107" s="164">
        <f t="shared" si="12"/>
        <v>6.1478795483614554</v>
      </c>
      <c r="G107" s="164">
        <f t="shared" si="12"/>
        <v>6.1373156242978189</v>
      </c>
      <c r="H107" s="164">
        <f t="shared" si="12"/>
        <v>6.1605519989400861</v>
      </c>
      <c r="I107" s="164">
        <f t="shared" si="12"/>
        <v>6.3357975828929263</v>
      </c>
      <c r="J107" s="166">
        <f t="shared" si="12"/>
        <v>6.8032522912643794</v>
      </c>
      <c r="K107" s="48">
        <f t="shared" si="12"/>
        <v>7.5080048470949405</v>
      </c>
      <c r="L107" s="164">
        <f t="shared" si="12"/>
        <v>8.4155138871752726</v>
      </c>
      <c r="M107" s="164">
        <f t="shared" si="12"/>
        <v>9.2670887224177783</v>
      </c>
      <c r="N107" s="164">
        <f t="shared" si="12"/>
        <v>9.8391860684762378</v>
      </c>
      <c r="O107" s="164">
        <f t="shared" si="12"/>
        <v>10.169328191073218</v>
      </c>
      <c r="P107" s="164">
        <f t="shared" si="12"/>
        <v>10.361252417936448</v>
      </c>
      <c r="Q107" s="164">
        <f t="shared" si="12"/>
        <v>10.396752692604418</v>
      </c>
      <c r="R107" s="164">
        <f t="shared" si="12"/>
        <v>10.544027740179361</v>
      </c>
      <c r="S107" s="164">
        <f t="shared" si="12"/>
        <v>10.546195081651289</v>
      </c>
      <c r="T107" s="164">
        <f t="shared" si="12"/>
        <v>10.25710169714211</v>
      </c>
      <c r="U107" s="164">
        <f t="shared" si="12"/>
        <v>9.8921472402762909</v>
      </c>
      <c r="V107" s="164">
        <f t="shared" si="12"/>
        <v>9.2996834317711468</v>
      </c>
      <c r="W107" s="164">
        <f t="shared" si="12"/>
        <v>8.8109125482793669</v>
      </c>
      <c r="X107" s="164">
        <f t="shared" si="12"/>
        <v>8.4845787771678687</v>
      </c>
      <c r="Y107" s="164">
        <f t="shared" si="12"/>
        <v>8.4598385392526581</v>
      </c>
      <c r="Z107" s="165">
        <f t="shared" si="12"/>
        <v>8.0747033374703623</v>
      </c>
      <c r="AA107" s="90">
        <f t="shared" si="12"/>
        <v>7.4922927104955299</v>
      </c>
      <c r="AB107" s="166">
        <f t="shared" si="12"/>
        <v>7.0943253041791747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428.65147103032137</v>
      </c>
      <c r="E108" s="460">
        <f t="shared" ref="E108:AB108" si="13">E106+E107</f>
        <v>13.260389597523458</v>
      </c>
      <c r="F108" s="461">
        <f t="shared" si="13"/>
        <v>13.181007468368735</v>
      </c>
      <c r="G108" s="461">
        <f t="shared" si="13"/>
        <v>13.175924836031356</v>
      </c>
      <c r="H108" s="461">
        <f t="shared" si="13"/>
        <v>13.254937317395767</v>
      </c>
      <c r="I108" s="461">
        <f t="shared" si="13"/>
        <v>13.632646373899721</v>
      </c>
      <c r="J108" s="462">
        <f t="shared" si="13"/>
        <v>14.635661202433482</v>
      </c>
      <c r="K108" s="463">
        <f t="shared" si="13"/>
        <v>16.054631757454981</v>
      </c>
      <c r="L108" s="461">
        <f t="shared" si="13"/>
        <v>17.864852352197399</v>
      </c>
      <c r="M108" s="461">
        <f t="shared" si="13"/>
        <v>19.535445823396142</v>
      </c>
      <c r="N108" s="461">
        <f t="shared" si="13"/>
        <v>20.582959823576903</v>
      </c>
      <c r="O108" s="461">
        <f t="shared" si="13"/>
        <v>21.242470952608969</v>
      </c>
      <c r="P108" s="461">
        <f t="shared" si="13"/>
        <v>21.628599004231202</v>
      </c>
      <c r="Q108" s="461">
        <f t="shared" si="13"/>
        <v>21.696813398924718</v>
      </c>
      <c r="R108" s="461">
        <f t="shared" si="13"/>
        <v>21.971333646143876</v>
      </c>
      <c r="S108" s="461">
        <f t="shared" si="13"/>
        <v>21.970805289804247</v>
      </c>
      <c r="T108" s="461">
        <f t="shared" si="13"/>
        <v>21.415590038304245</v>
      </c>
      <c r="U108" s="461">
        <f t="shared" si="13"/>
        <v>20.730058989069278</v>
      </c>
      <c r="V108" s="461">
        <f t="shared" si="13"/>
        <v>19.647819078656262</v>
      </c>
      <c r="W108" s="461">
        <f t="shared" si="13"/>
        <v>18.676004123271383</v>
      </c>
      <c r="X108" s="461">
        <f t="shared" si="13"/>
        <v>18.013273680417299</v>
      </c>
      <c r="Y108" s="461">
        <f t="shared" si="13"/>
        <v>18.00177767009377</v>
      </c>
      <c r="Z108" s="464">
        <f t="shared" si="13"/>
        <v>17.234221435559263</v>
      </c>
      <c r="AA108" s="460">
        <f t="shared" si="13"/>
        <v>16.052180177613195</v>
      </c>
      <c r="AB108" s="462">
        <f t="shared" si="13"/>
        <v>15.192066993345737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-428.65147103032137</v>
      </c>
      <c r="E130" s="431">
        <f t="shared" si="14"/>
        <v>-13.260389597523458</v>
      </c>
      <c r="F130" s="432">
        <f t="shared" si="14"/>
        <v>-13.181007468368735</v>
      </c>
      <c r="G130" s="432">
        <f t="shared" si="14"/>
        <v>-13.175924836031356</v>
      </c>
      <c r="H130" s="432">
        <f t="shared" si="14"/>
        <v>-13.254937317395767</v>
      </c>
      <c r="I130" s="432">
        <f t="shared" si="14"/>
        <v>-13.632646373899721</v>
      </c>
      <c r="J130" s="433">
        <f t="shared" si="14"/>
        <v>-14.635661202433482</v>
      </c>
      <c r="K130" s="434">
        <f t="shared" si="14"/>
        <v>-16.054631757454981</v>
      </c>
      <c r="L130" s="432">
        <f t="shared" si="14"/>
        <v>-17.864852352197399</v>
      </c>
      <c r="M130" s="432">
        <f t="shared" si="14"/>
        <v>-19.535445823396142</v>
      </c>
      <c r="N130" s="432">
        <f t="shared" si="14"/>
        <v>-20.582959823576903</v>
      </c>
      <c r="O130" s="432">
        <f t="shared" si="14"/>
        <v>-21.242470952608969</v>
      </c>
      <c r="P130" s="432">
        <f t="shared" si="14"/>
        <v>-21.628599004231202</v>
      </c>
      <c r="Q130" s="432">
        <f t="shared" si="14"/>
        <v>-21.696813398924718</v>
      </c>
      <c r="R130" s="432">
        <f t="shared" si="14"/>
        <v>-21.971333646143876</v>
      </c>
      <c r="S130" s="432">
        <f t="shared" si="14"/>
        <v>-21.970805289804247</v>
      </c>
      <c r="T130" s="432">
        <f t="shared" si="14"/>
        <v>-21.415590038304245</v>
      </c>
      <c r="U130" s="432">
        <f t="shared" si="14"/>
        <v>-20.730058989069278</v>
      </c>
      <c r="V130" s="432">
        <f t="shared" si="14"/>
        <v>-19.647819078656262</v>
      </c>
      <c r="W130" s="432">
        <f t="shared" si="14"/>
        <v>-18.676004123271383</v>
      </c>
      <c r="X130" s="432">
        <f t="shared" si="14"/>
        <v>-18.013273680417299</v>
      </c>
      <c r="Y130" s="432">
        <f t="shared" si="14"/>
        <v>-18.00177767009377</v>
      </c>
      <c r="Z130" s="435">
        <f t="shared" si="14"/>
        <v>-17.234221435559263</v>
      </c>
      <c r="AA130" s="431">
        <f t="shared" si="14"/>
        <v>-16.052180177613195</v>
      </c>
      <c r="AB130" s="433">
        <f t="shared" si="14"/>
        <v>-15.192066993345737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Mon</v>
      </c>
      <c r="B133" s="556">
        <f>B134</f>
        <v>37382</v>
      </c>
      <c r="C133" s="557" t="s">
        <v>56</v>
      </c>
      <c r="D133" s="558">
        <f>D108</f>
        <v>428.65147103032137</v>
      </c>
      <c r="E133" s="558">
        <f t="shared" ref="E133:AB133" si="15">E108</f>
        <v>13.260389597523458</v>
      </c>
      <c r="F133" s="558">
        <f t="shared" si="15"/>
        <v>13.181007468368735</v>
      </c>
      <c r="G133" s="558">
        <f t="shared" si="15"/>
        <v>13.175924836031356</v>
      </c>
      <c r="H133" s="558">
        <f t="shared" si="15"/>
        <v>13.254937317395767</v>
      </c>
      <c r="I133" s="558">
        <f t="shared" si="15"/>
        <v>13.632646373899721</v>
      </c>
      <c r="J133" s="558">
        <f t="shared" si="15"/>
        <v>14.635661202433482</v>
      </c>
      <c r="K133" s="558">
        <f t="shared" si="15"/>
        <v>16.054631757454981</v>
      </c>
      <c r="L133" s="558">
        <f t="shared" si="15"/>
        <v>17.864852352197399</v>
      </c>
      <c r="M133" s="558">
        <f t="shared" si="15"/>
        <v>19.535445823396142</v>
      </c>
      <c r="N133" s="558">
        <f t="shared" si="15"/>
        <v>20.582959823576903</v>
      </c>
      <c r="O133" s="558">
        <f t="shared" si="15"/>
        <v>21.242470952608969</v>
      </c>
      <c r="P133" s="558">
        <f t="shared" si="15"/>
        <v>21.628599004231202</v>
      </c>
      <c r="Q133" s="558">
        <f t="shared" si="15"/>
        <v>21.696813398924718</v>
      </c>
      <c r="R133" s="558">
        <f t="shared" si="15"/>
        <v>21.971333646143876</v>
      </c>
      <c r="S133" s="558">
        <f t="shared" si="15"/>
        <v>21.970805289804247</v>
      </c>
      <c r="T133" s="558">
        <f t="shared" si="15"/>
        <v>21.415590038304245</v>
      </c>
      <c r="U133" s="558">
        <f t="shared" si="15"/>
        <v>20.730058989069278</v>
      </c>
      <c r="V133" s="558">
        <f t="shared" si="15"/>
        <v>19.647819078656262</v>
      </c>
      <c r="W133" s="558">
        <f t="shared" si="15"/>
        <v>18.676004123271383</v>
      </c>
      <c r="X133" s="558">
        <f t="shared" si="15"/>
        <v>18.013273680417299</v>
      </c>
      <c r="Y133" s="558">
        <f t="shared" si="15"/>
        <v>18.00177767009377</v>
      </c>
      <c r="Z133" s="558">
        <f t="shared" si="15"/>
        <v>17.234221435559263</v>
      </c>
      <c r="AA133" s="558">
        <f t="shared" si="15"/>
        <v>16.052180177613195</v>
      </c>
      <c r="AB133" s="558">
        <f t="shared" si="15"/>
        <v>15.192066993345737</v>
      </c>
    </row>
    <row r="134" spans="1:56" x14ac:dyDescent="0.3">
      <c r="A134" s="555" t="str">
        <f>VLOOKUP(WEEKDAY(B134,2),$B$148:$C$154,2,FALSE)</f>
        <v>Mon</v>
      </c>
      <c r="B134" s="556">
        <f>A3</f>
        <v>37382</v>
      </c>
      <c r="C134" s="557" t="s">
        <v>26</v>
      </c>
      <c r="D134" s="558">
        <f>SUM(D16)</f>
        <v>10880.989051177643</v>
      </c>
      <c r="E134" s="558">
        <f t="shared" ref="E134:AB134" si="16">SUM(E16)</f>
        <v>352.47673355120475</v>
      </c>
      <c r="F134" s="558">
        <f t="shared" si="16"/>
        <v>351.99949818255209</v>
      </c>
      <c r="G134" s="558">
        <f t="shared" si="16"/>
        <v>351.58859385820261</v>
      </c>
      <c r="H134" s="558">
        <f t="shared" si="16"/>
        <v>351.91984654894662</v>
      </c>
      <c r="I134" s="558">
        <f t="shared" si="16"/>
        <v>363.52730987108498</v>
      </c>
      <c r="J134" s="558">
        <f t="shared" si="16"/>
        <v>383.25376489199772</v>
      </c>
      <c r="K134" s="558">
        <f t="shared" si="16"/>
        <v>417.25533048654688</v>
      </c>
      <c r="L134" s="558">
        <f t="shared" si="16"/>
        <v>457.73814977632429</v>
      </c>
      <c r="M134" s="558">
        <f t="shared" si="16"/>
        <v>493.09957758457057</v>
      </c>
      <c r="N134" s="558">
        <f t="shared" si="16"/>
        <v>517.41390934689753</v>
      </c>
      <c r="O134" s="558">
        <f t="shared" si="16"/>
        <v>531.14205951488486</v>
      </c>
      <c r="P134" s="558">
        <f t="shared" si="16"/>
        <v>537.21027318345409</v>
      </c>
      <c r="Q134" s="558">
        <f t="shared" si="16"/>
        <v>537.50359146982339</v>
      </c>
      <c r="R134" s="558">
        <f t="shared" si="16"/>
        <v>542.43826474803416</v>
      </c>
      <c r="S134" s="558">
        <f t="shared" si="16"/>
        <v>540.78579372753734</v>
      </c>
      <c r="T134" s="558">
        <f t="shared" si="16"/>
        <v>528.93183102540888</v>
      </c>
      <c r="U134" s="558">
        <f t="shared" si="16"/>
        <v>512.85251230214988</v>
      </c>
      <c r="V134" s="558">
        <f t="shared" si="16"/>
        <v>488.6849329827869</v>
      </c>
      <c r="W134" s="558">
        <f t="shared" si="16"/>
        <v>467.26461914596484</v>
      </c>
      <c r="X134" s="558">
        <f t="shared" si="16"/>
        <v>453.94389884174097</v>
      </c>
      <c r="Y134" s="558">
        <f t="shared" si="16"/>
        <v>451.09156022990322</v>
      </c>
      <c r="Z134" s="558">
        <f t="shared" si="16"/>
        <v>437.02496109307356</v>
      </c>
      <c r="AA134" s="558">
        <f t="shared" si="16"/>
        <v>414.17664684098685</v>
      </c>
      <c r="AB134" s="558">
        <f t="shared" si="16"/>
        <v>397.66539197356633</v>
      </c>
    </row>
    <row r="135" spans="1:56" x14ac:dyDescent="0.3">
      <c r="A135" s="555" t="str">
        <f>VLOOKUP(WEEKDAY(B135,2),$B$148:$C$154,2,FALSE)</f>
        <v>Mon</v>
      </c>
      <c r="B135" s="556">
        <f>B134</f>
        <v>37382</v>
      </c>
      <c r="C135" s="557" t="s">
        <v>47</v>
      </c>
      <c r="D135" s="558">
        <f>D63</f>
        <v>12258.376212471572</v>
      </c>
      <c r="E135" s="558">
        <f t="shared" ref="E135:AB135" si="17">E63</f>
        <v>364.01851836910248</v>
      </c>
      <c r="F135" s="558">
        <f t="shared" si="17"/>
        <v>344.40796405215644</v>
      </c>
      <c r="G135" s="558">
        <f t="shared" si="17"/>
        <v>342.96339820784772</v>
      </c>
      <c r="H135" s="558">
        <f t="shared" si="17"/>
        <v>352.68047648675503</v>
      </c>
      <c r="I135" s="558">
        <f t="shared" si="17"/>
        <v>374.7366642526199</v>
      </c>
      <c r="J135" s="558">
        <f t="shared" si="17"/>
        <v>419.1465938490835</v>
      </c>
      <c r="K135" s="558">
        <f t="shared" si="17"/>
        <v>479.84160025260985</v>
      </c>
      <c r="L135" s="558">
        <f t="shared" si="17"/>
        <v>546.22787324517094</v>
      </c>
      <c r="M135" s="558">
        <f t="shared" si="17"/>
        <v>589.05878909065314</v>
      </c>
      <c r="N135" s="558">
        <f t="shared" si="17"/>
        <v>614.65910343919143</v>
      </c>
      <c r="O135" s="558">
        <f t="shared" si="17"/>
        <v>632.19418000780354</v>
      </c>
      <c r="P135" s="558">
        <f t="shared" si="17"/>
        <v>640.19615660178818</v>
      </c>
      <c r="Q135" s="558">
        <f t="shared" si="17"/>
        <v>648.5659237067606</v>
      </c>
      <c r="R135" s="558">
        <f t="shared" si="17"/>
        <v>651.1091152174323</v>
      </c>
      <c r="S135" s="558">
        <f t="shared" si="17"/>
        <v>641.90172349138834</v>
      </c>
      <c r="T135" s="558">
        <f t="shared" si="17"/>
        <v>620.0922272461778</v>
      </c>
      <c r="U135" s="558">
        <f t="shared" si="17"/>
        <v>588.56798771435865</v>
      </c>
      <c r="V135" s="558">
        <f t="shared" si="17"/>
        <v>560.6007221050229</v>
      </c>
      <c r="W135" s="558">
        <f t="shared" si="17"/>
        <v>538.64639597974724</v>
      </c>
      <c r="X135" s="558">
        <f t="shared" si="17"/>
        <v>524.20465654583859</v>
      </c>
      <c r="Y135" s="558">
        <f t="shared" si="17"/>
        <v>494.44924892208678</v>
      </c>
      <c r="Z135" s="558">
        <f t="shared" si="17"/>
        <v>462.26598190036594</v>
      </c>
      <c r="AA135" s="558">
        <f t="shared" si="17"/>
        <v>427.34886352063171</v>
      </c>
      <c r="AB135" s="558">
        <f t="shared" si="17"/>
        <v>400.49204826697849</v>
      </c>
    </row>
    <row r="136" spans="1:56" ht="13.8" thickBot="1" x14ac:dyDescent="0.35">
      <c r="B136" s="557"/>
      <c r="C136" s="557" t="s">
        <v>84</v>
      </c>
      <c r="D136" s="559">
        <f>SUM(D134:D135)</f>
        <v>23139.365263649215</v>
      </c>
      <c r="E136" s="559">
        <f t="shared" ref="E136:AB136" si="18">SUM(E134:E135)</f>
        <v>716.49525192030728</v>
      </c>
      <c r="F136" s="559">
        <f t="shared" si="18"/>
        <v>696.40746223470853</v>
      </c>
      <c r="G136" s="559">
        <f t="shared" si="18"/>
        <v>694.55199206605039</v>
      </c>
      <c r="H136" s="559">
        <f t="shared" si="18"/>
        <v>704.60032303570165</v>
      </c>
      <c r="I136" s="559">
        <f t="shared" si="18"/>
        <v>738.26397412370488</v>
      </c>
      <c r="J136" s="559">
        <f t="shared" si="18"/>
        <v>802.40035874108116</v>
      </c>
      <c r="K136" s="559">
        <f t="shared" si="18"/>
        <v>897.09693073915673</v>
      </c>
      <c r="L136" s="559">
        <f t="shared" si="18"/>
        <v>1003.9660230214952</v>
      </c>
      <c r="M136" s="559">
        <f t="shared" si="18"/>
        <v>1082.1583666752238</v>
      </c>
      <c r="N136" s="559">
        <f t="shared" si="18"/>
        <v>1132.0730127860888</v>
      </c>
      <c r="O136" s="559">
        <f t="shared" si="18"/>
        <v>1163.3362395226884</v>
      </c>
      <c r="P136" s="559">
        <f t="shared" si="18"/>
        <v>1177.4064297852424</v>
      </c>
      <c r="Q136" s="559">
        <f t="shared" si="18"/>
        <v>1186.069515176584</v>
      </c>
      <c r="R136" s="559">
        <f t="shared" si="18"/>
        <v>1193.5473799654665</v>
      </c>
      <c r="S136" s="559">
        <f t="shared" si="18"/>
        <v>1182.6875172189257</v>
      </c>
      <c r="T136" s="559">
        <f t="shared" si="18"/>
        <v>1149.0240582715867</v>
      </c>
      <c r="U136" s="559">
        <f t="shared" si="18"/>
        <v>1101.4205000165084</v>
      </c>
      <c r="V136" s="559">
        <f t="shared" si="18"/>
        <v>1049.2856550878098</v>
      </c>
      <c r="W136" s="559">
        <f t="shared" si="18"/>
        <v>1005.9110151257121</v>
      </c>
      <c r="X136" s="559">
        <f t="shared" si="18"/>
        <v>978.14855538757956</v>
      </c>
      <c r="Y136" s="559">
        <f t="shared" si="18"/>
        <v>945.54080915199006</v>
      </c>
      <c r="Z136" s="559">
        <f t="shared" si="18"/>
        <v>899.29094299343956</v>
      </c>
      <c r="AA136" s="559">
        <f t="shared" si="18"/>
        <v>841.52551036161856</v>
      </c>
      <c r="AB136" s="559">
        <f t="shared" si="18"/>
        <v>798.15744024054482</v>
      </c>
    </row>
    <row r="137" spans="1:56" ht="13.8" thickTop="1" x14ac:dyDescent="0.3">
      <c r="D137" s="320" t="s">
        <v>92</v>
      </c>
      <c r="E137" s="321">
        <f>AVERAGE(E134:J134,AA134:AB134)</f>
        <v>370.82597321481774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2002-05-02T16:34:51Z</cp:lastPrinted>
  <dcterms:created xsi:type="dcterms:W3CDTF">2000-03-20T23:24:44Z</dcterms:created>
  <dcterms:modified xsi:type="dcterms:W3CDTF">2023-09-10T14:53:42Z</dcterms:modified>
</cp:coreProperties>
</file>