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<sst xmlns="http://schemas.openxmlformats.org/spreadsheetml/2006/main" count="556" uniqueCount="93">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</sst>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1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1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20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37379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25.973997242965183</v>
      </c>
      <c r="E8" s="336">
        <v>0.95104628128176205</v>
      </c>
      <c r="F8" s="337">
        <v>0.93653764319532073</v>
      </c>
      <c r="G8" s="337">
        <v>0.92513820886654086</v>
      </c>
      <c r="H8" s="337">
        <v>0.91910157849531093</v>
      </c>
      <c r="I8" s="337">
        <v>0.93140720716550074</v>
      </c>
      <c r="J8" s="338">
        <v>0.96649551039442483</v>
      </c>
      <c r="K8" s="339">
        <v>1.0268486992300783</v>
      </c>
      <c r="L8" s="337">
        <v>1.090999876044358</v>
      </c>
      <c r="M8" s="337">
        <v>1.1537664690743159</v>
      </c>
      <c r="N8" s="337">
        <v>1.1918985354566933</v>
      </c>
      <c r="O8" s="337">
        <v>1.2182783424197583</v>
      </c>
      <c r="P8" s="337">
        <v>1.226976737503561</v>
      </c>
      <c r="Q8" s="337">
        <v>1.227638014631337</v>
      </c>
      <c r="R8" s="337">
        <v>1.2324139445614353</v>
      </c>
      <c r="S8" s="337">
        <v>1.2281058556635138</v>
      </c>
      <c r="T8" s="337">
        <v>1.2061363954687507</v>
      </c>
      <c r="U8" s="337">
        <v>1.1744772469524907</v>
      </c>
      <c r="V8" s="337">
        <v>1.1289816115121367</v>
      </c>
      <c r="W8" s="337">
        <v>1.0887520516997</v>
      </c>
      <c r="X8" s="337">
        <v>1.0677251922215953</v>
      </c>
      <c r="Y8" s="337">
        <v>1.0734365420506005</v>
      </c>
      <c r="Z8" s="340">
        <v>1.0496373261109384</v>
      </c>
      <c r="AA8" s="336">
        <v>1.0012853577558052</v>
      </c>
      <c r="AB8" s="338">
        <v>0.95691261520925397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972.89167398428742</v>
      </c>
      <c r="E9" s="342">
        <v>32.753433097851087</v>
      </c>
      <c r="F9" s="343">
        <v>32.058599587604427</v>
      </c>
      <c r="G9" s="343">
        <v>31.576010466903114</v>
      </c>
      <c r="H9" s="343">
        <v>31.285221779067616</v>
      </c>
      <c r="I9" s="343">
        <v>31.853241484497296</v>
      </c>
      <c r="J9" s="344">
        <v>33.950452323780993</v>
      </c>
      <c r="K9" s="345">
        <v>37.533306011964932</v>
      </c>
      <c r="L9" s="343">
        <v>41.63061667440239</v>
      </c>
      <c r="M9" s="343">
        <v>45.07200064217875</v>
      </c>
      <c r="N9" s="343">
        <v>47.464405908826727</v>
      </c>
      <c r="O9" s="343">
        <v>49.010654392002465</v>
      </c>
      <c r="P9" s="343">
        <v>49.312136086189795</v>
      </c>
      <c r="Q9" s="343">
        <v>49.334017505755192</v>
      </c>
      <c r="R9" s="343">
        <v>49.639476818080183</v>
      </c>
      <c r="S9" s="343">
        <v>49.5004494469853</v>
      </c>
      <c r="T9" s="343">
        <v>48.424212573182437</v>
      </c>
      <c r="U9" s="343">
        <v>46.783631588118013</v>
      </c>
      <c r="V9" s="343">
        <v>44.079032638849121</v>
      </c>
      <c r="W9" s="343">
        <v>40.665546866352578</v>
      </c>
      <c r="X9" s="343">
        <v>38.788345605513292</v>
      </c>
      <c r="Y9" s="343">
        <v>38.214693905890414</v>
      </c>
      <c r="Z9" s="346">
        <v>36.665169458201547</v>
      </c>
      <c r="AA9" s="342">
        <v>34.62207738177522</v>
      </c>
      <c r="AB9" s="344">
        <v>32.674941740314722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6744.2514291749903</v>
      </c>
      <c r="E10" s="349">
        <v>238.72504811386989</v>
      </c>
      <c r="F10" s="350">
        <v>235.62111997332676</v>
      </c>
      <c r="G10" s="350">
        <v>232.57347951346009</v>
      </c>
      <c r="H10" s="350">
        <v>231.26623034549971</v>
      </c>
      <c r="I10" s="350">
        <v>226.21896302885489</v>
      </c>
      <c r="J10" s="351">
        <v>245.12524185185092</v>
      </c>
      <c r="K10" s="352">
        <v>263.12006316925704</v>
      </c>
      <c r="L10" s="350">
        <v>283.59199772797314</v>
      </c>
      <c r="M10" s="350">
        <v>302.72769147932951</v>
      </c>
      <c r="N10" s="350">
        <v>314.63448094378487</v>
      </c>
      <c r="O10" s="350">
        <v>323.96620011860637</v>
      </c>
      <c r="P10" s="350">
        <v>327.99590154511242</v>
      </c>
      <c r="Q10" s="350">
        <v>330.18986786289292</v>
      </c>
      <c r="R10" s="350">
        <v>331.26276128393573</v>
      </c>
      <c r="S10" s="350">
        <v>330.0872947328923</v>
      </c>
      <c r="T10" s="350">
        <v>323.99742551248522</v>
      </c>
      <c r="U10" s="350">
        <v>313.77597908976219</v>
      </c>
      <c r="V10" s="350">
        <v>297.56486180904773</v>
      </c>
      <c r="W10" s="350">
        <v>283.09220228163662</v>
      </c>
      <c r="X10" s="350">
        <v>275.42436387651748</v>
      </c>
      <c r="Y10" s="350">
        <v>274.76684071313969</v>
      </c>
      <c r="Z10" s="353">
        <v>265.35209581299381</v>
      </c>
      <c r="AA10" s="349">
        <v>252.03369750455565</v>
      </c>
      <c r="AB10" s="351">
        <v>241.13762088420523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58.367433856663226</v>
      </c>
      <c r="E11" s="355">
        <v>2.0393375983738209</v>
      </c>
      <c r="F11" s="356">
        <v>1.996597728526309</v>
      </c>
      <c r="G11" s="356">
        <v>1.9775528214854432</v>
      </c>
      <c r="H11" s="356">
        <v>1.9843269553918679</v>
      </c>
      <c r="I11" s="356">
        <v>2.0289702138803127</v>
      </c>
      <c r="J11" s="357">
        <v>2.1367854744065169</v>
      </c>
      <c r="K11" s="358">
        <v>2.2576518412406741</v>
      </c>
      <c r="L11" s="356">
        <v>2.4089000335687407</v>
      </c>
      <c r="M11" s="356">
        <v>2.5737792587076154</v>
      </c>
      <c r="N11" s="356">
        <v>2.6584196912182954</v>
      </c>
      <c r="O11" s="356">
        <v>2.7253866710785202</v>
      </c>
      <c r="P11" s="356">
        <v>2.7683103848021733</v>
      </c>
      <c r="Q11" s="356">
        <v>2.7754272122126329</v>
      </c>
      <c r="R11" s="356">
        <v>2.7856172132249464</v>
      </c>
      <c r="S11" s="356">
        <v>2.7770428026942127</v>
      </c>
      <c r="T11" s="356">
        <v>2.7488665769038052</v>
      </c>
      <c r="U11" s="356">
        <v>2.7065301492178508</v>
      </c>
      <c r="V11" s="356">
        <v>2.6347302907466545</v>
      </c>
      <c r="W11" s="356">
        <v>2.5435139031461351</v>
      </c>
      <c r="X11" s="356">
        <v>2.4829023904450089</v>
      </c>
      <c r="Y11" s="356">
        <v>2.5303205293248996</v>
      </c>
      <c r="Z11" s="359">
        <v>2.4375576714630753</v>
      </c>
      <c r="AA11" s="355">
        <v>2.2518900621340308</v>
      </c>
      <c r="AB11" s="357">
        <v>2.1370163824696782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277.68992104715693</v>
      </c>
      <c r="E12" s="362">
        <v>9.1600688358905593</v>
      </c>
      <c r="F12" s="363">
        <v>8.9357535499766723</v>
      </c>
      <c r="G12" s="363">
        <v>8.8079162203813581</v>
      </c>
      <c r="H12" s="363">
        <v>8.7612854486903018</v>
      </c>
      <c r="I12" s="363">
        <v>8.9398762944322474</v>
      </c>
      <c r="J12" s="364">
        <v>9.5677119210290709</v>
      </c>
      <c r="K12" s="365">
        <v>10.581593449545187</v>
      </c>
      <c r="L12" s="363">
        <v>11.792352174296044</v>
      </c>
      <c r="M12" s="363">
        <v>12.852748811058074</v>
      </c>
      <c r="N12" s="363">
        <v>13.535171873929569</v>
      </c>
      <c r="O12" s="363">
        <v>14.001865370490517</v>
      </c>
      <c r="P12" s="363">
        <v>14.137044114213422</v>
      </c>
      <c r="Q12" s="363">
        <v>14.150372220943344</v>
      </c>
      <c r="R12" s="363">
        <v>14.243686630034274</v>
      </c>
      <c r="S12" s="363">
        <v>14.202739423297304</v>
      </c>
      <c r="T12" s="363">
        <v>13.943979058524565</v>
      </c>
      <c r="U12" s="363">
        <v>13.498676772612074</v>
      </c>
      <c r="V12" s="363">
        <v>12.738232398880326</v>
      </c>
      <c r="W12" s="363">
        <v>11.742131416915006</v>
      </c>
      <c r="X12" s="363">
        <v>11.190502728146948</v>
      </c>
      <c r="Y12" s="363">
        <v>11.098449915456518</v>
      </c>
      <c r="Z12" s="366">
        <v>10.604320897802717</v>
      </c>
      <c r="AA12" s="362">
        <v>9.8906710257243304</v>
      </c>
      <c r="AB12" s="364">
        <v>9.3127704948865517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2838.5507993264496</v>
      </c>
      <c r="E13" s="367">
        <v>101.73304989385842</v>
      </c>
      <c r="F13" s="368">
        <v>100.33982294196788</v>
      </c>
      <c r="G13" s="368">
        <v>99.134884424581415</v>
      </c>
      <c r="H13" s="368">
        <v>98.961664067995798</v>
      </c>
      <c r="I13" s="368">
        <v>100.12020435645069</v>
      </c>
      <c r="J13" s="369">
        <v>104.58923640044331</v>
      </c>
      <c r="K13" s="370">
        <v>111.23212658098576</v>
      </c>
      <c r="L13" s="368">
        <v>119.33440101764357</v>
      </c>
      <c r="M13" s="368">
        <v>126.62384829970793</v>
      </c>
      <c r="N13" s="368">
        <v>130.8806418012251</v>
      </c>
      <c r="O13" s="368">
        <v>133.91285372786874</v>
      </c>
      <c r="P13" s="368">
        <v>135.15403430963008</v>
      </c>
      <c r="Q13" s="368">
        <v>135.38823556913562</v>
      </c>
      <c r="R13" s="368">
        <v>136.08862074533903</v>
      </c>
      <c r="S13" s="368">
        <v>135.61894258947538</v>
      </c>
      <c r="T13" s="368">
        <v>133.40612150453606</v>
      </c>
      <c r="U13" s="368">
        <v>129.95044061755553</v>
      </c>
      <c r="V13" s="368">
        <v>125.03818809781052</v>
      </c>
      <c r="W13" s="368">
        <v>120.3139224726669</v>
      </c>
      <c r="X13" s="368">
        <v>117.36029216891852</v>
      </c>
      <c r="Y13" s="368">
        <v>117.50740558568205</v>
      </c>
      <c r="Z13" s="371">
        <v>114.12435939092151</v>
      </c>
      <c r="AA13" s="367">
        <v>108.13070961623922</v>
      </c>
      <c r="AB13" s="369">
        <v>103.60679314581053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3174.60815423027</v>
      </c>
      <c r="E14" s="90">
        <f t="shared" ref="E14:AB14" si="1">SUM(E11:E13)</f>
        <v>112.9324563281228</v>
      </c>
      <c r="F14" s="164">
        <f t="shared" si="1"/>
        <v>111.27217422047086</v>
      </c>
      <c r="G14" s="164">
        <f t="shared" si="1"/>
        <v>109.92035346644822</v>
      </c>
      <c r="H14" s="164">
        <f t="shared" si="1"/>
        <v>109.70727647207796</v>
      </c>
      <c r="I14" s="164">
        <f t="shared" si="1"/>
        <v>111.08905086476324</v>
      </c>
      <c r="J14" s="166">
        <f t="shared" si="1"/>
        <v>116.29373379587889</v>
      </c>
      <c r="K14" s="48">
        <f t="shared" si="1"/>
        <v>124.07137187177162</v>
      </c>
      <c r="L14" s="164">
        <f t="shared" si="1"/>
        <v>133.53565322550836</v>
      </c>
      <c r="M14" s="164">
        <f t="shared" si="1"/>
        <v>142.05037636947361</v>
      </c>
      <c r="N14" s="164">
        <f t="shared" si="1"/>
        <v>147.07423336637297</v>
      </c>
      <c r="O14" s="164">
        <f t="shared" si="1"/>
        <v>150.64010576943778</v>
      </c>
      <c r="P14" s="164">
        <f t="shared" si="1"/>
        <v>152.05938880864568</v>
      </c>
      <c r="Q14" s="164">
        <f t="shared" si="1"/>
        <v>152.3140350022916</v>
      </c>
      <c r="R14" s="164">
        <f t="shared" si="1"/>
        <v>153.11792458859824</v>
      </c>
      <c r="S14" s="164">
        <f t="shared" si="1"/>
        <v>152.59872481546691</v>
      </c>
      <c r="T14" s="164">
        <f t="shared" si="1"/>
        <v>150.09896713996443</v>
      </c>
      <c r="U14" s="164">
        <f t="shared" si="1"/>
        <v>146.15564753938546</v>
      </c>
      <c r="V14" s="164">
        <f t="shared" si="1"/>
        <v>140.41115078743749</v>
      </c>
      <c r="W14" s="164">
        <f t="shared" si="1"/>
        <v>134.59956779272804</v>
      </c>
      <c r="X14" s="164">
        <f t="shared" si="1"/>
        <v>131.03369728751048</v>
      </c>
      <c r="Y14" s="164">
        <f t="shared" si="1"/>
        <v>131.13617603046347</v>
      </c>
      <c r="Z14" s="165">
        <f t="shared" si="1"/>
        <v>127.1662379601873</v>
      </c>
      <c r="AA14" s="90">
        <f t="shared" si="1"/>
        <v>120.27327070409757</v>
      </c>
      <c r="AB14" s="166">
        <f t="shared" si="1"/>
        <v>115.05658002316676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7743.1171004022444</v>
      </c>
      <c r="E15" s="90">
        <f t="shared" ref="E15:AB15" si="2">SUM(E8:E10)</f>
        <v>272.42952749300275</v>
      </c>
      <c r="F15" s="164">
        <f t="shared" si="2"/>
        <v>268.6162572041265</v>
      </c>
      <c r="G15" s="164">
        <f t="shared" si="2"/>
        <v>265.07462818922977</v>
      </c>
      <c r="H15" s="164">
        <f t="shared" si="2"/>
        <v>263.47055370306265</v>
      </c>
      <c r="I15" s="164">
        <f t="shared" si="2"/>
        <v>259.00361172051771</v>
      </c>
      <c r="J15" s="166">
        <f t="shared" si="2"/>
        <v>280.04218968602635</v>
      </c>
      <c r="K15" s="48">
        <f t="shared" si="2"/>
        <v>301.68021788045206</v>
      </c>
      <c r="L15" s="164">
        <f t="shared" si="2"/>
        <v>326.31361427841989</v>
      </c>
      <c r="M15" s="164">
        <f t="shared" si="2"/>
        <v>348.95345859058256</v>
      </c>
      <c r="N15" s="164">
        <f t="shared" si="2"/>
        <v>363.29078538806829</v>
      </c>
      <c r="O15" s="164">
        <f t="shared" si="2"/>
        <v>374.19513285302861</v>
      </c>
      <c r="P15" s="164">
        <f t="shared" si="2"/>
        <v>378.53501436880578</v>
      </c>
      <c r="Q15" s="164">
        <f t="shared" si="2"/>
        <v>380.75152338327945</v>
      </c>
      <c r="R15" s="164">
        <f t="shared" si="2"/>
        <v>382.13465204657734</v>
      </c>
      <c r="S15" s="164">
        <f t="shared" si="2"/>
        <v>380.81585003554113</v>
      </c>
      <c r="T15" s="164">
        <f t="shared" si="2"/>
        <v>373.62777448113638</v>
      </c>
      <c r="U15" s="164">
        <f t="shared" si="2"/>
        <v>361.73408792483269</v>
      </c>
      <c r="V15" s="164">
        <f t="shared" si="2"/>
        <v>342.77287605940899</v>
      </c>
      <c r="W15" s="164">
        <f t="shared" si="2"/>
        <v>324.84650119968887</v>
      </c>
      <c r="X15" s="164">
        <f t="shared" si="2"/>
        <v>315.28043467425238</v>
      </c>
      <c r="Y15" s="164">
        <f t="shared" si="2"/>
        <v>314.05497116108069</v>
      </c>
      <c r="Z15" s="165">
        <f t="shared" si="2"/>
        <v>303.0669025973063</v>
      </c>
      <c r="AA15" s="90">
        <f t="shared" si="2"/>
        <v>287.65706024408667</v>
      </c>
      <c r="AB15" s="166">
        <f t="shared" si="2"/>
        <v>274.76947523972922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10917.725254632511</v>
      </c>
      <c r="E16" s="167">
        <f t="shared" ref="E16:AB16" si="3">E14+E15</f>
        <v>385.36198382112553</v>
      </c>
      <c r="F16" s="168">
        <f t="shared" si="3"/>
        <v>379.88843142459734</v>
      </c>
      <c r="G16" s="168">
        <f t="shared" si="3"/>
        <v>374.99498165567798</v>
      </c>
      <c r="H16" s="168">
        <f t="shared" si="3"/>
        <v>373.17783017514063</v>
      </c>
      <c r="I16" s="168">
        <f t="shared" si="3"/>
        <v>370.09266258528095</v>
      </c>
      <c r="J16" s="170">
        <f t="shared" si="3"/>
        <v>396.33592348190524</v>
      </c>
      <c r="K16" s="203">
        <f t="shared" si="3"/>
        <v>425.75158975222371</v>
      </c>
      <c r="L16" s="200">
        <f t="shared" si="3"/>
        <v>459.84926750392822</v>
      </c>
      <c r="M16" s="200">
        <f t="shared" si="3"/>
        <v>491.00383496005617</v>
      </c>
      <c r="N16" s="200">
        <f t="shared" si="3"/>
        <v>510.36501875444128</v>
      </c>
      <c r="O16" s="200">
        <f t="shared" si="3"/>
        <v>524.83523862246636</v>
      </c>
      <c r="P16" s="200">
        <f t="shared" si="3"/>
        <v>530.59440317745145</v>
      </c>
      <c r="Q16" s="200">
        <f t="shared" si="3"/>
        <v>533.06555838557108</v>
      </c>
      <c r="R16" s="200">
        <f t="shared" si="3"/>
        <v>535.25257663517561</v>
      </c>
      <c r="S16" s="200">
        <f t="shared" si="3"/>
        <v>533.41457485100807</v>
      </c>
      <c r="T16" s="200">
        <f t="shared" si="3"/>
        <v>523.72674162110081</v>
      </c>
      <c r="U16" s="200">
        <f t="shared" si="3"/>
        <v>507.88973546421812</v>
      </c>
      <c r="V16" s="200">
        <f t="shared" si="3"/>
        <v>483.18402684684645</v>
      </c>
      <c r="W16" s="200">
        <f t="shared" si="3"/>
        <v>459.44606899241694</v>
      </c>
      <c r="X16" s="200">
        <f t="shared" si="3"/>
        <v>446.31413196176288</v>
      </c>
      <c r="Y16" s="200">
        <f t="shared" si="3"/>
        <v>445.19114719154413</v>
      </c>
      <c r="Z16" s="201">
        <f t="shared" si="3"/>
        <v>430.23314055749358</v>
      </c>
      <c r="AA16" s="199">
        <f t="shared" si="3"/>
        <v>407.93033094818423</v>
      </c>
      <c r="AB16" s="202">
        <f t="shared" si="3"/>
        <v>389.82605526289598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2.0393375983738209</v>
      </c>
      <c r="AL17" s="538">
        <f>$F11</f>
        <v>1.996597728526309</v>
      </c>
      <c r="AM17" s="538">
        <f>$G11</f>
        <v>1.9775528214854432</v>
      </c>
      <c r="AN17" s="538">
        <f>$H11</f>
        <v>1.9843269553918679</v>
      </c>
      <c r="AO17" s="538"/>
      <c r="AP17" s="538">
        <f>$E12</f>
        <v>9.1600688358905593</v>
      </c>
      <c r="AQ17" s="538">
        <f>$F12</f>
        <v>8.9357535499766723</v>
      </c>
      <c r="AR17" s="538">
        <f>$G12</f>
        <v>8.8079162203813581</v>
      </c>
      <c r="AS17" s="538">
        <f>$H12</f>
        <v>8.7612854486903018</v>
      </c>
      <c r="AT17" s="538"/>
      <c r="AU17" s="538">
        <f>$E13</f>
        <v>101.73304989385842</v>
      </c>
      <c r="AV17" s="538">
        <f>$F13</f>
        <v>100.33982294196788</v>
      </c>
      <c r="AW17" s="538">
        <f>$G13</f>
        <v>99.134884424581415</v>
      </c>
      <c r="AX17" s="538">
        <f>$H13</f>
        <v>98.961664067995798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2.0289702138803127</v>
      </c>
      <c r="AL18" s="538">
        <f>$J11</f>
        <v>2.1367854744065169</v>
      </c>
      <c r="AM18" s="538">
        <f>$K11</f>
        <v>2.2576518412406741</v>
      </c>
      <c r="AN18" s="538">
        <f>$L11</f>
        <v>2.4089000335687407</v>
      </c>
      <c r="AO18" s="538"/>
      <c r="AP18" s="538">
        <f>$I12</f>
        <v>8.9398762944322474</v>
      </c>
      <c r="AQ18" s="538">
        <f>$J12</f>
        <v>9.5677119210290709</v>
      </c>
      <c r="AR18" s="538">
        <f>$K12</f>
        <v>10.581593449545187</v>
      </c>
      <c r="AS18" s="538">
        <f>$L12</f>
        <v>11.792352174296044</v>
      </c>
      <c r="AT18" s="538"/>
      <c r="AU18" s="539">
        <f>$I13</f>
        <v>100.12020435645069</v>
      </c>
      <c r="AV18" s="539">
        <f>$J13</f>
        <v>104.58923640044331</v>
      </c>
      <c r="AW18" s="539">
        <f>$K13</f>
        <v>111.23212658098576</v>
      </c>
      <c r="AX18" s="539">
        <f>$L13</f>
        <v>119.33440101764357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2.5737792587076154</v>
      </c>
      <c r="AL19" s="538">
        <f>$N11</f>
        <v>2.6584196912182954</v>
      </c>
      <c r="AM19" s="538">
        <f>$O11</f>
        <v>2.7253866710785202</v>
      </c>
      <c r="AN19" s="538">
        <f>$P11</f>
        <v>2.7683103848021733</v>
      </c>
      <c r="AO19" s="538"/>
      <c r="AP19" s="538">
        <f>$M12</f>
        <v>12.852748811058074</v>
      </c>
      <c r="AQ19" s="538">
        <f>$N12</f>
        <v>13.535171873929569</v>
      </c>
      <c r="AR19" s="538">
        <f>$O12</f>
        <v>14.001865370490517</v>
      </c>
      <c r="AS19" s="538">
        <f>$P12</f>
        <v>14.137044114213422</v>
      </c>
      <c r="AT19" s="538"/>
      <c r="AU19" s="538">
        <f>$M13</f>
        <v>126.62384829970793</v>
      </c>
      <c r="AV19" s="538">
        <f>$N13</f>
        <v>130.8806418012251</v>
      </c>
      <c r="AW19" s="538">
        <f>$O13</f>
        <v>133.91285372786874</v>
      </c>
      <c r="AX19" s="538">
        <f>$P13</f>
        <v>135.15403430963008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2.7754272122126329</v>
      </c>
      <c r="AL20" s="538">
        <f>$R11</f>
        <v>2.7856172132249464</v>
      </c>
      <c r="AM20" s="538">
        <f>$S11</f>
        <v>2.7770428026942127</v>
      </c>
      <c r="AN20" s="538">
        <f>$T11</f>
        <v>2.7488665769038052</v>
      </c>
      <c r="AO20" s="538"/>
      <c r="AP20" s="538">
        <f>$Q12</f>
        <v>14.150372220943344</v>
      </c>
      <c r="AQ20" s="538">
        <f>$R12</f>
        <v>14.243686630034274</v>
      </c>
      <c r="AR20" s="538">
        <f>$S12</f>
        <v>14.202739423297304</v>
      </c>
      <c r="AS20" s="538">
        <f>$T12</f>
        <v>13.943979058524565</v>
      </c>
      <c r="AT20" s="538"/>
      <c r="AU20" s="538">
        <f>$Q13</f>
        <v>135.38823556913562</v>
      </c>
      <c r="AV20" s="538">
        <f>$R13</f>
        <v>136.08862074533903</v>
      </c>
      <c r="AW20" s="538">
        <f>$S13</f>
        <v>135.61894258947538</v>
      </c>
      <c r="AX20" s="538">
        <f>$T13</f>
        <v>133.40612150453606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2.7065301492178508</v>
      </c>
      <c r="AL21" s="538">
        <f>$V11</f>
        <v>2.6347302907466545</v>
      </c>
      <c r="AM21" s="538">
        <f>$W11</f>
        <v>2.5435139031461351</v>
      </c>
      <c r="AN21" s="538">
        <f>$X11</f>
        <v>2.4829023904450089</v>
      </c>
      <c r="AO21" s="538"/>
      <c r="AP21" s="538">
        <f>$U12</f>
        <v>13.498676772612074</v>
      </c>
      <c r="AQ21" s="538">
        <f>$V12</f>
        <v>12.738232398880326</v>
      </c>
      <c r="AR21" s="538">
        <f>$W12</f>
        <v>11.742131416915006</v>
      </c>
      <c r="AS21" s="538">
        <f>$X12</f>
        <v>11.190502728146948</v>
      </c>
      <c r="AT21" s="538"/>
      <c r="AU21" s="538">
        <f>$U13</f>
        <v>129.95044061755553</v>
      </c>
      <c r="AV21" s="538">
        <f>$V13</f>
        <v>125.03818809781052</v>
      </c>
      <c r="AW21" s="538">
        <f>$W13</f>
        <v>120.3139224726669</v>
      </c>
      <c r="AX21" s="538">
        <f>$X13</f>
        <v>117.36029216891852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2.5303205293248996</v>
      </c>
      <c r="AL22" s="538">
        <f>$Z11</f>
        <v>2.4375576714630753</v>
      </c>
      <c r="AM22" s="538">
        <f>$AA11</f>
        <v>2.2518900621340308</v>
      </c>
      <c r="AN22" s="540">
        <f>$AB11</f>
        <v>2.1370163824696782</v>
      </c>
      <c r="AO22" s="538"/>
      <c r="AP22" s="538">
        <f>$Y12</f>
        <v>11.098449915456518</v>
      </c>
      <c r="AQ22" s="538">
        <f>$Z12</f>
        <v>10.604320897802717</v>
      </c>
      <c r="AR22" s="538">
        <f>$AA12</f>
        <v>9.8906710257243304</v>
      </c>
      <c r="AS22" s="540">
        <f>$AB12</f>
        <v>9.3127704948865517</v>
      </c>
      <c r="AT22" s="538"/>
      <c r="AU22" s="538">
        <f>$Y13</f>
        <v>117.50740558568205</v>
      </c>
      <c r="AV22" s="538">
        <f>$Z13</f>
        <v>114.12435939092151</v>
      </c>
      <c r="AW22" s="538">
        <f>$AA13</f>
        <v>108.13070961623922</v>
      </c>
      <c r="AX22" s="540">
        <f>$AB13</f>
        <v>103.60679314581053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58.367433856663226</v>
      </c>
      <c r="AO23" s="538"/>
      <c r="AP23" s="538"/>
      <c r="AQ23" s="538"/>
      <c r="AR23" s="538"/>
      <c r="AS23" s="318">
        <f>SUM(AP17:AS22)</f>
        <v>277.68992104715693</v>
      </c>
      <c r="AT23" s="538"/>
      <c r="AU23" s="538"/>
      <c r="AV23" s="538"/>
      <c r="AW23" s="538"/>
      <c r="AX23" s="318">
        <f>SUM(AU17:AX22)</f>
        <v>2838.5507993264496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3458.2747453674892</v>
      </c>
      <c r="E52" s="431">
        <f t="shared" si="4"/>
        <v>89.638016178874466</v>
      </c>
      <c r="F52" s="432">
        <f t="shared" si="4"/>
        <v>95.111568575402657</v>
      </c>
      <c r="G52" s="432">
        <f t="shared" si="4"/>
        <v>100.00501834432202</v>
      </c>
      <c r="H52" s="432">
        <f t="shared" si="4"/>
        <v>101.82216982485937</v>
      </c>
      <c r="I52" s="432">
        <f t="shared" si="4"/>
        <v>104.90733741471905</v>
      </c>
      <c r="J52" s="433">
        <f t="shared" si="4"/>
        <v>78.66407651809476</v>
      </c>
      <c r="K52" s="434">
        <f t="shared" si="4"/>
        <v>235.24841024777629</v>
      </c>
      <c r="L52" s="432">
        <f t="shared" si="4"/>
        <v>201.15073249607178</v>
      </c>
      <c r="M52" s="432">
        <f t="shared" si="4"/>
        <v>169.99616503994383</v>
      </c>
      <c r="N52" s="432">
        <f t="shared" si="4"/>
        <v>150.63498124555872</v>
      </c>
      <c r="O52" s="432">
        <f t="shared" si="4"/>
        <v>136.16476137753364</v>
      </c>
      <c r="P52" s="432">
        <f t="shared" si="4"/>
        <v>130.40559682254855</v>
      </c>
      <c r="Q52" s="432">
        <f t="shared" si="4"/>
        <v>127.93444161442892</v>
      </c>
      <c r="R52" s="432">
        <f t="shared" si="4"/>
        <v>125.74742336482439</v>
      </c>
      <c r="S52" s="432">
        <f t="shared" si="4"/>
        <v>127.58542514899193</v>
      </c>
      <c r="T52" s="432">
        <f t="shared" si="4"/>
        <v>137.27325837889919</v>
      </c>
      <c r="U52" s="432">
        <f t="shared" si="4"/>
        <v>153.11026453578188</v>
      </c>
      <c r="V52" s="432">
        <f t="shared" si="4"/>
        <v>177.81597315315355</v>
      </c>
      <c r="W52" s="432">
        <f t="shared" si="4"/>
        <v>201.55393100758306</v>
      </c>
      <c r="X52" s="432">
        <f t="shared" si="4"/>
        <v>214.68586803823712</v>
      </c>
      <c r="Y52" s="432">
        <f t="shared" si="4"/>
        <v>215.80885280845587</v>
      </c>
      <c r="Z52" s="435">
        <f t="shared" si="4"/>
        <v>230.76685944250642</v>
      </c>
      <c r="AA52" s="431">
        <f t="shared" si="4"/>
        <v>67.069669051815765</v>
      </c>
      <c r="AB52" s="433">
        <f t="shared" si="4"/>
        <v>85.173944737104023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4771.8595649572726</v>
      </c>
      <c r="E57" s="336">
        <v>159.17081436576106</v>
      </c>
      <c r="F57" s="337">
        <v>153.90973178854361</v>
      </c>
      <c r="G57" s="337">
        <v>151.14569744837934</v>
      </c>
      <c r="H57" s="337">
        <v>151.42011262663388</v>
      </c>
      <c r="I57" s="337">
        <v>158.13383561909751</v>
      </c>
      <c r="J57" s="338">
        <v>171.69716421579056</v>
      </c>
      <c r="K57" s="339">
        <v>190.78359130875666</v>
      </c>
      <c r="L57" s="337">
        <v>210.94018640657305</v>
      </c>
      <c r="M57" s="337">
        <v>223.8996369687232</v>
      </c>
      <c r="N57" s="337">
        <v>234.09263738548086</v>
      </c>
      <c r="O57" s="337">
        <v>241.3004495906375</v>
      </c>
      <c r="P57" s="337">
        <v>244.80811514114149</v>
      </c>
      <c r="Q57" s="337">
        <v>246.47026945354227</v>
      </c>
      <c r="R57" s="337">
        <v>246.13372111742947</v>
      </c>
      <c r="S57" s="337">
        <v>241.69008789495197</v>
      </c>
      <c r="T57" s="337">
        <v>231.5705285302187</v>
      </c>
      <c r="U57" s="337">
        <v>220.5428319689691</v>
      </c>
      <c r="V57" s="337">
        <v>209.8210792766788</v>
      </c>
      <c r="W57" s="337">
        <v>200.96521317578015</v>
      </c>
      <c r="X57" s="337">
        <v>195.13428376324674</v>
      </c>
      <c r="Y57" s="337">
        <v>187.8714919531167</v>
      </c>
      <c r="Z57" s="340">
        <v>177.79445320337737</v>
      </c>
      <c r="AA57" s="336">
        <v>166.14013310525922</v>
      </c>
      <c r="AB57" s="338">
        <v>156.42349864918273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2948.6456750776024</v>
      </c>
      <c r="E58" s="449">
        <v>94.951402990483089</v>
      </c>
      <c r="F58" s="450">
        <v>92.041028350396161</v>
      </c>
      <c r="G58" s="450">
        <v>91.9265272679758</v>
      </c>
      <c r="H58" s="450">
        <v>93.658473960015911</v>
      </c>
      <c r="I58" s="450">
        <v>97.50887166178974</v>
      </c>
      <c r="J58" s="451">
        <v>106.23882460995962</v>
      </c>
      <c r="K58" s="452">
        <v>117.96970479768108</v>
      </c>
      <c r="L58" s="450">
        <v>133.288374225692</v>
      </c>
      <c r="M58" s="450">
        <v>140.93377517602255</v>
      </c>
      <c r="N58" s="450">
        <v>147.46852629404003</v>
      </c>
      <c r="O58" s="450">
        <v>149.74631411643205</v>
      </c>
      <c r="P58" s="450">
        <v>150.13504883889408</v>
      </c>
      <c r="Q58" s="450">
        <v>152.02220890418042</v>
      </c>
      <c r="R58" s="450">
        <v>151.42933572757033</v>
      </c>
      <c r="S58" s="450">
        <v>147.57306890904607</v>
      </c>
      <c r="T58" s="450">
        <v>141.21566795047468</v>
      </c>
      <c r="U58" s="450">
        <v>135.46416644788277</v>
      </c>
      <c r="V58" s="450">
        <v>130.36637972761727</v>
      </c>
      <c r="W58" s="450">
        <v>128.32269805674417</v>
      </c>
      <c r="X58" s="450">
        <v>125.16613182057051</v>
      </c>
      <c r="Y58" s="450">
        <v>116.14569982163377</v>
      </c>
      <c r="Z58" s="453">
        <v>109.40108739622247</v>
      </c>
      <c r="AA58" s="449">
        <v>101.46796216954304</v>
      </c>
      <c r="AB58" s="451">
        <v>94.204395856734493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3942.3973479172309</v>
      </c>
      <c r="E59" s="355">
        <v>118.19074596835932</v>
      </c>
      <c r="F59" s="356">
        <v>112.79785402302065</v>
      </c>
      <c r="G59" s="356">
        <v>110.53703816148307</v>
      </c>
      <c r="H59" s="356">
        <v>112.04246742915466</v>
      </c>
      <c r="I59" s="356">
        <v>120.48928153612424</v>
      </c>
      <c r="J59" s="357">
        <v>136.58801312504389</v>
      </c>
      <c r="K59" s="358">
        <v>157.78999321612082</v>
      </c>
      <c r="L59" s="356">
        <v>179.40727077557801</v>
      </c>
      <c r="M59" s="356">
        <v>192.96587248130413</v>
      </c>
      <c r="N59" s="356">
        <v>203.83237931430736</v>
      </c>
      <c r="O59" s="356">
        <v>210.27019869402918</v>
      </c>
      <c r="P59" s="356">
        <v>214.27252983882414</v>
      </c>
      <c r="Q59" s="356">
        <v>216.7406839759997</v>
      </c>
      <c r="R59" s="356">
        <v>215.93466003435407</v>
      </c>
      <c r="S59" s="356">
        <v>210.30918267444727</v>
      </c>
      <c r="T59" s="356">
        <v>198.67198420434931</v>
      </c>
      <c r="U59" s="356">
        <v>185.77664063241326</v>
      </c>
      <c r="V59" s="356">
        <v>174.58353392660712</v>
      </c>
      <c r="W59" s="356">
        <v>167.5576156509245</v>
      </c>
      <c r="X59" s="356">
        <v>162.36390255424547</v>
      </c>
      <c r="Y59" s="356">
        <v>153.70008115340266</v>
      </c>
      <c r="Z59" s="359">
        <v>141.42583059490121</v>
      </c>
      <c r="AA59" s="355">
        <v>128.25323436123387</v>
      </c>
      <c r="AB59" s="357">
        <v>117.89635359100305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682.09712586951571</v>
      </c>
      <c r="E60" s="367">
        <v>22.54760797250707</v>
      </c>
      <c r="F60" s="368">
        <v>22.136743208364258</v>
      </c>
      <c r="G60" s="368">
        <v>22.049868678983135</v>
      </c>
      <c r="H60" s="368">
        <v>22.361076183082652</v>
      </c>
      <c r="I60" s="368">
        <v>23.445906003676708</v>
      </c>
      <c r="J60" s="369">
        <v>25.904491960135129</v>
      </c>
      <c r="K60" s="370">
        <v>29.164586827552807</v>
      </c>
      <c r="L60" s="368">
        <v>31.973944040395999</v>
      </c>
      <c r="M60" s="368">
        <v>33.353921955822806</v>
      </c>
      <c r="N60" s="368">
        <v>34.778449169241746</v>
      </c>
      <c r="O60" s="368">
        <v>34.912498736715989</v>
      </c>
      <c r="P60" s="368">
        <v>34.914117194449709</v>
      </c>
      <c r="Q60" s="368">
        <v>35.101464586206937</v>
      </c>
      <c r="R60" s="368">
        <v>34.709082783001172</v>
      </c>
      <c r="S60" s="368">
        <v>33.509881088580634</v>
      </c>
      <c r="T60" s="368">
        <v>32.044640385263357</v>
      </c>
      <c r="U60" s="368">
        <v>30.001414825598324</v>
      </c>
      <c r="V60" s="368">
        <v>28.543093799031766</v>
      </c>
      <c r="W60" s="368">
        <v>27.555669538733884</v>
      </c>
      <c r="X60" s="368">
        <v>26.855842795495818</v>
      </c>
      <c r="Y60" s="368">
        <v>25.742705941878576</v>
      </c>
      <c r="Z60" s="371">
        <v>24.778906012615227</v>
      </c>
      <c r="AA60" s="367">
        <v>23.497600708358618</v>
      </c>
      <c r="AB60" s="369">
        <v>22.213611473823182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4624.4944737867481</v>
      </c>
      <c r="E61" s="517">
        <f t="shared" ref="E61:AB61" si="6">SUM(E59:E60)</f>
        <v>140.7383539408664</v>
      </c>
      <c r="F61" s="518">
        <f t="shared" si="6"/>
        <v>134.93459723138491</v>
      </c>
      <c r="G61" s="518">
        <f t="shared" si="6"/>
        <v>132.58690684046621</v>
      </c>
      <c r="H61" s="518">
        <f t="shared" si="6"/>
        <v>134.40354361223731</v>
      </c>
      <c r="I61" s="518">
        <f t="shared" si="6"/>
        <v>143.93518753980095</v>
      </c>
      <c r="J61" s="519">
        <f t="shared" si="6"/>
        <v>162.492505085179</v>
      </c>
      <c r="K61" s="520">
        <f t="shared" si="6"/>
        <v>186.95458004367362</v>
      </c>
      <c r="L61" s="518">
        <f t="shared" si="6"/>
        <v>211.381214815974</v>
      </c>
      <c r="M61" s="518">
        <f t="shared" si="6"/>
        <v>226.31979443712694</v>
      </c>
      <c r="N61" s="518">
        <f t="shared" si="6"/>
        <v>238.61082848354911</v>
      </c>
      <c r="O61" s="518">
        <f t="shared" si="6"/>
        <v>245.18269743074518</v>
      </c>
      <c r="P61" s="518">
        <f t="shared" si="6"/>
        <v>249.18664703327386</v>
      </c>
      <c r="Q61" s="518">
        <f t="shared" si="6"/>
        <v>251.84214856220663</v>
      </c>
      <c r="R61" s="518">
        <f t="shared" si="6"/>
        <v>250.64374281735525</v>
      </c>
      <c r="S61" s="518">
        <f t="shared" si="6"/>
        <v>243.81906376302791</v>
      </c>
      <c r="T61" s="518">
        <f t="shared" si="6"/>
        <v>230.71662458961268</v>
      </c>
      <c r="U61" s="518">
        <f t="shared" si="6"/>
        <v>215.77805545801158</v>
      </c>
      <c r="V61" s="518">
        <f t="shared" si="6"/>
        <v>203.12662772563888</v>
      </c>
      <c r="W61" s="518">
        <f t="shared" si="6"/>
        <v>195.1132851896584</v>
      </c>
      <c r="X61" s="518">
        <f t="shared" si="6"/>
        <v>189.21974534974129</v>
      </c>
      <c r="Y61" s="518">
        <f t="shared" si="6"/>
        <v>179.44278709528123</v>
      </c>
      <c r="Z61" s="521">
        <f t="shared" si="6"/>
        <v>166.20473660751645</v>
      </c>
      <c r="AA61" s="517">
        <f t="shared" si="6"/>
        <v>151.75083506959248</v>
      </c>
      <c r="AB61" s="519">
        <f t="shared" si="6"/>
        <v>140.10996506482624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7720.5052400348741</v>
      </c>
      <c r="E62" s="90">
        <f t="shared" ref="E62:AB62" si="7">SUM(E57:E58)</f>
        <v>254.12221735624416</v>
      </c>
      <c r="F62" s="164">
        <f t="shared" si="7"/>
        <v>245.95076013893976</v>
      </c>
      <c r="G62" s="164">
        <f t="shared" si="7"/>
        <v>243.07222471635515</v>
      </c>
      <c r="H62" s="164">
        <f t="shared" si="7"/>
        <v>245.07858658664981</v>
      </c>
      <c r="I62" s="164">
        <f t="shared" si="7"/>
        <v>255.64270728088724</v>
      </c>
      <c r="J62" s="166">
        <f t="shared" si="7"/>
        <v>277.9359888257502</v>
      </c>
      <c r="K62" s="48">
        <f t="shared" si="7"/>
        <v>308.75329610643774</v>
      </c>
      <c r="L62" s="164">
        <f t="shared" si="7"/>
        <v>344.22856063226504</v>
      </c>
      <c r="M62" s="164">
        <f t="shared" si="7"/>
        <v>364.83341214474575</v>
      </c>
      <c r="N62" s="164">
        <f t="shared" si="7"/>
        <v>381.56116367952086</v>
      </c>
      <c r="O62" s="164">
        <f t="shared" si="7"/>
        <v>391.04676370706954</v>
      </c>
      <c r="P62" s="164">
        <f t="shared" si="7"/>
        <v>394.94316398003559</v>
      </c>
      <c r="Q62" s="164">
        <f t="shared" si="7"/>
        <v>398.49247835772269</v>
      </c>
      <c r="R62" s="164">
        <f t="shared" si="7"/>
        <v>397.56305684499978</v>
      </c>
      <c r="S62" s="164">
        <f t="shared" si="7"/>
        <v>389.26315680399807</v>
      </c>
      <c r="T62" s="164">
        <f t="shared" si="7"/>
        <v>372.78619648069338</v>
      </c>
      <c r="U62" s="164">
        <f t="shared" si="7"/>
        <v>356.00699841685184</v>
      </c>
      <c r="V62" s="164">
        <f t="shared" si="7"/>
        <v>340.1874590042961</v>
      </c>
      <c r="W62" s="164">
        <f t="shared" si="7"/>
        <v>329.28791123252432</v>
      </c>
      <c r="X62" s="164">
        <f t="shared" si="7"/>
        <v>320.30041558381726</v>
      </c>
      <c r="Y62" s="164">
        <f t="shared" si="7"/>
        <v>304.01719177475047</v>
      </c>
      <c r="Z62" s="165">
        <f t="shared" si="7"/>
        <v>287.19554059959984</v>
      </c>
      <c r="AA62" s="90">
        <f t="shared" si="7"/>
        <v>267.60809527480228</v>
      </c>
      <c r="AB62" s="166">
        <f t="shared" si="7"/>
        <v>250.62789450591723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12344.99971382162</v>
      </c>
      <c r="E63" s="460">
        <f t="shared" ref="E63:AB63" si="8">E61+E62</f>
        <v>394.8605712971106</v>
      </c>
      <c r="F63" s="461">
        <f t="shared" si="8"/>
        <v>380.88535737032464</v>
      </c>
      <c r="G63" s="461">
        <f t="shared" si="8"/>
        <v>375.65913155682136</v>
      </c>
      <c r="H63" s="461">
        <f t="shared" si="8"/>
        <v>379.48213019888715</v>
      </c>
      <c r="I63" s="461">
        <f t="shared" si="8"/>
        <v>399.57789482068819</v>
      </c>
      <c r="J63" s="462">
        <f t="shared" si="8"/>
        <v>440.42849391092921</v>
      </c>
      <c r="K63" s="463">
        <f t="shared" si="8"/>
        <v>495.70787615011136</v>
      </c>
      <c r="L63" s="461">
        <f t="shared" si="8"/>
        <v>555.60977544823902</v>
      </c>
      <c r="M63" s="461">
        <f t="shared" si="8"/>
        <v>591.15320658187272</v>
      </c>
      <c r="N63" s="461">
        <f t="shared" si="8"/>
        <v>620.17199216306994</v>
      </c>
      <c r="O63" s="461">
        <f t="shared" si="8"/>
        <v>636.22946113781472</v>
      </c>
      <c r="P63" s="461">
        <f t="shared" si="8"/>
        <v>644.12981101330945</v>
      </c>
      <c r="Q63" s="461">
        <f t="shared" si="8"/>
        <v>650.33462691992929</v>
      </c>
      <c r="R63" s="461">
        <f t="shared" si="8"/>
        <v>648.20679966235502</v>
      </c>
      <c r="S63" s="461">
        <f t="shared" si="8"/>
        <v>633.08222056702596</v>
      </c>
      <c r="T63" s="461">
        <f t="shared" si="8"/>
        <v>603.50282107030603</v>
      </c>
      <c r="U63" s="461">
        <f t="shared" si="8"/>
        <v>571.78505387486348</v>
      </c>
      <c r="V63" s="461">
        <f t="shared" si="8"/>
        <v>543.31408672993496</v>
      </c>
      <c r="W63" s="461">
        <f t="shared" si="8"/>
        <v>524.40119642218269</v>
      </c>
      <c r="X63" s="461">
        <f t="shared" si="8"/>
        <v>509.52016093355854</v>
      </c>
      <c r="Y63" s="461">
        <f t="shared" si="8"/>
        <v>483.4599788700317</v>
      </c>
      <c r="Z63" s="464">
        <f t="shared" si="8"/>
        <v>453.40027720711629</v>
      </c>
      <c r="AA63" s="460">
        <f t="shared" si="8"/>
        <v>419.35893034439476</v>
      </c>
      <c r="AB63" s="462">
        <f t="shared" si="8"/>
        <v>390.73785957074347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118.19074596835932</v>
      </c>
      <c r="AL66" s="538">
        <f>$F59</f>
        <v>112.79785402302065</v>
      </c>
      <c r="AM66" s="538">
        <f>$G59</f>
        <v>110.53703816148307</v>
      </c>
      <c r="AN66" s="538">
        <f>$H59</f>
        <v>112.04246742915466</v>
      </c>
      <c r="AO66" s="538"/>
      <c r="AP66" s="538">
        <f>$E60</f>
        <v>22.54760797250707</v>
      </c>
      <c r="AQ66" s="538">
        <f>$F60</f>
        <v>22.136743208364258</v>
      </c>
      <c r="AR66" s="538">
        <f>$G60</f>
        <v>22.049868678983135</v>
      </c>
      <c r="AS66" s="538">
        <f>$H60</f>
        <v>22.361076183082652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120.48928153612424</v>
      </c>
      <c r="AL67" s="538">
        <f>$J59</f>
        <v>136.58801312504389</v>
      </c>
      <c r="AM67" s="538">
        <f>$K59</f>
        <v>157.78999321612082</v>
      </c>
      <c r="AN67" s="538">
        <f>$L59</f>
        <v>179.40727077557801</v>
      </c>
      <c r="AO67" s="538"/>
      <c r="AP67" s="538">
        <f>$I60</f>
        <v>23.445906003676708</v>
      </c>
      <c r="AQ67" s="538">
        <f>$J60</f>
        <v>25.904491960135129</v>
      </c>
      <c r="AR67" s="538">
        <f>$K60</f>
        <v>29.164586827552807</v>
      </c>
      <c r="AS67" s="538">
        <f>$L60</f>
        <v>31.973944040395999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192.96587248130413</v>
      </c>
      <c r="AL68" s="538">
        <f>$N59</f>
        <v>203.83237931430736</v>
      </c>
      <c r="AM68" s="538">
        <f>$O59</f>
        <v>210.27019869402918</v>
      </c>
      <c r="AN68" s="538">
        <f>$P59</f>
        <v>214.27252983882414</v>
      </c>
      <c r="AO68" s="538"/>
      <c r="AP68" s="538">
        <f>$M60</f>
        <v>33.353921955822806</v>
      </c>
      <c r="AQ68" s="538">
        <f>$N60</f>
        <v>34.778449169241746</v>
      </c>
      <c r="AR68" s="538">
        <f>$O60</f>
        <v>34.912498736715989</v>
      </c>
      <c r="AS68" s="538">
        <f>$P60</f>
        <v>34.914117194449709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216.7406839759997</v>
      </c>
      <c r="AL69" s="538">
        <f>$R59</f>
        <v>215.93466003435407</v>
      </c>
      <c r="AM69" s="538">
        <f>$S59</f>
        <v>210.30918267444727</v>
      </c>
      <c r="AN69" s="538">
        <f>$T59</f>
        <v>198.67198420434931</v>
      </c>
      <c r="AO69" s="538"/>
      <c r="AP69" s="538">
        <f>$Q60</f>
        <v>35.101464586206937</v>
      </c>
      <c r="AQ69" s="538">
        <f>$R60</f>
        <v>34.709082783001172</v>
      </c>
      <c r="AR69" s="538">
        <f>$S60</f>
        <v>33.509881088580634</v>
      </c>
      <c r="AS69" s="538">
        <f>$T60</f>
        <v>32.044640385263357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185.77664063241326</v>
      </c>
      <c r="AL70" s="538">
        <f>$V59</f>
        <v>174.58353392660712</v>
      </c>
      <c r="AM70" s="538">
        <f>$W59</f>
        <v>167.5576156509245</v>
      </c>
      <c r="AN70" s="538">
        <f>$X59</f>
        <v>162.36390255424547</v>
      </c>
      <c r="AO70" s="538"/>
      <c r="AP70" s="538">
        <f>$U60</f>
        <v>30.001414825598324</v>
      </c>
      <c r="AQ70" s="538">
        <f>$V60</f>
        <v>28.543093799031766</v>
      </c>
      <c r="AR70" s="538">
        <f>$W60</f>
        <v>27.555669538733884</v>
      </c>
      <c r="AS70" s="538">
        <f>$X60</f>
        <v>26.855842795495818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153.70008115340266</v>
      </c>
      <c r="AL71" s="538">
        <f>$Z59</f>
        <v>141.42583059490121</v>
      </c>
      <c r="AM71" s="538">
        <f>$AA59</f>
        <v>128.25323436123387</v>
      </c>
      <c r="AN71" s="540">
        <f>$AB59</f>
        <v>117.89635359100305</v>
      </c>
      <c r="AO71" s="538"/>
      <c r="AP71" s="538">
        <f>$Y60</f>
        <v>25.742705941878576</v>
      </c>
      <c r="AQ71" s="538">
        <f>$Z60</f>
        <v>24.778906012615227</v>
      </c>
      <c r="AR71" s="538">
        <f>$AA60</f>
        <v>23.497600708358618</v>
      </c>
      <c r="AS71" s="540">
        <f>$AB60</f>
        <v>22.213611473823182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3942.3973479172309</v>
      </c>
      <c r="AO72" s="538"/>
      <c r="AP72" s="538"/>
      <c r="AQ72" s="538"/>
      <c r="AR72" s="538"/>
      <c r="AS72" s="318">
        <f>SUM(AP66:AS71)</f>
        <v>682.09712586951571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1464.0002861783796</v>
      </c>
      <c r="E99" s="431">
        <f t="shared" si="9"/>
        <v>6.1394287028894041</v>
      </c>
      <c r="F99" s="432">
        <f t="shared" si="9"/>
        <v>20.114642629675359</v>
      </c>
      <c r="G99" s="432">
        <f t="shared" si="9"/>
        <v>25.340868443178636</v>
      </c>
      <c r="H99" s="432">
        <f t="shared" si="9"/>
        <v>21.517869801112852</v>
      </c>
      <c r="I99" s="432">
        <f t="shared" si="9"/>
        <v>1.4221051793118136</v>
      </c>
      <c r="J99" s="433">
        <f t="shared" si="9"/>
        <v>-39.428493910929205</v>
      </c>
      <c r="K99" s="434">
        <f t="shared" si="9"/>
        <v>166.29212384988864</v>
      </c>
      <c r="L99" s="432">
        <f t="shared" si="9"/>
        <v>106.39022455176098</v>
      </c>
      <c r="M99" s="432">
        <f t="shared" si="9"/>
        <v>71.846793418127277</v>
      </c>
      <c r="N99" s="432">
        <f t="shared" si="9"/>
        <v>42.828007836930055</v>
      </c>
      <c r="O99" s="432">
        <f t="shared" si="9"/>
        <v>26.770538862185276</v>
      </c>
      <c r="P99" s="432">
        <f t="shared" si="9"/>
        <v>18.87018898669055</v>
      </c>
      <c r="Q99" s="432">
        <f t="shared" si="9"/>
        <v>12.665373080070708</v>
      </c>
      <c r="R99" s="432">
        <f t="shared" si="9"/>
        <v>14.793200337644976</v>
      </c>
      <c r="S99" s="432">
        <f t="shared" si="9"/>
        <v>29.917779432974044</v>
      </c>
      <c r="T99" s="432">
        <f t="shared" si="9"/>
        <v>59.497178929693973</v>
      </c>
      <c r="U99" s="432">
        <f t="shared" si="9"/>
        <v>91.214946125136521</v>
      </c>
      <c r="V99" s="432">
        <f t="shared" si="9"/>
        <v>118.68591327006504</v>
      </c>
      <c r="W99" s="432">
        <f t="shared" si="9"/>
        <v>137.59880357781731</v>
      </c>
      <c r="X99" s="432">
        <f t="shared" si="9"/>
        <v>152.47983906644146</v>
      </c>
      <c r="Y99" s="432">
        <f t="shared" si="9"/>
        <v>178.5400211299683</v>
      </c>
      <c r="Z99" s="435">
        <f t="shared" si="9"/>
        <v>208.59972279288371</v>
      </c>
      <c r="AA99" s="431">
        <f t="shared" si="9"/>
        <v>-18.358930344394764</v>
      </c>
      <c r="AB99" s="433">
        <f t="shared" si="9"/>
        <v>10.262140429256533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202.07748168537378</v>
      </c>
      <c r="E104" s="336">
        <v>6.661329553543597</v>
      </c>
      <c r="F104" s="337">
        <v>6.5055530927828453</v>
      </c>
      <c r="G104" s="337">
        <v>6.4041235527646352</v>
      </c>
      <c r="H104" s="337">
        <v>6.3692589657898679</v>
      </c>
      <c r="I104" s="337">
        <v>6.5217185882113187</v>
      </c>
      <c r="J104" s="338">
        <v>6.9103834086293583</v>
      </c>
      <c r="K104" s="339">
        <v>7.5910731762944073</v>
      </c>
      <c r="L104" s="337">
        <v>8.446102902854415</v>
      </c>
      <c r="M104" s="337">
        <v>9.2449249414204289</v>
      </c>
      <c r="N104" s="337">
        <v>9.7336556208618674</v>
      </c>
      <c r="O104" s="337">
        <v>10.110808246643199</v>
      </c>
      <c r="P104" s="337">
        <v>10.247917085034892</v>
      </c>
      <c r="Q104" s="337">
        <v>10.274756521700072</v>
      </c>
      <c r="R104" s="337">
        <v>10.348029040103427</v>
      </c>
      <c r="S104" s="337">
        <v>10.310947365509639</v>
      </c>
      <c r="T104" s="337">
        <v>10.110409298283328</v>
      </c>
      <c r="U104" s="337">
        <v>9.7231188105703019</v>
      </c>
      <c r="V104" s="337">
        <v>9.1533540185959854</v>
      </c>
      <c r="W104" s="337">
        <v>8.5874922772521156</v>
      </c>
      <c r="X104" s="337">
        <v>8.2931970931102441</v>
      </c>
      <c r="Y104" s="337">
        <v>8.3195243589331866</v>
      </c>
      <c r="Z104" s="340">
        <v>7.9451084063837705</v>
      </c>
      <c r="AA104" s="336">
        <v>7.3470864970644643</v>
      </c>
      <c r="AB104" s="338">
        <v>6.9176088630364037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223.71777068124533</v>
      </c>
      <c r="E105" s="367">
        <v>7.6180238170696732</v>
      </c>
      <c r="F105" s="368">
        <v>7.4703491224286385</v>
      </c>
      <c r="G105" s="368">
        <v>7.3547731337003022</v>
      </c>
      <c r="H105" s="368">
        <v>7.3218934828086937</v>
      </c>
      <c r="I105" s="368">
        <v>7.4646633316884161</v>
      </c>
      <c r="J105" s="369">
        <v>7.897269853431335</v>
      </c>
      <c r="K105" s="370">
        <v>8.5741183505264669</v>
      </c>
      <c r="L105" s="368">
        <v>9.385933741550188</v>
      </c>
      <c r="M105" s="368">
        <v>10.147774130484231</v>
      </c>
      <c r="N105" s="368">
        <v>10.615568234630476</v>
      </c>
      <c r="O105" s="368">
        <v>10.94819642441643</v>
      </c>
      <c r="P105" s="368">
        <v>11.094833083311958</v>
      </c>
      <c r="Q105" s="368">
        <v>11.099096173012109</v>
      </c>
      <c r="R105" s="368">
        <v>11.18258675161324</v>
      </c>
      <c r="S105" s="368">
        <v>11.136436555667402</v>
      </c>
      <c r="T105" s="368">
        <v>10.92183540056932</v>
      </c>
      <c r="U105" s="368">
        <v>10.572760876537101</v>
      </c>
      <c r="V105" s="368">
        <v>10.057307949922187</v>
      </c>
      <c r="W105" s="368">
        <v>9.5317492420495302</v>
      </c>
      <c r="X105" s="368">
        <v>9.2251847942151564</v>
      </c>
      <c r="Y105" s="368">
        <v>9.2408770574390768</v>
      </c>
      <c r="Z105" s="371">
        <v>8.8559071096169042</v>
      </c>
      <c r="AA105" s="367">
        <v>8.2258359030906494</v>
      </c>
      <c r="AB105" s="369">
        <v>7.7747961614658454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223.71777068124533</v>
      </c>
      <c r="E106" s="454">
        <f t="shared" ref="E106:AB106" si="11">E105</f>
        <v>7.6180238170696732</v>
      </c>
      <c r="F106" s="455">
        <f t="shared" si="11"/>
        <v>7.4703491224286385</v>
      </c>
      <c r="G106" s="455">
        <f t="shared" si="11"/>
        <v>7.3547731337003022</v>
      </c>
      <c r="H106" s="455">
        <f t="shared" si="11"/>
        <v>7.3218934828086937</v>
      </c>
      <c r="I106" s="455">
        <f t="shared" si="11"/>
        <v>7.4646633316884161</v>
      </c>
      <c r="J106" s="456">
        <f t="shared" si="11"/>
        <v>7.897269853431335</v>
      </c>
      <c r="K106" s="457">
        <f t="shared" si="11"/>
        <v>8.5741183505264669</v>
      </c>
      <c r="L106" s="455">
        <f t="shared" si="11"/>
        <v>9.385933741550188</v>
      </c>
      <c r="M106" s="455">
        <f t="shared" si="11"/>
        <v>10.147774130484231</v>
      </c>
      <c r="N106" s="455">
        <f t="shared" si="11"/>
        <v>10.615568234630476</v>
      </c>
      <c r="O106" s="455">
        <f t="shared" si="11"/>
        <v>10.94819642441643</v>
      </c>
      <c r="P106" s="455">
        <f t="shared" si="11"/>
        <v>11.094833083311958</v>
      </c>
      <c r="Q106" s="455">
        <f t="shared" si="11"/>
        <v>11.099096173012109</v>
      </c>
      <c r="R106" s="455">
        <f t="shared" si="11"/>
        <v>11.18258675161324</v>
      </c>
      <c r="S106" s="455">
        <f t="shared" si="11"/>
        <v>11.136436555667402</v>
      </c>
      <c r="T106" s="455">
        <f t="shared" si="11"/>
        <v>10.92183540056932</v>
      </c>
      <c r="U106" s="455">
        <f t="shared" si="11"/>
        <v>10.572760876537101</v>
      </c>
      <c r="V106" s="455">
        <f t="shared" si="11"/>
        <v>10.057307949922187</v>
      </c>
      <c r="W106" s="455">
        <f t="shared" si="11"/>
        <v>9.5317492420495302</v>
      </c>
      <c r="X106" s="455">
        <f t="shared" si="11"/>
        <v>9.2251847942151564</v>
      </c>
      <c r="Y106" s="455">
        <f t="shared" si="11"/>
        <v>9.2408770574390768</v>
      </c>
      <c r="Z106" s="458">
        <f t="shared" si="11"/>
        <v>8.8559071096169042</v>
      </c>
      <c r="AA106" s="454">
        <f t="shared" si="11"/>
        <v>8.2258359030906494</v>
      </c>
      <c r="AB106" s="456">
        <f t="shared" si="11"/>
        <v>7.7747961614658454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202.07748168537378</v>
      </c>
      <c r="E107" s="90">
        <f t="shared" ref="E107:AB107" si="12">E104</f>
        <v>6.661329553543597</v>
      </c>
      <c r="F107" s="164">
        <f t="shared" si="12"/>
        <v>6.5055530927828453</v>
      </c>
      <c r="G107" s="164">
        <f t="shared" si="12"/>
        <v>6.4041235527646352</v>
      </c>
      <c r="H107" s="164">
        <f t="shared" si="12"/>
        <v>6.3692589657898679</v>
      </c>
      <c r="I107" s="164">
        <f t="shared" si="12"/>
        <v>6.5217185882113187</v>
      </c>
      <c r="J107" s="166">
        <f t="shared" si="12"/>
        <v>6.9103834086293583</v>
      </c>
      <c r="K107" s="48">
        <f t="shared" si="12"/>
        <v>7.5910731762944073</v>
      </c>
      <c r="L107" s="164">
        <f t="shared" si="12"/>
        <v>8.446102902854415</v>
      </c>
      <c r="M107" s="164">
        <f t="shared" si="12"/>
        <v>9.2449249414204289</v>
      </c>
      <c r="N107" s="164">
        <f t="shared" si="12"/>
        <v>9.7336556208618674</v>
      </c>
      <c r="O107" s="164">
        <f t="shared" si="12"/>
        <v>10.110808246643199</v>
      </c>
      <c r="P107" s="164">
        <f t="shared" si="12"/>
        <v>10.247917085034892</v>
      </c>
      <c r="Q107" s="164">
        <f t="shared" si="12"/>
        <v>10.274756521700072</v>
      </c>
      <c r="R107" s="164">
        <f t="shared" si="12"/>
        <v>10.348029040103427</v>
      </c>
      <c r="S107" s="164">
        <f t="shared" si="12"/>
        <v>10.310947365509639</v>
      </c>
      <c r="T107" s="164">
        <f t="shared" si="12"/>
        <v>10.110409298283328</v>
      </c>
      <c r="U107" s="164">
        <f t="shared" si="12"/>
        <v>9.7231188105703019</v>
      </c>
      <c r="V107" s="164">
        <f t="shared" si="12"/>
        <v>9.1533540185959854</v>
      </c>
      <c r="W107" s="164">
        <f t="shared" si="12"/>
        <v>8.5874922772521156</v>
      </c>
      <c r="X107" s="164">
        <f t="shared" si="12"/>
        <v>8.2931970931102441</v>
      </c>
      <c r="Y107" s="164">
        <f t="shared" si="12"/>
        <v>8.3195243589331866</v>
      </c>
      <c r="Z107" s="165">
        <f t="shared" si="12"/>
        <v>7.9451084063837705</v>
      </c>
      <c r="AA107" s="90">
        <f t="shared" si="12"/>
        <v>7.3470864970644643</v>
      </c>
      <c r="AB107" s="166">
        <f t="shared" si="12"/>
        <v>6.9176088630364037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425.79525236661908</v>
      </c>
      <c r="E108" s="460">
        <f t="shared" ref="E108:AB108" si="13">E106+E107</f>
        <v>14.27935337061327</v>
      </c>
      <c r="F108" s="461">
        <f t="shared" si="13"/>
        <v>13.975902215211484</v>
      </c>
      <c r="G108" s="461">
        <f t="shared" si="13"/>
        <v>13.758896686464936</v>
      </c>
      <c r="H108" s="461">
        <f t="shared" si="13"/>
        <v>13.691152448598562</v>
      </c>
      <c r="I108" s="461">
        <f t="shared" si="13"/>
        <v>13.986381919899735</v>
      </c>
      <c r="J108" s="462">
        <f t="shared" si="13"/>
        <v>14.807653262060693</v>
      </c>
      <c r="K108" s="463">
        <f t="shared" si="13"/>
        <v>16.165191526820873</v>
      </c>
      <c r="L108" s="461">
        <f t="shared" si="13"/>
        <v>17.832036644404603</v>
      </c>
      <c r="M108" s="461">
        <f t="shared" si="13"/>
        <v>19.392699071904659</v>
      </c>
      <c r="N108" s="461">
        <f t="shared" si="13"/>
        <v>20.349223855492344</v>
      </c>
      <c r="O108" s="461">
        <f t="shared" si="13"/>
        <v>21.059004671059629</v>
      </c>
      <c r="P108" s="461">
        <f t="shared" si="13"/>
        <v>21.34275016834685</v>
      </c>
      <c r="Q108" s="461">
        <f t="shared" si="13"/>
        <v>21.373852694712181</v>
      </c>
      <c r="R108" s="461">
        <f t="shared" si="13"/>
        <v>21.530615791716667</v>
      </c>
      <c r="S108" s="461">
        <f t="shared" si="13"/>
        <v>21.447383921177043</v>
      </c>
      <c r="T108" s="461">
        <f t="shared" si="13"/>
        <v>21.032244698852647</v>
      </c>
      <c r="U108" s="461">
        <f t="shared" si="13"/>
        <v>20.295879687107401</v>
      </c>
      <c r="V108" s="461">
        <f t="shared" si="13"/>
        <v>19.210661968518174</v>
      </c>
      <c r="W108" s="461">
        <f t="shared" si="13"/>
        <v>18.119241519301646</v>
      </c>
      <c r="X108" s="461">
        <f t="shared" si="13"/>
        <v>17.5183818873254</v>
      </c>
      <c r="Y108" s="461">
        <f t="shared" si="13"/>
        <v>17.560401416372265</v>
      </c>
      <c r="Z108" s="464">
        <f t="shared" si="13"/>
        <v>16.801015516000675</v>
      </c>
      <c r="AA108" s="460">
        <f t="shared" si="13"/>
        <v>15.572922400155115</v>
      </c>
      <c r="AB108" s="462">
        <f t="shared" si="13"/>
        <v>14.69240502450225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-425.79525236661908</v>
      </c>
      <c r="E130" s="431">
        <f t="shared" si="14"/>
        <v>-14.27935337061327</v>
      </c>
      <c r="F130" s="432">
        <f t="shared" si="14"/>
        <v>-13.975902215211484</v>
      </c>
      <c r="G130" s="432">
        <f t="shared" si="14"/>
        <v>-13.758896686464936</v>
      </c>
      <c r="H130" s="432">
        <f t="shared" si="14"/>
        <v>-13.691152448598562</v>
      </c>
      <c r="I130" s="432">
        <f t="shared" si="14"/>
        <v>-13.986381919899735</v>
      </c>
      <c r="J130" s="433">
        <f t="shared" si="14"/>
        <v>-14.807653262060693</v>
      </c>
      <c r="K130" s="434">
        <f t="shared" si="14"/>
        <v>-16.165191526820873</v>
      </c>
      <c r="L130" s="432">
        <f t="shared" si="14"/>
        <v>-17.832036644404603</v>
      </c>
      <c r="M130" s="432">
        <f t="shared" si="14"/>
        <v>-19.392699071904659</v>
      </c>
      <c r="N130" s="432">
        <f t="shared" si="14"/>
        <v>-20.349223855492344</v>
      </c>
      <c r="O130" s="432">
        <f t="shared" si="14"/>
        <v>-21.059004671059629</v>
      </c>
      <c r="P130" s="432">
        <f t="shared" si="14"/>
        <v>-21.34275016834685</v>
      </c>
      <c r="Q130" s="432">
        <f t="shared" si="14"/>
        <v>-21.373852694712181</v>
      </c>
      <c r="R130" s="432">
        <f t="shared" si="14"/>
        <v>-21.530615791716667</v>
      </c>
      <c r="S130" s="432">
        <f t="shared" si="14"/>
        <v>-21.447383921177043</v>
      </c>
      <c r="T130" s="432">
        <f t="shared" si="14"/>
        <v>-21.032244698852647</v>
      </c>
      <c r="U130" s="432">
        <f t="shared" si="14"/>
        <v>-20.295879687107401</v>
      </c>
      <c r="V130" s="432">
        <f t="shared" si="14"/>
        <v>-19.210661968518174</v>
      </c>
      <c r="W130" s="432">
        <f t="shared" si="14"/>
        <v>-18.119241519301646</v>
      </c>
      <c r="X130" s="432">
        <f t="shared" si="14"/>
        <v>-17.5183818873254</v>
      </c>
      <c r="Y130" s="432">
        <f t="shared" si="14"/>
        <v>-17.560401416372265</v>
      </c>
      <c r="Z130" s="435">
        <f t="shared" si="14"/>
        <v>-16.801015516000675</v>
      </c>
      <c r="AA130" s="431">
        <f t="shared" si="14"/>
        <v>-15.572922400155115</v>
      </c>
      <c r="AB130" s="433">
        <f t="shared" si="14"/>
        <v>-14.69240502450225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37379</v>
      </c>
      <c r="C133" s="557" t="s">
        <v>56</v>
      </c>
      <c r="D133" s="558">
        <f>D108</f>
        <v>425.79525236661908</v>
      </c>
      <c r="E133" s="558">
        <f t="shared" ref="E133:AB133" si="15">E108</f>
        <v>14.27935337061327</v>
      </c>
      <c r="F133" s="558">
        <f t="shared" si="15"/>
        <v>13.975902215211484</v>
      </c>
      <c r="G133" s="558">
        <f t="shared" si="15"/>
        <v>13.758896686464936</v>
      </c>
      <c r="H133" s="558">
        <f t="shared" si="15"/>
        <v>13.691152448598562</v>
      </c>
      <c r="I133" s="558">
        <f t="shared" si="15"/>
        <v>13.986381919899735</v>
      </c>
      <c r="J133" s="558">
        <f t="shared" si="15"/>
        <v>14.807653262060693</v>
      </c>
      <c r="K133" s="558">
        <f t="shared" si="15"/>
        <v>16.165191526820873</v>
      </c>
      <c r="L133" s="558">
        <f t="shared" si="15"/>
        <v>17.832036644404603</v>
      </c>
      <c r="M133" s="558">
        <f t="shared" si="15"/>
        <v>19.392699071904659</v>
      </c>
      <c r="N133" s="558">
        <f t="shared" si="15"/>
        <v>20.349223855492344</v>
      </c>
      <c r="O133" s="558">
        <f t="shared" si="15"/>
        <v>21.059004671059629</v>
      </c>
      <c r="P133" s="558">
        <f t="shared" si="15"/>
        <v>21.34275016834685</v>
      </c>
      <c r="Q133" s="558">
        <f t="shared" si="15"/>
        <v>21.373852694712181</v>
      </c>
      <c r="R133" s="558">
        <f t="shared" si="15"/>
        <v>21.530615791716667</v>
      </c>
      <c r="S133" s="558">
        <f t="shared" si="15"/>
        <v>21.447383921177043</v>
      </c>
      <c r="T133" s="558">
        <f t="shared" si="15"/>
        <v>21.032244698852647</v>
      </c>
      <c r="U133" s="558">
        <f t="shared" si="15"/>
        <v>20.295879687107401</v>
      </c>
      <c r="V133" s="558">
        <f t="shared" si="15"/>
        <v>19.210661968518174</v>
      </c>
      <c r="W133" s="558">
        <f t="shared" si="15"/>
        <v>18.119241519301646</v>
      </c>
      <c r="X133" s="558">
        <f t="shared" si="15"/>
        <v>17.5183818873254</v>
      </c>
      <c r="Y133" s="558">
        <f t="shared" si="15"/>
        <v>17.560401416372265</v>
      </c>
      <c r="Z133" s="558">
        <f t="shared" si="15"/>
        <v>16.801015516000675</v>
      </c>
      <c r="AA133" s="558">
        <f t="shared" si="15"/>
        <v>15.572922400155115</v>
      </c>
      <c r="AB133" s="558">
        <f t="shared" si="15"/>
        <v>14.69240502450225</v>
      </c>
    </row>
    <row r="134" spans="1:56" x14ac:dyDescent="0.3">
      <c r="A134" s="555" t="str">
        <f>VLOOKUP(WEEKDAY(B134,2),$B$148:$C$154,2,FALSE)</f>
        <v>Fri</v>
      </c>
      <c r="B134" s="556">
        <f>A3</f>
        <v>37379</v>
      </c>
      <c r="C134" s="557" t="s">
        <v>26</v>
      </c>
      <c r="D134" s="558">
        <f>SUM(D16)</f>
        <v>10917.725254632511</v>
      </c>
      <c r="E134" s="558">
        <f t="shared" ref="E134:AB134" si="16">SUM(E16)</f>
        <v>385.36198382112553</v>
      </c>
      <c r="F134" s="558">
        <f t="shared" si="16"/>
        <v>379.88843142459734</v>
      </c>
      <c r="G134" s="558">
        <f t="shared" si="16"/>
        <v>374.99498165567798</v>
      </c>
      <c r="H134" s="558">
        <f t="shared" si="16"/>
        <v>373.17783017514063</v>
      </c>
      <c r="I134" s="558">
        <f t="shared" si="16"/>
        <v>370.09266258528095</v>
      </c>
      <c r="J134" s="558">
        <f t="shared" si="16"/>
        <v>396.33592348190524</v>
      </c>
      <c r="K134" s="558">
        <f t="shared" si="16"/>
        <v>425.75158975222371</v>
      </c>
      <c r="L134" s="558">
        <f t="shared" si="16"/>
        <v>459.84926750392822</v>
      </c>
      <c r="M134" s="558">
        <f t="shared" si="16"/>
        <v>491.00383496005617</v>
      </c>
      <c r="N134" s="558">
        <f t="shared" si="16"/>
        <v>510.36501875444128</v>
      </c>
      <c r="O134" s="558">
        <f t="shared" si="16"/>
        <v>524.83523862246636</v>
      </c>
      <c r="P134" s="558">
        <f t="shared" si="16"/>
        <v>530.59440317745145</v>
      </c>
      <c r="Q134" s="558">
        <f t="shared" si="16"/>
        <v>533.06555838557108</v>
      </c>
      <c r="R134" s="558">
        <f t="shared" si="16"/>
        <v>535.25257663517561</v>
      </c>
      <c r="S134" s="558">
        <f t="shared" si="16"/>
        <v>533.41457485100807</v>
      </c>
      <c r="T134" s="558">
        <f t="shared" si="16"/>
        <v>523.72674162110081</v>
      </c>
      <c r="U134" s="558">
        <f t="shared" si="16"/>
        <v>507.88973546421812</v>
      </c>
      <c r="V134" s="558">
        <f t="shared" si="16"/>
        <v>483.18402684684645</v>
      </c>
      <c r="W134" s="558">
        <f t="shared" si="16"/>
        <v>459.44606899241694</v>
      </c>
      <c r="X134" s="558">
        <f t="shared" si="16"/>
        <v>446.31413196176288</v>
      </c>
      <c r="Y134" s="558">
        <f t="shared" si="16"/>
        <v>445.19114719154413</v>
      </c>
      <c r="Z134" s="558">
        <f t="shared" si="16"/>
        <v>430.23314055749358</v>
      </c>
      <c r="AA134" s="558">
        <f t="shared" si="16"/>
        <v>407.93033094818423</v>
      </c>
      <c r="AB134" s="558">
        <f t="shared" si="16"/>
        <v>389.82605526289598</v>
      </c>
    </row>
    <row r="135" spans="1:56" x14ac:dyDescent="0.3">
      <c r="A135" s="555" t="str">
        <f>VLOOKUP(WEEKDAY(B135,2),$B$148:$C$154,2,FALSE)</f>
        <v>Fri</v>
      </c>
      <c r="B135" s="556">
        <f>B134</f>
        <v>37379</v>
      </c>
      <c r="C135" s="557" t="s">
        <v>47</v>
      </c>
      <c r="D135" s="558">
        <f>D63</f>
        <v>12344.99971382162</v>
      </c>
      <c r="E135" s="558">
        <f t="shared" ref="E135:AB135" si="17">E63</f>
        <v>394.8605712971106</v>
      </c>
      <c r="F135" s="558">
        <f t="shared" si="17"/>
        <v>380.88535737032464</v>
      </c>
      <c r="G135" s="558">
        <f t="shared" si="17"/>
        <v>375.65913155682136</v>
      </c>
      <c r="H135" s="558">
        <f t="shared" si="17"/>
        <v>379.48213019888715</v>
      </c>
      <c r="I135" s="558">
        <f t="shared" si="17"/>
        <v>399.57789482068819</v>
      </c>
      <c r="J135" s="558">
        <f t="shared" si="17"/>
        <v>440.42849391092921</v>
      </c>
      <c r="K135" s="558">
        <f t="shared" si="17"/>
        <v>495.70787615011136</v>
      </c>
      <c r="L135" s="558">
        <f t="shared" si="17"/>
        <v>555.60977544823902</v>
      </c>
      <c r="M135" s="558">
        <f t="shared" si="17"/>
        <v>591.15320658187272</v>
      </c>
      <c r="N135" s="558">
        <f t="shared" si="17"/>
        <v>620.17199216306994</v>
      </c>
      <c r="O135" s="558">
        <f t="shared" si="17"/>
        <v>636.22946113781472</v>
      </c>
      <c r="P135" s="558">
        <f t="shared" si="17"/>
        <v>644.12981101330945</v>
      </c>
      <c r="Q135" s="558">
        <f t="shared" si="17"/>
        <v>650.33462691992929</v>
      </c>
      <c r="R135" s="558">
        <f t="shared" si="17"/>
        <v>648.20679966235502</v>
      </c>
      <c r="S135" s="558">
        <f t="shared" si="17"/>
        <v>633.08222056702596</v>
      </c>
      <c r="T135" s="558">
        <f t="shared" si="17"/>
        <v>603.50282107030603</v>
      </c>
      <c r="U135" s="558">
        <f t="shared" si="17"/>
        <v>571.78505387486348</v>
      </c>
      <c r="V135" s="558">
        <f t="shared" si="17"/>
        <v>543.31408672993496</v>
      </c>
      <c r="W135" s="558">
        <f t="shared" si="17"/>
        <v>524.40119642218269</v>
      </c>
      <c r="X135" s="558">
        <f t="shared" si="17"/>
        <v>509.52016093355854</v>
      </c>
      <c r="Y135" s="558">
        <f t="shared" si="17"/>
        <v>483.4599788700317</v>
      </c>
      <c r="Z135" s="558">
        <f t="shared" si="17"/>
        <v>453.40027720711629</v>
      </c>
      <c r="AA135" s="558">
        <f t="shared" si="17"/>
        <v>419.35893034439476</v>
      </c>
      <c r="AB135" s="558">
        <f t="shared" si="17"/>
        <v>390.73785957074347</v>
      </c>
    </row>
    <row r="136" spans="1:56" ht="13.8" thickBot="1" x14ac:dyDescent="0.35">
      <c r="B136" s="557"/>
      <c r="C136" s="557" t="s">
        <v>84</v>
      </c>
      <c r="D136" s="559">
        <f>SUM(D134:D135)</f>
        <v>23262.724968454131</v>
      </c>
      <c r="E136" s="559">
        <f t="shared" ref="E136:AB136" si="18">SUM(E134:E135)</f>
        <v>780.22255511823619</v>
      </c>
      <c r="F136" s="559">
        <f t="shared" si="18"/>
        <v>760.77378879492198</v>
      </c>
      <c r="G136" s="559">
        <f t="shared" si="18"/>
        <v>750.6541132124994</v>
      </c>
      <c r="H136" s="559">
        <f t="shared" si="18"/>
        <v>752.65996037402783</v>
      </c>
      <c r="I136" s="559">
        <f t="shared" si="18"/>
        <v>769.67055740596913</v>
      </c>
      <c r="J136" s="559">
        <f t="shared" si="18"/>
        <v>836.7644173928345</v>
      </c>
      <c r="K136" s="559">
        <f t="shared" si="18"/>
        <v>921.45946590233507</v>
      </c>
      <c r="L136" s="559">
        <f t="shared" si="18"/>
        <v>1015.4590429521672</v>
      </c>
      <c r="M136" s="559">
        <f t="shared" si="18"/>
        <v>1082.1570415419289</v>
      </c>
      <c r="N136" s="559">
        <f t="shared" si="18"/>
        <v>1130.5370109175112</v>
      </c>
      <c r="O136" s="559">
        <f t="shared" si="18"/>
        <v>1161.0646997602812</v>
      </c>
      <c r="P136" s="559">
        <f t="shared" si="18"/>
        <v>1174.7242141907609</v>
      </c>
      <c r="Q136" s="559">
        <f t="shared" si="18"/>
        <v>1183.4001853055004</v>
      </c>
      <c r="R136" s="559">
        <f t="shared" si="18"/>
        <v>1183.4593762975305</v>
      </c>
      <c r="S136" s="559">
        <f t="shared" si="18"/>
        <v>1166.496795418034</v>
      </c>
      <c r="T136" s="559">
        <f t="shared" si="18"/>
        <v>1127.229562691407</v>
      </c>
      <c r="U136" s="559">
        <f t="shared" si="18"/>
        <v>1079.6747893390816</v>
      </c>
      <c r="V136" s="559">
        <f t="shared" si="18"/>
        <v>1026.4981135767814</v>
      </c>
      <c r="W136" s="559">
        <f t="shared" si="18"/>
        <v>983.84726541459963</v>
      </c>
      <c r="X136" s="559">
        <f t="shared" si="18"/>
        <v>955.83429289532137</v>
      </c>
      <c r="Y136" s="559">
        <f t="shared" si="18"/>
        <v>928.65112606157584</v>
      </c>
      <c r="Z136" s="559">
        <f t="shared" si="18"/>
        <v>883.63341776460993</v>
      </c>
      <c r="AA136" s="559">
        <f t="shared" si="18"/>
        <v>827.289261292579</v>
      </c>
      <c r="AB136" s="559">
        <f t="shared" si="18"/>
        <v>780.5639148336395</v>
      </c>
    </row>
    <row r="137" spans="1:56" ht="13.8" thickTop="1" x14ac:dyDescent="0.3">
      <c r="D137" s="320" t="s">
        <v>92</v>
      </c>
      <c r="E137" s="321">
        <f>AVERAGE(E134:J134,AA134:AB134)</f>
        <v>384.70102491935097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37380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22.617456707450799</v>
      </c>
      <c r="E8" s="336">
        <v>0.91595794644260919</v>
      </c>
      <c r="F8" s="337">
        <v>0.89627207300431533</v>
      </c>
      <c r="G8" s="337">
        <v>0.87945162714929981</v>
      </c>
      <c r="H8" s="337">
        <v>0.86695516401603112</v>
      </c>
      <c r="I8" s="337">
        <v>0.86644872681111551</v>
      </c>
      <c r="J8" s="338">
        <v>0.88065797532963119</v>
      </c>
      <c r="K8" s="339">
        <v>0.89131877553250882</v>
      </c>
      <c r="L8" s="337">
        <v>0.90986914862436086</v>
      </c>
      <c r="M8" s="337">
        <v>0.94152203696587078</v>
      </c>
      <c r="N8" s="337">
        <v>0.97212740158727096</v>
      </c>
      <c r="O8" s="337">
        <v>0.99966989076168544</v>
      </c>
      <c r="P8" s="337">
        <v>1.0147274229452254</v>
      </c>
      <c r="Q8" s="337">
        <v>1.0215667818930354</v>
      </c>
      <c r="R8" s="337">
        <v>1.0226439967796506</v>
      </c>
      <c r="S8" s="337">
        <v>1.0150274755090645</v>
      </c>
      <c r="T8" s="337">
        <v>1.005665902954983</v>
      </c>
      <c r="U8" s="337">
        <v>0.99093056399170665</v>
      </c>
      <c r="V8" s="337">
        <v>0.97346855743411365</v>
      </c>
      <c r="W8" s="337">
        <v>0.95673408253793624</v>
      </c>
      <c r="X8" s="337">
        <v>0.94200959532769524</v>
      </c>
      <c r="Y8" s="337">
        <v>0.9547476710860332</v>
      </c>
      <c r="Z8" s="340">
        <v>0.93524680133122395</v>
      </c>
      <c r="AA8" s="336">
        <v>0.89674601554401201</v>
      </c>
      <c r="AB8" s="338">
        <v>0.86769107389142264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784.10404737078659</v>
      </c>
      <c r="E9" s="342">
        <v>31.176378322779382</v>
      </c>
      <c r="F9" s="343">
        <v>30.378443238007659</v>
      </c>
      <c r="G9" s="343">
        <v>29.765431638964266</v>
      </c>
      <c r="H9" s="343">
        <v>29.339855366977471</v>
      </c>
      <c r="I9" s="343">
        <v>29.318308975048026</v>
      </c>
      <c r="J9" s="344">
        <v>29.949754936421435</v>
      </c>
      <c r="K9" s="345">
        <v>30.673337351776404</v>
      </c>
      <c r="L9" s="343">
        <v>31.656600105021134</v>
      </c>
      <c r="M9" s="343">
        <v>33.12152571238024</v>
      </c>
      <c r="N9" s="343">
        <v>34.663994911318312</v>
      </c>
      <c r="O9" s="343">
        <v>35.894103862671443</v>
      </c>
      <c r="P9" s="343">
        <v>36.477018739092628</v>
      </c>
      <c r="Q9" s="343">
        <v>36.643734705933966</v>
      </c>
      <c r="R9" s="343">
        <v>36.520680951496182</v>
      </c>
      <c r="S9" s="343">
        <v>36.217675141581829</v>
      </c>
      <c r="T9" s="343">
        <v>35.66607055059162</v>
      </c>
      <c r="U9" s="343">
        <v>34.904460851357683</v>
      </c>
      <c r="V9" s="343">
        <v>33.920789215067344</v>
      </c>
      <c r="W9" s="343">
        <v>33.029769013714812</v>
      </c>
      <c r="X9" s="343">
        <v>32.192916478822987</v>
      </c>
      <c r="Y9" s="343">
        <v>32.116942486402095</v>
      </c>
      <c r="Z9" s="346">
        <v>31.330109936721005</v>
      </c>
      <c r="AA9" s="342">
        <v>30.061159275588803</v>
      </c>
      <c r="AB9" s="344">
        <v>29.08498560304988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5805.0099160934396</v>
      </c>
      <c r="E10" s="349">
        <v>230.3804317566277</v>
      </c>
      <c r="F10" s="350">
        <v>225.83925182685545</v>
      </c>
      <c r="G10" s="350">
        <v>222.06421440406282</v>
      </c>
      <c r="H10" s="350">
        <v>218.3396521659989</v>
      </c>
      <c r="I10" s="350">
        <v>218.68636602866167</v>
      </c>
      <c r="J10" s="351">
        <v>222.4971701727097</v>
      </c>
      <c r="K10" s="352">
        <v>226.51043367856954</v>
      </c>
      <c r="L10" s="350">
        <v>232.69319955963735</v>
      </c>
      <c r="M10" s="350">
        <v>240.88211580185893</v>
      </c>
      <c r="N10" s="350">
        <v>251.45995121182534</v>
      </c>
      <c r="O10" s="350">
        <v>259.30964087632526</v>
      </c>
      <c r="P10" s="350">
        <v>263.65837787177225</v>
      </c>
      <c r="Q10" s="350">
        <v>266.11040580164803</v>
      </c>
      <c r="R10" s="350">
        <v>266.86266677969576</v>
      </c>
      <c r="S10" s="350">
        <v>264.82559512549784</v>
      </c>
      <c r="T10" s="350">
        <v>261.65319693680891</v>
      </c>
      <c r="U10" s="350">
        <v>256.92197952755572</v>
      </c>
      <c r="V10" s="350">
        <v>251.30192577191463</v>
      </c>
      <c r="W10" s="350">
        <v>246.63364740922458</v>
      </c>
      <c r="X10" s="350">
        <v>242.55415439247153</v>
      </c>
      <c r="Y10" s="350">
        <v>244.43504359205664</v>
      </c>
      <c r="Z10" s="353">
        <v>239.34525460770462</v>
      </c>
      <c r="AA10" s="349">
        <v>229.98420958568482</v>
      </c>
      <c r="AB10" s="351">
        <v>222.0610312082718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54.242612587289969</v>
      </c>
      <c r="E11" s="355">
        <v>2.0354953664657889</v>
      </c>
      <c r="F11" s="356">
        <v>1.9859364050992085</v>
      </c>
      <c r="G11" s="356">
        <v>1.9537466768186473</v>
      </c>
      <c r="H11" s="356">
        <v>1.9441209017693788</v>
      </c>
      <c r="I11" s="356">
        <v>1.9543063858399476</v>
      </c>
      <c r="J11" s="357">
        <v>2.021089200338607</v>
      </c>
      <c r="K11" s="358">
        <v>2.0850104754790189</v>
      </c>
      <c r="L11" s="356">
        <v>2.1603358628313258</v>
      </c>
      <c r="M11" s="356">
        <v>2.2747265658840989</v>
      </c>
      <c r="N11" s="356">
        <v>2.3473241024687219</v>
      </c>
      <c r="O11" s="356">
        <v>2.4257680878893759</v>
      </c>
      <c r="P11" s="356">
        <v>2.4735046240778926</v>
      </c>
      <c r="Q11" s="356">
        <v>2.5043478527742078</v>
      </c>
      <c r="R11" s="356">
        <v>2.5227177446077436</v>
      </c>
      <c r="S11" s="356">
        <v>2.5075044214087803</v>
      </c>
      <c r="T11" s="356">
        <v>2.4981121698102733</v>
      </c>
      <c r="U11" s="356">
        <v>2.4700542078553829</v>
      </c>
      <c r="V11" s="356">
        <v>2.4317854746272602</v>
      </c>
      <c r="W11" s="356">
        <v>2.391420985299201</v>
      </c>
      <c r="X11" s="356">
        <v>2.3457989578266694</v>
      </c>
      <c r="Y11" s="356">
        <v>2.393677759711021</v>
      </c>
      <c r="Z11" s="359">
        <v>2.3084463570358675</v>
      </c>
      <c r="AA11" s="355">
        <v>2.1482836295836987</v>
      </c>
      <c r="AB11" s="357">
        <v>2.0590983717878526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229.74005423299207</v>
      </c>
      <c r="E12" s="362">
        <v>8.8568278474709139</v>
      </c>
      <c r="F12" s="363">
        <v>8.6101520880806479</v>
      </c>
      <c r="G12" s="363">
        <v>8.4330643895501964</v>
      </c>
      <c r="H12" s="363">
        <v>8.3448911276319553</v>
      </c>
      <c r="I12" s="363">
        <v>8.3496071793288671</v>
      </c>
      <c r="J12" s="364">
        <v>8.5857487834627921</v>
      </c>
      <c r="K12" s="365">
        <v>8.8510163164658398</v>
      </c>
      <c r="L12" s="363">
        <v>9.2083965652576509</v>
      </c>
      <c r="M12" s="363">
        <v>9.7207374782892941</v>
      </c>
      <c r="N12" s="363">
        <v>10.18371307575328</v>
      </c>
      <c r="O12" s="363">
        <v>10.583153264671532</v>
      </c>
      <c r="P12" s="363">
        <v>10.785578826434756</v>
      </c>
      <c r="Q12" s="363">
        <v>10.855956875966138</v>
      </c>
      <c r="R12" s="363">
        <v>10.85069136814448</v>
      </c>
      <c r="S12" s="363">
        <v>10.759745285875612</v>
      </c>
      <c r="T12" s="363">
        <v>10.613176383971334</v>
      </c>
      <c r="U12" s="363">
        <v>10.390231139492951</v>
      </c>
      <c r="V12" s="363">
        <v>10.094035400091471</v>
      </c>
      <c r="W12" s="363">
        <v>9.8291091607533456</v>
      </c>
      <c r="X12" s="363">
        <v>9.5798999259130397</v>
      </c>
      <c r="Y12" s="363">
        <v>9.6119379088391721</v>
      </c>
      <c r="Z12" s="366">
        <v>9.3139258030553034</v>
      </c>
      <c r="AA12" s="362">
        <v>8.8264358990820551</v>
      </c>
      <c r="AB12" s="364">
        <v>8.502022139409446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2484.4456226290472</v>
      </c>
      <c r="E13" s="367">
        <v>99.217588135775486</v>
      </c>
      <c r="F13" s="368">
        <v>97.297557614144964</v>
      </c>
      <c r="G13" s="368">
        <v>95.883226766855913</v>
      </c>
      <c r="H13" s="368">
        <v>94.528725038824419</v>
      </c>
      <c r="I13" s="368">
        <v>94.484072515426945</v>
      </c>
      <c r="J13" s="369">
        <v>96.188130571420615</v>
      </c>
      <c r="K13" s="370">
        <v>97.988425667593035</v>
      </c>
      <c r="L13" s="368">
        <v>100.40540023501124</v>
      </c>
      <c r="M13" s="368">
        <v>103.99651750973216</v>
      </c>
      <c r="N13" s="368">
        <v>107.17127440295765</v>
      </c>
      <c r="O13" s="368">
        <v>109.90434367651061</v>
      </c>
      <c r="P13" s="368">
        <v>111.21516649130066</v>
      </c>
      <c r="Q13" s="368">
        <v>112.07068394702353</v>
      </c>
      <c r="R13" s="368">
        <v>112.39466675024453</v>
      </c>
      <c r="S13" s="368">
        <v>111.73557614078142</v>
      </c>
      <c r="T13" s="368">
        <v>111.020387541668</v>
      </c>
      <c r="U13" s="368">
        <v>109.34509608606506</v>
      </c>
      <c r="V13" s="368">
        <v>107.63415980278356</v>
      </c>
      <c r="W13" s="368">
        <v>105.74545871868233</v>
      </c>
      <c r="X13" s="368">
        <v>104.07102677617996</v>
      </c>
      <c r="Y13" s="368">
        <v>105.15695327005524</v>
      </c>
      <c r="Z13" s="371">
        <v>102.75486569970161</v>
      </c>
      <c r="AA13" s="367">
        <v>98.648621528201446</v>
      </c>
      <c r="AB13" s="369">
        <v>95.587697742107082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2768.4282894493294</v>
      </c>
      <c r="E14" s="90">
        <f t="shared" ref="E14:AB14" si="1">SUM(E11:E13)</f>
        <v>110.10991134971219</v>
      </c>
      <c r="F14" s="164">
        <f t="shared" si="1"/>
        <v>107.89364610732483</v>
      </c>
      <c r="G14" s="164">
        <f t="shared" si="1"/>
        <v>106.27003783322476</v>
      </c>
      <c r="H14" s="164">
        <f t="shared" si="1"/>
        <v>104.81773706822575</v>
      </c>
      <c r="I14" s="164">
        <f t="shared" si="1"/>
        <v>104.78798608059576</v>
      </c>
      <c r="J14" s="166">
        <f t="shared" si="1"/>
        <v>106.79496855522201</v>
      </c>
      <c r="K14" s="48">
        <f t="shared" si="1"/>
        <v>108.92445245953789</v>
      </c>
      <c r="L14" s="164">
        <f t="shared" si="1"/>
        <v>111.77413266310022</v>
      </c>
      <c r="M14" s="164">
        <f t="shared" si="1"/>
        <v>115.99198155390555</v>
      </c>
      <c r="N14" s="164">
        <f t="shared" si="1"/>
        <v>119.70231158117966</v>
      </c>
      <c r="O14" s="164">
        <f t="shared" si="1"/>
        <v>122.91326502907151</v>
      </c>
      <c r="P14" s="164">
        <f t="shared" si="1"/>
        <v>124.47424994181331</v>
      </c>
      <c r="Q14" s="164">
        <f t="shared" si="1"/>
        <v>125.43098867576387</v>
      </c>
      <c r="R14" s="164">
        <f t="shared" si="1"/>
        <v>125.76807586299675</v>
      </c>
      <c r="S14" s="164">
        <f t="shared" si="1"/>
        <v>125.00282584806581</v>
      </c>
      <c r="T14" s="164">
        <f t="shared" si="1"/>
        <v>124.13167609544961</v>
      </c>
      <c r="U14" s="164">
        <f t="shared" si="1"/>
        <v>122.20538143341339</v>
      </c>
      <c r="V14" s="164">
        <f t="shared" si="1"/>
        <v>120.15998067750229</v>
      </c>
      <c r="W14" s="164">
        <f t="shared" si="1"/>
        <v>117.96598886473487</v>
      </c>
      <c r="X14" s="164">
        <f t="shared" si="1"/>
        <v>115.99672565991968</v>
      </c>
      <c r="Y14" s="164">
        <f t="shared" si="1"/>
        <v>117.16256893860543</v>
      </c>
      <c r="Z14" s="165">
        <f t="shared" si="1"/>
        <v>114.37723785979279</v>
      </c>
      <c r="AA14" s="90">
        <f t="shared" si="1"/>
        <v>109.6233410568672</v>
      </c>
      <c r="AB14" s="166">
        <f t="shared" si="1"/>
        <v>106.14881825330438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6611.7314201716772</v>
      </c>
      <c r="E15" s="90">
        <f t="shared" ref="E15:AB15" si="2">SUM(E8:E10)</f>
        <v>262.47276802584969</v>
      </c>
      <c r="F15" s="164">
        <f t="shared" si="2"/>
        <v>257.11396713786741</v>
      </c>
      <c r="G15" s="164">
        <f t="shared" si="2"/>
        <v>252.70909767017639</v>
      </c>
      <c r="H15" s="164">
        <f t="shared" si="2"/>
        <v>248.54646269699239</v>
      </c>
      <c r="I15" s="164">
        <f t="shared" si="2"/>
        <v>248.87112373052082</v>
      </c>
      <c r="J15" s="166">
        <f t="shared" si="2"/>
        <v>253.32758308446077</v>
      </c>
      <c r="K15" s="48">
        <f t="shared" si="2"/>
        <v>258.07508980587846</v>
      </c>
      <c r="L15" s="164">
        <f t="shared" si="2"/>
        <v>265.25966881328281</v>
      </c>
      <c r="M15" s="164">
        <f t="shared" si="2"/>
        <v>274.94516355120504</v>
      </c>
      <c r="N15" s="164">
        <f t="shared" si="2"/>
        <v>287.09607352473091</v>
      </c>
      <c r="O15" s="164">
        <f t="shared" si="2"/>
        <v>296.20341462975841</v>
      </c>
      <c r="P15" s="164">
        <f t="shared" si="2"/>
        <v>301.15012403381013</v>
      </c>
      <c r="Q15" s="164">
        <f t="shared" si="2"/>
        <v>303.77570728947501</v>
      </c>
      <c r="R15" s="164">
        <f t="shared" si="2"/>
        <v>304.40599172797158</v>
      </c>
      <c r="S15" s="164">
        <f t="shared" si="2"/>
        <v>302.05829774258871</v>
      </c>
      <c r="T15" s="164">
        <f t="shared" si="2"/>
        <v>298.32493339035551</v>
      </c>
      <c r="U15" s="164">
        <f t="shared" si="2"/>
        <v>292.81737094290509</v>
      </c>
      <c r="V15" s="164">
        <f t="shared" si="2"/>
        <v>286.1961835444161</v>
      </c>
      <c r="W15" s="164">
        <f t="shared" si="2"/>
        <v>280.62015050547734</v>
      </c>
      <c r="X15" s="164">
        <f t="shared" si="2"/>
        <v>275.68908046662222</v>
      </c>
      <c r="Y15" s="164">
        <f t="shared" si="2"/>
        <v>277.50673374954476</v>
      </c>
      <c r="Z15" s="165">
        <f t="shared" si="2"/>
        <v>271.61061134575687</v>
      </c>
      <c r="AA15" s="90">
        <f t="shared" si="2"/>
        <v>260.94211487681764</v>
      </c>
      <c r="AB15" s="166">
        <f t="shared" si="2"/>
        <v>252.01370788521311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9380.1597096210098</v>
      </c>
      <c r="E16" s="167">
        <f t="shared" ref="E16:AB16" si="3">E14+E15</f>
        <v>372.5826793755619</v>
      </c>
      <c r="F16" s="168">
        <f t="shared" si="3"/>
        <v>365.00761324519226</v>
      </c>
      <c r="G16" s="168">
        <f t="shared" si="3"/>
        <v>358.97913550340115</v>
      </c>
      <c r="H16" s="168">
        <f t="shared" si="3"/>
        <v>353.36419976521813</v>
      </c>
      <c r="I16" s="168">
        <f t="shared" si="3"/>
        <v>353.65910981111659</v>
      </c>
      <c r="J16" s="170">
        <f t="shared" si="3"/>
        <v>360.1225516396828</v>
      </c>
      <c r="K16" s="203">
        <f t="shared" si="3"/>
        <v>366.99954226541638</v>
      </c>
      <c r="L16" s="200">
        <f t="shared" si="3"/>
        <v>377.03380147638302</v>
      </c>
      <c r="M16" s="200">
        <f t="shared" si="3"/>
        <v>390.93714510511057</v>
      </c>
      <c r="N16" s="200">
        <f t="shared" si="3"/>
        <v>406.7983851059106</v>
      </c>
      <c r="O16" s="200">
        <f t="shared" si="3"/>
        <v>419.11667965882992</v>
      </c>
      <c r="P16" s="200">
        <f t="shared" si="3"/>
        <v>425.62437397562343</v>
      </c>
      <c r="Q16" s="200">
        <f t="shared" si="3"/>
        <v>429.20669596523885</v>
      </c>
      <c r="R16" s="200">
        <f t="shared" si="3"/>
        <v>430.17406759096832</v>
      </c>
      <c r="S16" s="200">
        <f t="shared" si="3"/>
        <v>427.06112359065452</v>
      </c>
      <c r="T16" s="200">
        <f t="shared" si="3"/>
        <v>422.45660948580513</v>
      </c>
      <c r="U16" s="200">
        <f t="shared" si="3"/>
        <v>415.02275237631846</v>
      </c>
      <c r="V16" s="200">
        <f t="shared" si="3"/>
        <v>406.35616422191839</v>
      </c>
      <c r="W16" s="200">
        <f t="shared" si="3"/>
        <v>398.58613937021221</v>
      </c>
      <c r="X16" s="200">
        <f t="shared" si="3"/>
        <v>391.68580612654188</v>
      </c>
      <c r="Y16" s="200">
        <f t="shared" si="3"/>
        <v>394.6693026881502</v>
      </c>
      <c r="Z16" s="201">
        <f t="shared" si="3"/>
        <v>385.98784920554965</v>
      </c>
      <c r="AA16" s="199">
        <f t="shared" si="3"/>
        <v>370.56545593368486</v>
      </c>
      <c r="AB16" s="202">
        <f t="shared" si="3"/>
        <v>358.16252613851748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2.0354953664657889</v>
      </c>
      <c r="AL17" s="538">
        <f>$F11</f>
        <v>1.9859364050992085</v>
      </c>
      <c r="AM17" s="538">
        <f>$G11</f>
        <v>1.9537466768186473</v>
      </c>
      <c r="AN17" s="538">
        <f>$H11</f>
        <v>1.9441209017693788</v>
      </c>
      <c r="AO17" s="538"/>
      <c r="AP17" s="538">
        <f>$E12</f>
        <v>8.8568278474709139</v>
      </c>
      <c r="AQ17" s="538">
        <f>$F12</f>
        <v>8.6101520880806479</v>
      </c>
      <c r="AR17" s="538">
        <f>$G12</f>
        <v>8.4330643895501964</v>
      </c>
      <c r="AS17" s="538">
        <f>$H12</f>
        <v>8.3448911276319553</v>
      </c>
      <c r="AT17" s="538"/>
      <c r="AU17" s="538">
        <f>$E13</f>
        <v>99.217588135775486</v>
      </c>
      <c r="AV17" s="538">
        <f>$F13</f>
        <v>97.297557614144964</v>
      </c>
      <c r="AW17" s="538">
        <f>$G13</f>
        <v>95.883226766855913</v>
      </c>
      <c r="AX17" s="538">
        <f>$H13</f>
        <v>94.528725038824419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1.9543063858399476</v>
      </c>
      <c r="AL18" s="538">
        <f>$J11</f>
        <v>2.021089200338607</v>
      </c>
      <c r="AM18" s="538">
        <f>$K11</f>
        <v>2.0850104754790189</v>
      </c>
      <c r="AN18" s="538">
        <f>$L11</f>
        <v>2.1603358628313258</v>
      </c>
      <c r="AO18" s="538"/>
      <c r="AP18" s="538">
        <f>$I12</f>
        <v>8.3496071793288671</v>
      </c>
      <c r="AQ18" s="538">
        <f>$J12</f>
        <v>8.5857487834627921</v>
      </c>
      <c r="AR18" s="538">
        <f>$K12</f>
        <v>8.8510163164658398</v>
      </c>
      <c r="AS18" s="538">
        <f>$L12</f>
        <v>9.2083965652576509</v>
      </c>
      <c r="AT18" s="538"/>
      <c r="AU18" s="539">
        <f>$I13</f>
        <v>94.484072515426945</v>
      </c>
      <c r="AV18" s="539">
        <f>$J13</f>
        <v>96.188130571420615</v>
      </c>
      <c r="AW18" s="539">
        <f>$K13</f>
        <v>97.988425667593035</v>
      </c>
      <c r="AX18" s="539">
        <f>$L13</f>
        <v>100.40540023501124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2.2747265658840989</v>
      </c>
      <c r="AL19" s="538">
        <f>$N11</f>
        <v>2.3473241024687219</v>
      </c>
      <c r="AM19" s="538">
        <f>$O11</f>
        <v>2.4257680878893759</v>
      </c>
      <c r="AN19" s="538">
        <f>$P11</f>
        <v>2.4735046240778926</v>
      </c>
      <c r="AO19" s="538"/>
      <c r="AP19" s="538">
        <f>$M12</f>
        <v>9.7207374782892941</v>
      </c>
      <c r="AQ19" s="538">
        <f>$N12</f>
        <v>10.18371307575328</v>
      </c>
      <c r="AR19" s="538">
        <f>$O12</f>
        <v>10.583153264671532</v>
      </c>
      <c r="AS19" s="538">
        <f>$P12</f>
        <v>10.785578826434756</v>
      </c>
      <c r="AT19" s="538"/>
      <c r="AU19" s="538">
        <f>$M13</f>
        <v>103.99651750973216</v>
      </c>
      <c r="AV19" s="538">
        <f>$N13</f>
        <v>107.17127440295765</v>
      </c>
      <c r="AW19" s="538">
        <f>$O13</f>
        <v>109.90434367651061</v>
      </c>
      <c r="AX19" s="538">
        <f>$P13</f>
        <v>111.21516649130066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2.5043478527742078</v>
      </c>
      <c r="AL20" s="538">
        <f>$R11</f>
        <v>2.5227177446077436</v>
      </c>
      <c r="AM20" s="538">
        <f>$S11</f>
        <v>2.5075044214087803</v>
      </c>
      <c r="AN20" s="538">
        <f>$T11</f>
        <v>2.4981121698102733</v>
      </c>
      <c r="AO20" s="538"/>
      <c r="AP20" s="538">
        <f>$Q12</f>
        <v>10.855956875966138</v>
      </c>
      <c r="AQ20" s="538">
        <f>$R12</f>
        <v>10.85069136814448</v>
      </c>
      <c r="AR20" s="538">
        <f>$S12</f>
        <v>10.759745285875612</v>
      </c>
      <c r="AS20" s="538">
        <f>$T12</f>
        <v>10.613176383971334</v>
      </c>
      <c r="AT20" s="538"/>
      <c r="AU20" s="538">
        <f>$Q13</f>
        <v>112.07068394702353</v>
      </c>
      <c r="AV20" s="538">
        <f>$R13</f>
        <v>112.39466675024453</v>
      </c>
      <c r="AW20" s="538">
        <f>$S13</f>
        <v>111.73557614078142</v>
      </c>
      <c r="AX20" s="538">
        <f>$T13</f>
        <v>111.020387541668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2.4700542078553829</v>
      </c>
      <c r="AL21" s="538">
        <f>$V11</f>
        <v>2.4317854746272602</v>
      </c>
      <c r="AM21" s="538">
        <f>$W11</f>
        <v>2.391420985299201</v>
      </c>
      <c r="AN21" s="538">
        <f>$X11</f>
        <v>2.3457989578266694</v>
      </c>
      <c r="AO21" s="538"/>
      <c r="AP21" s="538">
        <f>$U12</f>
        <v>10.390231139492951</v>
      </c>
      <c r="AQ21" s="538">
        <f>$V12</f>
        <v>10.094035400091471</v>
      </c>
      <c r="AR21" s="538">
        <f>$W12</f>
        <v>9.8291091607533456</v>
      </c>
      <c r="AS21" s="538">
        <f>$X12</f>
        <v>9.5798999259130397</v>
      </c>
      <c r="AT21" s="538"/>
      <c r="AU21" s="538">
        <f>$U13</f>
        <v>109.34509608606506</v>
      </c>
      <c r="AV21" s="538">
        <f>$V13</f>
        <v>107.63415980278356</v>
      </c>
      <c r="AW21" s="538">
        <f>$W13</f>
        <v>105.74545871868233</v>
      </c>
      <c r="AX21" s="538">
        <f>$X13</f>
        <v>104.07102677617996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2.393677759711021</v>
      </c>
      <c r="AL22" s="538">
        <f>$Z11</f>
        <v>2.3084463570358675</v>
      </c>
      <c r="AM22" s="538">
        <f>$AA11</f>
        <v>2.1482836295836987</v>
      </c>
      <c r="AN22" s="540">
        <f>$AB11</f>
        <v>2.0590983717878526</v>
      </c>
      <c r="AO22" s="538"/>
      <c r="AP22" s="538">
        <f>$Y12</f>
        <v>9.6119379088391721</v>
      </c>
      <c r="AQ22" s="538">
        <f>$Z12</f>
        <v>9.3139258030553034</v>
      </c>
      <c r="AR22" s="538">
        <f>$AA12</f>
        <v>8.8264358990820551</v>
      </c>
      <c r="AS22" s="540">
        <f>$AB12</f>
        <v>8.502022139409446</v>
      </c>
      <c r="AT22" s="538"/>
      <c r="AU22" s="538">
        <f>$Y13</f>
        <v>105.15695327005524</v>
      </c>
      <c r="AV22" s="538">
        <f>$Z13</f>
        <v>102.75486569970161</v>
      </c>
      <c r="AW22" s="538">
        <f>$AA13</f>
        <v>98.648621528201446</v>
      </c>
      <c r="AX22" s="540">
        <f>$AB13</f>
        <v>95.587697742107082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54.242612587289969</v>
      </c>
      <c r="AO23" s="538"/>
      <c r="AP23" s="538"/>
      <c r="AQ23" s="538"/>
      <c r="AR23" s="538"/>
      <c r="AS23" s="318">
        <f>SUM(AP17:AS22)</f>
        <v>229.74005423299207</v>
      </c>
      <c r="AT23" s="538"/>
      <c r="AU23" s="538"/>
      <c r="AV23" s="538"/>
      <c r="AW23" s="538"/>
      <c r="AX23" s="318">
        <f>SUM(AU17:AX22)</f>
        <v>2484.4456226290472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4995.8402903789902</v>
      </c>
      <c r="E52" s="431">
        <f t="shared" si="4"/>
        <v>102.4173206244381</v>
      </c>
      <c r="F52" s="432">
        <f t="shared" si="4"/>
        <v>109.99238675480774</v>
      </c>
      <c r="G52" s="432">
        <f t="shared" si="4"/>
        <v>116.02086449659885</v>
      </c>
      <c r="H52" s="432">
        <f t="shared" si="4"/>
        <v>121.63580023478187</v>
      </c>
      <c r="I52" s="432">
        <f t="shared" si="4"/>
        <v>121.34089018888341</v>
      </c>
      <c r="J52" s="433">
        <f t="shared" si="4"/>
        <v>114.8774483603172</v>
      </c>
      <c r="K52" s="434">
        <f t="shared" si="4"/>
        <v>294.00045773458362</v>
      </c>
      <c r="L52" s="432">
        <f t="shared" si="4"/>
        <v>283.96619852361698</v>
      </c>
      <c r="M52" s="432">
        <f t="shared" si="4"/>
        <v>270.06285489488943</v>
      </c>
      <c r="N52" s="432">
        <f t="shared" si="4"/>
        <v>254.2016148940894</v>
      </c>
      <c r="O52" s="432">
        <f t="shared" si="4"/>
        <v>241.88332034117008</v>
      </c>
      <c r="P52" s="432">
        <f t="shared" si="4"/>
        <v>235.37562602437657</v>
      </c>
      <c r="Q52" s="432">
        <f t="shared" si="4"/>
        <v>231.79330403476115</v>
      </c>
      <c r="R52" s="432">
        <f t="shared" si="4"/>
        <v>230.82593240903168</v>
      </c>
      <c r="S52" s="432">
        <f t="shared" si="4"/>
        <v>233.93887640934548</v>
      </c>
      <c r="T52" s="432">
        <f t="shared" si="4"/>
        <v>238.54339051419487</v>
      </c>
      <c r="U52" s="432">
        <f t="shared" si="4"/>
        <v>245.97724762368154</v>
      </c>
      <c r="V52" s="432">
        <f t="shared" si="4"/>
        <v>254.64383577808161</v>
      </c>
      <c r="W52" s="432">
        <f t="shared" si="4"/>
        <v>262.41386062978779</v>
      </c>
      <c r="X52" s="432">
        <f t="shared" si="4"/>
        <v>269.31419387345812</v>
      </c>
      <c r="Y52" s="432">
        <f t="shared" si="4"/>
        <v>266.3306973118498</v>
      </c>
      <c r="Z52" s="435">
        <f t="shared" si="4"/>
        <v>275.01215079445035</v>
      </c>
      <c r="AA52" s="431">
        <f t="shared" si="4"/>
        <v>104.43454406631514</v>
      </c>
      <c r="AB52" s="433">
        <f t="shared" si="4"/>
        <v>116.83747386148252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3824.3349714850074</v>
      </c>
      <c r="E57" s="336">
        <v>148.79604900761225</v>
      </c>
      <c r="F57" s="337">
        <v>146.23276297831504</v>
      </c>
      <c r="G57" s="337">
        <v>143.64436146497826</v>
      </c>
      <c r="H57" s="337">
        <v>142.99916440546488</v>
      </c>
      <c r="I57" s="337">
        <v>145.74475508722946</v>
      </c>
      <c r="J57" s="338">
        <v>150.82928326125486</v>
      </c>
      <c r="K57" s="339">
        <v>155.66427877271107</v>
      </c>
      <c r="L57" s="337">
        <v>159.7560462035558</v>
      </c>
      <c r="M57" s="337">
        <v>165.01171151212873</v>
      </c>
      <c r="N57" s="337">
        <v>171.51984789377261</v>
      </c>
      <c r="O57" s="337">
        <v>175.17384861523081</v>
      </c>
      <c r="P57" s="337">
        <v>176.83411415544046</v>
      </c>
      <c r="Q57" s="337">
        <v>176.40910054536761</v>
      </c>
      <c r="R57" s="337">
        <v>174.06269545368903</v>
      </c>
      <c r="S57" s="337">
        <v>172.56117910215647</v>
      </c>
      <c r="T57" s="337">
        <v>168.48981274477495</v>
      </c>
      <c r="U57" s="337">
        <v>165.60947642238824</v>
      </c>
      <c r="V57" s="337">
        <v>163.06978649087822</v>
      </c>
      <c r="W57" s="337">
        <v>164.02046859281899</v>
      </c>
      <c r="X57" s="337">
        <v>162.37671583465882</v>
      </c>
      <c r="Y57" s="337">
        <v>158.71420917643556</v>
      </c>
      <c r="Z57" s="340">
        <v>151.91557034864127</v>
      </c>
      <c r="AA57" s="336">
        <v>145.22836615857409</v>
      </c>
      <c r="AB57" s="338">
        <v>139.6713672569303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2630.3564055055745</v>
      </c>
      <c r="E58" s="449">
        <v>95.11869143475829</v>
      </c>
      <c r="F58" s="450">
        <v>91.982039259973135</v>
      </c>
      <c r="G58" s="450">
        <v>90.91832711983875</v>
      </c>
      <c r="H58" s="450">
        <v>90.54353552973366</v>
      </c>
      <c r="I58" s="450">
        <v>91.75340471227743</v>
      </c>
      <c r="J58" s="451">
        <v>95.948282033798804</v>
      </c>
      <c r="K58" s="452">
        <v>100.2185447843241</v>
      </c>
      <c r="L58" s="450">
        <v>110.31304864942943</v>
      </c>
      <c r="M58" s="450">
        <v>118.83726081649635</v>
      </c>
      <c r="N58" s="450">
        <v>123.18275765535832</v>
      </c>
      <c r="O58" s="450">
        <v>123.17003782583467</v>
      </c>
      <c r="P58" s="450">
        <v>124.72441514976843</v>
      </c>
      <c r="Q58" s="450">
        <v>123.36354722564701</v>
      </c>
      <c r="R58" s="450">
        <v>125.3627868953306</v>
      </c>
      <c r="S58" s="450">
        <v>123.15411230960289</v>
      </c>
      <c r="T58" s="450">
        <v>120.55962141228417</v>
      </c>
      <c r="U58" s="450">
        <v>119.77464840513731</v>
      </c>
      <c r="V58" s="450">
        <v>119.10615288870625</v>
      </c>
      <c r="W58" s="450">
        <v>118.13492448304821</v>
      </c>
      <c r="X58" s="450">
        <v>116.17159083978331</v>
      </c>
      <c r="Y58" s="450">
        <v>110.01744712552002</v>
      </c>
      <c r="Z58" s="453">
        <v>104.57177035902437</v>
      </c>
      <c r="AA58" s="449">
        <v>101.42748177682807</v>
      </c>
      <c r="AB58" s="451">
        <v>92.001976813071366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2958.7801315981783</v>
      </c>
      <c r="E59" s="355">
        <v>108.82047571162735</v>
      </c>
      <c r="F59" s="356">
        <v>107.27773906271443</v>
      </c>
      <c r="G59" s="356">
        <v>104.76794887402131</v>
      </c>
      <c r="H59" s="356">
        <v>104.70947296775125</v>
      </c>
      <c r="I59" s="356">
        <v>108.39113932594121</v>
      </c>
      <c r="J59" s="357">
        <v>114.92312077562875</v>
      </c>
      <c r="K59" s="358">
        <v>120.12841452306104</v>
      </c>
      <c r="L59" s="356">
        <v>124.53539045546472</v>
      </c>
      <c r="M59" s="356">
        <v>129.43755004354139</v>
      </c>
      <c r="N59" s="356">
        <v>135.78981092274771</v>
      </c>
      <c r="O59" s="356">
        <v>139.23140835478645</v>
      </c>
      <c r="P59" s="356">
        <v>140.75876109481504</v>
      </c>
      <c r="Q59" s="356">
        <v>140.78166069540356</v>
      </c>
      <c r="R59" s="356">
        <v>137.91971003248247</v>
      </c>
      <c r="S59" s="356">
        <v>136.12447499701574</v>
      </c>
      <c r="T59" s="356">
        <v>132.15062380203582</v>
      </c>
      <c r="U59" s="356">
        <v>129.3800733689238</v>
      </c>
      <c r="V59" s="356">
        <v>127.66223808685267</v>
      </c>
      <c r="W59" s="356">
        <v>130.15658557231532</v>
      </c>
      <c r="X59" s="356">
        <v>129.76551260294431</v>
      </c>
      <c r="Y59" s="356">
        <v>125.31230171344357</v>
      </c>
      <c r="Z59" s="359">
        <v>117.48772844889774</v>
      </c>
      <c r="AA59" s="355">
        <v>109.73637875195328</v>
      </c>
      <c r="AB59" s="357">
        <v>103.53161141380947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588.23757539508551</v>
      </c>
      <c r="E60" s="367">
        <v>21.904239684893756</v>
      </c>
      <c r="F60" s="368">
        <v>21.50356267366125</v>
      </c>
      <c r="G60" s="368">
        <v>21.275613812643144</v>
      </c>
      <c r="H60" s="368">
        <v>21.256611403532489</v>
      </c>
      <c r="I60" s="368">
        <v>21.504508322517406</v>
      </c>
      <c r="J60" s="369">
        <v>22.354037913254629</v>
      </c>
      <c r="K60" s="370">
        <v>23.717842366450647</v>
      </c>
      <c r="L60" s="368">
        <v>25.061220222400536</v>
      </c>
      <c r="M60" s="368">
        <v>26.467776202661266</v>
      </c>
      <c r="N60" s="368">
        <v>27.593080553429932</v>
      </c>
      <c r="O60" s="368">
        <v>27.920085032768792</v>
      </c>
      <c r="P60" s="368">
        <v>27.952567019522057</v>
      </c>
      <c r="Q60" s="368">
        <v>27.701738588209579</v>
      </c>
      <c r="R60" s="368">
        <v>27.446698868491492</v>
      </c>
      <c r="S60" s="368">
        <v>27.004272857399318</v>
      </c>
      <c r="T60" s="368">
        <v>26.535470170222702</v>
      </c>
      <c r="U60" s="368">
        <v>26.130530190547368</v>
      </c>
      <c r="V60" s="368">
        <v>25.673401596289189</v>
      </c>
      <c r="W60" s="368">
        <v>25.201793101559204</v>
      </c>
      <c r="X60" s="368">
        <v>24.408653068750887</v>
      </c>
      <c r="Y60" s="368">
        <v>23.689572087819251</v>
      </c>
      <c r="Z60" s="371">
        <v>22.864440744726679</v>
      </c>
      <c r="AA60" s="367">
        <v>22.081763852551937</v>
      </c>
      <c r="AB60" s="369">
        <v>20.988095060782051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3547.0177069932643</v>
      </c>
      <c r="E61" s="517">
        <f t="shared" ref="E61:AB61" si="6">SUM(E59:E60)</f>
        <v>130.72471539652111</v>
      </c>
      <c r="F61" s="518">
        <f t="shared" si="6"/>
        <v>128.78130173637567</v>
      </c>
      <c r="G61" s="518">
        <f t="shared" si="6"/>
        <v>126.04356268666446</v>
      </c>
      <c r="H61" s="518">
        <f t="shared" si="6"/>
        <v>125.96608437128374</v>
      </c>
      <c r="I61" s="518">
        <f t="shared" si="6"/>
        <v>129.89564764845861</v>
      </c>
      <c r="J61" s="519">
        <f t="shared" si="6"/>
        <v>137.27715868888339</v>
      </c>
      <c r="K61" s="520">
        <f t="shared" si="6"/>
        <v>143.84625688951169</v>
      </c>
      <c r="L61" s="518">
        <f t="shared" si="6"/>
        <v>149.59661067786527</v>
      </c>
      <c r="M61" s="518">
        <f t="shared" si="6"/>
        <v>155.90532624620266</v>
      </c>
      <c r="N61" s="518">
        <f t="shared" si="6"/>
        <v>163.38289147617763</v>
      </c>
      <c r="O61" s="518">
        <f t="shared" si="6"/>
        <v>167.15149338755523</v>
      </c>
      <c r="P61" s="518">
        <f t="shared" si="6"/>
        <v>168.71132811433711</v>
      </c>
      <c r="Q61" s="518">
        <f t="shared" si="6"/>
        <v>168.48339928361315</v>
      </c>
      <c r="R61" s="518">
        <f t="shared" si="6"/>
        <v>165.36640890097397</v>
      </c>
      <c r="S61" s="518">
        <f t="shared" si="6"/>
        <v>163.12874785441505</v>
      </c>
      <c r="T61" s="518">
        <f t="shared" si="6"/>
        <v>158.68609397225853</v>
      </c>
      <c r="U61" s="518">
        <f t="shared" si="6"/>
        <v>155.51060355947118</v>
      </c>
      <c r="V61" s="518">
        <f t="shared" si="6"/>
        <v>153.33563968314186</v>
      </c>
      <c r="W61" s="518">
        <f t="shared" si="6"/>
        <v>155.35837867387454</v>
      </c>
      <c r="X61" s="518">
        <f t="shared" si="6"/>
        <v>154.17416567169519</v>
      </c>
      <c r="Y61" s="518">
        <f t="shared" si="6"/>
        <v>149.00187380126283</v>
      </c>
      <c r="Z61" s="521">
        <f t="shared" si="6"/>
        <v>140.35216919362443</v>
      </c>
      <c r="AA61" s="517">
        <f t="shared" si="6"/>
        <v>131.81814260450523</v>
      </c>
      <c r="AB61" s="519">
        <f t="shared" si="6"/>
        <v>124.51970647459152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6454.6913769905841</v>
      </c>
      <c r="E62" s="90">
        <f t="shared" ref="E62:AB62" si="7">SUM(E57:E58)</f>
        <v>243.91474044237054</v>
      </c>
      <c r="F62" s="164">
        <f t="shared" si="7"/>
        <v>238.21480223828817</v>
      </c>
      <c r="G62" s="164">
        <f t="shared" si="7"/>
        <v>234.56268858481701</v>
      </c>
      <c r="H62" s="164">
        <f t="shared" si="7"/>
        <v>233.54269993519853</v>
      </c>
      <c r="I62" s="164">
        <f t="shared" si="7"/>
        <v>237.49815979950688</v>
      </c>
      <c r="J62" s="166">
        <f t="shared" si="7"/>
        <v>246.77756529505365</v>
      </c>
      <c r="K62" s="48">
        <f t="shared" si="7"/>
        <v>255.88282355703518</v>
      </c>
      <c r="L62" s="164">
        <f t="shared" si="7"/>
        <v>270.06909485298524</v>
      </c>
      <c r="M62" s="164">
        <f t="shared" si="7"/>
        <v>283.84897232862511</v>
      </c>
      <c r="N62" s="164">
        <f t="shared" si="7"/>
        <v>294.70260554913091</v>
      </c>
      <c r="O62" s="164">
        <f t="shared" si="7"/>
        <v>298.34388644106548</v>
      </c>
      <c r="P62" s="164">
        <f t="shared" si="7"/>
        <v>301.55852930520888</v>
      </c>
      <c r="Q62" s="164">
        <f t="shared" si="7"/>
        <v>299.77264777101459</v>
      </c>
      <c r="R62" s="164">
        <f t="shared" si="7"/>
        <v>299.4254823490196</v>
      </c>
      <c r="S62" s="164">
        <f t="shared" si="7"/>
        <v>295.71529141175938</v>
      </c>
      <c r="T62" s="164">
        <f t="shared" si="7"/>
        <v>289.04943415705912</v>
      </c>
      <c r="U62" s="164">
        <f t="shared" si="7"/>
        <v>285.38412482752557</v>
      </c>
      <c r="V62" s="164">
        <f t="shared" si="7"/>
        <v>282.17593937958446</v>
      </c>
      <c r="W62" s="164">
        <f t="shared" si="7"/>
        <v>282.15539307586721</v>
      </c>
      <c r="X62" s="164">
        <f t="shared" si="7"/>
        <v>278.54830667444213</v>
      </c>
      <c r="Y62" s="164">
        <f t="shared" si="7"/>
        <v>268.73165630195558</v>
      </c>
      <c r="Z62" s="165">
        <f t="shared" si="7"/>
        <v>256.48734070766562</v>
      </c>
      <c r="AA62" s="90">
        <f t="shared" si="7"/>
        <v>246.65584793540216</v>
      </c>
      <c r="AB62" s="166">
        <f t="shared" si="7"/>
        <v>231.67334407000166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10001.709083983846</v>
      </c>
      <c r="E63" s="460">
        <f t="shared" ref="E63:AB63" si="8">E61+E62</f>
        <v>374.63945583889165</v>
      </c>
      <c r="F63" s="461">
        <f t="shared" si="8"/>
        <v>366.99610397466381</v>
      </c>
      <c r="G63" s="461">
        <f t="shared" si="8"/>
        <v>360.60625127148148</v>
      </c>
      <c r="H63" s="461">
        <f t="shared" si="8"/>
        <v>359.50878430648226</v>
      </c>
      <c r="I63" s="461">
        <f t="shared" si="8"/>
        <v>367.39380744796551</v>
      </c>
      <c r="J63" s="462">
        <f t="shared" si="8"/>
        <v>384.05472398393704</v>
      </c>
      <c r="K63" s="463">
        <f t="shared" si="8"/>
        <v>399.72908044654685</v>
      </c>
      <c r="L63" s="461">
        <f t="shared" si="8"/>
        <v>419.66570553085052</v>
      </c>
      <c r="M63" s="461">
        <f t="shared" si="8"/>
        <v>439.75429857482777</v>
      </c>
      <c r="N63" s="461">
        <f t="shared" si="8"/>
        <v>458.08549702530854</v>
      </c>
      <c r="O63" s="461">
        <f t="shared" si="8"/>
        <v>465.49537982862068</v>
      </c>
      <c r="P63" s="461">
        <f t="shared" si="8"/>
        <v>470.26985741954599</v>
      </c>
      <c r="Q63" s="461">
        <f t="shared" si="8"/>
        <v>468.25604705462774</v>
      </c>
      <c r="R63" s="461">
        <f t="shared" si="8"/>
        <v>464.79189124999357</v>
      </c>
      <c r="S63" s="461">
        <f t="shared" si="8"/>
        <v>458.84403926617443</v>
      </c>
      <c r="T63" s="461">
        <f t="shared" si="8"/>
        <v>447.73552812931769</v>
      </c>
      <c r="U63" s="461">
        <f t="shared" si="8"/>
        <v>440.89472838699675</v>
      </c>
      <c r="V63" s="461">
        <f t="shared" si="8"/>
        <v>435.51157906272636</v>
      </c>
      <c r="W63" s="461">
        <f t="shared" si="8"/>
        <v>437.51377174974175</v>
      </c>
      <c r="X63" s="461">
        <f t="shared" si="8"/>
        <v>432.72247234613735</v>
      </c>
      <c r="Y63" s="461">
        <f t="shared" si="8"/>
        <v>417.73353010321841</v>
      </c>
      <c r="Z63" s="464">
        <f t="shared" si="8"/>
        <v>396.83950990129006</v>
      </c>
      <c r="AA63" s="460">
        <f t="shared" si="8"/>
        <v>378.47399053990739</v>
      </c>
      <c r="AB63" s="462">
        <f t="shared" si="8"/>
        <v>356.19305054459318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108.82047571162735</v>
      </c>
      <c r="AL66" s="538">
        <f>$F59</f>
        <v>107.27773906271443</v>
      </c>
      <c r="AM66" s="538">
        <f>$G59</f>
        <v>104.76794887402131</v>
      </c>
      <c r="AN66" s="538">
        <f>$H59</f>
        <v>104.70947296775125</v>
      </c>
      <c r="AO66" s="538"/>
      <c r="AP66" s="538">
        <f>$E60</f>
        <v>21.904239684893756</v>
      </c>
      <c r="AQ66" s="538">
        <f>$F60</f>
        <v>21.50356267366125</v>
      </c>
      <c r="AR66" s="538">
        <f>$G60</f>
        <v>21.275613812643144</v>
      </c>
      <c r="AS66" s="538">
        <f>$H60</f>
        <v>21.256611403532489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108.39113932594121</v>
      </c>
      <c r="AL67" s="538">
        <f>$J59</f>
        <v>114.92312077562875</v>
      </c>
      <c r="AM67" s="538">
        <f>$K59</f>
        <v>120.12841452306104</v>
      </c>
      <c r="AN67" s="538">
        <f>$L59</f>
        <v>124.53539045546472</v>
      </c>
      <c r="AO67" s="538"/>
      <c r="AP67" s="538">
        <f>$I60</f>
        <v>21.504508322517406</v>
      </c>
      <c r="AQ67" s="538">
        <f>$J60</f>
        <v>22.354037913254629</v>
      </c>
      <c r="AR67" s="538">
        <f>$K60</f>
        <v>23.717842366450647</v>
      </c>
      <c r="AS67" s="538">
        <f>$L60</f>
        <v>25.061220222400536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129.43755004354139</v>
      </c>
      <c r="AL68" s="538">
        <f>$N59</f>
        <v>135.78981092274771</v>
      </c>
      <c r="AM68" s="538">
        <f>$O59</f>
        <v>139.23140835478645</v>
      </c>
      <c r="AN68" s="538">
        <f>$P59</f>
        <v>140.75876109481504</v>
      </c>
      <c r="AO68" s="538"/>
      <c r="AP68" s="538">
        <f>$M60</f>
        <v>26.467776202661266</v>
      </c>
      <c r="AQ68" s="538">
        <f>$N60</f>
        <v>27.593080553429932</v>
      </c>
      <c r="AR68" s="538">
        <f>$O60</f>
        <v>27.920085032768792</v>
      </c>
      <c r="AS68" s="538">
        <f>$P60</f>
        <v>27.952567019522057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140.78166069540356</v>
      </c>
      <c r="AL69" s="538">
        <f>$R59</f>
        <v>137.91971003248247</v>
      </c>
      <c r="AM69" s="538">
        <f>$S59</f>
        <v>136.12447499701574</v>
      </c>
      <c r="AN69" s="538">
        <f>$T59</f>
        <v>132.15062380203582</v>
      </c>
      <c r="AO69" s="538"/>
      <c r="AP69" s="538">
        <f>$Q60</f>
        <v>27.701738588209579</v>
      </c>
      <c r="AQ69" s="538">
        <f>$R60</f>
        <v>27.446698868491492</v>
      </c>
      <c r="AR69" s="538">
        <f>$S60</f>
        <v>27.004272857399318</v>
      </c>
      <c r="AS69" s="538">
        <f>$T60</f>
        <v>26.535470170222702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129.3800733689238</v>
      </c>
      <c r="AL70" s="538">
        <f>$V59</f>
        <v>127.66223808685267</v>
      </c>
      <c r="AM70" s="538">
        <f>$W59</f>
        <v>130.15658557231532</v>
      </c>
      <c r="AN70" s="538">
        <f>$X59</f>
        <v>129.76551260294431</v>
      </c>
      <c r="AO70" s="538"/>
      <c r="AP70" s="538">
        <f>$U60</f>
        <v>26.130530190547368</v>
      </c>
      <c r="AQ70" s="538">
        <f>$V60</f>
        <v>25.673401596289189</v>
      </c>
      <c r="AR70" s="538">
        <f>$W60</f>
        <v>25.201793101559204</v>
      </c>
      <c r="AS70" s="538">
        <f>$X60</f>
        <v>24.408653068750887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125.31230171344357</v>
      </c>
      <c r="AL71" s="538">
        <f>$Z59</f>
        <v>117.48772844889774</v>
      </c>
      <c r="AM71" s="538">
        <f>$AA59</f>
        <v>109.73637875195328</v>
      </c>
      <c r="AN71" s="540">
        <f>$AB59</f>
        <v>103.53161141380947</v>
      </c>
      <c r="AO71" s="538"/>
      <c r="AP71" s="538">
        <f>$Y60</f>
        <v>23.689572087819251</v>
      </c>
      <c r="AQ71" s="538">
        <f>$Z60</f>
        <v>22.864440744726679</v>
      </c>
      <c r="AR71" s="538">
        <f>$AA60</f>
        <v>22.081763852551937</v>
      </c>
      <c r="AS71" s="540">
        <f>$AB60</f>
        <v>20.988095060782051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2958.7801315981783</v>
      </c>
      <c r="AO72" s="538"/>
      <c r="AP72" s="538"/>
      <c r="AQ72" s="538"/>
      <c r="AR72" s="538"/>
      <c r="AS72" s="318">
        <f>SUM(AP66:AS71)</f>
        <v>588.23757539508551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3798.2909160161544</v>
      </c>
      <c r="E99" s="431">
        <f t="shared" si="9"/>
        <v>26.360544161108351</v>
      </c>
      <c r="F99" s="432">
        <f t="shared" si="9"/>
        <v>34.003896025336189</v>
      </c>
      <c r="G99" s="432">
        <f t="shared" si="9"/>
        <v>40.393748728518517</v>
      </c>
      <c r="H99" s="432">
        <f t="shared" si="9"/>
        <v>41.491215693517745</v>
      </c>
      <c r="I99" s="432">
        <f t="shared" si="9"/>
        <v>33.606192552034486</v>
      </c>
      <c r="J99" s="433">
        <f t="shared" si="9"/>
        <v>16.945276016062962</v>
      </c>
      <c r="K99" s="434">
        <f t="shared" si="9"/>
        <v>262.27091955345315</v>
      </c>
      <c r="L99" s="432">
        <f t="shared" si="9"/>
        <v>242.33429446914948</v>
      </c>
      <c r="M99" s="432">
        <f t="shared" si="9"/>
        <v>222.24570142517223</v>
      </c>
      <c r="N99" s="432">
        <f t="shared" si="9"/>
        <v>203.91450297469146</v>
      </c>
      <c r="O99" s="432">
        <f t="shared" si="9"/>
        <v>196.50462017137932</v>
      </c>
      <c r="P99" s="432">
        <f t="shared" si="9"/>
        <v>191.73014258045401</v>
      </c>
      <c r="Q99" s="432">
        <f t="shared" si="9"/>
        <v>193.74395294537226</v>
      </c>
      <c r="R99" s="432">
        <f t="shared" si="9"/>
        <v>197.20810875000643</v>
      </c>
      <c r="S99" s="432">
        <f t="shared" si="9"/>
        <v>203.15596073382557</v>
      </c>
      <c r="T99" s="432">
        <f t="shared" si="9"/>
        <v>214.26447187068231</v>
      </c>
      <c r="U99" s="432">
        <f t="shared" si="9"/>
        <v>221.10527161300325</v>
      </c>
      <c r="V99" s="432">
        <f t="shared" si="9"/>
        <v>226.48842093727364</v>
      </c>
      <c r="W99" s="432">
        <f t="shared" si="9"/>
        <v>224.48622825025825</v>
      </c>
      <c r="X99" s="432">
        <f t="shared" si="9"/>
        <v>229.27752765386265</v>
      </c>
      <c r="Y99" s="432">
        <f t="shared" si="9"/>
        <v>244.26646989678159</v>
      </c>
      <c r="Z99" s="435">
        <f t="shared" si="9"/>
        <v>265.16049009870994</v>
      </c>
      <c r="AA99" s="431">
        <f t="shared" si="9"/>
        <v>22.52600946009261</v>
      </c>
      <c r="AB99" s="433">
        <f t="shared" si="9"/>
        <v>44.806949455406823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171.84536110827895</v>
      </c>
      <c r="E104" s="336">
        <v>6.5371256910037046</v>
      </c>
      <c r="F104" s="337">
        <v>6.3406690145686362</v>
      </c>
      <c r="G104" s="337">
        <v>6.2007538052477891</v>
      </c>
      <c r="H104" s="337">
        <v>6.1129726847039967</v>
      </c>
      <c r="I104" s="337">
        <v>6.1328807687778042</v>
      </c>
      <c r="J104" s="338">
        <v>6.3094449414074161</v>
      </c>
      <c r="K104" s="339">
        <v>6.4826740054397112</v>
      </c>
      <c r="L104" s="337">
        <v>6.7740050668815952</v>
      </c>
      <c r="M104" s="337">
        <v>7.1864427017766603</v>
      </c>
      <c r="N104" s="337">
        <v>7.5627831926587437</v>
      </c>
      <c r="O104" s="337">
        <v>7.8876363502315128</v>
      </c>
      <c r="P104" s="337">
        <v>8.0856987781623282</v>
      </c>
      <c r="Q104" s="337">
        <v>8.1736360220616877</v>
      </c>
      <c r="R104" s="337">
        <v>8.204213749749286</v>
      </c>
      <c r="S104" s="337">
        <v>8.1275576849416939</v>
      </c>
      <c r="T104" s="337">
        <v>8.0216720910288473</v>
      </c>
      <c r="U104" s="337">
        <v>7.8607090252572949</v>
      </c>
      <c r="V104" s="337">
        <v>7.6398345903557452</v>
      </c>
      <c r="W104" s="337">
        <v>7.4367562657888051</v>
      </c>
      <c r="X104" s="337">
        <v>7.2601107347221099</v>
      </c>
      <c r="Y104" s="337">
        <v>7.3414949271321408</v>
      </c>
      <c r="Z104" s="340">
        <v>7.0923200095172216</v>
      </c>
      <c r="AA104" s="336">
        <v>6.6843662491841487</v>
      </c>
      <c r="AB104" s="338">
        <v>6.3896027576800964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192.75177816737573</v>
      </c>
      <c r="E105" s="367">
        <v>7.3991192468531848</v>
      </c>
      <c r="F105" s="368">
        <v>7.2203851945288235</v>
      </c>
      <c r="G105" s="368">
        <v>7.0829979543113435</v>
      </c>
      <c r="H105" s="368">
        <v>7.0050959778194466</v>
      </c>
      <c r="I105" s="368">
        <v>7.0285441980359273</v>
      </c>
      <c r="J105" s="369">
        <v>7.2332989188181971</v>
      </c>
      <c r="K105" s="370">
        <v>7.4233969520746221</v>
      </c>
      <c r="L105" s="368">
        <v>7.7077294677008865</v>
      </c>
      <c r="M105" s="368">
        <v>8.1157951157109078</v>
      </c>
      <c r="N105" s="368">
        <v>8.4552724971333912</v>
      </c>
      <c r="O105" s="368">
        <v>8.758640674992602</v>
      </c>
      <c r="P105" s="368">
        <v>8.9340214872005212</v>
      </c>
      <c r="Q105" s="368">
        <v>9.0115645713116628</v>
      </c>
      <c r="R105" s="368">
        <v>9.0366756957089649</v>
      </c>
      <c r="S105" s="368">
        <v>8.9699500973166337</v>
      </c>
      <c r="T105" s="368">
        <v>8.8736974782089533</v>
      </c>
      <c r="U105" s="368">
        <v>8.7158734835751588</v>
      </c>
      <c r="V105" s="368">
        <v>8.5122381718604476</v>
      </c>
      <c r="W105" s="368">
        <v>8.3042037728447902</v>
      </c>
      <c r="X105" s="368">
        <v>8.1230586220279903</v>
      </c>
      <c r="Y105" s="368">
        <v>8.2091644372468675</v>
      </c>
      <c r="Z105" s="371">
        <v>7.9402242875736135</v>
      </c>
      <c r="AA105" s="367">
        <v>7.4943533069568895</v>
      </c>
      <c r="AB105" s="369">
        <v>7.1964765575638623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192.75177816737573</v>
      </c>
      <c r="E106" s="454">
        <f t="shared" ref="E106:AB106" si="11">E105</f>
        <v>7.3991192468531848</v>
      </c>
      <c r="F106" s="455">
        <f t="shared" si="11"/>
        <v>7.2203851945288235</v>
      </c>
      <c r="G106" s="455">
        <f t="shared" si="11"/>
        <v>7.0829979543113435</v>
      </c>
      <c r="H106" s="455">
        <f t="shared" si="11"/>
        <v>7.0050959778194466</v>
      </c>
      <c r="I106" s="455">
        <f t="shared" si="11"/>
        <v>7.0285441980359273</v>
      </c>
      <c r="J106" s="456">
        <f t="shared" si="11"/>
        <v>7.2332989188181971</v>
      </c>
      <c r="K106" s="457">
        <f t="shared" si="11"/>
        <v>7.4233969520746221</v>
      </c>
      <c r="L106" s="455">
        <f t="shared" si="11"/>
        <v>7.7077294677008865</v>
      </c>
      <c r="M106" s="455">
        <f t="shared" si="11"/>
        <v>8.1157951157109078</v>
      </c>
      <c r="N106" s="455">
        <f t="shared" si="11"/>
        <v>8.4552724971333912</v>
      </c>
      <c r="O106" s="455">
        <f t="shared" si="11"/>
        <v>8.758640674992602</v>
      </c>
      <c r="P106" s="455">
        <f t="shared" si="11"/>
        <v>8.9340214872005212</v>
      </c>
      <c r="Q106" s="455">
        <f t="shared" si="11"/>
        <v>9.0115645713116628</v>
      </c>
      <c r="R106" s="455">
        <f t="shared" si="11"/>
        <v>9.0366756957089649</v>
      </c>
      <c r="S106" s="455">
        <f t="shared" si="11"/>
        <v>8.9699500973166337</v>
      </c>
      <c r="T106" s="455">
        <f t="shared" si="11"/>
        <v>8.8736974782089533</v>
      </c>
      <c r="U106" s="455">
        <f t="shared" si="11"/>
        <v>8.7158734835751588</v>
      </c>
      <c r="V106" s="455">
        <f t="shared" si="11"/>
        <v>8.5122381718604476</v>
      </c>
      <c r="W106" s="455">
        <f t="shared" si="11"/>
        <v>8.3042037728447902</v>
      </c>
      <c r="X106" s="455">
        <f t="shared" si="11"/>
        <v>8.1230586220279903</v>
      </c>
      <c r="Y106" s="455">
        <f t="shared" si="11"/>
        <v>8.2091644372468675</v>
      </c>
      <c r="Z106" s="458">
        <f t="shared" si="11"/>
        <v>7.9402242875736135</v>
      </c>
      <c r="AA106" s="454">
        <f t="shared" si="11"/>
        <v>7.4943533069568895</v>
      </c>
      <c r="AB106" s="456">
        <f t="shared" si="11"/>
        <v>7.1964765575638623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171.84536110827895</v>
      </c>
      <c r="E107" s="90">
        <f t="shared" ref="E107:AB107" si="12">E104</f>
        <v>6.5371256910037046</v>
      </c>
      <c r="F107" s="164">
        <f t="shared" si="12"/>
        <v>6.3406690145686362</v>
      </c>
      <c r="G107" s="164">
        <f t="shared" si="12"/>
        <v>6.2007538052477891</v>
      </c>
      <c r="H107" s="164">
        <f t="shared" si="12"/>
        <v>6.1129726847039967</v>
      </c>
      <c r="I107" s="164">
        <f t="shared" si="12"/>
        <v>6.1328807687778042</v>
      </c>
      <c r="J107" s="166">
        <f t="shared" si="12"/>
        <v>6.3094449414074161</v>
      </c>
      <c r="K107" s="48">
        <f t="shared" si="12"/>
        <v>6.4826740054397112</v>
      </c>
      <c r="L107" s="164">
        <f t="shared" si="12"/>
        <v>6.7740050668815952</v>
      </c>
      <c r="M107" s="164">
        <f t="shared" si="12"/>
        <v>7.1864427017766603</v>
      </c>
      <c r="N107" s="164">
        <f t="shared" si="12"/>
        <v>7.5627831926587437</v>
      </c>
      <c r="O107" s="164">
        <f t="shared" si="12"/>
        <v>7.8876363502315128</v>
      </c>
      <c r="P107" s="164">
        <f t="shared" si="12"/>
        <v>8.0856987781623282</v>
      </c>
      <c r="Q107" s="164">
        <f t="shared" si="12"/>
        <v>8.1736360220616877</v>
      </c>
      <c r="R107" s="164">
        <f t="shared" si="12"/>
        <v>8.204213749749286</v>
      </c>
      <c r="S107" s="164">
        <f t="shared" si="12"/>
        <v>8.1275576849416939</v>
      </c>
      <c r="T107" s="164">
        <f t="shared" si="12"/>
        <v>8.0216720910288473</v>
      </c>
      <c r="U107" s="164">
        <f t="shared" si="12"/>
        <v>7.8607090252572949</v>
      </c>
      <c r="V107" s="164">
        <f t="shared" si="12"/>
        <v>7.6398345903557452</v>
      </c>
      <c r="W107" s="164">
        <f t="shared" si="12"/>
        <v>7.4367562657888051</v>
      </c>
      <c r="X107" s="164">
        <f t="shared" si="12"/>
        <v>7.2601107347221099</v>
      </c>
      <c r="Y107" s="164">
        <f t="shared" si="12"/>
        <v>7.3414949271321408</v>
      </c>
      <c r="Z107" s="165">
        <f t="shared" si="12"/>
        <v>7.0923200095172216</v>
      </c>
      <c r="AA107" s="90">
        <f t="shared" si="12"/>
        <v>6.6843662491841487</v>
      </c>
      <c r="AB107" s="166">
        <f t="shared" si="12"/>
        <v>6.3896027576800964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364.59713927565474</v>
      </c>
      <c r="E108" s="460">
        <f t="shared" ref="E108:AB108" si="13">E106+E107</f>
        <v>13.936244937856889</v>
      </c>
      <c r="F108" s="461">
        <f t="shared" si="13"/>
        <v>13.56105420909746</v>
      </c>
      <c r="G108" s="461">
        <f t="shared" si="13"/>
        <v>13.283751759559133</v>
      </c>
      <c r="H108" s="461">
        <f t="shared" si="13"/>
        <v>13.118068662523443</v>
      </c>
      <c r="I108" s="461">
        <f t="shared" si="13"/>
        <v>13.161424966813732</v>
      </c>
      <c r="J108" s="462">
        <f t="shared" si="13"/>
        <v>13.542743860225613</v>
      </c>
      <c r="K108" s="463">
        <f t="shared" si="13"/>
        <v>13.906070957514334</v>
      </c>
      <c r="L108" s="461">
        <f t="shared" si="13"/>
        <v>14.481734534582483</v>
      </c>
      <c r="M108" s="461">
        <f t="shared" si="13"/>
        <v>15.302237817487569</v>
      </c>
      <c r="N108" s="461">
        <f t="shared" si="13"/>
        <v>16.018055689792135</v>
      </c>
      <c r="O108" s="461">
        <f t="shared" si="13"/>
        <v>16.646277025224116</v>
      </c>
      <c r="P108" s="461">
        <f t="shared" si="13"/>
        <v>17.019720265362849</v>
      </c>
      <c r="Q108" s="461">
        <f t="shared" si="13"/>
        <v>17.185200593373352</v>
      </c>
      <c r="R108" s="461">
        <f t="shared" si="13"/>
        <v>17.240889445458251</v>
      </c>
      <c r="S108" s="461">
        <f t="shared" si="13"/>
        <v>17.097507782258326</v>
      </c>
      <c r="T108" s="461">
        <f t="shared" si="13"/>
        <v>16.895369569237801</v>
      </c>
      <c r="U108" s="461">
        <f t="shared" si="13"/>
        <v>16.576582508832452</v>
      </c>
      <c r="V108" s="461">
        <f t="shared" si="13"/>
        <v>16.152072762216193</v>
      </c>
      <c r="W108" s="461">
        <f t="shared" si="13"/>
        <v>15.740960038633595</v>
      </c>
      <c r="X108" s="461">
        <f t="shared" si="13"/>
        <v>15.3831693567501</v>
      </c>
      <c r="Y108" s="461">
        <f t="shared" si="13"/>
        <v>15.550659364379008</v>
      </c>
      <c r="Z108" s="464">
        <f t="shared" si="13"/>
        <v>15.032544297090835</v>
      </c>
      <c r="AA108" s="460">
        <f t="shared" si="13"/>
        <v>14.178719556141038</v>
      </c>
      <c r="AB108" s="462">
        <f t="shared" si="13"/>
        <v>13.586079315243959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-364.59713927565474</v>
      </c>
      <c r="E130" s="431">
        <f t="shared" si="14"/>
        <v>-13.936244937856889</v>
      </c>
      <c r="F130" s="432">
        <f t="shared" si="14"/>
        <v>-13.56105420909746</v>
      </c>
      <c r="G130" s="432">
        <f t="shared" si="14"/>
        <v>-13.283751759559133</v>
      </c>
      <c r="H130" s="432">
        <f t="shared" si="14"/>
        <v>-13.118068662523443</v>
      </c>
      <c r="I130" s="432">
        <f t="shared" si="14"/>
        <v>-13.161424966813732</v>
      </c>
      <c r="J130" s="433">
        <f t="shared" si="14"/>
        <v>-13.542743860225613</v>
      </c>
      <c r="K130" s="434">
        <f t="shared" si="14"/>
        <v>-13.906070957514334</v>
      </c>
      <c r="L130" s="432">
        <f t="shared" si="14"/>
        <v>-14.481734534582483</v>
      </c>
      <c r="M130" s="432">
        <f t="shared" si="14"/>
        <v>-15.302237817487569</v>
      </c>
      <c r="N130" s="432">
        <f t="shared" si="14"/>
        <v>-16.018055689792135</v>
      </c>
      <c r="O130" s="432">
        <f t="shared" si="14"/>
        <v>-16.646277025224116</v>
      </c>
      <c r="P130" s="432">
        <f t="shared" si="14"/>
        <v>-17.019720265362849</v>
      </c>
      <c r="Q130" s="432">
        <f t="shared" si="14"/>
        <v>-17.185200593373352</v>
      </c>
      <c r="R130" s="432">
        <f t="shared" si="14"/>
        <v>-17.240889445458251</v>
      </c>
      <c r="S130" s="432">
        <f t="shared" si="14"/>
        <v>-17.097507782258326</v>
      </c>
      <c r="T130" s="432">
        <f t="shared" si="14"/>
        <v>-16.895369569237801</v>
      </c>
      <c r="U130" s="432">
        <f t="shared" si="14"/>
        <v>-16.576582508832452</v>
      </c>
      <c r="V130" s="432">
        <f t="shared" si="14"/>
        <v>-16.152072762216193</v>
      </c>
      <c r="W130" s="432">
        <f t="shared" si="14"/>
        <v>-15.740960038633595</v>
      </c>
      <c r="X130" s="432">
        <f t="shared" si="14"/>
        <v>-15.3831693567501</v>
      </c>
      <c r="Y130" s="432">
        <f t="shared" si="14"/>
        <v>-15.550659364379008</v>
      </c>
      <c r="Z130" s="435">
        <f t="shared" si="14"/>
        <v>-15.032544297090835</v>
      </c>
      <c r="AA130" s="431">
        <f t="shared" si="14"/>
        <v>-14.178719556141038</v>
      </c>
      <c r="AB130" s="433">
        <f t="shared" si="14"/>
        <v>-13.586079315243959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37380</v>
      </c>
      <c r="C133" s="557" t="s">
        <v>56</v>
      </c>
      <c r="D133" s="558">
        <f>D108</f>
        <v>364.59713927565474</v>
      </c>
      <c r="E133" s="558">
        <f t="shared" ref="E133:AB133" si="15">E108</f>
        <v>13.936244937856889</v>
      </c>
      <c r="F133" s="558">
        <f t="shared" si="15"/>
        <v>13.56105420909746</v>
      </c>
      <c r="G133" s="558">
        <f t="shared" si="15"/>
        <v>13.283751759559133</v>
      </c>
      <c r="H133" s="558">
        <f t="shared" si="15"/>
        <v>13.118068662523443</v>
      </c>
      <c r="I133" s="558">
        <f t="shared" si="15"/>
        <v>13.161424966813732</v>
      </c>
      <c r="J133" s="558">
        <f t="shared" si="15"/>
        <v>13.542743860225613</v>
      </c>
      <c r="K133" s="558">
        <f t="shared" si="15"/>
        <v>13.906070957514334</v>
      </c>
      <c r="L133" s="558">
        <f t="shared" si="15"/>
        <v>14.481734534582483</v>
      </c>
      <c r="M133" s="558">
        <f t="shared" si="15"/>
        <v>15.302237817487569</v>
      </c>
      <c r="N133" s="558">
        <f t="shared" si="15"/>
        <v>16.018055689792135</v>
      </c>
      <c r="O133" s="558">
        <f t="shared" si="15"/>
        <v>16.646277025224116</v>
      </c>
      <c r="P133" s="558">
        <f t="shared" si="15"/>
        <v>17.019720265362849</v>
      </c>
      <c r="Q133" s="558">
        <f t="shared" si="15"/>
        <v>17.185200593373352</v>
      </c>
      <c r="R133" s="558">
        <f t="shared" si="15"/>
        <v>17.240889445458251</v>
      </c>
      <c r="S133" s="558">
        <f t="shared" si="15"/>
        <v>17.097507782258326</v>
      </c>
      <c r="T133" s="558">
        <f t="shared" si="15"/>
        <v>16.895369569237801</v>
      </c>
      <c r="U133" s="558">
        <f t="shared" si="15"/>
        <v>16.576582508832452</v>
      </c>
      <c r="V133" s="558">
        <f t="shared" si="15"/>
        <v>16.152072762216193</v>
      </c>
      <c r="W133" s="558">
        <f t="shared" si="15"/>
        <v>15.740960038633595</v>
      </c>
      <c r="X133" s="558">
        <f t="shared" si="15"/>
        <v>15.3831693567501</v>
      </c>
      <c r="Y133" s="558">
        <f t="shared" si="15"/>
        <v>15.550659364379008</v>
      </c>
      <c r="Z133" s="558">
        <f t="shared" si="15"/>
        <v>15.032544297090835</v>
      </c>
      <c r="AA133" s="558">
        <f t="shared" si="15"/>
        <v>14.178719556141038</v>
      </c>
      <c r="AB133" s="558">
        <f t="shared" si="15"/>
        <v>13.586079315243959</v>
      </c>
    </row>
    <row r="134" spans="1:56" x14ac:dyDescent="0.3">
      <c r="A134" s="555" t="str">
        <f>VLOOKUP(WEEKDAY(B134,2),$B$148:$C$154,2,FALSE)</f>
        <v>Sat</v>
      </c>
      <c r="B134" s="556">
        <f>A3</f>
        <v>37380</v>
      </c>
      <c r="C134" s="557" t="s">
        <v>26</v>
      </c>
      <c r="D134" s="558">
        <f>SUM(D16)</f>
        <v>9380.1597096210098</v>
      </c>
      <c r="E134" s="558">
        <f t="shared" ref="E134:AB134" si="16">SUM(E16)</f>
        <v>372.5826793755619</v>
      </c>
      <c r="F134" s="558">
        <f t="shared" si="16"/>
        <v>365.00761324519226</v>
      </c>
      <c r="G134" s="558">
        <f t="shared" si="16"/>
        <v>358.97913550340115</v>
      </c>
      <c r="H134" s="558">
        <f t="shared" si="16"/>
        <v>353.36419976521813</v>
      </c>
      <c r="I134" s="558">
        <f t="shared" si="16"/>
        <v>353.65910981111659</v>
      </c>
      <c r="J134" s="558">
        <f t="shared" si="16"/>
        <v>360.1225516396828</v>
      </c>
      <c r="K134" s="558">
        <f t="shared" si="16"/>
        <v>366.99954226541638</v>
      </c>
      <c r="L134" s="558">
        <f t="shared" si="16"/>
        <v>377.03380147638302</v>
      </c>
      <c r="M134" s="558">
        <f t="shared" si="16"/>
        <v>390.93714510511057</v>
      </c>
      <c r="N134" s="558">
        <f t="shared" si="16"/>
        <v>406.7983851059106</v>
      </c>
      <c r="O134" s="558">
        <f t="shared" si="16"/>
        <v>419.11667965882992</v>
      </c>
      <c r="P134" s="558">
        <f t="shared" si="16"/>
        <v>425.62437397562343</v>
      </c>
      <c r="Q134" s="558">
        <f t="shared" si="16"/>
        <v>429.20669596523885</v>
      </c>
      <c r="R134" s="558">
        <f t="shared" si="16"/>
        <v>430.17406759096832</v>
      </c>
      <c r="S134" s="558">
        <f t="shared" si="16"/>
        <v>427.06112359065452</v>
      </c>
      <c r="T134" s="558">
        <f t="shared" si="16"/>
        <v>422.45660948580513</v>
      </c>
      <c r="U134" s="558">
        <f t="shared" si="16"/>
        <v>415.02275237631846</v>
      </c>
      <c r="V134" s="558">
        <f t="shared" si="16"/>
        <v>406.35616422191839</v>
      </c>
      <c r="W134" s="558">
        <f t="shared" si="16"/>
        <v>398.58613937021221</v>
      </c>
      <c r="X134" s="558">
        <f t="shared" si="16"/>
        <v>391.68580612654188</v>
      </c>
      <c r="Y134" s="558">
        <f t="shared" si="16"/>
        <v>394.6693026881502</v>
      </c>
      <c r="Z134" s="558">
        <f t="shared" si="16"/>
        <v>385.98784920554965</v>
      </c>
      <c r="AA134" s="558">
        <f t="shared" si="16"/>
        <v>370.56545593368486</v>
      </c>
      <c r="AB134" s="558">
        <f t="shared" si="16"/>
        <v>358.16252613851748</v>
      </c>
    </row>
    <row r="135" spans="1:56" x14ac:dyDescent="0.3">
      <c r="A135" s="555" t="str">
        <f>VLOOKUP(WEEKDAY(B135,2),$B$148:$C$154,2,FALSE)</f>
        <v>Sat</v>
      </c>
      <c r="B135" s="556">
        <f>B134</f>
        <v>37380</v>
      </c>
      <c r="C135" s="557" t="s">
        <v>47</v>
      </c>
      <c r="D135" s="558">
        <f>D63</f>
        <v>10001.709083983846</v>
      </c>
      <c r="E135" s="558">
        <f t="shared" ref="E135:AB135" si="17">E63</f>
        <v>374.63945583889165</v>
      </c>
      <c r="F135" s="558">
        <f t="shared" si="17"/>
        <v>366.99610397466381</v>
      </c>
      <c r="G135" s="558">
        <f t="shared" si="17"/>
        <v>360.60625127148148</v>
      </c>
      <c r="H135" s="558">
        <f t="shared" si="17"/>
        <v>359.50878430648226</v>
      </c>
      <c r="I135" s="558">
        <f t="shared" si="17"/>
        <v>367.39380744796551</v>
      </c>
      <c r="J135" s="558">
        <f t="shared" si="17"/>
        <v>384.05472398393704</v>
      </c>
      <c r="K135" s="558">
        <f t="shared" si="17"/>
        <v>399.72908044654685</v>
      </c>
      <c r="L135" s="558">
        <f t="shared" si="17"/>
        <v>419.66570553085052</v>
      </c>
      <c r="M135" s="558">
        <f t="shared" si="17"/>
        <v>439.75429857482777</v>
      </c>
      <c r="N135" s="558">
        <f t="shared" si="17"/>
        <v>458.08549702530854</v>
      </c>
      <c r="O135" s="558">
        <f t="shared" si="17"/>
        <v>465.49537982862068</v>
      </c>
      <c r="P135" s="558">
        <f t="shared" si="17"/>
        <v>470.26985741954599</v>
      </c>
      <c r="Q135" s="558">
        <f t="shared" si="17"/>
        <v>468.25604705462774</v>
      </c>
      <c r="R135" s="558">
        <f t="shared" si="17"/>
        <v>464.79189124999357</v>
      </c>
      <c r="S135" s="558">
        <f t="shared" si="17"/>
        <v>458.84403926617443</v>
      </c>
      <c r="T135" s="558">
        <f t="shared" si="17"/>
        <v>447.73552812931769</v>
      </c>
      <c r="U135" s="558">
        <f t="shared" si="17"/>
        <v>440.89472838699675</v>
      </c>
      <c r="V135" s="558">
        <f t="shared" si="17"/>
        <v>435.51157906272636</v>
      </c>
      <c r="W135" s="558">
        <f t="shared" si="17"/>
        <v>437.51377174974175</v>
      </c>
      <c r="X135" s="558">
        <f t="shared" si="17"/>
        <v>432.72247234613735</v>
      </c>
      <c r="Y135" s="558">
        <f t="shared" si="17"/>
        <v>417.73353010321841</v>
      </c>
      <c r="Z135" s="558">
        <f t="shared" si="17"/>
        <v>396.83950990129006</v>
      </c>
      <c r="AA135" s="558">
        <f t="shared" si="17"/>
        <v>378.47399053990739</v>
      </c>
      <c r="AB135" s="558">
        <f t="shared" si="17"/>
        <v>356.19305054459318</v>
      </c>
    </row>
    <row r="136" spans="1:56" ht="13.8" thickBot="1" x14ac:dyDescent="0.35">
      <c r="B136" s="557"/>
      <c r="C136" s="557" t="s">
        <v>84</v>
      </c>
      <c r="D136" s="559">
        <f>SUM(D134:D135)</f>
        <v>19381.868793604855</v>
      </c>
      <c r="E136" s="559">
        <f t="shared" ref="E136:AB136" si="18">SUM(E134:E135)</f>
        <v>747.2221352144536</v>
      </c>
      <c r="F136" s="559">
        <f t="shared" si="18"/>
        <v>732.00371721985607</v>
      </c>
      <c r="G136" s="559">
        <f t="shared" si="18"/>
        <v>719.58538677488264</v>
      </c>
      <c r="H136" s="559">
        <f t="shared" si="18"/>
        <v>712.87298407170033</v>
      </c>
      <c r="I136" s="559">
        <f t="shared" si="18"/>
        <v>721.05291725908205</v>
      </c>
      <c r="J136" s="559">
        <f t="shared" si="18"/>
        <v>744.17727562361983</v>
      </c>
      <c r="K136" s="559">
        <f t="shared" si="18"/>
        <v>766.72862271196323</v>
      </c>
      <c r="L136" s="559">
        <f t="shared" si="18"/>
        <v>796.69950700723348</v>
      </c>
      <c r="M136" s="559">
        <f t="shared" si="18"/>
        <v>830.6914436799384</v>
      </c>
      <c r="N136" s="559">
        <f t="shared" si="18"/>
        <v>864.88388213121914</v>
      </c>
      <c r="O136" s="559">
        <f t="shared" si="18"/>
        <v>884.61205948745055</v>
      </c>
      <c r="P136" s="559">
        <f t="shared" si="18"/>
        <v>895.89423139516941</v>
      </c>
      <c r="Q136" s="559">
        <f t="shared" si="18"/>
        <v>897.46274301986659</v>
      </c>
      <c r="R136" s="559">
        <f t="shared" si="18"/>
        <v>894.96595884096189</v>
      </c>
      <c r="S136" s="559">
        <f t="shared" si="18"/>
        <v>885.90516285682895</v>
      </c>
      <c r="T136" s="559">
        <f t="shared" si="18"/>
        <v>870.19213761512287</v>
      </c>
      <c r="U136" s="559">
        <f t="shared" si="18"/>
        <v>855.91748076331521</v>
      </c>
      <c r="V136" s="559">
        <f t="shared" si="18"/>
        <v>841.8677432846448</v>
      </c>
      <c r="W136" s="559">
        <f t="shared" si="18"/>
        <v>836.09991111995396</v>
      </c>
      <c r="X136" s="559">
        <f t="shared" si="18"/>
        <v>824.40827847267929</v>
      </c>
      <c r="Y136" s="559">
        <f t="shared" si="18"/>
        <v>812.40283279136861</v>
      </c>
      <c r="Z136" s="559">
        <f t="shared" si="18"/>
        <v>782.82735910683971</v>
      </c>
      <c r="AA136" s="559">
        <f t="shared" si="18"/>
        <v>749.03944647359231</v>
      </c>
      <c r="AB136" s="559">
        <f t="shared" si="18"/>
        <v>714.35557668311071</v>
      </c>
    </row>
    <row r="137" spans="1:56" ht="13.8" thickTop="1" x14ac:dyDescent="0.3">
      <c r="D137" s="320" t="s">
        <v>92</v>
      </c>
      <c r="E137" s="321">
        <f>AVERAGE(E134:J134,AA134:AB134)</f>
        <v>361.55540892654687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2023-09-10T14:53:44Z</dcterms:modified>
</cp:coreProperties>
</file>