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<sst xmlns="http://schemas.openxmlformats.org/spreadsheetml/2006/main" count="556" uniqueCount="93">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</sst>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556260</xdr:colOff>
      <xdr:row>5</xdr:row>
      <xdr:rowOff>167640</xdr:rowOff>
    </xdr:to>
    <xdr:pic>
      <xdr:nvPicPr>
        <xdr:cNvPr id="1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4394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2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37374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21.111434990072556</v>
      </c>
      <c r="E8" s="336">
        <v>0.83560613358186631</v>
      </c>
      <c r="F8" s="337">
        <v>0.82341547003525639</v>
      </c>
      <c r="G8" s="337">
        <v>0.81362871134883774</v>
      </c>
      <c r="H8" s="337">
        <v>0.80976724155988111</v>
      </c>
      <c r="I8" s="337">
        <v>0.81230690554007612</v>
      </c>
      <c r="J8" s="338">
        <v>0.82196930657841549</v>
      </c>
      <c r="K8" s="339">
        <v>0.8286689173986812</v>
      </c>
      <c r="L8" s="337">
        <v>0.82801874474848358</v>
      </c>
      <c r="M8" s="337">
        <v>0.85565440000044779</v>
      </c>
      <c r="N8" s="337">
        <v>0.87928776576638634</v>
      </c>
      <c r="O8" s="337">
        <v>0.90128932834919473</v>
      </c>
      <c r="P8" s="337">
        <v>0.91813126556713642</v>
      </c>
      <c r="Q8" s="337">
        <v>0.92866460233458403</v>
      </c>
      <c r="R8" s="337">
        <v>0.93487626030851045</v>
      </c>
      <c r="S8" s="337">
        <v>0.93930780820327431</v>
      </c>
      <c r="T8" s="337">
        <v>0.93531359193112207</v>
      </c>
      <c r="U8" s="337">
        <v>0.92935410240043959</v>
      </c>
      <c r="V8" s="337">
        <v>0.92217000029161145</v>
      </c>
      <c r="W8" s="337">
        <v>0.91267731036194177</v>
      </c>
      <c r="X8" s="337">
        <v>0.90947587492029702</v>
      </c>
      <c r="Y8" s="337">
        <v>0.92361019100908004</v>
      </c>
      <c r="Z8" s="340">
        <v>0.90449345289081029</v>
      </c>
      <c r="AA8" s="336">
        <v>0.88111581010696161</v>
      </c>
      <c r="AB8" s="338">
        <v>0.86263179483926045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707.08035652078161</v>
      </c>
      <c r="E9" s="342">
        <v>27.880806550463298</v>
      </c>
      <c r="F9" s="343">
        <v>27.451551024363422</v>
      </c>
      <c r="G9" s="343">
        <v>27.13737651366954</v>
      </c>
      <c r="H9" s="343">
        <v>26.949179970039538</v>
      </c>
      <c r="I9" s="343">
        <v>26.948837301240463</v>
      </c>
      <c r="J9" s="344">
        <v>27.257982332810546</v>
      </c>
      <c r="K9" s="345">
        <v>27.598714679956966</v>
      </c>
      <c r="L9" s="343">
        <v>27.724740671033512</v>
      </c>
      <c r="M9" s="343">
        <v>28.507115815381098</v>
      </c>
      <c r="N9" s="343">
        <v>29.420030340157204</v>
      </c>
      <c r="O9" s="343">
        <v>30.37385012442903</v>
      </c>
      <c r="P9" s="343">
        <v>31.273984266695042</v>
      </c>
      <c r="Q9" s="343">
        <v>31.714164556708276</v>
      </c>
      <c r="R9" s="343">
        <v>32.062883545841643</v>
      </c>
      <c r="S9" s="343">
        <v>32.195881679504367</v>
      </c>
      <c r="T9" s="343">
        <v>32.087470018535726</v>
      </c>
      <c r="U9" s="343">
        <v>31.771137871954114</v>
      </c>
      <c r="V9" s="343">
        <v>31.288335987612626</v>
      </c>
      <c r="W9" s="343">
        <v>30.591246526643097</v>
      </c>
      <c r="X9" s="343">
        <v>29.890039696036883</v>
      </c>
      <c r="Y9" s="343">
        <v>30.020160898918494</v>
      </c>
      <c r="Z9" s="346">
        <v>29.450157501105799</v>
      </c>
      <c r="AA9" s="342">
        <v>28.915976829856653</v>
      </c>
      <c r="AB9" s="344">
        <v>28.56873181782446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5483.7184681170056</v>
      </c>
      <c r="E10" s="349">
        <v>220.87473511629611</v>
      </c>
      <c r="F10" s="350">
        <v>217.32187803095502</v>
      </c>
      <c r="G10" s="350">
        <v>214.40786682268984</v>
      </c>
      <c r="H10" s="350">
        <v>213.44023234715158</v>
      </c>
      <c r="I10" s="350">
        <v>213.64468186696482</v>
      </c>
      <c r="J10" s="351">
        <v>215.29944625796455</v>
      </c>
      <c r="K10" s="352">
        <v>216.19771978333506</v>
      </c>
      <c r="L10" s="350">
        <v>217.90390949952183</v>
      </c>
      <c r="M10" s="350">
        <v>222.71117028149848</v>
      </c>
      <c r="N10" s="350">
        <v>228.3558580256458</v>
      </c>
      <c r="O10" s="350">
        <v>233.27512463626277</v>
      </c>
      <c r="P10" s="350">
        <v>236.81055038089184</v>
      </c>
      <c r="Q10" s="350">
        <v>242.27261716784733</v>
      </c>
      <c r="R10" s="350">
        <v>245.31923900497526</v>
      </c>
      <c r="S10" s="350">
        <v>247.57550390713885</v>
      </c>
      <c r="T10" s="350">
        <v>242.31307959861743</v>
      </c>
      <c r="U10" s="350">
        <v>237.77343466599945</v>
      </c>
      <c r="V10" s="350">
        <v>234.66060427970248</v>
      </c>
      <c r="W10" s="350">
        <v>232.04406847596064</v>
      </c>
      <c r="X10" s="350">
        <v>230.28252197928592</v>
      </c>
      <c r="Y10" s="350">
        <v>236.27146046904076</v>
      </c>
      <c r="Z10" s="353">
        <v>232.63337728249411</v>
      </c>
      <c r="AA10" s="349">
        <v>227.64245535467995</v>
      </c>
      <c r="AB10" s="351">
        <v>224.6869328820859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50.934088532550241</v>
      </c>
      <c r="E11" s="355">
        <v>1.9231031255933542</v>
      </c>
      <c r="F11" s="356">
        <v>1.901013369385508</v>
      </c>
      <c r="G11" s="356">
        <v>1.8737735833930496</v>
      </c>
      <c r="H11" s="356">
        <v>1.8682427156667469</v>
      </c>
      <c r="I11" s="356">
        <v>1.8929570071913757</v>
      </c>
      <c r="J11" s="357">
        <v>1.9348480351373185</v>
      </c>
      <c r="K11" s="358">
        <v>1.989925417309292</v>
      </c>
      <c r="L11" s="356">
        <v>1.9924165362785404</v>
      </c>
      <c r="M11" s="356">
        <v>2.1066898221006811</v>
      </c>
      <c r="N11" s="356">
        <v>2.1712534090481594</v>
      </c>
      <c r="O11" s="356">
        <v>2.2336402560133144</v>
      </c>
      <c r="P11" s="356">
        <v>2.278723370258509</v>
      </c>
      <c r="Q11" s="356">
        <v>2.2964164028931973</v>
      </c>
      <c r="R11" s="356">
        <v>2.323861734542827</v>
      </c>
      <c r="S11" s="356">
        <v>2.3272858205301863</v>
      </c>
      <c r="T11" s="356">
        <v>2.3158514203770681</v>
      </c>
      <c r="U11" s="356">
        <v>2.2964472972588013</v>
      </c>
      <c r="V11" s="356">
        <v>2.2851075234124028</v>
      </c>
      <c r="W11" s="356">
        <v>2.2447199784426153</v>
      </c>
      <c r="X11" s="356">
        <v>2.2218910448674052</v>
      </c>
      <c r="Y11" s="356">
        <v>2.2585570077019987</v>
      </c>
      <c r="Z11" s="359">
        <v>2.1713369187649767</v>
      </c>
      <c r="AA11" s="355">
        <v>2.0604759253951808</v>
      </c>
      <c r="AB11" s="357">
        <v>1.9655508109877289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208.31525203054207</v>
      </c>
      <c r="E12" s="362">
        <v>8.0764536100979463</v>
      </c>
      <c r="F12" s="363">
        <v>7.953030846342771</v>
      </c>
      <c r="G12" s="363">
        <v>7.8431515285227276</v>
      </c>
      <c r="H12" s="363">
        <v>7.7913333931257052</v>
      </c>
      <c r="I12" s="363">
        <v>7.8166506660354766</v>
      </c>
      <c r="J12" s="364">
        <v>7.9403172626384535</v>
      </c>
      <c r="K12" s="365">
        <v>8.0938550006802288</v>
      </c>
      <c r="L12" s="363">
        <v>8.1348483744786968</v>
      </c>
      <c r="M12" s="363">
        <v>8.4539938879708867</v>
      </c>
      <c r="N12" s="363">
        <v>8.7452586326092252</v>
      </c>
      <c r="O12" s="363">
        <v>9.0395314987058661</v>
      </c>
      <c r="P12" s="363">
        <v>9.310805899744155</v>
      </c>
      <c r="Q12" s="363">
        <v>9.4310432641306949</v>
      </c>
      <c r="R12" s="363">
        <v>9.5453695739302624</v>
      </c>
      <c r="S12" s="363">
        <v>9.5736604518483297</v>
      </c>
      <c r="T12" s="363">
        <v>9.5396706370274487</v>
      </c>
      <c r="U12" s="363">
        <v>9.4382580291346674</v>
      </c>
      <c r="V12" s="363">
        <v>9.2962939700119218</v>
      </c>
      <c r="W12" s="363">
        <v>9.0734220297832682</v>
      </c>
      <c r="X12" s="363">
        <v>8.8755148239415451</v>
      </c>
      <c r="Y12" s="363">
        <v>8.9529744188515092</v>
      </c>
      <c r="Z12" s="366">
        <v>8.7015533731028665</v>
      </c>
      <c r="AA12" s="362">
        <v>8.4436263310928243</v>
      </c>
      <c r="AB12" s="364">
        <v>8.2446345267346217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2316.3116566573804</v>
      </c>
      <c r="E13" s="367">
        <v>92.632049389374671</v>
      </c>
      <c r="F13" s="368">
        <v>91.5815701856652</v>
      </c>
      <c r="G13" s="368">
        <v>90.52163836789444</v>
      </c>
      <c r="H13" s="368">
        <v>90.131350903147492</v>
      </c>
      <c r="I13" s="368">
        <v>90.45722737369465</v>
      </c>
      <c r="J13" s="369">
        <v>91.437465420427472</v>
      </c>
      <c r="K13" s="370">
        <v>92.48331934114448</v>
      </c>
      <c r="L13" s="368">
        <v>92.445412800329663</v>
      </c>
      <c r="M13" s="368">
        <v>95.359332120153979</v>
      </c>
      <c r="N13" s="368">
        <v>97.626840774817452</v>
      </c>
      <c r="O13" s="368">
        <v>99.736605595862812</v>
      </c>
      <c r="P13" s="368">
        <v>101.1266772346097</v>
      </c>
      <c r="Q13" s="368">
        <v>101.35675211172443</v>
      </c>
      <c r="R13" s="368">
        <v>102.37053499281862</v>
      </c>
      <c r="S13" s="368">
        <v>102.38127686895174</v>
      </c>
      <c r="T13" s="368">
        <v>101.98881054318228</v>
      </c>
      <c r="U13" s="368">
        <v>101.36758457785207</v>
      </c>
      <c r="V13" s="368">
        <v>100.49002474100423</v>
      </c>
      <c r="W13" s="368">
        <v>98.970401233943974</v>
      </c>
      <c r="X13" s="368">
        <v>97.884933133698794</v>
      </c>
      <c r="Y13" s="368">
        <v>99.21425728098265</v>
      </c>
      <c r="Z13" s="371">
        <v>97.232495578615413</v>
      </c>
      <c r="AA13" s="367">
        <v>94.675625902668358</v>
      </c>
      <c r="AB13" s="369">
        <v>92.839470184815468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2575.5609972204716</v>
      </c>
      <c r="E14" s="90">
        <f t="shared" ref="E14:AB14" si="1">SUM(E11:E13)</f>
        <v>102.63160612506597</v>
      </c>
      <c r="F14" s="164">
        <f t="shared" si="1"/>
        <v>101.43561440139348</v>
      </c>
      <c r="G14" s="164">
        <f t="shared" si="1"/>
        <v>100.23856347981021</v>
      </c>
      <c r="H14" s="164">
        <f t="shared" si="1"/>
        <v>99.790927011939942</v>
      </c>
      <c r="I14" s="164">
        <f t="shared" si="1"/>
        <v>100.16683504692151</v>
      </c>
      <c r="J14" s="166">
        <f t="shared" si="1"/>
        <v>101.31263071820325</v>
      </c>
      <c r="K14" s="48">
        <f t="shared" si="1"/>
        <v>102.567099759134</v>
      </c>
      <c r="L14" s="164">
        <f t="shared" si="1"/>
        <v>102.5726777110869</v>
      </c>
      <c r="M14" s="164">
        <f t="shared" si="1"/>
        <v>105.92001583022555</v>
      </c>
      <c r="N14" s="164">
        <f t="shared" si="1"/>
        <v>108.54335281647484</v>
      </c>
      <c r="O14" s="164">
        <f t="shared" si="1"/>
        <v>111.009777350582</v>
      </c>
      <c r="P14" s="164">
        <f t="shared" si="1"/>
        <v>112.71620650461236</v>
      </c>
      <c r="Q14" s="164">
        <f t="shared" si="1"/>
        <v>113.08421177874833</v>
      </c>
      <c r="R14" s="164">
        <f t="shared" si="1"/>
        <v>114.23976630129171</v>
      </c>
      <c r="S14" s="164">
        <f t="shared" si="1"/>
        <v>114.28222314133026</v>
      </c>
      <c r="T14" s="164">
        <f t="shared" si="1"/>
        <v>113.8443326005868</v>
      </c>
      <c r="U14" s="164">
        <f t="shared" si="1"/>
        <v>113.10228990424554</v>
      </c>
      <c r="V14" s="164">
        <f t="shared" si="1"/>
        <v>112.07142623442856</v>
      </c>
      <c r="W14" s="164">
        <f t="shared" si="1"/>
        <v>110.28854324216985</v>
      </c>
      <c r="X14" s="164">
        <f t="shared" si="1"/>
        <v>108.98233900250774</v>
      </c>
      <c r="Y14" s="164">
        <f t="shared" si="1"/>
        <v>110.42578870753616</v>
      </c>
      <c r="Z14" s="165">
        <f t="shared" si="1"/>
        <v>108.10538587048326</v>
      </c>
      <c r="AA14" s="90">
        <f t="shared" si="1"/>
        <v>105.17972815915637</v>
      </c>
      <c r="AB14" s="166">
        <f t="shared" si="1"/>
        <v>103.04965552253782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6211.9102596278608</v>
      </c>
      <c r="E15" s="90">
        <f t="shared" ref="E15:AB15" si="2">SUM(E8:E10)</f>
        <v>249.59114780034128</v>
      </c>
      <c r="F15" s="164">
        <f t="shared" si="2"/>
        <v>245.5968445253537</v>
      </c>
      <c r="G15" s="164">
        <f t="shared" si="2"/>
        <v>242.35887204770822</v>
      </c>
      <c r="H15" s="164">
        <f t="shared" si="2"/>
        <v>241.19917955875098</v>
      </c>
      <c r="I15" s="164">
        <f t="shared" si="2"/>
        <v>241.40582607374535</v>
      </c>
      <c r="J15" s="166">
        <f t="shared" si="2"/>
        <v>243.3793978973535</v>
      </c>
      <c r="K15" s="48">
        <f t="shared" si="2"/>
        <v>244.62510338069072</v>
      </c>
      <c r="L15" s="164">
        <f t="shared" si="2"/>
        <v>246.45666891530382</v>
      </c>
      <c r="M15" s="164">
        <f t="shared" si="2"/>
        <v>252.07394049688003</v>
      </c>
      <c r="N15" s="164">
        <f t="shared" si="2"/>
        <v>258.65517613156942</v>
      </c>
      <c r="O15" s="164">
        <f t="shared" si="2"/>
        <v>264.55026408904098</v>
      </c>
      <c r="P15" s="164">
        <f t="shared" si="2"/>
        <v>269.00266591315403</v>
      </c>
      <c r="Q15" s="164">
        <f t="shared" si="2"/>
        <v>274.91544632689022</v>
      </c>
      <c r="R15" s="164">
        <f t="shared" si="2"/>
        <v>278.31699881112542</v>
      </c>
      <c r="S15" s="164">
        <f t="shared" si="2"/>
        <v>280.71069339484649</v>
      </c>
      <c r="T15" s="164">
        <f t="shared" si="2"/>
        <v>275.33586320908427</v>
      </c>
      <c r="U15" s="164">
        <f t="shared" si="2"/>
        <v>270.47392664035402</v>
      </c>
      <c r="V15" s="164">
        <f t="shared" si="2"/>
        <v>266.8711102676067</v>
      </c>
      <c r="W15" s="164">
        <f t="shared" si="2"/>
        <v>263.54799231296568</v>
      </c>
      <c r="X15" s="164">
        <f t="shared" si="2"/>
        <v>261.08203755024311</v>
      </c>
      <c r="Y15" s="164">
        <f t="shared" si="2"/>
        <v>267.21523155896836</v>
      </c>
      <c r="Z15" s="165">
        <f t="shared" si="2"/>
        <v>262.98802823649072</v>
      </c>
      <c r="AA15" s="90">
        <f t="shared" si="2"/>
        <v>257.43954799464359</v>
      </c>
      <c r="AB15" s="166">
        <f t="shared" si="2"/>
        <v>254.11829649474961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8787.4712568483337</v>
      </c>
      <c r="E16" s="167">
        <f t="shared" ref="E16:AB16" si="3">E14+E15</f>
        <v>352.22275392540723</v>
      </c>
      <c r="F16" s="168">
        <f t="shared" si="3"/>
        <v>347.03245892674715</v>
      </c>
      <c r="G16" s="168">
        <f t="shared" si="3"/>
        <v>342.59743552751843</v>
      </c>
      <c r="H16" s="168">
        <f t="shared" si="3"/>
        <v>340.99010657069095</v>
      </c>
      <c r="I16" s="168">
        <f t="shared" si="3"/>
        <v>341.57266112066685</v>
      </c>
      <c r="J16" s="170">
        <f t="shared" si="3"/>
        <v>344.69202861555675</v>
      </c>
      <c r="K16" s="203">
        <f t="shared" si="3"/>
        <v>347.1922031398247</v>
      </c>
      <c r="L16" s="168">
        <f t="shared" si="3"/>
        <v>349.02934662639075</v>
      </c>
      <c r="M16" s="168">
        <f t="shared" si="3"/>
        <v>357.99395632710559</v>
      </c>
      <c r="N16" s="168">
        <f t="shared" si="3"/>
        <v>367.19852894804427</v>
      </c>
      <c r="O16" s="168">
        <f t="shared" si="3"/>
        <v>375.56004143962298</v>
      </c>
      <c r="P16" s="168">
        <f t="shared" si="3"/>
        <v>381.71887241776642</v>
      </c>
      <c r="Q16" s="168">
        <f t="shared" si="3"/>
        <v>387.99965810563856</v>
      </c>
      <c r="R16" s="168">
        <f t="shared" si="3"/>
        <v>392.55676511241711</v>
      </c>
      <c r="S16" s="168">
        <f t="shared" si="3"/>
        <v>394.99291653617672</v>
      </c>
      <c r="T16" s="168">
        <f t="shared" si="3"/>
        <v>389.18019580967109</v>
      </c>
      <c r="U16" s="168">
        <f t="shared" si="3"/>
        <v>383.57621654459956</v>
      </c>
      <c r="V16" s="168">
        <f t="shared" si="3"/>
        <v>378.94253650203524</v>
      </c>
      <c r="W16" s="168">
        <f t="shared" si="3"/>
        <v>373.83653555513553</v>
      </c>
      <c r="X16" s="168">
        <f t="shared" si="3"/>
        <v>370.06437655275084</v>
      </c>
      <c r="Y16" s="168">
        <f t="shared" si="3"/>
        <v>377.64102026650448</v>
      </c>
      <c r="Z16" s="168">
        <f t="shared" si="3"/>
        <v>371.09341410697397</v>
      </c>
      <c r="AA16" s="199">
        <f t="shared" si="3"/>
        <v>362.61927615379994</v>
      </c>
      <c r="AB16" s="202">
        <f t="shared" si="3"/>
        <v>357.16795201728746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1.9231031255933542</v>
      </c>
      <c r="AL17" s="538">
        <f>$F11</f>
        <v>1.901013369385508</v>
      </c>
      <c r="AM17" s="538">
        <f>$G11</f>
        <v>1.8737735833930496</v>
      </c>
      <c r="AN17" s="538">
        <f>$H11</f>
        <v>1.8682427156667469</v>
      </c>
      <c r="AO17" s="538"/>
      <c r="AP17" s="538">
        <f>$E12</f>
        <v>8.0764536100979463</v>
      </c>
      <c r="AQ17" s="538">
        <f>$F12</f>
        <v>7.953030846342771</v>
      </c>
      <c r="AR17" s="538">
        <f>$G12</f>
        <v>7.8431515285227276</v>
      </c>
      <c r="AS17" s="538">
        <f>$H12</f>
        <v>7.7913333931257052</v>
      </c>
      <c r="AT17" s="538"/>
      <c r="AU17" s="538">
        <f>$E13</f>
        <v>92.632049389374671</v>
      </c>
      <c r="AV17" s="538">
        <f>$F13</f>
        <v>91.5815701856652</v>
      </c>
      <c r="AW17" s="538">
        <f>$G13</f>
        <v>90.52163836789444</v>
      </c>
      <c r="AX17" s="538">
        <f>$H13</f>
        <v>90.131350903147492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1.8929570071913757</v>
      </c>
      <c r="AL18" s="538">
        <f>$J11</f>
        <v>1.9348480351373185</v>
      </c>
      <c r="AM18" s="538">
        <f>$K11</f>
        <v>1.989925417309292</v>
      </c>
      <c r="AN18" s="538">
        <f>$L11</f>
        <v>1.9924165362785404</v>
      </c>
      <c r="AO18" s="538"/>
      <c r="AP18" s="538">
        <f>$I12</f>
        <v>7.8166506660354766</v>
      </c>
      <c r="AQ18" s="538">
        <f>$J12</f>
        <v>7.9403172626384535</v>
      </c>
      <c r="AR18" s="538">
        <f>$K12</f>
        <v>8.0938550006802288</v>
      </c>
      <c r="AS18" s="538">
        <f>$L12</f>
        <v>8.1348483744786968</v>
      </c>
      <c r="AT18" s="538"/>
      <c r="AU18" s="539">
        <f>$I13</f>
        <v>90.45722737369465</v>
      </c>
      <c r="AV18" s="539">
        <f>$J13</f>
        <v>91.437465420427472</v>
      </c>
      <c r="AW18" s="539">
        <f>$K13</f>
        <v>92.48331934114448</v>
      </c>
      <c r="AX18" s="539">
        <f>$L13</f>
        <v>92.445412800329663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2.1066898221006811</v>
      </c>
      <c r="AL19" s="538">
        <f>$N11</f>
        <v>2.1712534090481594</v>
      </c>
      <c r="AM19" s="538">
        <f>$O11</f>
        <v>2.2336402560133144</v>
      </c>
      <c r="AN19" s="538">
        <f>$P11</f>
        <v>2.278723370258509</v>
      </c>
      <c r="AO19" s="538"/>
      <c r="AP19" s="538">
        <f>$M12</f>
        <v>8.4539938879708867</v>
      </c>
      <c r="AQ19" s="538">
        <f>$N12</f>
        <v>8.7452586326092252</v>
      </c>
      <c r="AR19" s="538">
        <f>$O12</f>
        <v>9.0395314987058661</v>
      </c>
      <c r="AS19" s="538">
        <f>$P12</f>
        <v>9.310805899744155</v>
      </c>
      <c r="AT19" s="538"/>
      <c r="AU19" s="538">
        <f>$M13</f>
        <v>95.359332120153979</v>
      </c>
      <c r="AV19" s="538">
        <f>$N13</f>
        <v>97.626840774817452</v>
      </c>
      <c r="AW19" s="538">
        <f>$O13</f>
        <v>99.736605595862812</v>
      </c>
      <c r="AX19" s="538">
        <f>$P13</f>
        <v>101.1266772346097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2.2964164028931973</v>
      </c>
      <c r="AL20" s="538">
        <f>$R11</f>
        <v>2.323861734542827</v>
      </c>
      <c r="AM20" s="538">
        <f>$S11</f>
        <v>2.3272858205301863</v>
      </c>
      <c r="AN20" s="538">
        <f>$T11</f>
        <v>2.3158514203770681</v>
      </c>
      <c r="AO20" s="538"/>
      <c r="AP20" s="538">
        <f>$Q12</f>
        <v>9.4310432641306949</v>
      </c>
      <c r="AQ20" s="538">
        <f>$R12</f>
        <v>9.5453695739302624</v>
      </c>
      <c r="AR20" s="538">
        <f>$S12</f>
        <v>9.5736604518483297</v>
      </c>
      <c r="AS20" s="538">
        <f>$T12</f>
        <v>9.5396706370274487</v>
      </c>
      <c r="AT20" s="538"/>
      <c r="AU20" s="538">
        <f>$Q13</f>
        <v>101.35675211172443</v>
      </c>
      <c r="AV20" s="538">
        <f>$R13</f>
        <v>102.37053499281862</v>
      </c>
      <c r="AW20" s="538">
        <f>$S13</f>
        <v>102.38127686895174</v>
      </c>
      <c r="AX20" s="538">
        <f>$T13</f>
        <v>101.98881054318228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2.2964472972588013</v>
      </c>
      <c r="AL21" s="538">
        <f>$V11</f>
        <v>2.2851075234124028</v>
      </c>
      <c r="AM21" s="538">
        <f>$W11</f>
        <v>2.2447199784426153</v>
      </c>
      <c r="AN21" s="538">
        <f>$X11</f>
        <v>2.2218910448674052</v>
      </c>
      <c r="AO21" s="538"/>
      <c r="AP21" s="538">
        <f>$U12</f>
        <v>9.4382580291346674</v>
      </c>
      <c r="AQ21" s="538">
        <f>$V12</f>
        <v>9.2962939700119218</v>
      </c>
      <c r="AR21" s="538">
        <f>$W12</f>
        <v>9.0734220297832682</v>
      </c>
      <c r="AS21" s="538">
        <f>$X12</f>
        <v>8.8755148239415451</v>
      </c>
      <c r="AT21" s="538"/>
      <c r="AU21" s="538">
        <f>$U13</f>
        <v>101.36758457785207</v>
      </c>
      <c r="AV21" s="538">
        <f>$V13</f>
        <v>100.49002474100423</v>
      </c>
      <c r="AW21" s="538">
        <f>$W13</f>
        <v>98.970401233943974</v>
      </c>
      <c r="AX21" s="538">
        <f>$X13</f>
        <v>97.884933133698794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2.2585570077019987</v>
      </c>
      <c r="AL22" s="538">
        <f>$Z11</f>
        <v>2.1713369187649767</v>
      </c>
      <c r="AM22" s="538">
        <f>$AA11</f>
        <v>2.0604759253951808</v>
      </c>
      <c r="AN22" s="540">
        <f>$AB11</f>
        <v>1.9655508109877289</v>
      </c>
      <c r="AO22" s="538"/>
      <c r="AP22" s="538">
        <f>$Y12</f>
        <v>8.9529744188515092</v>
      </c>
      <c r="AQ22" s="538">
        <f>$Z12</f>
        <v>8.7015533731028665</v>
      </c>
      <c r="AR22" s="538">
        <f>$AA12</f>
        <v>8.4436263310928243</v>
      </c>
      <c r="AS22" s="540">
        <f>$AB12</f>
        <v>8.2446345267346217</v>
      </c>
      <c r="AT22" s="538"/>
      <c r="AU22" s="538">
        <f>$Y13</f>
        <v>99.21425728098265</v>
      </c>
      <c r="AV22" s="538">
        <f>$Z13</f>
        <v>97.232495578615413</v>
      </c>
      <c r="AW22" s="538">
        <f>$AA13</f>
        <v>94.675625902668358</v>
      </c>
      <c r="AX22" s="540">
        <f>$AB13</f>
        <v>92.839470184815468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50.934088532550241</v>
      </c>
      <c r="AO23" s="538"/>
      <c r="AP23" s="538"/>
      <c r="AQ23" s="538"/>
      <c r="AR23" s="538"/>
      <c r="AS23" s="318">
        <f>SUM(AP17:AS22)</f>
        <v>208.31525203054207</v>
      </c>
      <c r="AT23" s="538"/>
      <c r="AU23" s="538"/>
      <c r="AV23" s="538"/>
      <c r="AW23" s="538"/>
      <c r="AX23" s="318">
        <f>SUM(AU17:AX22)</f>
        <v>2316.3116566573804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2612.5287431516663</v>
      </c>
      <c r="E52" s="431">
        <f t="shared" si="4"/>
        <v>122.77724607459277</v>
      </c>
      <c r="F52" s="432">
        <f t="shared" si="4"/>
        <v>127.96754107325285</v>
      </c>
      <c r="G52" s="432">
        <f t="shared" si="4"/>
        <v>132.40256447248157</v>
      </c>
      <c r="H52" s="432">
        <f t="shared" si="4"/>
        <v>134.00989342930905</v>
      </c>
      <c r="I52" s="432">
        <f t="shared" si="4"/>
        <v>133.42733887933315</v>
      </c>
      <c r="J52" s="433">
        <f t="shared" si="4"/>
        <v>130.30797138444325</v>
      </c>
      <c r="K52" s="434">
        <f t="shared" si="4"/>
        <v>127.8077968601753</v>
      </c>
      <c r="L52" s="432">
        <f t="shared" si="4"/>
        <v>125.97065337360925</v>
      </c>
      <c r="M52" s="432">
        <f t="shared" si="4"/>
        <v>117.00604367289441</v>
      </c>
      <c r="N52" s="432">
        <f t="shared" si="4"/>
        <v>107.80147105195573</v>
      </c>
      <c r="O52" s="432">
        <f t="shared" si="4"/>
        <v>99.439958560377022</v>
      </c>
      <c r="P52" s="432">
        <f t="shared" si="4"/>
        <v>93.28112758223358</v>
      </c>
      <c r="Q52" s="432">
        <f t="shared" si="4"/>
        <v>87.000341894361441</v>
      </c>
      <c r="R52" s="432">
        <f t="shared" si="4"/>
        <v>82.443234887582889</v>
      </c>
      <c r="S52" s="432">
        <f t="shared" si="4"/>
        <v>80.007083463823278</v>
      </c>
      <c r="T52" s="432">
        <f t="shared" si="4"/>
        <v>85.819804190328909</v>
      </c>
      <c r="U52" s="432">
        <f t="shared" si="4"/>
        <v>91.423783455400439</v>
      </c>
      <c r="V52" s="432">
        <f t="shared" si="4"/>
        <v>96.057463497964761</v>
      </c>
      <c r="W52" s="432">
        <f t="shared" si="4"/>
        <v>101.16346444486447</v>
      </c>
      <c r="X52" s="432">
        <f t="shared" si="4"/>
        <v>104.93562344724916</v>
      </c>
      <c r="Y52" s="432">
        <f t="shared" si="4"/>
        <v>97.358979733495516</v>
      </c>
      <c r="Z52" s="435">
        <f t="shared" si="4"/>
        <v>103.90658589302603</v>
      </c>
      <c r="AA52" s="431">
        <f t="shared" si="4"/>
        <v>112.38072384620006</v>
      </c>
      <c r="AB52" s="433">
        <f t="shared" si="4"/>
        <v>117.83204798271254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3381.494549233556</v>
      </c>
      <c r="E57" s="336">
        <v>136.78730601011651</v>
      </c>
      <c r="F57" s="337">
        <v>131.44193407355911</v>
      </c>
      <c r="G57" s="337">
        <v>130.20531977973133</v>
      </c>
      <c r="H57" s="337">
        <v>129.68135820329951</v>
      </c>
      <c r="I57" s="337">
        <v>131.20447398898139</v>
      </c>
      <c r="J57" s="338">
        <v>131.78469873876168</v>
      </c>
      <c r="K57" s="339">
        <v>132.36307496694357</v>
      </c>
      <c r="L57" s="337">
        <v>131.49793744662429</v>
      </c>
      <c r="M57" s="337">
        <v>137.15042837536583</v>
      </c>
      <c r="N57" s="337">
        <v>140.03781793543314</v>
      </c>
      <c r="O57" s="337">
        <v>144.22861481060264</v>
      </c>
      <c r="P57" s="337">
        <v>146.7667989086066</v>
      </c>
      <c r="Q57" s="337">
        <v>148.15400320598866</v>
      </c>
      <c r="R57" s="337">
        <v>149.28948481455427</v>
      </c>
      <c r="S57" s="337">
        <v>149.47385416385995</v>
      </c>
      <c r="T57" s="337">
        <v>149.76223707493006</v>
      </c>
      <c r="U57" s="337">
        <v>149.87517860878853</v>
      </c>
      <c r="V57" s="337">
        <v>148.66936755884441</v>
      </c>
      <c r="W57" s="337">
        <v>149.76601012631093</v>
      </c>
      <c r="X57" s="337">
        <v>149.5060251037645</v>
      </c>
      <c r="Y57" s="337">
        <v>146.11154139138674</v>
      </c>
      <c r="Z57" s="340">
        <v>142.56514063446991</v>
      </c>
      <c r="AA57" s="336">
        <v>138.90746028140876</v>
      </c>
      <c r="AB57" s="338">
        <v>136.26448303122325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2462.5162654495043</v>
      </c>
      <c r="E58" s="449">
        <v>92.800658410039219</v>
      </c>
      <c r="F58" s="450">
        <v>89.500136871668587</v>
      </c>
      <c r="G58" s="450">
        <v>87.892252190204317</v>
      </c>
      <c r="H58" s="450">
        <v>88.949725608452781</v>
      </c>
      <c r="I58" s="450">
        <v>89.435433039797019</v>
      </c>
      <c r="J58" s="451">
        <v>91.855219064466311</v>
      </c>
      <c r="K58" s="452">
        <v>93.932987724321549</v>
      </c>
      <c r="L58" s="450">
        <v>99.616307978553806</v>
      </c>
      <c r="M58" s="450">
        <v>104.8980058559705</v>
      </c>
      <c r="N58" s="450">
        <v>109.44277004512959</v>
      </c>
      <c r="O58" s="450">
        <v>109.37351602122557</v>
      </c>
      <c r="P58" s="450">
        <v>110.69327742197176</v>
      </c>
      <c r="Q58" s="450">
        <v>110.76190064908413</v>
      </c>
      <c r="R58" s="450">
        <v>112.89150417883214</v>
      </c>
      <c r="S58" s="450">
        <v>111.89724819679353</v>
      </c>
      <c r="T58" s="450">
        <v>110.03289219361494</v>
      </c>
      <c r="U58" s="450">
        <v>109.93605317530722</v>
      </c>
      <c r="V58" s="450">
        <v>111.04526804965926</v>
      </c>
      <c r="W58" s="450">
        <v>112.00261138288931</v>
      </c>
      <c r="X58" s="450">
        <v>111.70804319761862</v>
      </c>
      <c r="Y58" s="450">
        <v>107.19318788710449</v>
      </c>
      <c r="Z58" s="453">
        <v>103.09270340751897</v>
      </c>
      <c r="AA58" s="449">
        <v>98.770480527175295</v>
      </c>
      <c r="AB58" s="451">
        <v>94.794082372105535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2522.068837224469</v>
      </c>
      <c r="E59" s="355">
        <v>101.64175197743428</v>
      </c>
      <c r="F59" s="356">
        <v>94.070643892830944</v>
      </c>
      <c r="G59" s="356">
        <v>92.774579559519253</v>
      </c>
      <c r="H59" s="356">
        <v>92.897277899070048</v>
      </c>
      <c r="I59" s="356">
        <v>95.042973853512052</v>
      </c>
      <c r="J59" s="357">
        <v>95.390142605676957</v>
      </c>
      <c r="K59" s="358">
        <v>96.429053065558406</v>
      </c>
      <c r="L59" s="356">
        <v>95.003082350281787</v>
      </c>
      <c r="M59" s="356">
        <v>101.86288114613961</v>
      </c>
      <c r="N59" s="356">
        <v>104.74354235770984</v>
      </c>
      <c r="O59" s="356">
        <v>108.36260975902151</v>
      </c>
      <c r="P59" s="356">
        <v>110.53288383877685</v>
      </c>
      <c r="Q59" s="356">
        <v>111.91113277304503</v>
      </c>
      <c r="R59" s="356">
        <v>112.99226317676013</v>
      </c>
      <c r="S59" s="356">
        <v>113.09723047425425</v>
      </c>
      <c r="T59" s="356">
        <v>113.42651798259489</v>
      </c>
      <c r="U59" s="356">
        <v>113.71190866072857</v>
      </c>
      <c r="V59" s="356">
        <v>113.31865654640512</v>
      </c>
      <c r="W59" s="356">
        <v>115.91934311321182</v>
      </c>
      <c r="X59" s="356">
        <v>117.30647555109194</v>
      </c>
      <c r="Y59" s="356">
        <v>112.58110026412687</v>
      </c>
      <c r="Z59" s="359">
        <v>107.10559766834443</v>
      </c>
      <c r="AA59" s="355">
        <v>102.70051594148597</v>
      </c>
      <c r="AB59" s="357">
        <v>99.246672766888423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536.16906948361043</v>
      </c>
      <c r="E60" s="367">
        <v>20.732676275568959</v>
      </c>
      <c r="F60" s="368">
        <v>20.378420122259957</v>
      </c>
      <c r="G60" s="368">
        <v>20.239801754759032</v>
      </c>
      <c r="H60" s="368">
        <v>20.23611848778085</v>
      </c>
      <c r="I60" s="368">
        <v>20.111095032692173</v>
      </c>
      <c r="J60" s="369">
        <v>20.210730077137463</v>
      </c>
      <c r="K60" s="370">
        <v>20.621754096494332</v>
      </c>
      <c r="L60" s="368">
        <v>21.492400097682815</v>
      </c>
      <c r="M60" s="368">
        <v>22.48957683858821</v>
      </c>
      <c r="N60" s="368">
        <v>23.488596297521472</v>
      </c>
      <c r="O60" s="368">
        <v>23.961368892624414</v>
      </c>
      <c r="P60" s="368">
        <v>24.17116801255559</v>
      </c>
      <c r="Q60" s="368">
        <v>24.303227536605156</v>
      </c>
      <c r="R60" s="368">
        <v>24.34462601410662</v>
      </c>
      <c r="S60" s="368">
        <v>24.228279840562774</v>
      </c>
      <c r="T60" s="368">
        <v>24.001955846823368</v>
      </c>
      <c r="U60" s="368">
        <v>23.832800245349173</v>
      </c>
      <c r="V60" s="368">
        <v>23.521804793929576</v>
      </c>
      <c r="W60" s="368">
        <v>23.252424832378082</v>
      </c>
      <c r="X60" s="368">
        <v>22.88075445994696</v>
      </c>
      <c r="Y60" s="368">
        <v>22.477044847334916</v>
      </c>
      <c r="Z60" s="371">
        <v>22.218470220573241</v>
      </c>
      <c r="AA60" s="367">
        <v>21.77838031415898</v>
      </c>
      <c r="AB60" s="369">
        <v>21.195594546176359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3058.2379067080792</v>
      </c>
      <c r="E61" s="517">
        <f t="shared" ref="E61:AB61" si="6">SUM(E59:E60)</f>
        <v>122.37442825300325</v>
      </c>
      <c r="F61" s="518">
        <f t="shared" si="6"/>
        <v>114.4490640150909</v>
      </c>
      <c r="G61" s="518">
        <f t="shared" si="6"/>
        <v>113.01438131427828</v>
      </c>
      <c r="H61" s="518">
        <f t="shared" si="6"/>
        <v>113.1333963868509</v>
      </c>
      <c r="I61" s="518">
        <f t="shared" si="6"/>
        <v>115.15406888620423</v>
      </c>
      <c r="J61" s="519">
        <f t="shared" si="6"/>
        <v>115.60087268281441</v>
      </c>
      <c r="K61" s="520">
        <f t="shared" si="6"/>
        <v>117.05080716205273</v>
      </c>
      <c r="L61" s="518">
        <f t="shared" si="6"/>
        <v>116.4954824479646</v>
      </c>
      <c r="M61" s="518">
        <f t="shared" si="6"/>
        <v>124.35245798472782</v>
      </c>
      <c r="N61" s="518">
        <f t="shared" si="6"/>
        <v>128.23213865523132</v>
      </c>
      <c r="O61" s="518">
        <f t="shared" si="6"/>
        <v>132.32397865164592</v>
      </c>
      <c r="P61" s="518">
        <f t="shared" si="6"/>
        <v>134.70405185133245</v>
      </c>
      <c r="Q61" s="518">
        <f t="shared" si="6"/>
        <v>136.21436030965017</v>
      </c>
      <c r="R61" s="518">
        <f t="shared" si="6"/>
        <v>137.33688919086674</v>
      </c>
      <c r="S61" s="518">
        <f t="shared" si="6"/>
        <v>137.32551031481702</v>
      </c>
      <c r="T61" s="518">
        <f t="shared" si="6"/>
        <v>137.42847382941827</v>
      </c>
      <c r="U61" s="518">
        <f t="shared" si="6"/>
        <v>137.54470890607774</v>
      </c>
      <c r="V61" s="518">
        <f t="shared" si="6"/>
        <v>136.84046134033468</v>
      </c>
      <c r="W61" s="518">
        <f t="shared" si="6"/>
        <v>139.17176794558992</v>
      </c>
      <c r="X61" s="518">
        <f t="shared" si="6"/>
        <v>140.18723001103891</v>
      </c>
      <c r="Y61" s="518">
        <f t="shared" si="6"/>
        <v>135.05814511146178</v>
      </c>
      <c r="Z61" s="521">
        <f t="shared" si="6"/>
        <v>129.32406788891768</v>
      </c>
      <c r="AA61" s="517">
        <f t="shared" si="6"/>
        <v>124.47889625564495</v>
      </c>
      <c r="AB61" s="519">
        <f t="shared" si="6"/>
        <v>120.44226731306478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5844.0108146830607</v>
      </c>
      <c r="E62" s="90">
        <f t="shared" ref="E62:AB62" si="7">SUM(E57:E58)</f>
        <v>229.58796442015574</v>
      </c>
      <c r="F62" s="164">
        <f t="shared" si="7"/>
        <v>220.9420709452277</v>
      </c>
      <c r="G62" s="164">
        <f t="shared" si="7"/>
        <v>218.09757196993564</v>
      </c>
      <c r="H62" s="164">
        <f t="shared" si="7"/>
        <v>218.63108381175229</v>
      </c>
      <c r="I62" s="164">
        <f t="shared" si="7"/>
        <v>220.6399070287784</v>
      </c>
      <c r="J62" s="166">
        <f t="shared" si="7"/>
        <v>223.639917803228</v>
      </c>
      <c r="K62" s="48">
        <f t="shared" si="7"/>
        <v>226.29606269126512</v>
      </c>
      <c r="L62" s="164">
        <f t="shared" si="7"/>
        <v>231.1142454251781</v>
      </c>
      <c r="M62" s="164">
        <f t="shared" si="7"/>
        <v>242.04843423133633</v>
      </c>
      <c r="N62" s="164">
        <f t="shared" si="7"/>
        <v>249.48058798056275</v>
      </c>
      <c r="O62" s="164">
        <f t="shared" si="7"/>
        <v>253.60213083182822</v>
      </c>
      <c r="P62" s="164">
        <f t="shared" si="7"/>
        <v>257.46007633057837</v>
      </c>
      <c r="Q62" s="164">
        <f t="shared" si="7"/>
        <v>258.91590385507277</v>
      </c>
      <c r="R62" s="164">
        <f t="shared" si="7"/>
        <v>262.18098899338639</v>
      </c>
      <c r="S62" s="164">
        <f t="shared" si="7"/>
        <v>261.37110236065348</v>
      </c>
      <c r="T62" s="164">
        <f t="shared" si="7"/>
        <v>259.795129268545</v>
      </c>
      <c r="U62" s="164">
        <f t="shared" si="7"/>
        <v>259.81123178409575</v>
      </c>
      <c r="V62" s="164">
        <f t="shared" si="7"/>
        <v>259.71463560850367</v>
      </c>
      <c r="W62" s="164">
        <f t="shared" si="7"/>
        <v>261.76862150920022</v>
      </c>
      <c r="X62" s="164">
        <f t="shared" si="7"/>
        <v>261.21406830138312</v>
      </c>
      <c r="Y62" s="164">
        <f t="shared" si="7"/>
        <v>253.30472927849121</v>
      </c>
      <c r="Z62" s="165">
        <f t="shared" si="7"/>
        <v>245.65784404198888</v>
      </c>
      <c r="AA62" s="90">
        <f t="shared" si="7"/>
        <v>237.67794080858405</v>
      </c>
      <c r="AB62" s="166">
        <f t="shared" si="7"/>
        <v>231.05856540332877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8902.2487213911409</v>
      </c>
      <c r="E63" s="460">
        <f t="shared" ref="E63:AB63" si="8">E61+E62</f>
        <v>351.962392673159</v>
      </c>
      <c r="F63" s="461">
        <f t="shared" si="8"/>
        <v>335.3911349603186</v>
      </c>
      <c r="G63" s="461">
        <f t="shared" si="8"/>
        <v>331.11195328421394</v>
      </c>
      <c r="H63" s="461">
        <f t="shared" si="8"/>
        <v>331.76448019860322</v>
      </c>
      <c r="I63" s="461">
        <f t="shared" si="8"/>
        <v>335.79397591498264</v>
      </c>
      <c r="J63" s="462">
        <f t="shared" si="8"/>
        <v>339.24079048604244</v>
      </c>
      <c r="K63" s="463">
        <f t="shared" si="8"/>
        <v>343.34686985331786</v>
      </c>
      <c r="L63" s="461">
        <f t="shared" si="8"/>
        <v>347.60972787314267</v>
      </c>
      <c r="M63" s="461">
        <f t="shared" si="8"/>
        <v>366.40089221606416</v>
      </c>
      <c r="N63" s="461">
        <f t="shared" si="8"/>
        <v>377.71272663579407</v>
      </c>
      <c r="O63" s="461">
        <f t="shared" si="8"/>
        <v>385.92610948347414</v>
      </c>
      <c r="P63" s="461">
        <f t="shared" si="8"/>
        <v>392.16412818191083</v>
      </c>
      <c r="Q63" s="461">
        <f t="shared" si="8"/>
        <v>395.13026416472292</v>
      </c>
      <c r="R63" s="461">
        <f t="shared" si="8"/>
        <v>399.51787818425316</v>
      </c>
      <c r="S63" s="461">
        <f t="shared" si="8"/>
        <v>398.69661267547053</v>
      </c>
      <c r="T63" s="461">
        <f t="shared" si="8"/>
        <v>397.22360309796329</v>
      </c>
      <c r="U63" s="461">
        <f t="shared" si="8"/>
        <v>397.3559406901735</v>
      </c>
      <c r="V63" s="461">
        <f t="shared" si="8"/>
        <v>396.55509694883835</v>
      </c>
      <c r="W63" s="461">
        <f t="shared" si="8"/>
        <v>400.94038945479014</v>
      </c>
      <c r="X63" s="461">
        <f t="shared" si="8"/>
        <v>401.401298312422</v>
      </c>
      <c r="Y63" s="461">
        <f t="shared" si="8"/>
        <v>388.36287438995299</v>
      </c>
      <c r="Z63" s="464">
        <f t="shared" si="8"/>
        <v>374.98191193090656</v>
      </c>
      <c r="AA63" s="460">
        <f t="shared" si="8"/>
        <v>362.15683706422902</v>
      </c>
      <c r="AB63" s="462">
        <f t="shared" si="8"/>
        <v>351.50083271639357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101.64175197743428</v>
      </c>
      <c r="AL66" s="538">
        <f>$F59</f>
        <v>94.070643892830944</v>
      </c>
      <c r="AM66" s="538">
        <f>$G59</f>
        <v>92.774579559519253</v>
      </c>
      <c r="AN66" s="538">
        <f>$H59</f>
        <v>92.897277899070048</v>
      </c>
      <c r="AO66" s="538"/>
      <c r="AP66" s="538">
        <f>$E60</f>
        <v>20.732676275568959</v>
      </c>
      <c r="AQ66" s="538">
        <f>$F60</f>
        <v>20.378420122259957</v>
      </c>
      <c r="AR66" s="538">
        <f>$G60</f>
        <v>20.239801754759032</v>
      </c>
      <c r="AS66" s="538">
        <f>$H60</f>
        <v>20.23611848778085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95.042973853512052</v>
      </c>
      <c r="AL67" s="538">
        <f>$J59</f>
        <v>95.390142605676957</v>
      </c>
      <c r="AM67" s="538">
        <f>$K59</f>
        <v>96.429053065558406</v>
      </c>
      <c r="AN67" s="538">
        <f>$L59</f>
        <v>95.003082350281787</v>
      </c>
      <c r="AO67" s="538"/>
      <c r="AP67" s="538">
        <f>$I60</f>
        <v>20.111095032692173</v>
      </c>
      <c r="AQ67" s="538">
        <f>$J60</f>
        <v>20.210730077137463</v>
      </c>
      <c r="AR67" s="538">
        <f>$K60</f>
        <v>20.621754096494332</v>
      </c>
      <c r="AS67" s="538">
        <f>$L60</f>
        <v>21.492400097682815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101.86288114613961</v>
      </c>
      <c r="AL68" s="538">
        <f>$N59</f>
        <v>104.74354235770984</v>
      </c>
      <c r="AM68" s="538">
        <f>$O59</f>
        <v>108.36260975902151</v>
      </c>
      <c r="AN68" s="538">
        <f>$P59</f>
        <v>110.53288383877685</v>
      </c>
      <c r="AO68" s="538"/>
      <c r="AP68" s="538">
        <f>$M60</f>
        <v>22.48957683858821</v>
      </c>
      <c r="AQ68" s="538">
        <f>$N60</f>
        <v>23.488596297521472</v>
      </c>
      <c r="AR68" s="538">
        <f>$O60</f>
        <v>23.961368892624414</v>
      </c>
      <c r="AS68" s="538">
        <f>$P60</f>
        <v>24.17116801255559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111.91113277304503</v>
      </c>
      <c r="AL69" s="538">
        <f>$R59</f>
        <v>112.99226317676013</v>
      </c>
      <c r="AM69" s="538">
        <f>$S59</f>
        <v>113.09723047425425</v>
      </c>
      <c r="AN69" s="538">
        <f>$T59</f>
        <v>113.42651798259489</v>
      </c>
      <c r="AO69" s="538"/>
      <c r="AP69" s="538">
        <f>$Q60</f>
        <v>24.303227536605156</v>
      </c>
      <c r="AQ69" s="538">
        <f>$R60</f>
        <v>24.34462601410662</v>
      </c>
      <c r="AR69" s="538">
        <f>$S60</f>
        <v>24.228279840562774</v>
      </c>
      <c r="AS69" s="538">
        <f>$T60</f>
        <v>24.001955846823368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113.71190866072857</v>
      </c>
      <c r="AL70" s="538">
        <f>$V59</f>
        <v>113.31865654640512</v>
      </c>
      <c r="AM70" s="538">
        <f>$W59</f>
        <v>115.91934311321182</v>
      </c>
      <c r="AN70" s="538">
        <f>$X59</f>
        <v>117.30647555109194</v>
      </c>
      <c r="AO70" s="538"/>
      <c r="AP70" s="538">
        <f>$U60</f>
        <v>23.832800245349173</v>
      </c>
      <c r="AQ70" s="538">
        <f>$V60</f>
        <v>23.521804793929576</v>
      </c>
      <c r="AR70" s="538">
        <f>$W60</f>
        <v>23.252424832378082</v>
      </c>
      <c r="AS70" s="538">
        <f>$X60</f>
        <v>22.88075445994696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112.58110026412687</v>
      </c>
      <c r="AL71" s="538">
        <f>$Z59</f>
        <v>107.10559766834443</v>
      </c>
      <c r="AM71" s="538">
        <f>$AA59</f>
        <v>102.70051594148597</v>
      </c>
      <c r="AN71" s="540">
        <f>$AB59</f>
        <v>99.246672766888423</v>
      </c>
      <c r="AO71" s="538"/>
      <c r="AP71" s="538">
        <f>$Y60</f>
        <v>22.477044847334916</v>
      </c>
      <c r="AQ71" s="538">
        <f>$Z60</f>
        <v>22.218470220573241</v>
      </c>
      <c r="AR71" s="538">
        <f>$AA60</f>
        <v>21.77838031415898</v>
      </c>
      <c r="AS71" s="540">
        <f>$AB60</f>
        <v>21.195594546176359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2522.068837224469</v>
      </c>
      <c r="AO72" s="538"/>
      <c r="AP72" s="538"/>
      <c r="AQ72" s="538"/>
      <c r="AR72" s="538"/>
      <c r="AS72" s="318">
        <f>SUM(AP66:AS71)</f>
        <v>536.16906948361043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721.75127860885914</v>
      </c>
      <c r="E99" s="431">
        <f t="shared" si="9"/>
        <v>49.037607326840998</v>
      </c>
      <c r="F99" s="432">
        <f t="shared" si="9"/>
        <v>65.608865039681405</v>
      </c>
      <c r="G99" s="432">
        <f t="shared" si="9"/>
        <v>69.888046715786061</v>
      </c>
      <c r="H99" s="432">
        <f t="shared" si="9"/>
        <v>69.235519801396777</v>
      </c>
      <c r="I99" s="432">
        <f t="shared" si="9"/>
        <v>65.206024085017361</v>
      </c>
      <c r="J99" s="433">
        <f t="shared" si="9"/>
        <v>61.759209513957558</v>
      </c>
      <c r="K99" s="434">
        <f t="shared" si="9"/>
        <v>57.653130146682145</v>
      </c>
      <c r="L99" s="432">
        <f t="shared" si="9"/>
        <v>53.390272126857326</v>
      </c>
      <c r="M99" s="432">
        <f t="shared" si="9"/>
        <v>34.599107783935835</v>
      </c>
      <c r="N99" s="432">
        <f t="shared" si="9"/>
        <v>23.28727336420593</v>
      </c>
      <c r="O99" s="432">
        <f t="shared" si="9"/>
        <v>15.073890516525864</v>
      </c>
      <c r="P99" s="432">
        <f t="shared" si="9"/>
        <v>8.8358718180891742</v>
      </c>
      <c r="Q99" s="432">
        <f t="shared" si="9"/>
        <v>5.8697358352770834</v>
      </c>
      <c r="R99" s="432">
        <f t="shared" si="9"/>
        <v>1.4821218157468365</v>
      </c>
      <c r="S99" s="432">
        <f t="shared" si="9"/>
        <v>2.3033873245294672</v>
      </c>
      <c r="T99" s="432">
        <f t="shared" si="9"/>
        <v>3.7763969020367085</v>
      </c>
      <c r="U99" s="432">
        <f t="shared" si="9"/>
        <v>3.6440593098265026</v>
      </c>
      <c r="V99" s="432">
        <f t="shared" si="9"/>
        <v>4.4449030511616456</v>
      </c>
      <c r="W99" s="432">
        <f t="shared" si="9"/>
        <v>5.9610545209864085E-2</v>
      </c>
      <c r="X99" s="432">
        <f t="shared" si="9"/>
        <v>-0.40129831242199998</v>
      </c>
      <c r="Y99" s="432">
        <f t="shared" si="9"/>
        <v>12.637125610047008</v>
      </c>
      <c r="Z99" s="435">
        <f t="shared" si="9"/>
        <v>26.018088069093437</v>
      </c>
      <c r="AA99" s="431">
        <f t="shared" si="9"/>
        <v>38.843162935770977</v>
      </c>
      <c r="AB99" s="433">
        <f t="shared" si="9"/>
        <v>49.499167283606425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156.38292059994757</v>
      </c>
      <c r="E104" s="336">
        <v>6.0263464458767046</v>
      </c>
      <c r="F104" s="337">
        <v>5.9133423248448409</v>
      </c>
      <c r="G104" s="337">
        <v>5.8167175012349848</v>
      </c>
      <c r="H104" s="337">
        <v>5.7902105087669717</v>
      </c>
      <c r="I104" s="337">
        <v>5.8294631999256508</v>
      </c>
      <c r="J104" s="338">
        <v>5.9544874250249649</v>
      </c>
      <c r="K104" s="339">
        <v>6.0357325075565793</v>
      </c>
      <c r="L104" s="337">
        <v>6.0690207450932938</v>
      </c>
      <c r="M104" s="337">
        <v>6.3596844891425484</v>
      </c>
      <c r="N104" s="337">
        <v>6.6177790913317169</v>
      </c>
      <c r="O104" s="337">
        <v>6.8489041311464058</v>
      </c>
      <c r="P104" s="337">
        <v>7.0342455390249725</v>
      </c>
      <c r="Q104" s="337">
        <v>7.122911353810828</v>
      </c>
      <c r="R104" s="337">
        <v>7.1675837164886715</v>
      </c>
      <c r="S104" s="337">
        <v>7.190088655723109</v>
      </c>
      <c r="T104" s="337">
        <v>7.1574538303801054</v>
      </c>
      <c r="U104" s="337">
        <v>7.0907100906318963</v>
      </c>
      <c r="V104" s="337">
        <v>6.9825561303659525</v>
      </c>
      <c r="W104" s="337">
        <v>6.8229489537734915</v>
      </c>
      <c r="X104" s="337">
        <v>6.7092220557939513</v>
      </c>
      <c r="Y104" s="337">
        <v>6.8186101156147627</v>
      </c>
      <c r="Z104" s="340">
        <v>6.5928042541191152</v>
      </c>
      <c r="AA104" s="336">
        <v>6.3247404206384941</v>
      </c>
      <c r="AB104" s="338">
        <v>6.1073571136375326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175.6139514824626</v>
      </c>
      <c r="E105" s="367">
        <v>6.7641374082468708</v>
      </c>
      <c r="F105" s="368">
        <v>6.664879363756766</v>
      </c>
      <c r="G105" s="368">
        <v>6.5718546167769549</v>
      </c>
      <c r="H105" s="368">
        <v>6.5397906198513134</v>
      </c>
      <c r="I105" s="368">
        <v>6.5826422193334952</v>
      </c>
      <c r="J105" s="369">
        <v>6.7066106416372957</v>
      </c>
      <c r="K105" s="370">
        <v>6.8288561982688023</v>
      </c>
      <c r="L105" s="368">
        <v>6.8579956861656619</v>
      </c>
      <c r="M105" s="368">
        <v>7.1595587755846015</v>
      </c>
      <c r="N105" s="368">
        <v>7.3973774133294885</v>
      </c>
      <c r="O105" s="368">
        <v>7.6376403450046837</v>
      </c>
      <c r="P105" s="368">
        <v>7.8373406750784529</v>
      </c>
      <c r="Q105" s="368">
        <v>7.9316003319687658</v>
      </c>
      <c r="R105" s="368">
        <v>8.0274263054108523</v>
      </c>
      <c r="S105" s="368">
        <v>8.0460317983871654</v>
      </c>
      <c r="T105" s="368">
        <v>8.0083003172792875</v>
      </c>
      <c r="U105" s="368">
        <v>7.9326374347600659</v>
      </c>
      <c r="V105" s="368">
        <v>7.8282935874802408</v>
      </c>
      <c r="W105" s="368">
        <v>7.6528149884522172</v>
      </c>
      <c r="X105" s="368">
        <v>7.5387541816388062</v>
      </c>
      <c r="Y105" s="368">
        <v>7.6342002149727879</v>
      </c>
      <c r="Z105" s="371">
        <v>7.4121381572369636</v>
      </c>
      <c r="AA105" s="367">
        <v>7.1352834565884677</v>
      </c>
      <c r="AB105" s="369">
        <v>6.9177867452525774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175.6139514824626</v>
      </c>
      <c r="E106" s="454">
        <f t="shared" ref="E106:AB106" si="11">E105</f>
        <v>6.7641374082468708</v>
      </c>
      <c r="F106" s="455">
        <f t="shared" si="11"/>
        <v>6.664879363756766</v>
      </c>
      <c r="G106" s="455">
        <f t="shared" si="11"/>
        <v>6.5718546167769549</v>
      </c>
      <c r="H106" s="455">
        <f t="shared" si="11"/>
        <v>6.5397906198513134</v>
      </c>
      <c r="I106" s="455">
        <f t="shared" si="11"/>
        <v>6.5826422193334952</v>
      </c>
      <c r="J106" s="456">
        <f t="shared" si="11"/>
        <v>6.7066106416372957</v>
      </c>
      <c r="K106" s="457">
        <f t="shared" si="11"/>
        <v>6.8288561982688023</v>
      </c>
      <c r="L106" s="455">
        <f t="shared" si="11"/>
        <v>6.8579956861656619</v>
      </c>
      <c r="M106" s="455">
        <f t="shared" si="11"/>
        <v>7.1595587755846015</v>
      </c>
      <c r="N106" s="455">
        <f t="shared" si="11"/>
        <v>7.3973774133294885</v>
      </c>
      <c r="O106" s="455">
        <f t="shared" si="11"/>
        <v>7.6376403450046837</v>
      </c>
      <c r="P106" s="455">
        <f t="shared" si="11"/>
        <v>7.8373406750784529</v>
      </c>
      <c r="Q106" s="455">
        <f t="shared" si="11"/>
        <v>7.9316003319687658</v>
      </c>
      <c r="R106" s="455">
        <f t="shared" si="11"/>
        <v>8.0274263054108523</v>
      </c>
      <c r="S106" s="455">
        <f t="shared" si="11"/>
        <v>8.0460317983871654</v>
      </c>
      <c r="T106" s="455">
        <f t="shared" si="11"/>
        <v>8.0083003172792875</v>
      </c>
      <c r="U106" s="455">
        <f t="shared" si="11"/>
        <v>7.9326374347600659</v>
      </c>
      <c r="V106" s="455">
        <f t="shared" si="11"/>
        <v>7.8282935874802408</v>
      </c>
      <c r="W106" s="455">
        <f t="shared" si="11"/>
        <v>7.6528149884522172</v>
      </c>
      <c r="X106" s="455">
        <f t="shared" si="11"/>
        <v>7.5387541816388062</v>
      </c>
      <c r="Y106" s="455">
        <f t="shared" si="11"/>
        <v>7.6342002149727879</v>
      </c>
      <c r="Z106" s="458">
        <f t="shared" si="11"/>
        <v>7.4121381572369636</v>
      </c>
      <c r="AA106" s="454">
        <f t="shared" si="11"/>
        <v>7.1352834565884677</v>
      </c>
      <c r="AB106" s="456">
        <f t="shared" si="11"/>
        <v>6.9177867452525774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156.38292059994757</v>
      </c>
      <c r="E107" s="90">
        <f t="shared" ref="E107:AB107" si="12">E104</f>
        <v>6.0263464458767046</v>
      </c>
      <c r="F107" s="164">
        <f t="shared" si="12"/>
        <v>5.9133423248448409</v>
      </c>
      <c r="G107" s="164">
        <f t="shared" si="12"/>
        <v>5.8167175012349848</v>
      </c>
      <c r="H107" s="164">
        <f t="shared" si="12"/>
        <v>5.7902105087669717</v>
      </c>
      <c r="I107" s="164">
        <f t="shared" si="12"/>
        <v>5.8294631999256508</v>
      </c>
      <c r="J107" s="166">
        <f t="shared" si="12"/>
        <v>5.9544874250249649</v>
      </c>
      <c r="K107" s="48">
        <f t="shared" si="12"/>
        <v>6.0357325075565793</v>
      </c>
      <c r="L107" s="164">
        <f t="shared" si="12"/>
        <v>6.0690207450932938</v>
      </c>
      <c r="M107" s="164">
        <f t="shared" si="12"/>
        <v>6.3596844891425484</v>
      </c>
      <c r="N107" s="164">
        <f t="shared" si="12"/>
        <v>6.6177790913317169</v>
      </c>
      <c r="O107" s="164">
        <f t="shared" si="12"/>
        <v>6.8489041311464058</v>
      </c>
      <c r="P107" s="164">
        <f t="shared" si="12"/>
        <v>7.0342455390249725</v>
      </c>
      <c r="Q107" s="164">
        <f t="shared" si="12"/>
        <v>7.122911353810828</v>
      </c>
      <c r="R107" s="164">
        <f t="shared" si="12"/>
        <v>7.1675837164886715</v>
      </c>
      <c r="S107" s="164">
        <f t="shared" si="12"/>
        <v>7.190088655723109</v>
      </c>
      <c r="T107" s="164">
        <f t="shared" si="12"/>
        <v>7.1574538303801054</v>
      </c>
      <c r="U107" s="164">
        <f t="shared" si="12"/>
        <v>7.0907100906318963</v>
      </c>
      <c r="V107" s="164">
        <f t="shared" si="12"/>
        <v>6.9825561303659525</v>
      </c>
      <c r="W107" s="164">
        <f t="shared" si="12"/>
        <v>6.8229489537734915</v>
      </c>
      <c r="X107" s="164">
        <f t="shared" si="12"/>
        <v>6.7092220557939513</v>
      </c>
      <c r="Y107" s="164">
        <f t="shared" si="12"/>
        <v>6.8186101156147627</v>
      </c>
      <c r="Z107" s="165">
        <f t="shared" si="12"/>
        <v>6.5928042541191152</v>
      </c>
      <c r="AA107" s="90">
        <f t="shared" si="12"/>
        <v>6.3247404206384941</v>
      </c>
      <c r="AB107" s="166">
        <f t="shared" si="12"/>
        <v>6.1073571136375326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331.99687208241005</v>
      </c>
      <c r="E108" s="460">
        <f t="shared" ref="E108:AB108" si="13">E106+E107</f>
        <v>12.790483854123575</v>
      </c>
      <c r="F108" s="461">
        <f t="shared" si="13"/>
        <v>12.578221688601607</v>
      </c>
      <c r="G108" s="461">
        <f t="shared" si="13"/>
        <v>12.38857211801194</v>
      </c>
      <c r="H108" s="461">
        <f t="shared" si="13"/>
        <v>12.330001128618285</v>
      </c>
      <c r="I108" s="461">
        <f t="shared" si="13"/>
        <v>12.412105419259145</v>
      </c>
      <c r="J108" s="462">
        <f t="shared" si="13"/>
        <v>12.661098066662261</v>
      </c>
      <c r="K108" s="463">
        <f t="shared" si="13"/>
        <v>12.864588705825382</v>
      </c>
      <c r="L108" s="461">
        <f t="shared" si="13"/>
        <v>12.927016431258956</v>
      </c>
      <c r="M108" s="461">
        <f t="shared" si="13"/>
        <v>13.51924326472715</v>
      </c>
      <c r="N108" s="461">
        <f t="shared" si="13"/>
        <v>14.015156504661206</v>
      </c>
      <c r="O108" s="461">
        <f t="shared" si="13"/>
        <v>14.486544476151089</v>
      </c>
      <c r="P108" s="461">
        <f t="shared" si="13"/>
        <v>14.871586214103425</v>
      </c>
      <c r="Q108" s="461">
        <f t="shared" si="13"/>
        <v>15.054511685779595</v>
      </c>
      <c r="R108" s="461">
        <f t="shared" si="13"/>
        <v>15.195010021899524</v>
      </c>
      <c r="S108" s="461">
        <f t="shared" si="13"/>
        <v>15.236120454110274</v>
      </c>
      <c r="T108" s="461">
        <f t="shared" si="13"/>
        <v>15.165754147659392</v>
      </c>
      <c r="U108" s="461">
        <f t="shared" si="13"/>
        <v>15.023347525391962</v>
      </c>
      <c r="V108" s="461">
        <f t="shared" si="13"/>
        <v>14.810849717846192</v>
      </c>
      <c r="W108" s="461">
        <f t="shared" si="13"/>
        <v>14.475763942225708</v>
      </c>
      <c r="X108" s="461">
        <f t="shared" si="13"/>
        <v>14.247976237432757</v>
      </c>
      <c r="Y108" s="461">
        <f t="shared" si="13"/>
        <v>14.45281033058755</v>
      </c>
      <c r="Z108" s="464">
        <f t="shared" si="13"/>
        <v>14.00494241135608</v>
      </c>
      <c r="AA108" s="460">
        <f t="shared" si="13"/>
        <v>13.460023877226963</v>
      </c>
      <c r="AB108" s="462">
        <f t="shared" si="13"/>
        <v>13.025143858890111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-331.99687208241005</v>
      </c>
      <c r="E130" s="431">
        <f t="shared" si="14"/>
        <v>-12.790483854123575</v>
      </c>
      <c r="F130" s="432">
        <f t="shared" si="14"/>
        <v>-12.578221688601607</v>
      </c>
      <c r="G130" s="432">
        <f t="shared" si="14"/>
        <v>-12.38857211801194</v>
      </c>
      <c r="H130" s="432">
        <f t="shared" si="14"/>
        <v>-12.330001128618285</v>
      </c>
      <c r="I130" s="432">
        <f t="shared" si="14"/>
        <v>-12.412105419259145</v>
      </c>
      <c r="J130" s="433">
        <f t="shared" si="14"/>
        <v>-12.661098066662261</v>
      </c>
      <c r="K130" s="434">
        <f t="shared" si="14"/>
        <v>-12.864588705825382</v>
      </c>
      <c r="L130" s="432">
        <f t="shared" si="14"/>
        <v>-12.927016431258956</v>
      </c>
      <c r="M130" s="432">
        <f t="shared" si="14"/>
        <v>-13.51924326472715</v>
      </c>
      <c r="N130" s="432">
        <f t="shared" si="14"/>
        <v>-14.015156504661206</v>
      </c>
      <c r="O130" s="432">
        <f t="shared" si="14"/>
        <v>-14.486544476151089</v>
      </c>
      <c r="P130" s="432">
        <f t="shared" si="14"/>
        <v>-14.871586214103425</v>
      </c>
      <c r="Q130" s="432">
        <f t="shared" si="14"/>
        <v>-15.054511685779595</v>
      </c>
      <c r="R130" s="432">
        <f t="shared" si="14"/>
        <v>-15.195010021899524</v>
      </c>
      <c r="S130" s="432">
        <f t="shared" si="14"/>
        <v>-15.236120454110274</v>
      </c>
      <c r="T130" s="432">
        <f t="shared" si="14"/>
        <v>-15.165754147659392</v>
      </c>
      <c r="U130" s="432">
        <f t="shared" si="14"/>
        <v>-15.023347525391962</v>
      </c>
      <c r="V130" s="432">
        <f t="shared" si="14"/>
        <v>-14.810849717846192</v>
      </c>
      <c r="W130" s="432">
        <f t="shared" si="14"/>
        <v>-14.475763942225708</v>
      </c>
      <c r="X130" s="432">
        <f t="shared" si="14"/>
        <v>-14.247976237432757</v>
      </c>
      <c r="Y130" s="432">
        <f t="shared" si="14"/>
        <v>-14.45281033058755</v>
      </c>
      <c r="Z130" s="435">
        <f t="shared" si="14"/>
        <v>-14.00494241135608</v>
      </c>
      <c r="AA130" s="431">
        <f t="shared" si="14"/>
        <v>-13.460023877226963</v>
      </c>
      <c r="AB130" s="433">
        <f t="shared" si="14"/>
        <v>-13.025143858890111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37374</v>
      </c>
      <c r="C133" s="557" t="s">
        <v>56</v>
      </c>
      <c r="D133" s="558">
        <f>D108</f>
        <v>331.99687208241005</v>
      </c>
      <c r="E133" s="558">
        <f t="shared" ref="E133:AB133" si="15">E108</f>
        <v>12.790483854123575</v>
      </c>
      <c r="F133" s="558">
        <f t="shared" si="15"/>
        <v>12.578221688601607</v>
      </c>
      <c r="G133" s="558">
        <f t="shared" si="15"/>
        <v>12.38857211801194</v>
      </c>
      <c r="H133" s="558">
        <f t="shared" si="15"/>
        <v>12.330001128618285</v>
      </c>
      <c r="I133" s="558">
        <f t="shared" si="15"/>
        <v>12.412105419259145</v>
      </c>
      <c r="J133" s="558">
        <f t="shared" si="15"/>
        <v>12.661098066662261</v>
      </c>
      <c r="K133" s="558">
        <f t="shared" si="15"/>
        <v>12.864588705825382</v>
      </c>
      <c r="L133" s="558">
        <f t="shared" si="15"/>
        <v>12.927016431258956</v>
      </c>
      <c r="M133" s="558">
        <f t="shared" si="15"/>
        <v>13.51924326472715</v>
      </c>
      <c r="N133" s="558">
        <f t="shared" si="15"/>
        <v>14.015156504661206</v>
      </c>
      <c r="O133" s="558">
        <f t="shared" si="15"/>
        <v>14.486544476151089</v>
      </c>
      <c r="P133" s="558">
        <f t="shared" si="15"/>
        <v>14.871586214103425</v>
      </c>
      <c r="Q133" s="558">
        <f t="shared" si="15"/>
        <v>15.054511685779595</v>
      </c>
      <c r="R133" s="558">
        <f t="shared" si="15"/>
        <v>15.195010021899524</v>
      </c>
      <c r="S133" s="558">
        <f t="shared" si="15"/>
        <v>15.236120454110274</v>
      </c>
      <c r="T133" s="558">
        <f t="shared" si="15"/>
        <v>15.165754147659392</v>
      </c>
      <c r="U133" s="558">
        <f t="shared" si="15"/>
        <v>15.023347525391962</v>
      </c>
      <c r="V133" s="558">
        <f t="shared" si="15"/>
        <v>14.810849717846192</v>
      </c>
      <c r="W133" s="558">
        <f t="shared" si="15"/>
        <v>14.475763942225708</v>
      </c>
      <c r="X133" s="558">
        <f t="shared" si="15"/>
        <v>14.247976237432757</v>
      </c>
      <c r="Y133" s="558">
        <f t="shared" si="15"/>
        <v>14.45281033058755</v>
      </c>
      <c r="Z133" s="558">
        <f t="shared" si="15"/>
        <v>14.00494241135608</v>
      </c>
      <c r="AA133" s="558">
        <f t="shared" si="15"/>
        <v>13.460023877226963</v>
      </c>
      <c r="AB133" s="558">
        <f t="shared" si="15"/>
        <v>13.025143858890111</v>
      </c>
    </row>
    <row r="134" spans="1:56" x14ac:dyDescent="0.3">
      <c r="A134" s="555" t="str">
        <f>VLOOKUP(WEEKDAY(B134,2),$B$148:$C$154,2,FALSE)</f>
        <v>Sun</v>
      </c>
      <c r="B134" s="556">
        <f>A3</f>
        <v>37374</v>
      </c>
      <c r="C134" s="557" t="s">
        <v>26</v>
      </c>
      <c r="D134" s="558">
        <f>SUM(D16)</f>
        <v>8787.4712568483337</v>
      </c>
      <c r="E134" s="558">
        <f t="shared" ref="E134:AB134" si="16">SUM(E16)</f>
        <v>352.22275392540723</v>
      </c>
      <c r="F134" s="558">
        <f t="shared" si="16"/>
        <v>347.03245892674715</v>
      </c>
      <c r="G134" s="558">
        <f t="shared" si="16"/>
        <v>342.59743552751843</v>
      </c>
      <c r="H134" s="558">
        <f t="shared" si="16"/>
        <v>340.99010657069095</v>
      </c>
      <c r="I134" s="558">
        <f t="shared" si="16"/>
        <v>341.57266112066685</v>
      </c>
      <c r="J134" s="558">
        <f t="shared" si="16"/>
        <v>344.69202861555675</v>
      </c>
      <c r="K134" s="558">
        <f t="shared" si="16"/>
        <v>347.1922031398247</v>
      </c>
      <c r="L134" s="558">
        <f t="shared" si="16"/>
        <v>349.02934662639075</v>
      </c>
      <c r="M134" s="558">
        <f t="shared" si="16"/>
        <v>357.99395632710559</v>
      </c>
      <c r="N134" s="558">
        <f t="shared" si="16"/>
        <v>367.19852894804427</v>
      </c>
      <c r="O134" s="558">
        <f t="shared" si="16"/>
        <v>375.56004143962298</v>
      </c>
      <c r="P134" s="558">
        <f t="shared" si="16"/>
        <v>381.71887241776642</v>
      </c>
      <c r="Q134" s="558">
        <f t="shared" si="16"/>
        <v>387.99965810563856</v>
      </c>
      <c r="R134" s="558">
        <f t="shared" si="16"/>
        <v>392.55676511241711</v>
      </c>
      <c r="S134" s="558">
        <f t="shared" si="16"/>
        <v>394.99291653617672</v>
      </c>
      <c r="T134" s="558">
        <f t="shared" si="16"/>
        <v>389.18019580967109</v>
      </c>
      <c r="U134" s="558">
        <f t="shared" si="16"/>
        <v>383.57621654459956</v>
      </c>
      <c r="V134" s="558">
        <f t="shared" si="16"/>
        <v>378.94253650203524</v>
      </c>
      <c r="W134" s="558">
        <f t="shared" si="16"/>
        <v>373.83653555513553</v>
      </c>
      <c r="X134" s="558">
        <f t="shared" si="16"/>
        <v>370.06437655275084</v>
      </c>
      <c r="Y134" s="558">
        <f t="shared" si="16"/>
        <v>377.64102026650448</v>
      </c>
      <c r="Z134" s="558">
        <f t="shared" si="16"/>
        <v>371.09341410697397</v>
      </c>
      <c r="AA134" s="558">
        <f t="shared" si="16"/>
        <v>362.61927615379994</v>
      </c>
      <c r="AB134" s="558">
        <f t="shared" si="16"/>
        <v>357.16795201728746</v>
      </c>
    </row>
    <row r="135" spans="1:56" x14ac:dyDescent="0.3">
      <c r="A135" s="555" t="str">
        <f>VLOOKUP(WEEKDAY(B135,2),$B$148:$C$154,2,FALSE)</f>
        <v>Sun</v>
      </c>
      <c r="B135" s="556">
        <f>B134</f>
        <v>37374</v>
      </c>
      <c r="C135" s="557" t="s">
        <v>47</v>
      </c>
      <c r="D135" s="558">
        <f>D63</f>
        <v>8902.2487213911409</v>
      </c>
      <c r="E135" s="558">
        <f t="shared" ref="E135:AB135" si="17">E63</f>
        <v>351.962392673159</v>
      </c>
      <c r="F135" s="558">
        <f t="shared" si="17"/>
        <v>335.3911349603186</v>
      </c>
      <c r="G135" s="558">
        <f t="shared" si="17"/>
        <v>331.11195328421394</v>
      </c>
      <c r="H135" s="558">
        <f t="shared" si="17"/>
        <v>331.76448019860322</v>
      </c>
      <c r="I135" s="558">
        <f t="shared" si="17"/>
        <v>335.79397591498264</v>
      </c>
      <c r="J135" s="558">
        <f t="shared" si="17"/>
        <v>339.24079048604244</v>
      </c>
      <c r="K135" s="558">
        <f t="shared" si="17"/>
        <v>343.34686985331786</v>
      </c>
      <c r="L135" s="558">
        <f t="shared" si="17"/>
        <v>347.60972787314267</v>
      </c>
      <c r="M135" s="558">
        <f t="shared" si="17"/>
        <v>366.40089221606416</v>
      </c>
      <c r="N135" s="558">
        <f t="shared" si="17"/>
        <v>377.71272663579407</v>
      </c>
      <c r="O135" s="558">
        <f t="shared" si="17"/>
        <v>385.92610948347414</v>
      </c>
      <c r="P135" s="558">
        <f t="shared" si="17"/>
        <v>392.16412818191083</v>
      </c>
      <c r="Q135" s="558">
        <f t="shared" si="17"/>
        <v>395.13026416472292</v>
      </c>
      <c r="R135" s="558">
        <f t="shared" si="17"/>
        <v>399.51787818425316</v>
      </c>
      <c r="S135" s="558">
        <f t="shared" si="17"/>
        <v>398.69661267547053</v>
      </c>
      <c r="T135" s="558">
        <f t="shared" si="17"/>
        <v>397.22360309796329</v>
      </c>
      <c r="U135" s="558">
        <f t="shared" si="17"/>
        <v>397.3559406901735</v>
      </c>
      <c r="V135" s="558">
        <f t="shared" si="17"/>
        <v>396.55509694883835</v>
      </c>
      <c r="W135" s="558">
        <f t="shared" si="17"/>
        <v>400.94038945479014</v>
      </c>
      <c r="X135" s="558">
        <f t="shared" si="17"/>
        <v>401.401298312422</v>
      </c>
      <c r="Y135" s="558">
        <f t="shared" si="17"/>
        <v>388.36287438995299</v>
      </c>
      <c r="Z135" s="558">
        <f t="shared" si="17"/>
        <v>374.98191193090656</v>
      </c>
      <c r="AA135" s="558">
        <f t="shared" si="17"/>
        <v>362.15683706422902</v>
      </c>
      <c r="AB135" s="558">
        <f t="shared" si="17"/>
        <v>351.50083271639357</v>
      </c>
    </row>
    <row r="136" spans="1:56" ht="13.8" thickBot="1" x14ac:dyDescent="0.35">
      <c r="B136" s="557"/>
      <c r="C136" s="557" t="s">
        <v>84</v>
      </c>
      <c r="D136" s="559">
        <f>SUM(D134:D135)</f>
        <v>17689.719978239475</v>
      </c>
      <c r="E136" s="559">
        <f t="shared" ref="E136:AB136" si="18">SUM(E134:E135)</f>
        <v>704.18514659856623</v>
      </c>
      <c r="F136" s="559">
        <f t="shared" si="18"/>
        <v>682.42359388706575</v>
      </c>
      <c r="G136" s="559">
        <f t="shared" si="18"/>
        <v>673.70938881173242</v>
      </c>
      <c r="H136" s="559">
        <f t="shared" si="18"/>
        <v>672.75458676929418</v>
      </c>
      <c r="I136" s="559">
        <f t="shared" si="18"/>
        <v>677.36663703564955</v>
      </c>
      <c r="J136" s="559">
        <f t="shared" si="18"/>
        <v>683.93281910159919</v>
      </c>
      <c r="K136" s="559">
        <f t="shared" si="18"/>
        <v>690.53907299314255</v>
      </c>
      <c r="L136" s="559">
        <f t="shared" si="18"/>
        <v>696.63907449953342</v>
      </c>
      <c r="M136" s="559">
        <f t="shared" si="18"/>
        <v>724.3948485431697</v>
      </c>
      <c r="N136" s="559">
        <f t="shared" si="18"/>
        <v>744.91125558383828</v>
      </c>
      <c r="O136" s="559">
        <f t="shared" si="18"/>
        <v>761.48615092309706</v>
      </c>
      <c r="P136" s="559">
        <f t="shared" si="18"/>
        <v>773.88300059967719</v>
      </c>
      <c r="Q136" s="559">
        <f t="shared" si="18"/>
        <v>783.12992227036148</v>
      </c>
      <c r="R136" s="559">
        <f t="shared" si="18"/>
        <v>792.07464329667027</v>
      </c>
      <c r="S136" s="559">
        <f t="shared" si="18"/>
        <v>793.68952921164725</v>
      </c>
      <c r="T136" s="559">
        <f t="shared" si="18"/>
        <v>786.40379890763438</v>
      </c>
      <c r="U136" s="559">
        <f t="shared" si="18"/>
        <v>780.93215723477306</v>
      </c>
      <c r="V136" s="559">
        <f t="shared" si="18"/>
        <v>775.49763345087354</v>
      </c>
      <c r="W136" s="559">
        <f t="shared" si="18"/>
        <v>774.77692500992566</v>
      </c>
      <c r="X136" s="559">
        <f t="shared" si="18"/>
        <v>771.46567486517279</v>
      </c>
      <c r="Y136" s="559">
        <f t="shared" si="18"/>
        <v>766.00389465645753</v>
      </c>
      <c r="Z136" s="559">
        <f t="shared" si="18"/>
        <v>746.07532603788059</v>
      </c>
      <c r="AA136" s="559">
        <f t="shared" si="18"/>
        <v>724.77611321802897</v>
      </c>
      <c r="AB136" s="559">
        <f t="shared" si="18"/>
        <v>708.66878473368104</v>
      </c>
    </row>
    <row r="137" spans="1:56" ht="13.8" thickTop="1" x14ac:dyDescent="0.3">
      <c r="D137" s="320" t="s">
        <v>92</v>
      </c>
      <c r="E137" s="321">
        <f>AVERAGE(E134:J134,AA134:AB134)</f>
        <v>348.61183410720935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37375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25.832386346682455</v>
      </c>
      <c r="E8" s="336">
        <v>0.8404095177796197</v>
      </c>
      <c r="F8" s="337">
        <v>0.838938846598415</v>
      </c>
      <c r="G8" s="337">
        <v>0.83735461108822029</v>
      </c>
      <c r="H8" s="337">
        <v>0.83950884531000869</v>
      </c>
      <c r="I8" s="337">
        <v>0.86140058394512731</v>
      </c>
      <c r="J8" s="338">
        <v>0.91715420036225925</v>
      </c>
      <c r="K8" s="339">
        <v>0.99399690450734435</v>
      </c>
      <c r="L8" s="337">
        <v>1.0709908575759224</v>
      </c>
      <c r="M8" s="337">
        <v>1.1470563649125367</v>
      </c>
      <c r="N8" s="337">
        <v>1.1898829131084958</v>
      </c>
      <c r="O8" s="337">
        <v>1.2269750670440536</v>
      </c>
      <c r="P8" s="337">
        <v>1.2420919176117193</v>
      </c>
      <c r="Q8" s="337">
        <v>1.2537498482838181</v>
      </c>
      <c r="R8" s="337">
        <v>1.2684747193678803</v>
      </c>
      <c r="S8" s="337">
        <v>1.2575883167131763</v>
      </c>
      <c r="T8" s="337">
        <v>1.2390103870477529</v>
      </c>
      <c r="U8" s="337">
        <v>1.2104191670387585</v>
      </c>
      <c r="V8" s="337">
        <v>1.1701024733230534</v>
      </c>
      <c r="W8" s="337">
        <v>1.1250511726073189</v>
      </c>
      <c r="X8" s="337">
        <v>1.1062100019509773</v>
      </c>
      <c r="Y8" s="337">
        <v>1.1143475736666335</v>
      </c>
      <c r="Z8" s="340">
        <v>1.0762295024543123</v>
      </c>
      <c r="AA8" s="336">
        <v>1.0250002249607657</v>
      </c>
      <c r="AB8" s="338">
        <v>0.98044232942428389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952.17557122466656</v>
      </c>
      <c r="E9" s="342">
        <v>28.179572244896359</v>
      </c>
      <c r="F9" s="343">
        <v>28.132937599305418</v>
      </c>
      <c r="G9" s="343">
        <v>28.147217771006748</v>
      </c>
      <c r="H9" s="343">
        <v>28.381020580214273</v>
      </c>
      <c r="I9" s="343">
        <v>29.349703827590492</v>
      </c>
      <c r="J9" s="344">
        <v>31.950860939543865</v>
      </c>
      <c r="K9" s="345">
        <v>36.012298193047435</v>
      </c>
      <c r="L9" s="343">
        <v>40.319125996700535</v>
      </c>
      <c r="M9" s="343">
        <v>43.929709067108398</v>
      </c>
      <c r="N9" s="343">
        <v>46.238889890888629</v>
      </c>
      <c r="O9" s="343">
        <v>47.993074480699399</v>
      </c>
      <c r="P9" s="343">
        <v>48.767923151052706</v>
      </c>
      <c r="Q9" s="343">
        <v>49.230678222111806</v>
      </c>
      <c r="R9" s="343">
        <v>49.913633195609492</v>
      </c>
      <c r="S9" s="343">
        <v>49.706183154817317</v>
      </c>
      <c r="T9" s="343">
        <v>48.78799569667401</v>
      </c>
      <c r="U9" s="343">
        <v>47.258316931457948</v>
      </c>
      <c r="V9" s="343">
        <v>44.719148336944919</v>
      </c>
      <c r="W9" s="343">
        <v>41.236947780604218</v>
      </c>
      <c r="X9" s="343">
        <v>39.428674094897936</v>
      </c>
      <c r="Y9" s="343">
        <v>38.869054354389526</v>
      </c>
      <c r="Z9" s="346">
        <v>37.053155396503897</v>
      </c>
      <c r="AA9" s="342">
        <v>35.073697203512467</v>
      </c>
      <c r="AB9" s="344">
        <v>33.495753115089002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6702.5614102825002</v>
      </c>
      <c r="E10" s="349">
        <v>218.00791072236385</v>
      </c>
      <c r="F10" s="350">
        <v>218.48863441804593</v>
      </c>
      <c r="G10" s="350">
        <v>217.86790518052032</v>
      </c>
      <c r="H10" s="350">
        <v>218.71381625498776</v>
      </c>
      <c r="I10" s="350">
        <v>224.62442720444378</v>
      </c>
      <c r="J10" s="351">
        <v>238.71511753891943</v>
      </c>
      <c r="K10" s="352">
        <v>259.90186307627749</v>
      </c>
      <c r="L10" s="350">
        <v>284.18018597761522</v>
      </c>
      <c r="M10" s="350">
        <v>303.86813631708759</v>
      </c>
      <c r="N10" s="350">
        <v>314.75233617626958</v>
      </c>
      <c r="O10" s="350">
        <v>323.48649967313662</v>
      </c>
      <c r="P10" s="350">
        <v>326.47203547019717</v>
      </c>
      <c r="Q10" s="350">
        <v>331.49318067847372</v>
      </c>
      <c r="R10" s="350">
        <v>337.99201215395146</v>
      </c>
      <c r="S10" s="350">
        <v>336.01544284278589</v>
      </c>
      <c r="T10" s="350">
        <v>325.92542921054189</v>
      </c>
      <c r="U10" s="350">
        <v>314.99843788124974</v>
      </c>
      <c r="V10" s="350">
        <v>298.83688413196086</v>
      </c>
      <c r="W10" s="350">
        <v>283.54270043509865</v>
      </c>
      <c r="X10" s="350">
        <v>277.46782246649866</v>
      </c>
      <c r="Y10" s="350">
        <v>280.05005777107965</v>
      </c>
      <c r="Z10" s="353">
        <v>267.38450843540852</v>
      </c>
      <c r="AA10" s="349">
        <v>254.3878043309185</v>
      </c>
      <c r="AB10" s="351">
        <v>245.38826193466767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56.913984528274597</v>
      </c>
      <c r="E11" s="355">
        <v>1.8718748859869188</v>
      </c>
      <c r="F11" s="356">
        <v>1.8526626574987186</v>
      </c>
      <c r="G11" s="356">
        <v>1.8599913155909069</v>
      </c>
      <c r="H11" s="356">
        <v>1.869220999633757</v>
      </c>
      <c r="I11" s="356">
        <v>1.9260535037926252</v>
      </c>
      <c r="J11" s="357">
        <v>2.053416673684703</v>
      </c>
      <c r="K11" s="358">
        <v>2.1936640379855099</v>
      </c>
      <c r="L11" s="356">
        <v>2.3168126177216233</v>
      </c>
      <c r="M11" s="356">
        <v>2.4775948981277169</v>
      </c>
      <c r="N11" s="356">
        <v>2.5676162593818748</v>
      </c>
      <c r="O11" s="356">
        <v>2.6517339344003199</v>
      </c>
      <c r="P11" s="356">
        <v>2.7076580473689678</v>
      </c>
      <c r="Q11" s="356">
        <v>2.736949630501778</v>
      </c>
      <c r="R11" s="356">
        <v>2.7524589758097293</v>
      </c>
      <c r="S11" s="356">
        <v>2.7356329466235967</v>
      </c>
      <c r="T11" s="356">
        <v>2.709960425489363</v>
      </c>
      <c r="U11" s="356">
        <v>2.687535928304051</v>
      </c>
      <c r="V11" s="356">
        <v>2.6379618560225349</v>
      </c>
      <c r="W11" s="356">
        <v>2.5436424826941191</v>
      </c>
      <c r="X11" s="356">
        <v>2.4868501345852274</v>
      </c>
      <c r="Y11" s="356">
        <v>2.533134942308247</v>
      </c>
      <c r="Z11" s="359">
        <v>2.4123777944930049</v>
      </c>
      <c r="AA11" s="355">
        <v>2.2330918993775937</v>
      </c>
      <c r="AB11" s="357">
        <v>2.0960876808917228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271.29830095607258</v>
      </c>
      <c r="E12" s="362">
        <v>8.0459375023420083</v>
      </c>
      <c r="F12" s="363">
        <v>8.0017373655538879</v>
      </c>
      <c r="G12" s="363">
        <v>8.0194790872414163</v>
      </c>
      <c r="H12" s="363">
        <v>8.0834620583738435</v>
      </c>
      <c r="I12" s="363">
        <v>8.3551300600388263</v>
      </c>
      <c r="J12" s="364">
        <v>9.1051884351732895</v>
      </c>
      <c r="K12" s="365">
        <v>10.223231024592792</v>
      </c>
      <c r="L12" s="363">
        <v>11.412664190075921</v>
      </c>
      <c r="M12" s="363">
        <v>12.474806449086621</v>
      </c>
      <c r="N12" s="363">
        <v>13.139396574490544</v>
      </c>
      <c r="O12" s="363">
        <v>13.642718062632296</v>
      </c>
      <c r="P12" s="363">
        <v>13.903504372335584</v>
      </c>
      <c r="Q12" s="363">
        <v>14.032691440956505</v>
      </c>
      <c r="R12" s="363">
        <v>14.21222873908285</v>
      </c>
      <c r="S12" s="363">
        <v>14.15857571127245</v>
      </c>
      <c r="T12" s="363">
        <v>13.92886734002796</v>
      </c>
      <c r="U12" s="363">
        <v>13.537110270039209</v>
      </c>
      <c r="V12" s="363">
        <v>12.818832370116141</v>
      </c>
      <c r="W12" s="363">
        <v>11.821776740762065</v>
      </c>
      <c r="X12" s="363">
        <v>11.287669675765361</v>
      </c>
      <c r="Y12" s="363">
        <v>11.185244441493689</v>
      </c>
      <c r="Z12" s="366">
        <v>10.5898914816971</v>
      </c>
      <c r="AA12" s="362">
        <v>9.9164525962327517</v>
      </c>
      <c r="AB12" s="364">
        <v>9.4017049666894774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2748.7511859466413</v>
      </c>
      <c r="E13" s="367">
        <v>90.500454948961192</v>
      </c>
      <c r="F13" s="368">
        <v>90.659398646845702</v>
      </c>
      <c r="G13" s="368">
        <v>90.595095836979254</v>
      </c>
      <c r="H13" s="368">
        <v>91.100875356293116</v>
      </c>
      <c r="I13" s="368">
        <v>93.42842907503038</v>
      </c>
      <c r="J13" s="369">
        <v>99.106958195929664</v>
      </c>
      <c r="K13" s="370">
        <v>106.7052279704119</v>
      </c>
      <c r="L13" s="368">
        <v>114.31301081824707</v>
      </c>
      <c r="M13" s="368">
        <v>122.20530091619962</v>
      </c>
      <c r="N13" s="368">
        <v>126.40212265574232</v>
      </c>
      <c r="O13" s="368">
        <v>129.8539710629959</v>
      </c>
      <c r="P13" s="368">
        <v>131.59378693679523</v>
      </c>
      <c r="Q13" s="368">
        <v>132.89682380640215</v>
      </c>
      <c r="R13" s="368">
        <v>134.27550783124005</v>
      </c>
      <c r="S13" s="368">
        <v>133.38742192182863</v>
      </c>
      <c r="T13" s="368">
        <v>131.56957929272221</v>
      </c>
      <c r="U13" s="368">
        <v>128.52452381736848</v>
      </c>
      <c r="V13" s="368">
        <v>124.49246660685635</v>
      </c>
      <c r="W13" s="368">
        <v>119.37624639854573</v>
      </c>
      <c r="X13" s="368">
        <v>116.69237628252218</v>
      </c>
      <c r="Y13" s="368">
        <v>117.23854595829377</v>
      </c>
      <c r="Z13" s="371">
        <v>112.8081581190695</v>
      </c>
      <c r="AA13" s="367">
        <v>107.53588991479096</v>
      </c>
      <c r="AB13" s="369">
        <v>103.48901357656979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3076.9634714309886</v>
      </c>
      <c r="E14" s="90">
        <f t="shared" ref="E14:AB14" si="1">SUM(E11:E13)</f>
        <v>100.41826733729012</v>
      </c>
      <c r="F14" s="164">
        <f t="shared" si="1"/>
        <v>100.51379866989831</v>
      </c>
      <c r="G14" s="164">
        <f t="shared" si="1"/>
        <v>100.47456623981158</v>
      </c>
      <c r="H14" s="164">
        <f t="shared" si="1"/>
        <v>101.05355841430071</v>
      </c>
      <c r="I14" s="164">
        <f t="shared" si="1"/>
        <v>103.70961263886183</v>
      </c>
      <c r="J14" s="166">
        <f t="shared" si="1"/>
        <v>110.26556330478766</v>
      </c>
      <c r="K14" s="48">
        <f t="shared" si="1"/>
        <v>119.1221230329902</v>
      </c>
      <c r="L14" s="164">
        <f t="shared" si="1"/>
        <v>128.04248762604462</v>
      </c>
      <c r="M14" s="164">
        <f t="shared" si="1"/>
        <v>137.15770226341397</v>
      </c>
      <c r="N14" s="164">
        <f t="shared" si="1"/>
        <v>142.10913548961474</v>
      </c>
      <c r="O14" s="164">
        <f t="shared" si="1"/>
        <v>146.14842306002851</v>
      </c>
      <c r="P14" s="164">
        <f t="shared" si="1"/>
        <v>148.20494935649978</v>
      </c>
      <c r="Q14" s="164">
        <f t="shared" si="1"/>
        <v>149.66646487786045</v>
      </c>
      <c r="R14" s="164">
        <f t="shared" si="1"/>
        <v>151.24019554613264</v>
      </c>
      <c r="S14" s="164">
        <f t="shared" si="1"/>
        <v>150.28163057972469</v>
      </c>
      <c r="T14" s="164">
        <f t="shared" si="1"/>
        <v>148.20840705823954</v>
      </c>
      <c r="U14" s="164">
        <f t="shared" si="1"/>
        <v>144.74917001571174</v>
      </c>
      <c r="V14" s="164">
        <f t="shared" si="1"/>
        <v>139.94926083299504</v>
      </c>
      <c r="W14" s="164">
        <f t="shared" si="1"/>
        <v>133.7416656220019</v>
      </c>
      <c r="X14" s="164">
        <f t="shared" si="1"/>
        <v>130.46689609287276</v>
      </c>
      <c r="Y14" s="164">
        <f t="shared" si="1"/>
        <v>130.9569253420957</v>
      </c>
      <c r="Z14" s="165">
        <f t="shared" si="1"/>
        <v>125.81042739525961</v>
      </c>
      <c r="AA14" s="90">
        <f t="shared" si="1"/>
        <v>119.6854344104013</v>
      </c>
      <c r="AB14" s="166">
        <f t="shared" si="1"/>
        <v>114.986806224151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7680.5693678538501</v>
      </c>
      <c r="E15" s="90">
        <f t="shared" ref="E15:AB15" si="2">SUM(E8:E10)</f>
        <v>247.02789248503981</v>
      </c>
      <c r="F15" s="164">
        <f t="shared" si="2"/>
        <v>247.46051086394976</v>
      </c>
      <c r="G15" s="164">
        <f t="shared" si="2"/>
        <v>246.85247756261529</v>
      </c>
      <c r="H15" s="164">
        <f t="shared" si="2"/>
        <v>247.93434568051205</v>
      </c>
      <c r="I15" s="164">
        <f t="shared" si="2"/>
        <v>254.83553161597939</v>
      </c>
      <c r="J15" s="166">
        <f t="shared" si="2"/>
        <v>271.58313267882556</v>
      </c>
      <c r="K15" s="48">
        <f t="shared" si="2"/>
        <v>296.90815817383225</v>
      </c>
      <c r="L15" s="164">
        <f t="shared" si="2"/>
        <v>325.57030283189169</v>
      </c>
      <c r="M15" s="164">
        <f t="shared" si="2"/>
        <v>348.94490174910851</v>
      </c>
      <c r="N15" s="164">
        <f t="shared" si="2"/>
        <v>362.18110898026669</v>
      </c>
      <c r="O15" s="164">
        <f t="shared" si="2"/>
        <v>372.70654922088005</v>
      </c>
      <c r="P15" s="164">
        <f t="shared" si="2"/>
        <v>376.48205053886159</v>
      </c>
      <c r="Q15" s="164">
        <f t="shared" si="2"/>
        <v>381.97760874886933</v>
      </c>
      <c r="R15" s="164">
        <f t="shared" si="2"/>
        <v>389.17412006892886</v>
      </c>
      <c r="S15" s="164">
        <f t="shared" si="2"/>
        <v>386.97921431431638</v>
      </c>
      <c r="T15" s="164">
        <f t="shared" si="2"/>
        <v>375.95243529426364</v>
      </c>
      <c r="U15" s="164">
        <f t="shared" si="2"/>
        <v>363.46717397974646</v>
      </c>
      <c r="V15" s="164">
        <f t="shared" si="2"/>
        <v>344.72613494222884</v>
      </c>
      <c r="W15" s="164">
        <f t="shared" si="2"/>
        <v>325.90469938831018</v>
      </c>
      <c r="X15" s="164">
        <f t="shared" si="2"/>
        <v>318.0027065633476</v>
      </c>
      <c r="Y15" s="164">
        <f t="shared" si="2"/>
        <v>320.03345969913579</v>
      </c>
      <c r="Z15" s="165">
        <f t="shared" si="2"/>
        <v>305.51389333436674</v>
      </c>
      <c r="AA15" s="90">
        <f t="shared" si="2"/>
        <v>290.48650175939173</v>
      </c>
      <c r="AB15" s="166">
        <f t="shared" si="2"/>
        <v>279.86445737918098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10757.532839284835</v>
      </c>
      <c r="E16" s="167">
        <f t="shared" ref="E16:AB16" si="3">E14+E15</f>
        <v>347.44615982232995</v>
      </c>
      <c r="F16" s="168">
        <f t="shared" si="3"/>
        <v>347.9743095338481</v>
      </c>
      <c r="G16" s="168">
        <f t="shared" si="3"/>
        <v>347.32704380242689</v>
      </c>
      <c r="H16" s="168">
        <f t="shared" si="3"/>
        <v>348.98790409481273</v>
      </c>
      <c r="I16" s="168">
        <f t="shared" si="3"/>
        <v>358.5451442548412</v>
      </c>
      <c r="J16" s="170">
        <f t="shared" si="3"/>
        <v>381.8486959836132</v>
      </c>
      <c r="K16" s="203">
        <f t="shared" si="3"/>
        <v>416.03028120682245</v>
      </c>
      <c r="L16" s="200">
        <f t="shared" si="3"/>
        <v>453.61279045793628</v>
      </c>
      <c r="M16" s="200">
        <f t="shared" si="3"/>
        <v>486.10260401252248</v>
      </c>
      <c r="N16" s="200">
        <f t="shared" si="3"/>
        <v>504.29024446988143</v>
      </c>
      <c r="O16" s="200">
        <f t="shared" si="3"/>
        <v>518.85497228090856</v>
      </c>
      <c r="P16" s="200">
        <f t="shared" si="3"/>
        <v>524.6869998953614</v>
      </c>
      <c r="Q16" s="200">
        <f t="shared" si="3"/>
        <v>531.64407362672978</v>
      </c>
      <c r="R16" s="200">
        <f t="shared" si="3"/>
        <v>540.41431561506147</v>
      </c>
      <c r="S16" s="200">
        <f t="shared" si="3"/>
        <v>537.26084489404104</v>
      </c>
      <c r="T16" s="200">
        <f t="shared" si="3"/>
        <v>524.16084235250321</v>
      </c>
      <c r="U16" s="200">
        <f t="shared" si="3"/>
        <v>508.2163439954582</v>
      </c>
      <c r="V16" s="200">
        <f t="shared" si="3"/>
        <v>484.67539577522388</v>
      </c>
      <c r="W16" s="200">
        <f t="shared" si="3"/>
        <v>459.64636501031208</v>
      </c>
      <c r="X16" s="200">
        <f t="shared" si="3"/>
        <v>448.46960265622033</v>
      </c>
      <c r="Y16" s="200">
        <f t="shared" si="3"/>
        <v>450.99038504123149</v>
      </c>
      <c r="Z16" s="201">
        <f t="shared" si="3"/>
        <v>431.32432072962638</v>
      </c>
      <c r="AA16" s="199">
        <f t="shared" si="3"/>
        <v>410.17193616979301</v>
      </c>
      <c r="AB16" s="202">
        <f t="shared" si="3"/>
        <v>394.85126360333197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1.8718748859869188</v>
      </c>
      <c r="AL17" s="538">
        <f>$F11</f>
        <v>1.8526626574987186</v>
      </c>
      <c r="AM17" s="538">
        <f>$G11</f>
        <v>1.8599913155909069</v>
      </c>
      <c r="AN17" s="538">
        <f>$H11</f>
        <v>1.869220999633757</v>
      </c>
      <c r="AO17" s="538"/>
      <c r="AP17" s="538">
        <f>$E12</f>
        <v>8.0459375023420083</v>
      </c>
      <c r="AQ17" s="538">
        <f>$F12</f>
        <v>8.0017373655538879</v>
      </c>
      <c r="AR17" s="538">
        <f>$G12</f>
        <v>8.0194790872414163</v>
      </c>
      <c r="AS17" s="538">
        <f>$H12</f>
        <v>8.0834620583738435</v>
      </c>
      <c r="AT17" s="538"/>
      <c r="AU17" s="538">
        <f>$E13</f>
        <v>90.500454948961192</v>
      </c>
      <c r="AV17" s="538">
        <f>$F13</f>
        <v>90.659398646845702</v>
      </c>
      <c r="AW17" s="538">
        <f>$G13</f>
        <v>90.595095836979254</v>
      </c>
      <c r="AX17" s="538">
        <f>$H13</f>
        <v>91.100875356293116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1.9260535037926252</v>
      </c>
      <c r="AL18" s="538">
        <f>$J11</f>
        <v>2.053416673684703</v>
      </c>
      <c r="AM18" s="538">
        <f>$K11</f>
        <v>2.1936640379855099</v>
      </c>
      <c r="AN18" s="538">
        <f>$L11</f>
        <v>2.3168126177216233</v>
      </c>
      <c r="AO18" s="538"/>
      <c r="AP18" s="538">
        <f>$I12</f>
        <v>8.3551300600388263</v>
      </c>
      <c r="AQ18" s="538">
        <f>$J12</f>
        <v>9.1051884351732895</v>
      </c>
      <c r="AR18" s="538">
        <f>$K12</f>
        <v>10.223231024592792</v>
      </c>
      <c r="AS18" s="538">
        <f>$L12</f>
        <v>11.412664190075921</v>
      </c>
      <c r="AT18" s="538"/>
      <c r="AU18" s="539">
        <f>$I13</f>
        <v>93.42842907503038</v>
      </c>
      <c r="AV18" s="539">
        <f>$J13</f>
        <v>99.106958195929664</v>
      </c>
      <c r="AW18" s="539">
        <f>$K13</f>
        <v>106.7052279704119</v>
      </c>
      <c r="AX18" s="539">
        <f>$L13</f>
        <v>114.31301081824707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2.4775948981277169</v>
      </c>
      <c r="AL19" s="538">
        <f>$N11</f>
        <v>2.5676162593818748</v>
      </c>
      <c r="AM19" s="538">
        <f>$O11</f>
        <v>2.6517339344003199</v>
      </c>
      <c r="AN19" s="538">
        <f>$P11</f>
        <v>2.7076580473689678</v>
      </c>
      <c r="AO19" s="538"/>
      <c r="AP19" s="538">
        <f>$M12</f>
        <v>12.474806449086621</v>
      </c>
      <c r="AQ19" s="538">
        <f>$N12</f>
        <v>13.139396574490544</v>
      </c>
      <c r="AR19" s="538">
        <f>$O12</f>
        <v>13.642718062632296</v>
      </c>
      <c r="AS19" s="538">
        <f>$P12</f>
        <v>13.903504372335584</v>
      </c>
      <c r="AT19" s="538"/>
      <c r="AU19" s="538">
        <f>$M13</f>
        <v>122.20530091619962</v>
      </c>
      <c r="AV19" s="538">
        <f>$N13</f>
        <v>126.40212265574232</v>
      </c>
      <c r="AW19" s="538">
        <f>$O13</f>
        <v>129.8539710629959</v>
      </c>
      <c r="AX19" s="538">
        <f>$P13</f>
        <v>131.59378693679523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2.736949630501778</v>
      </c>
      <c r="AL20" s="538">
        <f>$R11</f>
        <v>2.7524589758097293</v>
      </c>
      <c r="AM20" s="538">
        <f>$S11</f>
        <v>2.7356329466235967</v>
      </c>
      <c r="AN20" s="538">
        <f>$T11</f>
        <v>2.709960425489363</v>
      </c>
      <c r="AO20" s="538"/>
      <c r="AP20" s="538">
        <f>$Q12</f>
        <v>14.032691440956505</v>
      </c>
      <c r="AQ20" s="538">
        <f>$R12</f>
        <v>14.21222873908285</v>
      </c>
      <c r="AR20" s="538">
        <f>$S12</f>
        <v>14.15857571127245</v>
      </c>
      <c r="AS20" s="538">
        <f>$T12</f>
        <v>13.92886734002796</v>
      </c>
      <c r="AT20" s="538"/>
      <c r="AU20" s="538">
        <f>$Q13</f>
        <v>132.89682380640215</v>
      </c>
      <c r="AV20" s="538">
        <f>$R13</f>
        <v>134.27550783124005</v>
      </c>
      <c r="AW20" s="538">
        <f>$S13</f>
        <v>133.38742192182863</v>
      </c>
      <c r="AX20" s="538">
        <f>$T13</f>
        <v>131.56957929272221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2.687535928304051</v>
      </c>
      <c r="AL21" s="538">
        <f>$V11</f>
        <v>2.6379618560225349</v>
      </c>
      <c r="AM21" s="538">
        <f>$W11</f>
        <v>2.5436424826941191</v>
      </c>
      <c r="AN21" s="538">
        <f>$X11</f>
        <v>2.4868501345852274</v>
      </c>
      <c r="AO21" s="538"/>
      <c r="AP21" s="538">
        <f>$U12</f>
        <v>13.537110270039209</v>
      </c>
      <c r="AQ21" s="538">
        <f>$V12</f>
        <v>12.818832370116141</v>
      </c>
      <c r="AR21" s="538">
        <f>$W12</f>
        <v>11.821776740762065</v>
      </c>
      <c r="AS21" s="538">
        <f>$X12</f>
        <v>11.287669675765361</v>
      </c>
      <c r="AT21" s="538"/>
      <c r="AU21" s="538">
        <f>$U13</f>
        <v>128.52452381736848</v>
      </c>
      <c r="AV21" s="538">
        <f>$V13</f>
        <v>124.49246660685635</v>
      </c>
      <c r="AW21" s="538">
        <f>$W13</f>
        <v>119.37624639854573</v>
      </c>
      <c r="AX21" s="538">
        <f>$X13</f>
        <v>116.69237628252218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2.533134942308247</v>
      </c>
      <c r="AL22" s="538">
        <f>$Z11</f>
        <v>2.4123777944930049</v>
      </c>
      <c r="AM22" s="538">
        <f>$AA11</f>
        <v>2.2330918993775937</v>
      </c>
      <c r="AN22" s="540">
        <f>$AB11</f>
        <v>2.0960876808917228</v>
      </c>
      <c r="AO22" s="538"/>
      <c r="AP22" s="538">
        <f>$Y12</f>
        <v>11.185244441493689</v>
      </c>
      <c r="AQ22" s="538">
        <f>$Z12</f>
        <v>10.5898914816971</v>
      </c>
      <c r="AR22" s="538">
        <f>$AA12</f>
        <v>9.9164525962327517</v>
      </c>
      <c r="AS22" s="540">
        <f>$AB12</f>
        <v>9.4017049666894774</v>
      </c>
      <c r="AT22" s="538"/>
      <c r="AU22" s="538">
        <f>$Y13</f>
        <v>117.23854595829377</v>
      </c>
      <c r="AV22" s="538">
        <f>$Z13</f>
        <v>112.8081581190695</v>
      </c>
      <c r="AW22" s="538">
        <f>$AA13</f>
        <v>107.53588991479096</v>
      </c>
      <c r="AX22" s="540">
        <f>$AB13</f>
        <v>103.48901357656979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56.913984528274597</v>
      </c>
      <c r="AO23" s="538"/>
      <c r="AP23" s="538"/>
      <c r="AQ23" s="538"/>
      <c r="AR23" s="538"/>
      <c r="AS23" s="318">
        <f>SUM(AP17:AS22)</f>
        <v>271.29830095607258</v>
      </c>
      <c r="AT23" s="538"/>
      <c r="AU23" s="538"/>
      <c r="AV23" s="538"/>
      <c r="AW23" s="538"/>
      <c r="AX23" s="318">
        <f>SUM(AU17:AX22)</f>
        <v>2748.7511859466413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3618.4671607151649</v>
      </c>
      <c r="E52" s="431">
        <f t="shared" si="4"/>
        <v>127.55384017767005</v>
      </c>
      <c r="F52" s="432">
        <f t="shared" si="4"/>
        <v>127.0256904661519</v>
      </c>
      <c r="G52" s="432">
        <f t="shared" si="4"/>
        <v>127.67295619757311</v>
      </c>
      <c r="H52" s="432">
        <f t="shared" si="4"/>
        <v>126.01209590518727</v>
      </c>
      <c r="I52" s="432">
        <f t="shared" si="4"/>
        <v>116.4548557451588</v>
      </c>
      <c r="J52" s="433">
        <f t="shared" si="4"/>
        <v>93.151304016386803</v>
      </c>
      <c r="K52" s="434">
        <f t="shared" si="4"/>
        <v>244.96971879317755</v>
      </c>
      <c r="L52" s="432">
        <f t="shared" si="4"/>
        <v>207.38720954206372</v>
      </c>
      <c r="M52" s="432">
        <f t="shared" si="4"/>
        <v>174.89739598747752</v>
      </c>
      <c r="N52" s="432">
        <f t="shared" si="4"/>
        <v>156.70975553011857</v>
      </c>
      <c r="O52" s="432">
        <f t="shared" si="4"/>
        <v>142.14502771909144</v>
      </c>
      <c r="P52" s="432">
        <f t="shared" si="4"/>
        <v>136.3130001046386</v>
      </c>
      <c r="Q52" s="432">
        <f t="shared" si="4"/>
        <v>129.35592637327022</v>
      </c>
      <c r="R52" s="432">
        <f t="shared" si="4"/>
        <v>120.58568438493853</v>
      </c>
      <c r="S52" s="432">
        <f t="shared" si="4"/>
        <v>123.73915510595896</v>
      </c>
      <c r="T52" s="432">
        <f t="shared" si="4"/>
        <v>136.83915764749679</v>
      </c>
      <c r="U52" s="432">
        <f t="shared" si="4"/>
        <v>152.7836560045418</v>
      </c>
      <c r="V52" s="432">
        <f t="shared" si="4"/>
        <v>176.32460422477612</v>
      </c>
      <c r="W52" s="432">
        <f t="shared" si="4"/>
        <v>201.35363498968792</v>
      </c>
      <c r="X52" s="432">
        <f t="shared" si="4"/>
        <v>212.53039734377967</v>
      </c>
      <c r="Y52" s="432">
        <f t="shared" si="4"/>
        <v>210.00961495876851</v>
      </c>
      <c r="Z52" s="435">
        <f t="shared" si="4"/>
        <v>229.67567927037362</v>
      </c>
      <c r="AA52" s="431">
        <f t="shared" si="4"/>
        <v>64.828063830206986</v>
      </c>
      <c r="AB52" s="433">
        <f t="shared" si="4"/>
        <v>80.148736396668028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4640.5471906023013</v>
      </c>
      <c r="E57" s="336">
        <v>144.20906898579545</v>
      </c>
      <c r="F57" s="337">
        <v>134.93734303347017</v>
      </c>
      <c r="G57" s="337">
        <v>134.70191671551783</v>
      </c>
      <c r="H57" s="337">
        <v>136.94408003604337</v>
      </c>
      <c r="I57" s="337">
        <v>144.56467625384033</v>
      </c>
      <c r="J57" s="338">
        <v>159.51255111880297</v>
      </c>
      <c r="K57" s="339">
        <v>181.9933020514581</v>
      </c>
      <c r="L57" s="337">
        <v>203.81963880439176</v>
      </c>
      <c r="M57" s="337">
        <v>219.78576597541806</v>
      </c>
      <c r="N57" s="337">
        <v>230.69032991485315</v>
      </c>
      <c r="O57" s="337">
        <v>237.38488852278343</v>
      </c>
      <c r="P57" s="337">
        <v>240.3152258454403</v>
      </c>
      <c r="Q57" s="337">
        <v>242.13372662197412</v>
      </c>
      <c r="R57" s="337">
        <v>243.67031403755857</v>
      </c>
      <c r="S57" s="337">
        <v>239.63669593513879</v>
      </c>
      <c r="T57" s="337">
        <v>230.93450042655712</v>
      </c>
      <c r="U57" s="337">
        <v>219.80752885439256</v>
      </c>
      <c r="V57" s="337">
        <v>207.61294353336771</v>
      </c>
      <c r="W57" s="337">
        <v>198.9452302495711</v>
      </c>
      <c r="X57" s="337">
        <v>195.14928380724575</v>
      </c>
      <c r="Y57" s="337">
        <v>188.50606287734857</v>
      </c>
      <c r="Z57" s="340">
        <v>178.58760011660164</v>
      </c>
      <c r="AA57" s="336">
        <v>167.5881724489148</v>
      </c>
      <c r="AB57" s="338">
        <v>159.11634443581573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2878.3600489618707</v>
      </c>
      <c r="E58" s="449">
        <v>89.279238443817476</v>
      </c>
      <c r="F58" s="450">
        <v>87.997533947122662</v>
      </c>
      <c r="G58" s="450">
        <v>86.908328661463372</v>
      </c>
      <c r="H58" s="450">
        <v>90.54341582874838</v>
      </c>
      <c r="I58" s="450">
        <v>93.753708555062573</v>
      </c>
      <c r="J58" s="451">
        <v>102.80469048732418</v>
      </c>
      <c r="K58" s="452">
        <v>114.46610033794347</v>
      </c>
      <c r="L58" s="450">
        <v>129.91156080192823</v>
      </c>
      <c r="M58" s="450">
        <v>137.27065710645454</v>
      </c>
      <c r="N58" s="450">
        <v>142.67837539569382</v>
      </c>
      <c r="O58" s="450">
        <v>144.5487874050296</v>
      </c>
      <c r="P58" s="450">
        <v>144.83073874283858</v>
      </c>
      <c r="Q58" s="450">
        <v>147.58675150216877</v>
      </c>
      <c r="R58" s="450">
        <v>147.06626633045937</v>
      </c>
      <c r="S58" s="450">
        <v>145.52801571825987</v>
      </c>
      <c r="T58" s="450">
        <v>139.1844974677945</v>
      </c>
      <c r="U58" s="450">
        <v>132.78897994935147</v>
      </c>
      <c r="V58" s="450">
        <v>128.6141059961727</v>
      </c>
      <c r="W58" s="450">
        <v>127.74114947904053</v>
      </c>
      <c r="X58" s="450">
        <v>125.28527069360695</v>
      </c>
      <c r="Y58" s="450">
        <v>115.95299043626815</v>
      </c>
      <c r="Z58" s="453">
        <v>108.62559454206375</v>
      </c>
      <c r="AA58" s="449">
        <v>100.87139876323067</v>
      </c>
      <c r="AB58" s="451">
        <v>94.121892370027723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3778.7439035860298</v>
      </c>
      <c r="E59" s="355">
        <v>110.98600421399129</v>
      </c>
      <c r="F59" s="356">
        <v>97.472788960280468</v>
      </c>
      <c r="G59" s="356">
        <v>97.312809304230882</v>
      </c>
      <c r="H59" s="356">
        <v>100.4550703458878</v>
      </c>
      <c r="I59" s="356">
        <v>109.24726522159401</v>
      </c>
      <c r="J59" s="357">
        <v>124.33996525725316</v>
      </c>
      <c r="K59" s="358">
        <v>148.325710454995</v>
      </c>
      <c r="L59" s="356">
        <v>170.77132035680376</v>
      </c>
      <c r="M59" s="356">
        <v>187.46360228272579</v>
      </c>
      <c r="N59" s="356">
        <v>198.32987382807065</v>
      </c>
      <c r="O59" s="356">
        <v>203.48678391831069</v>
      </c>
      <c r="P59" s="356">
        <v>205.54480197702699</v>
      </c>
      <c r="Q59" s="356">
        <v>207.8249550803086</v>
      </c>
      <c r="R59" s="356">
        <v>209.60756709329624</v>
      </c>
      <c r="S59" s="356">
        <v>205.18161417981904</v>
      </c>
      <c r="T59" s="356">
        <v>194.27634379941568</v>
      </c>
      <c r="U59" s="356">
        <v>181.02788987929588</v>
      </c>
      <c r="V59" s="356">
        <v>168.56684999761686</v>
      </c>
      <c r="W59" s="356">
        <v>161.6078964033818</v>
      </c>
      <c r="X59" s="356">
        <v>159.45429191547149</v>
      </c>
      <c r="Y59" s="356">
        <v>151.65544482202893</v>
      </c>
      <c r="Z59" s="359">
        <v>139.57983197322039</v>
      </c>
      <c r="AA59" s="355">
        <v>127.49408473431038</v>
      </c>
      <c r="AB59" s="357">
        <v>118.73113758669329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673.00863260886024</v>
      </c>
      <c r="E60" s="367">
        <v>21.175097993939218</v>
      </c>
      <c r="F60" s="368">
        <v>20.920461406202648</v>
      </c>
      <c r="G60" s="368">
        <v>20.901186451780266</v>
      </c>
      <c r="H60" s="368">
        <v>21.441216488441381</v>
      </c>
      <c r="I60" s="368">
        <v>22.514500659931475</v>
      </c>
      <c r="J60" s="369">
        <v>25.003709050459697</v>
      </c>
      <c r="K60" s="370">
        <v>28.372878246553544</v>
      </c>
      <c r="L60" s="368">
        <v>31.579126513764429</v>
      </c>
      <c r="M60" s="368">
        <v>32.445478338967604</v>
      </c>
      <c r="N60" s="368">
        <v>34.023342701180376</v>
      </c>
      <c r="O60" s="368">
        <v>34.292830359421579</v>
      </c>
      <c r="P60" s="368">
        <v>34.548694555186707</v>
      </c>
      <c r="Q60" s="368">
        <v>34.846424048230347</v>
      </c>
      <c r="R60" s="368">
        <v>34.303665179551416</v>
      </c>
      <c r="S60" s="368">
        <v>33.683548587096091</v>
      </c>
      <c r="T60" s="368">
        <v>32.109522376593624</v>
      </c>
      <c r="U60" s="368">
        <v>30.058913673641982</v>
      </c>
      <c r="V60" s="368">
        <v>28.641429499249259</v>
      </c>
      <c r="W60" s="368">
        <v>27.69091391839169</v>
      </c>
      <c r="X60" s="368">
        <v>27.092583440281981</v>
      </c>
      <c r="Y60" s="368">
        <v>25.816932882516831</v>
      </c>
      <c r="Z60" s="371">
        <v>24.957823030324121</v>
      </c>
      <c r="AA60" s="367">
        <v>23.886066507077224</v>
      </c>
      <c r="AB60" s="369">
        <v>22.702286700076705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4451.7525361948883</v>
      </c>
      <c r="E61" s="517">
        <f t="shared" ref="E61:AB61" si="6">SUM(E59:E60)</f>
        <v>132.16110220793053</v>
      </c>
      <c r="F61" s="518">
        <f t="shared" si="6"/>
        <v>118.39325036648312</v>
      </c>
      <c r="G61" s="518">
        <f t="shared" si="6"/>
        <v>118.21399575601114</v>
      </c>
      <c r="H61" s="518">
        <f t="shared" si="6"/>
        <v>121.89628683432919</v>
      </c>
      <c r="I61" s="518">
        <f t="shared" si="6"/>
        <v>131.76176588152549</v>
      </c>
      <c r="J61" s="519">
        <f t="shared" si="6"/>
        <v>149.34367430771286</v>
      </c>
      <c r="K61" s="520">
        <f t="shared" si="6"/>
        <v>176.69858870154854</v>
      </c>
      <c r="L61" s="518">
        <f t="shared" si="6"/>
        <v>202.35044687056819</v>
      </c>
      <c r="M61" s="518">
        <f t="shared" si="6"/>
        <v>219.90908062169339</v>
      </c>
      <c r="N61" s="518">
        <f t="shared" si="6"/>
        <v>232.35321652925103</v>
      </c>
      <c r="O61" s="518">
        <f t="shared" si="6"/>
        <v>237.77961427773226</v>
      </c>
      <c r="P61" s="518">
        <f t="shared" si="6"/>
        <v>240.09349653221369</v>
      </c>
      <c r="Q61" s="518">
        <f t="shared" si="6"/>
        <v>242.67137912853894</v>
      </c>
      <c r="R61" s="518">
        <f t="shared" si="6"/>
        <v>243.91123227284766</v>
      </c>
      <c r="S61" s="518">
        <f t="shared" si="6"/>
        <v>238.86516276691512</v>
      </c>
      <c r="T61" s="518">
        <f t="shared" si="6"/>
        <v>226.3858661760093</v>
      </c>
      <c r="U61" s="518">
        <f t="shared" si="6"/>
        <v>211.08680355293785</v>
      </c>
      <c r="V61" s="518">
        <f t="shared" si="6"/>
        <v>197.20827949686611</v>
      </c>
      <c r="W61" s="518">
        <f t="shared" si="6"/>
        <v>189.29881032177349</v>
      </c>
      <c r="X61" s="518">
        <f t="shared" si="6"/>
        <v>186.54687535575346</v>
      </c>
      <c r="Y61" s="518">
        <f t="shared" si="6"/>
        <v>177.47237770454575</v>
      </c>
      <c r="Z61" s="521">
        <f t="shared" si="6"/>
        <v>164.5376550035445</v>
      </c>
      <c r="AA61" s="517">
        <f t="shared" si="6"/>
        <v>151.38015124138761</v>
      </c>
      <c r="AB61" s="519">
        <f t="shared" si="6"/>
        <v>141.43342428676999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7518.9072395641715</v>
      </c>
      <c r="E62" s="90">
        <f t="shared" ref="E62:AB62" si="7">SUM(E57:E58)</f>
        <v>233.48830742961292</v>
      </c>
      <c r="F62" s="164">
        <f t="shared" si="7"/>
        <v>222.93487698059283</v>
      </c>
      <c r="G62" s="164">
        <f t="shared" si="7"/>
        <v>221.6102453769812</v>
      </c>
      <c r="H62" s="164">
        <f t="shared" si="7"/>
        <v>227.48749586479175</v>
      </c>
      <c r="I62" s="164">
        <f t="shared" si="7"/>
        <v>238.31838480890292</v>
      </c>
      <c r="J62" s="166">
        <f t="shared" si="7"/>
        <v>262.31724160612714</v>
      </c>
      <c r="K62" s="48">
        <f t="shared" si="7"/>
        <v>296.45940238940159</v>
      </c>
      <c r="L62" s="164">
        <f t="shared" si="7"/>
        <v>333.73119960631999</v>
      </c>
      <c r="M62" s="164">
        <f t="shared" si="7"/>
        <v>357.05642308187259</v>
      </c>
      <c r="N62" s="164">
        <f t="shared" si="7"/>
        <v>373.36870531054694</v>
      </c>
      <c r="O62" s="164">
        <f t="shared" si="7"/>
        <v>381.93367592781306</v>
      </c>
      <c r="P62" s="164">
        <f t="shared" si="7"/>
        <v>385.14596458827884</v>
      </c>
      <c r="Q62" s="164">
        <f t="shared" si="7"/>
        <v>389.72047812414291</v>
      </c>
      <c r="R62" s="164">
        <f t="shared" si="7"/>
        <v>390.73658036801794</v>
      </c>
      <c r="S62" s="164">
        <f t="shared" si="7"/>
        <v>385.16471165339863</v>
      </c>
      <c r="T62" s="164">
        <f t="shared" si="7"/>
        <v>370.11899789435165</v>
      </c>
      <c r="U62" s="164">
        <f t="shared" si="7"/>
        <v>352.59650880374403</v>
      </c>
      <c r="V62" s="164">
        <f t="shared" si="7"/>
        <v>336.22704952954041</v>
      </c>
      <c r="W62" s="164">
        <f t="shared" si="7"/>
        <v>326.68637972861166</v>
      </c>
      <c r="X62" s="164">
        <f t="shared" si="7"/>
        <v>320.4345545008527</v>
      </c>
      <c r="Y62" s="164">
        <f t="shared" si="7"/>
        <v>304.45905331361672</v>
      </c>
      <c r="Z62" s="165">
        <f t="shared" si="7"/>
        <v>287.21319465866537</v>
      </c>
      <c r="AA62" s="90">
        <f t="shared" si="7"/>
        <v>268.45957121214548</v>
      </c>
      <c r="AB62" s="166">
        <f t="shared" si="7"/>
        <v>253.23823680584346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11970.659775759063</v>
      </c>
      <c r="E63" s="460">
        <f t="shared" ref="E63:AB63" si="8">E61+E62</f>
        <v>365.64940963754344</v>
      </c>
      <c r="F63" s="461">
        <f t="shared" si="8"/>
        <v>341.32812734707596</v>
      </c>
      <c r="G63" s="461">
        <f t="shared" si="8"/>
        <v>339.82424113299237</v>
      </c>
      <c r="H63" s="461">
        <f t="shared" si="8"/>
        <v>349.38378269912096</v>
      </c>
      <c r="I63" s="461">
        <f t="shared" si="8"/>
        <v>370.08015069042841</v>
      </c>
      <c r="J63" s="462">
        <f t="shared" si="8"/>
        <v>411.66091591383997</v>
      </c>
      <c r="K63" s="463">
        <f t="shared" si="8"/>
        <v>473.15799109095013</v>
      </c>
      <c r="L63" s="461">
        <f t="shared" si="8"/>
        <v>536.08164647688818</v>
      </c>
      <c r="M63" s="461">
        <f t="shared" si="8"/>
        <v>576.96550370356601</v>
      </c>
      <c r="N63" s="461">
        <f t="shared" si="8"/>
        <v>605.72192183979791</v>
      </c>
      <c r="O63" s="461">
        <f t="shared" si="8"/>
        <v>619.71329020554526</v>
      </c>
      <c r="P63" s="461">
        <f t="shared" si="8"/>
        <v>625.23946112049248</v>
      </c>
      <c r="Q63" s="461">
        <f t="shared" si="8"/>
        <v>632.3918572526818</v>
      </c>
      <c r="R63" s="461">
        <f t="shared" si="8"/>
        <v>634.6478126408656</v>
      </c>
      <c r="S63" s="461">
        <f t="shared" si="8"/>
        <v>624.02987442031372</v>
      </c>
      <c r="T63" s="461">
        <f t="shared" si="8"/>
        <v>596.50486407036101</v>
      </c>
      <c r="U63" s="461">
        <f t="shared" si="8"/>
        <v>563.68331235668188</v>
      </c>
      <c r="V63" s="461">
        <f t="shared" si="8"/>
        <v>533.43532902640652</v>
      </c>
      <c r="W63" s="461">
        <f t="shared" si="8"/>
        <v>515.9851900503852</v>
      </c>
      <c r="X63" s="461">
        <f t="shared" si="8"/>
        <v>506.98142985660616</v>
      </c>
      <c r="Y63" s="461">
        <f t="shared" si="8"/>
        <v>481.93143101816247</v>
      </c>
      <c r="Z63" s="464">
        <f t="shared" si="8"/>
        <v>451.75084966220987</v>
      </c>
      <c r="AA63" s="460">
        <f t="shared" si="8"/>
        <v>419.83972245353311</v>
      </c>
      <c r="AB63" s="462">
        <f t="shared" si="8"/>
        <v>394.67166109261348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110.98600421399129</v>
      </c>
      <c r="AL66" s="538">
        <f>$F59</f>
        <v>97.472788960280468</v>
      </c>
      <c r="AM66" s="538">
        <f>$G59</f>
        <v>97.312809304230882</v>
      </c>
      <c r="AN66" s="538">
        <f>$H59</f>
        <v>100.4550703458878</v>
      </c>
      <c r="AO66" s="538"/>
      <c r="AP66" s="538">
        <f>$E60</f>
        <v>21.175097993939218</v>
      </c>
      <c r="AQ66" s="538">
        <f>$F60</f>
        <v>20.920461406202648</v>
      </c>
      <c r="AR66" s="538">
        <f>$G60</f>
        <v>20.901186451780266</v>
      </c>
      <c r="AS66" s="538">
        <f>$H60</f>
        <v>21.441216488441381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109.24726522159401</v>
      </c>
      <c r="AL67" s="538">
        <f>$J59</f>
        <v>124.33996525725316</v>
      </c>
      <c r="AM67" s="538">
        <f>$K59</f>
        <v>148.325710454995</v>
      </c>
      <c r="AN67" s="538">
        <f>$L59</f>
        <v>170.77132035680376</v>
      </c>
      <c r="AO67" s="538"/>
      <c r="AP67" s="538">
        <f>$I60</f>
        <v>22.514500659931475</v>
      </c>
      <c r="AQ67" s="538">
        <f>$J60</f>
        <v>25.003709050459697</v>
      </c>
      <c r="AR67" s="538">
        <f>$K60</f>
        <v>28.372878246553544</v>
      </c>
      <c r="AS67" s="538">
        <f>$L60</f>
        <v>31.579126513764429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187.46360228272579</v>
      </c>
      <c r="AL68" s="538">
        <f>$N59</f>
        <v>198.32987382807065</v>
      </c>
      <c r="AM68" s="538">
        <f>$O59</f>
        <v>203.48678391831069</v>
      </c>
      <c r="AN68" s="538">
        <f>$P59</f>
        <v>205.54480197702699</v>
      </c>
      <c r="AO68" s="538"/>
      <c r="AP68" s="538">
        <f>$M60</f>
        <v>32.445478338967604</v>
      </c>
      <c r="AQ68" s="538">
        <f>$N60</f>
        <v>34.023342701180376</v>
      </c>
      <c r="AR68" s="538">
        <f>$O60</f>
        <v>34.292830359421579</v>
      </c>
      <c r="AS68" s="538">
        <f>$P60</f>
        <v>34.548694555186707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207.8249550803086</v>
      </c>
      <c r="AL69" s="538">
        <f>$R59</f>
        <v>209.60756709329624</v>
      </c>
      <c r="AM69" s="538">
        <f>$S59</f>
        <v>205.18161417981904</v>
      </c>
      <c r="AN69" s="538">
        <f>$T59</f>
        <v>194.27634379941568</v>
      </c>
      <c r="AO69" s="538"/>
      <c r="AP69" s="538">
        <f>$Q60</f>
        <v>34.846424048230347</v>
      </c>
      <c r="AQ69" s="538">
        <f>$R60</f>
        <v>34.303665179551416</v>
      </c>
      <c r="AR69" s="538">
        <f>$S60</f>
        <v>33.683548587096091</v>
      </c>
      <c r="AS69" s="538">
        <f>$T60</f>
        <v>32.109522376593624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181.02788987929588</v>
      </c>
      <c r="AL70" s="538">
        <f>$V59</f>
        <v>168.56684999761686</v>
      </c>
      <c r="AM70" s="538">
        <f>$W59</f>
        <v>161.6078964033818</v>
      </c>
      <c r="AN70" s="538">
        <f>$X59</f>
        <v>159.45429191547149</v>
      </c>
      <c r="AO70" s="538"/>
      <c r="AP70" s="538">
        <f>$U60</f>
        <v>30.058913673641982</v>
      </c>
      <c r="AQ70" s="538">
        <f>$V60</f>
        <v>28.641429499249259</v>
      </c>
      <c r="AR70" s="538">
        <f>$W60</f>
        <v>27.69091391839169</v>
      </c>
      <c r="AS70" s="538">
        <f>$X60</f>
        <v>27.092583440281981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151.65544482202893</v>
      </c>
      <c r="AL71" s="538">
        <f>$Z59</f>
        <v>139.57983197322039</v>
      </c>
      <c r="AM71" s="538">
        <f>$AA59</f>
        <v>127.49408473431038</v>
      </c>
      <c r="AN71" s="540">
        <f>$AB59</f>
        <v>118.73113758669329</v>
      </c>
      <c r="AO71" s="538"/>
      <c r="AP71" s="538">
        <f>$Y60</f>
        <v>25.816932882516831</v>
      </c>
      <c r="AQ71" s="538">
        <f>$Z60</f>
        <v>24.957823030324121</v>
      </c>
      <c r="AR71" s="538">
        <f>$AA60</f>
        <v>23.886066507077224</v>
      </c>
      <c r="AS71" s="540">
        <f>$AB60</f>
        <v>22.702286700076705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3778.7439035860298</v>
      </c>
      <c r="AO72" s="538"/>
      <c r="AP72" s="538"/>
      <c r="AQ72" s="538"/>
      <c r="AR72" s="538"/>
      <c r="AS72" s="318">
        <f>SUM(AP66:AS71)</f>
        <v>673.00863260886024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1838.3402242409375</v>
      </c>
      <c r="E99" s="431">
        <f t="shared" si="9"/>
        <v>35.350590362456558</v>
      </c>
      <c r="F99" s="432">
        <f t="shared" si="9"/>
        <v>59.671872652924037</v>
      </c>
      <c r="G99" s="432">
        <f t="shared" si="9"/>
        <v>61.17575886700763</v>
      </c>
      <c r="H99" s="432">
        <f t="shared" si="9"/>
        <v>51.616217300879043</v>
      </c>
      <c r="I99" s="432">
        <f t="shared" si="9"/>
        <v>30.919849309571589</v>
      </c>
      <c r="J99" s="433">
        <f t="shared" si="9"/>
        <v>-10.660915913839972</v>
      </c>
      <c r="K99" s="434">
        <f t="shared" si="9"/>
        <v>188.84200890904987</v>
      </c>
      <c r="L99" s="432">
        <f t="shared" si="9"/>
        <v>125.91835352311182</v>
      </c>
      <c r="M99" s="432">
        <f t="shared" si="9"/>
        <v>86.034496296433986</v>
      </c>
      <c r="N99" s="432">
        <f t="shared" si="9"/>
        <v>57.278078160202085</v>
      </c>
      <c r="O99" s="432">
        <f t="shared" si="9"/>
        <v>43.286709794454737</v>
      </c>
      <c r="P99" s="432">
        <f t="shared" si="9"/>
        <v>37.760538879507521</v>
      </c>
      <c r="Q99" s="432">
        <f t="shared" si="9"/>
        <v>30.608142747318198</v>
      </c>
      <c r="R99" s="432">
        <f t="shared" si="9"/>
        <v>28.352187359134405</v>
      </c>
      <c r="S99" s="432">
        <f t="shared" si="9"/>
        <v>38.970125579686282</v>
      </c>
      <c r="T99" s="432">
        <f t="shared" si="9"/>
        <v>66.495135929638991</v>
      </c>
      <c r="U99" s="432">
        <f t="shared" si="9"/>
        <v>99.316687643318119</v>
      </c>
      <c r="V99" s="432">
        <f t="shared" si="9"/>
        <v>128.56467097359348</v>
      </c>
      <c r="W99" s="432">
        <f t="shared" si="9"/>
        <v>146.0148099496148</v>
      </c>
      <c r="X99" s="432">
        <f t="shared" si="9"/>
        <v>155.01857014339384</v>
      </c>
      <c r="Y99" s="432">
        <f t="shared" si="9"/>
        <v>180.06856898183753</v>
      </c>
      <c r="Z99" s="435">
        <f t="shared" si="9"/>
        <v>210.24915033779013</v>
      </c>
      <c r="AA99" s="431">
        <f t="shared" si="9"/>
        <v>-18.839722453533113</v>
      </c>
      <c r="AB99" s="433">
        <f t="shared" si="9"/>
        <v>6.3283389073865237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196.28092530801985</v>
      </c>
      <c r="E104" s="336">
        <v>5.8718945094080146</v>
      </c>
      <c r="F104" s="337">
        <v>5.8480150152427361</v>
      </c>
      <c r="G104" s="337">
        <v>5.8433655206714947</v>
      </c>
      <c r="H104" s="337">
        <v>5.8760629938772935</v>
      </c>
      <c r="I104" s="337">
        <v>6.0775919090692767</v>
      </c>
      <c r="J104" s="338">
        <v>6.5663001364353359</v>
      </c>
      <c r="K104" s="339">
        <v>7.3033421463467398</v>
      </c>
      <c r="L104" s="337">
        <v>8.1651423176888205</v>
      </c>
      <c r="M104" s="337">
        <v>9.0063438598431862</v>
      </c>
      <c r="N104" s="337">
        <v>9.4806214856024855</v>
      </c>
      <c r="O104" s="337">
        <v>9.8796216811728446</v>
      </c>
      <c r="P104" s="337">
        <v>10.057058657267877</v>
      </c>
      <c r="Q104" s="337">
        <v>10.121090033664268</v>
      </c>
      <c r="R104" s="337">
        <v>10.254808307050583</v>
      </c>
      <c r="S104" s="337">
        <v>10.164065566840053</v>
      </c>
      <c r="T104" s="337">
        <v>9.968130850364382</v>
      </c>
      <c r="U104" s="337">
        <v>9.6565503905963777</v>
      </c>
      <c r="V104" s="337">
        <v>9.1058844920652611</v>
      </c>
      <c r="W104" s="337">
        <v>8.5477364052078819</v>
      </c>
      <c r="X104" s="337">
        <v>8.2649952753087703</v>
      </c>
      <c r="Y104" s="337">
        <v>8.318915123885434</v>
      </c>
      <c r="Z104" s="340">
        <v>7.8010966663314427</v>
      </c>
      <c r="AA104" s="336">
        <v>7.2561736269302077</v>
      </c>
      <c r="AB104" s="338">
        <v>6.8461183371491021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217.43792740426386</v>
      </c>
      <c r="E105" s="367">
        <v>6.6986820332166221</v>
      </c>
      <c r="F105" s="368">
        <v>6.6645385036402152</v>
      </c>
      <c r="G105" s="368">
        <v>6.6602732898793828</v>
      </c>
      <c r="H105" s="368">
        <v>6.6992875566189269</v>
      </c>
      <c r="I105" s="368">
        <v>6.9108311870563082</v>
      </c>
      <c r="J105" s="369">
        <v>7.4570379140361105</v>
      </c>
      <c r="K105" s="370">
        <v>8.2099971201352062</v>
      </c>
      <c r="L105" s="368">
        <v>9.0128224457194008</v>
      </c>
      <c r="M105" s="368">
        <v>9.8276319024688572</v>
      </c>
      <c r="N105" s="368">
        <v>10.300450234011883</v>
      </c>
      <c r="O105" s="368">
        <v>10.670739807968967</v>
      </c>
      <c r="P105" s="368">
        <v>10.864460365797992</v>
      </c>
      <c r="Q105" s="368">
        <v>10.981203034943769</v>
      </c>
      <c r="R105" s="368">
        <v>11.109719184294219</v>
      </c>
      <c r="S105" s="368">
        <v>11.023195523304327</v>
      </c>
      <c r="T105" s="368">
        <v>10.8307739055833</v>
      </c>
      <c r="U105" s="368">
        <v>10.528644307669399</v>
      </c>
      <c r="V105" s="368">
        <v>10.081540997304042</v>
      </c>
      <c r="W105" s="368">
        <v>9.5469313666651168</v>
      </c>
      <c r="X105" s="368">
        <v>9.2595799173709281</v>
      </c>
      <c r="Y105" s="368">
        <v>9.2860640457465262</v>
      </c>
      <c r="Z105" s="371">
        <v>8.8070957896435687</v>
      </c>
      <c r="AA105" s="367">
        <v>8.2240408681954431</v>
      </c>
      <c r="AB105" s="369">
        <v>7.782386102993371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217.43792740426386</v>
      </c>
      <c r="E106" s="454">
        <f t="shared" ref="E106:AB106" si="11">E105</f>
        <v>6.6986820332166221</v>
      </c>
      <c r="F106" s="455">
        <f t="shared" si="11"/>
        <v>6.6645385036402152</v>
      </c>
      <c r="G106" s="455">
        <f t="shared" si="11"/>
        <v>6.6602732898793828</v>
      </c>
      <c r="H106" s="455">
        <f t="shared" si="11"/>
        <v>6.6992875566189269</v>
      </c>
      <c r="I106" s="455">
        <f t="shared" si="11"/>
        <v>6.9108311870563082</v>
      </c>
      <c r="J106" s="456">
        <f t="shared" si="11"/>
        <v>7.4570379140361105</v>
      </c>
      <c r="K106" s="457">
        <f t="shared" si="11"/>
        <v>8.2099971201352062</v>
      </c>
      <c r="L106" s="455">
        <f t="shared" si="11"/>
        <v>9.0128224457194008</v>
      </c>
      <c r="M106" s="455">
        <f t="shared" si="11"/>
        <v>9.8276319024688572</v>
      </c>
      <c r="N106" s="455">
        <f t="shared" si="11"/>
        <v>10.300450234011883</v>
      </c>
      <c r="O106" s="455">
        <f t="shared" si="11"/>
        <v>10.670739807968967</v>
      </c>
      <c r="P106" s="455">
        <f t="shared" si="11"/>
        <v>10.864460365797992</v>
      </c>
      <c r="Q106" s="455">
        <f t="shared" si="11"/>
        <v>10.981203034943769</v>
      </c>
      <c r="R106" s="455">
        <f t="shared" si="11"/>
        <v>11.109719184294219</v>
      </c>
      <c r="S106" s="455">
        <f t="shared" si="11"/>
        <v>11.023195523304327</v>
      </c>
      <c r="T106" s="455">
        <f t="shared" si="11"/>
        <v>10.8307739055833</v>
      </c>
      <c r="U106" s="455">
        <f t="shared" si="11"/>
        <v>10.528644307669399</v>
      </c>
      <c r="V106" s="455">
        <f t="shared" si="11"/>
        <v>10.081540997304042</v>
      </c>
      <c r="W106" s="455">
        <f t="shared" si="11"/>
        <v>9.5469313666651168</v>
      </c>
      <c r="X106" s="455">
        <f t="shared" si="11"/>
        <v>9.2595799173709281</v>
      </c>
      <c r="Y106" s="455">
        <f t="shared" si="11"/>
        <v>9.2860640457465262</v>
      </c>
      <c r="Z106" s="458">
        <f t="shared" si="11"/>
        <v>8.8070957896435687</v>
      </c>
      <c r="AA106" s="454">
        <f t="shared" si="11"/>
        <v>8.2240408681954431</v>
      </c>
      <c r="AB106" s="456">
        <f t="shared" si="11"/>
        <v>7.782386102993371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196.28092530801985</v>
      </c>
      <c r="E107" s="90">
        <f t="shared" ref="E107:AB107" si="12">E104</f>
        <v>5.8718945094080146</v>
      </c>
      <c r="F107" s="164">
        <f t="shared" si="12"/>
        <v>5.8480150152427361</v>
      </c>
      <c r="G107" s="164">
        <f t="shared" si="12"/>
        <v>5.8433655206714947</v>
      </c>
      <c r="H107" s="164">
        <f t="shared" si="12"/>
        <v>5.8760629938772935</v>
      </c>
      <c r="I107" s="164">
        <f t="shared" si="12"/>
        <v>6.0775919090692767</v>
      </c>
      <c r="J107" s="166">
        <f t="shared" si="12"/>
        <v>6.5663001364353359</v>
      </c>
      <c r="K107" s="48">
        <f t="shared" si="12"/>
        <v>7.3033421463467398</v>
      </c>
      <c r="L107" s="164">
        <f t="shared" si="12"/>
        <v>8.1651423176888205</v>
      </c>
      <c r="M107" s="164">
        <f t="shared" si="12"/>
        <v>9.0063438598431862</v>
      </c>
      <c r="N107" s="164">
        <f t="shared" si="12"/>
        <v>9.4806214856024855</v>
      </c>
      <c r="O107" s="164">
        <f t="shared" si="12"/>
        <v>9.8796216811728446</v>
      </c>
      <c r="P107" s="164">
        <f t="shared" si="12"/>
        <v>10.057058657267877</v>
      </c>
      <c r="Q107" s="164">
        <f t="shared" si="12"/>
        <v>10.121090033664268</v>
      </c>
      <c r="R107" s="164">
        <f t="shared" si="12"/>
        <v>10.254808307050583</v>
      </c>
      <c r="S107" s="164">
        <f t="shared" si="12"/>
        <v>10.164065566840053</v>
      </c>
      <c r="T107" s="164">
        <f t="shared" si="12"/>
        <v>9.968130850364382</v>
      </c>
      <c r="U107" s="164">
        <f t="shared" si="12"/>
        <v>9.6565503905963777</v>
      </c>
      <c r="V107" s="164">
        <f t="shared" si="12"/>
        <v>9.1058844920652611</v>
      </c>
      <c r="W107" s="164">
        <f t="shared" si="12"/>
        <v>8.5477364052078819</v>
      </c>
      <c r="X107" s="164">
        <f t="shared" si="12"/>
        <v>8.2649952753087703</v>
      </c>
      <c r="Y107" s="164">
        <f t="shared" si="12"/>
        <v>8.318915123885434</v>
      </c>
      <c r="Z107" s="165">
        <f t="shared" si="12"/>
        <v>7.8010966663314427</v>
      </c>
      <c r="AA107" s="90">
        <f t="shared" si="12"/>
        <v>7.2561736269302077</v>
      </c>
      <c r="AB107" s="166">
        <f t="shared" si="12"/>
        <v>6.8461183371491021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413.71885271228382</v>
      </c>
      <c r="E108" s="460">
        <f t="shared" ref="E108:AB108" si="13">E106+E107</f>
        <v>12.570576542624636</v>
      </c>
      <c r="F108" s="461">
        <f t="shared" si="13"/>
        <v>12.512553518882951</v>
      </c>
      <c r="G108" s="461">
        <f t="shared" si="13"/>
        <v>12.503638810550878</v>
      </c>
      <c r="H108" s="461">
        <f t="shared" si="13"/>
        <v>12.575350550496221</v>
      </c>
      <c r="I108" s="461">
        <f t="shared" si="13"/>
        <v>12.988423096125585</v>
      </c>
      <c r="J108" s="462">
        <f t="shared" si="13"/>
        <v>14.023338050471446</v>
      </c>
      <c r="K108" s="463">
        <f t="shared" si="13"/>
        <v>15.513339266481946</v>
      </c>
      <c r="L108" s="461">
        <f t="shared" si="13"/>
        <v>17.17796476340822</v>
      </c>
      <c r="M108" s="461">
        <f t="shared" si="13"/>
        <v>18.833975762312043</v>
      </c>
      <c r="N108" s="461">
        <f t="shared" si="13"/>
        <v>19.781071719614367</v>
      </c>
      <c r="O108" s="461">
        <f t="shared" si="13"/>
        <v>20.550361489141814</v>
      </c>
      <c r="P108" s="461">
        <f t="shared" si="13"/>
        <v>20.921519023065869</v>
      </c>
      <c r="Q108" s="461">
        <f t="shared" si="13"/>
        <v>21.102293068608038</v>
      </c>
      <c r="R108" s="461">
        <f t="shared" si="13"/>
        <v>21.364527491344802</v>
      </c>
      <c r="S108" s="461">
        <f t="shared" si="13"/>
        <v>21.187261090144382</v>
      </c>
      <c r="T108" s="461">
        <f t="shared" si="13"/>
        <v>20.798904755947682</v>
      </c>
      <c r="U108" s="461">
        <f t="shared" si="13"/>
        <v>20.185194698265775</v>
      </c>
      <c r="V108" s="461">
        <f t="shared" si="13"/>
        <v>19.187425489369303</v>
      </c>
      <c r="W108" s="461">
        <f t="shared" si="13"/>
        <v>18.094667771872999</v>
      </c>
      <c r="X108" s="461">
        <f t="shared" si="13"/>
        <v>17.524575192679698</v>
      </c>
      <c r="Y108" s="461">
        <f t="shared" si="13"/>
        <v>17.60497916963196</v>
      </c>
      <c r="Z108" s="464">
        <f t="shared" si="13"/>
        <v>16.608192455975011</v>
      </c>
      <c r="AA108" s="460">
        <f t="shared" si="13"/>
        <v>15.480214495125651</v>
      </c>
      <c r="AB108" s="462">
        <f t="shared" si="13"/>
        <v>14.628504440142473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-413.71885271228382</v>
      </c>
      <c r="E130" s="431">
        <f t="shared" si="14"/>
        <v>-12.570576542624636</v>
      </c>
      <c r="F130" s="432">
        <f t="shared" si="14"/>
        <v>-12.512553518882951</v>
      </c>
      <c r="G130" s="432">
        <f t="shared" si="14"/>
        <v>-12.503638810550878</v>
      </c>
      <c r="H130" s="432">
        <f t="shared" si="14"/>
        <v>-12.575350550496221</v>
      </c>
      <c r="I130" s="432">
        <f t="shared" si="14"/>
        <v>-12.988423096125585</v>
      </c>
      <c r="J130" s="433">
        <f t="shared" si="14"/>
        <v>-14.023338050471446</v>
      </c>
      <c r="K130" s="434">
        <f t="shared" si="14"/>
        <v>-15.513339266481946</v>
      </c>
      <c r="L130" s="432">
        <f t="shared" si="14"/>
        <v>-17.17796476340822</v>
      </c>
      <c r="M130" s="432">
        <f t="shared" si="14"/>
        <v>-18.833975762312043</v>
      </c>
      <c r="N130" s="432">
        <f t="shared" si="14"/>
        <v>-19.781071719614367</v>
      </c>
      <c r="O130" s="432">
        <f t="shared" si="14"/>
        <v>-20.550361489141814</v>
      </c>
      <c r="P130" s="432">
        <f t="shared" si="14"/>
        <v>-20.921519023065869</v>
      </c>
      <c r="Q130" s="432">
        <f t="shared" si="14"/>
        <v>-21.102293068608038</v>
      </c>
      <c r="R130" s="432">
        <f t="shared" si="14"/>
        <v>-21.364527491344802</v>
      </c>
      <c r="S130" s="432">
        <f t="shared" si="14"/>
        <v>-21.187261090144382</v>
      </c>
      <c r="T130" s="432">
        <f t="shared" si="14"/>
        <v>-20.798904755947682</v>
      </c>
      <c r="U130" s="432">
        <f t="shared" si="14"/>
        <v>-20.185194698265775</v>
      </c>
      <c r="V130" s="432">
        <f t="shared" si="14"/>
        <v>-19.187425489369303</v>
      </c>
      <c r="W130" s="432">
        <f t="shared" si="14"/>
        <v>-18.094667771872999</v>
      </c>
      <c r="X130" s="432">
        <f t="shared" si="14"/>
        <v>-17.524575192679698</v>
      </c>
      <c r="Y130" s="432">
        <f t="shared" si="14"/>
        <v>-17.60497916963196</v>
      </c>
      <c r="Z130" s="435">
        <f t="shared" si="14"/>
        <v>-16.608192455975011</v>
      </c>
      <c r="AA130" s="431">
        <f t="shared" si="14"/>
        <v>-15.480214495125651</v>
      </c>
      <c r="AB130" s="433">
        <f t="shared" si="14"/>
        <v>-14.628504440142473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37375</v>
      </c>
      <c r="C133" s="557" t="s">
        <v>56</v>
      </c>
      <c r="D133" s="558">
        <f t="shared" ref="D133:AB133" si="15">D108</f>
        <v>413.71885271228382</v>
      </c>
      <c r="E133" s="558">
        <f t="shared" si="15"/>
        <v>12.570576542624636</v>
      </c>
      <c r="F133" s="558">
        <f t="shared" si="15"/>
        <v>12.512553518882951</v>
      </c>
      <c r="G133" s="558">
        <f t="shared" si="15"/>
        <v>12.503638810550878</v>
      </c>
      <c r="H133" s="558">
        <f t="shared" si="15"/>
        <v>12.575350550496221</v>
      </c>
      <c r="I133" s="558">
        <f t="shared" si="15"/>
        <v>12.988423096125585</v>
      </c>
      <c r="J133" s="558">
        <f t="shared" si="15"/>
        <v>14.023338050471446</v>
      </c>
      <c r="K133" s="558">
        <f t="shared" si="15"/>
        <v>15.513339266481946</v>
      </c>
      <c r="L133" s="558">
        <f t="shared" si="15"/>
        <v>17.17796476340822</v>
      </c>
      <c r="M133" s="558">
        <f t="shared" si="15"/>
        <v>18.833975762312043</v>
      </c>
      <c r="N133" s="558">
        <f t="shared" si="15"/>
        <v>19.781071719614367</v>
      </c>
      <c r="O133" s="558">
        <f t="shared" si="15"/>
        <v>20.550361489141814</v>
      </c>
      <c r="P133" s="558">
        <f t="shared" si="15"/>
        <v>20.921519023065869</v>
      </c>
      <c r="Q133" s="558">
        <f t="shared" si="15"/>
        <v>21.102293068608038</v>
      </c>
      <c r="R133" s="558">
        <f t="shared" si="15"/>
        <v>21.364527491344802</v>
      </c>
      <c r="S133" s="558">
        <f t="shared" si="15"/>
        <v>21.187261090144382</v>
      </c>
      <c r="T133" s="558">
        <f t="shared" si="15"/>
        <v>20.798904755947682</v>
      </c>
      <c r="U133" s="558">
        <f t="shared" si="15"/>
        <v>20.185194698265775</v>
      </c>
      <c r="V133" s="558">
        <f t="shared" si="15"/>
        <v>19.187425489369303</v>
      </c>
      <c r="W133" s="558">
        <f t="shared" si="15"/>
        <v>18.094667771872999</v>
      </c>
      <c r="X133" s="558">
        <f t="shared" si="15"/>
        <v>17.524575192679698</v>
      </c>
      <c r="Y133" s="558">
        <f t="shared" si="15"/>
        <v>17.60497916963196</v>
      </c>
      <c r="Z133" s="558">
        <f t="shared" si="15"/>
        <v>16.608192455975011</v>
      </c>
      <c r="AA133" s="558">
        <f t="shared" si="15"/>
        <v>15.480214495125651</v>
      </c>
      <c r="AB133" s="558">
        <f t="shared" si="15"/>
        <v>14.628504440142473</v>
      </c>
    </row>
    <row r="134" spans="1:56" x14ac:dyDescent="0.3">
      <c r="A134" s="555" t="str">
        <f>VLOOKUP(WEEKDAY(B134,2),$B$148:$C$154,2,FALSE)</f>
        <v>Mon</v>
      </c>
      <c r="B134" s="556">
        <f>A3</f>
        <v>37375</v>
      </c>
      <c r="C134" s="557" t="s">
        <v>26</v>
      </c>
      <c r="D134" s="558">
        <f t="shared" ref="D134:AB134" si="16">SUM(D16)</f>
        <v>10757.532839284835</v>
      </c>
      <c r="E134" s="558">
        <f t="shared" si="16"/>
        <v>347.44615982232995</v>
      </c>
      <c r="F134" s="558">
        <f t="shared" si="16"/>
        <v>347.9743095338481</v>
      </c>
      <c r="G134" s="558">
        <f t="shared" si="16"/>
        <v>347.32704380242689</v>
      </c>
      <c r="H134" s="558">
        <f t="shared" si="16"/>
        <v>348.98790409481273</v>
      </c>
      <c r="I134" s="558">
        <f t="shared" si="16"/>
        <v>358.5451442548412</v>
      </c>
      <c r="J134" s="558">
        <f t="shared" si="16"/>
        <v>381.8486959836132</v>
      </c>
      <c r="K134" s="558">
        <f t="shared" si="16"/>
        <v>416.03028120682245</v>
      </c>
      <c r="L134" s="558">
        <f t="shared" si="16"/>
        <v>453.61279045793628</v>
      </c>
      <c r="M134" s="558">
        <f t="shared" si="16"/>
        <v>486.10260401252248</v>
      </c>
      <c r="N134" s="558">
        <f t="shared" si="16"/>
        <v>504.29024446988143</v>
      </c>
      <c r="O134" s="558">
        <f t="shared" si="16"/>
        <v>518.85497228090856</v>
      </c>
      <c r="P134" s="558">
        <f t="shared" si="16"/>
        <v>524.6869998953614</v>
      </c>
      <c r="Q134" s="558">
        <f t="shared" si="16"/>
        <v>531.64407362672978</v>
      </c>
      <c r="R134" s="558">
        <f t="shared" si="16"/>
        <v>540.41431561506147</v>
      </c>
      <c r="S134" s="558">
        <f t="shared" si="16"/>
        <v>537.26084489404104</v>
      </c>
      <c r="T134" s="558">
        <f t="shared" si="16"/>
        <v>524.16084235250321</v>
      </c>
      <c r="U134" s="558">
        <f t="shared" si="16"/>
        <v>508.2163439954582</v>
      </c>
      <c r="V134" s="558">
        <f t="shared" si="16"/>
        <v>484.67539577522388</v>
      </c>
      <c r="W134" s="558">
        <f t="shared" si="16"/>
        <v>459.64636501031208</v>
      </c>
      <c r="X134" s="558">
        <f t="shared" si="16"/>
        <v>448.46960265622033</v>
      </c>
      <c r="Y134" s="558">
        <f t="shared" si="16"/>
        <v>450.99038504123149</v>
      </c>
      <c r="Z134" s="558">
        <f t="shared" si="16"/>
        <v>431.32432072962638</v>
      </c>
      <c r="AA134" s="558">
        <f t="shared" si="16"/>
        <v>410.17193616979301</v>
      </c>
      <c r="AB134" s="558">
        <f t="shared" si="16"/>
        <v>394.85126360333197</v>
      </c>
    </row>
    <row r="135" spans="1:56" x14ac:dyDescent="0.3">
      <c r="A135" s="555" t="str">
        <f>VLOOKUP(WEEKDAY(B135,2),$B$148:$C$154,2,FALSE)</f>
        <v>Mon</v>
      </c>
      <c r="B135" s="556">
        <f>B134</f>
        <v>37375</v>
      </c>
      <c r="C135" s="557" t="s">
        <v>47</v>
      </c>
      <c r="D135" s="558">
        <f t="shared" ref="D135:AB135" si="17">D63</f>
        <v>11970.659775759063</v>
      </c>
      <c r="E135" s="558">
        <f t="shared" si="17"/>
        <v>365.64940963754344</v>
      </c>
      <c r="F135" s="558">
        <f t="shared" si="17"/>
        <v>341.32812734707596</v>
      </c>
      <c r="G135" s="558">
        <f t="shared" si="17"/>
        <v>339.82424113299237</v>
      </c>
      <c r="H135" s="558">
        <f t="shared" si="17"/>
        <v>349.38378269912096</v>
      </c>
      <c r="I135" s="558">
        <f t="shared" si="17"/>
        <v>370.08015069042841</v>
      </c>
      <c r="J135" s="558">
        <f t="shared" si="17"/>
        <v>411.66091591383997</v>
      </c>
      <c r="K135" s="558">
        <f t="shared" si="17"/>
        <v>473.15799109095013</v>
      </c>
      <c r="L135" s="558">
        <f t="shared" si="17"/>
        <v>536.08164647688818</v>
      </c>
      <c r="M135" s="558">
        <f t="shared" si="17"/>
        <v>576.96550370356601</v>
      </c>
      <c r="N135" s="558">
        <f t="shared" si="17"/>
        <v>605.72192183979791</v>
      </c>
      <c r="O135" s="558">
        <f t="shared" si="17"/>
        <v>619.71329020554526</v>
      </c>
      <c r="P135" s="558">
        <f t="shared" si="17"/>
        <v>625.23946112049248</v>
      </c>
      <c r="Q135" s="558">
        <f t="shared" si="17"/>
        <v>632.3918572526818</v>
      </c>
      <c r="R135" s="558">
        <f t="shared" si="17"/>
        <v>634.6478126408656</v>
      </c>
      <c r="S135" s="558">
        <f t="shared" si="17"/>
        <v>624.02987442031372</v>
      </c>
      <c r="T135" s="558">
        <f t="shared" si="17"/>
        <v>596.50486407036101</v>
      </c>
      <c r="U135" s="558">
        <f t="shared" si="17"/>
        <v>563.68331235668188</v>
      </c>
      <c r="V135" s="558">
        <f t="shared" si="17"/>
        <v>533.43532902640652</v>
      </c>
      <c r="W135" s="558">
        <f t="shared" si="17"/>
        <v>515.9851900503852</v>
      </c>
      <c r="X135" s="558">
        <f t="shared" si="17"/>
        <v>506.98142985660616</v>
      </c>
      <c r="Y135" s="558">
        <f t="shared" si="17"/>
        <v>481.93143101816247</v>
      </c>
      <c r="Z135" s="558">
        <f t="shared" si="17"/>
        <v>451.75084966220987</v>
      </c>
      <c r="AA135" s="558">
        <f t="shared" si="17"/>
        <v>419.83972245353311</v>
      </c>
      <c r="AB135" s="558">
        <f t="shared" si="17"/>
        <v>394.67166109261348</v>
      </c>
    </row>
    <row r="136" spans="1:56" ht="13.8" thickBot="1" x14ac:dyDescent="0.35">
      <c r="B136" s="557"/>
      <c r="C136" s="557" t="s">
        <v>84</v>
      </c>
      <c r="D136" s="559">
        <f t="shared" ref="D136:AB136" si="18">SUM(D134:D135)</f>
        <v>22728.192615043896</v>
      </c>
      <c r="E136" s="559">
        <f t="shared" si="18"/>
        <v>713.09556945987333</v>
      </c>
      <c r="F136" s="559">
        <f t="shared" si="18"/>
        <v>689.30243688092401</v>
      </c>
      <c r="G136" s="559">
        <f t="shared" si="18"/>
        <v>687.1512849354192</v>
      </c>
      <c r="H136" s="559">
        <f t="shared" si="18"/>
        <v>698.37168679393369</v>
      </c>
      <c r="I136" s="559">
        <f t="shared" si="18"/>
        <v>728.62529494526962</v>
      </c>
      <c r="J136" s="559">
        <f t="shared" si="18"/>
        <v>793.50961189745317</v>
      </c>
      <c r="K136" s="559">
        <f t="shared" si="18"/>
        <v>889.18827229777253</v>
      </c>
      <c r="L136" s="559">
        <f t="shared" si="18"/>
        <v>989.69443693482447</v>
      </c>
      <c r="M136" s="559">
        <f t="shared" si="18"/>
        <v>1063.0681077160884</v>
      </c>
      <c r="N136" s="559">
        <f t="shared" si="18"/>
        <v>1110.0121663096793</v>
      </c>
      <c r="O136" s="559">
        <f t="shared" si="18"/>
        <v>1138.5682624864539</v>
      </c>
      <c r="P136" s="559">
        <f t="shared" si="18"/>
        <v>1149.9264610158539</v>
      </c>
      <c r="Q136" s="559">
        <f t="shared" si="18"/>
        <v>1164.0359308794116</v>
      </c>
      <c r="R136" s="559">
        <f t="shared" si="18"/>
        <v>1175.0621282559271</v>
      </c>
      <c r="S136" s="559">
        <f t="shared" si="18"/>
        <v>1161.2907193143546</v>
      </c>
      <c r="T136" s="559">
        <f t="shared" si="18"/>
        <v>1120.6657064228643</v>
      </c>
      <c r="U136" s="559">
        <f t="shared" si="18"/>
        <v>1071.89965635214</v>
      </c>
      <c r="V136" s="559">
        <f t="shared" si="18"/>
        <v>1018.1107248016303</v>
      </c>
      <c r="W136" s="559">
        <f t="shared" si="18"/>
        <v>975.63155506069734</v>
      </c>
      <c r="X136" s="559">
        <f t="shared" si="18"/>
        <v>955.45103251282649</v>
      </c>
      <c r="Y136" s="559">
        <f t="shared" si="18"/>
        <v>932.9218160593939</v>
      </c>
      <c r="Z136" s="559">
        <f t="shared" si="18"/>
        <v>883.07517039183631</v>
      </c>
      <c r="AA136" s="559">
        <f t="shared" si="18"/>
        <v>830.01165862332618</v>
      </c>
      <c r="AB136" s="559">
        <f t="shared" si="18"/>
        <v>789.52292469594545</v>
      </c>
    </row>
    <row r="137" spans="1:56" ht="13.8" thickTop="1" x14ac:dyDescent="0.3">
      <c r="D137" s="320" t="s">
        <v>92</v>
      </c>
      <c r="E137" s="321">
        <f>AVERAGE(E134:J134,AA134:AB134)</f>
        <v>367.14405715812467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2023-09-10T14:53:47Z</dcterms:modified>
</cp:coreProperties>
</file>