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<sst xmlns="http://schemas.openxmlformats.org/spreadsheetml/2006/main" count="555" uniqueCount="93">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</sst>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37365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26.981231275303312</v>
      </c>
      <c r="E8" s="336">
        <v>0.97432808297916995</v>
      </c>
      <c r="F8" s="337">
        <v>0.95653020232617458</v>
      </c>
      <c r="G8" s="337">
        <v>0.9419334963814664</v>
      </c>
      <c r="H8" s="337">
        <v>0.93276988080392009</v>
      </c>
      <c r="I8" s="337">
        <v>0.94835150087016107</v>
      </c>
      <c r="J8" s="338">
        <v>0.99144353813562291</v>
      </c>
      <c r="K8" s="339">
        <v>1.0541386855381525</v>
      </c>
      <c r="L8" s="337">
        <v>1.1189833327441008</v>
      </c>
      <c r="M8" s="337">
        <v>1.1900832502515828</v>
      </c>
      <c r="N8" s="337">
        <v>1.2350606884404431</v>
      </c>
      <c r="O8" s="337">
        <v>1.2704218116139518</v>
      </c>
      <c r="P8" s="337">
        <v>1.287471992871756</v>
      </c>
      <c r="Q8" s="337">
        <v>1.2947754973013526</v>
      </c>
      <c r="R8" s="337">
        <v>1.3114887489880018</v>
      </c>
      <c r="S8" s="337">
        <v>1.3063938016145293</v>
      </c>
      <c r="T8" s="337">
        <v>1.2805887888815424</v>
      </c>
      <c r="U8" s="337">
        <v>1.2443358611745419</v>
      </c>
      <c r="V8" s="337">
        <v>1.1911706086210472</v>
      </c>
      <c r="W8" s="337">
        <v>1.1413828548956932</v>
      </c>
      <c r="X8" s="337">
        <v>1.1211844778644997</v>
      </c>
      <c r="Y8" s="337">
        <v>1.1159351065851204</v>
      </c>
      <c r="Z8" s="340">
        <v>1.0783584765510259</v>
      </c>
      <c r="AA8" s="336">
        <v>1.0204075861114144</v>
      </c>
      <c r="AB8" s="338">
        <v>0.97369300375804446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921.88606766614896</v>
      </c>
      <c r="E9" s="342">
        <v>30.860310967593961</v>
      </c>
      <c r="F9" s="343">
        <v>30.094195915967447</v>
      </c>
      <c r="G9" s="343">
        <v>29.490732162472767</v>
      </c>
      <c r="H9" s="343">
        <v>29.241918519516286</v>
      </c>
      <c r="I9" s="343">
        <v>29.852921290403646</v>
      </c>
      <c r="J9" s="344">
        <v>31.899979036852152</v>
      </c>
      <c r="K9" s="345">
        <v>35.487223743488201</v>
      </c>
      <c r="L9" s="343">
        <v>39.208720483805891</v>
      </c>
      <c r="M9" s="343">
        <v>42.448477394572166</v>
      </c>
      <c r="N9" s="343">
        <v>44.606175499349625</v>
      </c>
      <c r="O9" s="343">
        <v>46.205577355681555</v>
      </c>
      <c r="P9" s="343">
        <v>46.937921965174461</v>
      </c>
      <c r="Q9" s="343">
        <v>47.357183988626005</v>
      </c>
      <c r="R9" s="343">
        <v>48.085504030448476</v>
      </c>
      <c r="S9" s="343">
        <v>47.843541478811929</v>
      </c>
      <c r="T9" s="343">
        <v>46.567730651733136</v>
      </c>
      <c r="U9" s="343">
        <v>44.868861171529517</v>
      </c>
      <c r="V9" s="343">
        <v>42.173307225276481</v>
      </c>
      <c r="W9" s="343">
        <v>38.578632954387842</v>
      </c>
      <c r="X9" s="343">
        <v>36.867526705392294</v>
      </c>
      <c r="Y9" s="343">
        <v>36.105763936851815</v>
      </c>
      <c r="Z9" s="346">
        <v>34.358475905246337</v>
      </c>
      <c r="AA9" s="342">
        <v>32.275000455338507</v>
      </c>
      <c r="AB9" s="344">
        <v>30.47038482762844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6537.0946502409424</v>
      </c>
      <c r="E10" s="349">
        <v>227.68630287598762</v>
      </c>
      <c r="F10" s="350">
        <v>223.08564137065036</v>
      </c>
      <c r="G10" s="350">
        <v>219.1768601131198</v>
      </c>
      <c r="H10" s="350">
        <v>217.03277399330079</v>
      </c>
      <c r="I10" s="350">
        <v>222.32237901892873</v>
      </c>
      <c r="J10" s="351">
        <v>233.16853898995134</v>
      </c>
      <c r="K10" s="352">
        <v>250.07803943763057</v>
      </c>
      <c r="L10" s="350">
        <v>268.07582189728288</v>
      </c>
      <c r="M10" s="350">
        <v>288.18405985996242</v>
      </c>
      <c r="N10" s="350">
        <v>301.81778318984186</v>
      </c>
      <c r="O10" s="350">
        <v>314.73248610512366</v>
      </c>
      <c r="P10" s="350">
        <v>321.07468755701098</v>
      </c>
      <c r="Q10" s="350">
        <v>323.94844119072854</v>
      </c>
      <c r="R10" s="350">
        <v>328.59367658299391</v>
      </c>
      <c r="S10" s="350">
        <v>327.61718537860406</v>
      </c>
      <c r="T10" s="350">
        <v>321.18724753580943</v>
      </c>
      <c r="U10" s="350">
        <v>312.44909443632298</v>
      </c>
      <c r="V10" s="350">
        <v>296.93750991031101</v>
      </c>
      <c r="W10" s="350">
        <v>278.03766735925018</v>
      </c>
      <c r="X10" s="350">
        <v>269.01663477148162</v>
      </c>
      <c r="Y10" s="350">
        <v>265.88202792322835</v>
      </c>
      <c r="Z10" s="353">
        <v>255.23603242976785</v>
      </c>
      <c r="AA10" s="349">
        <v>241.3532253555172</v>
      </c>
      <c r="AB10" s="351">
        <v>230.40053295813652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60.402737580023292</v>
      </c>
      <c r="E11" s="355">
        <v>2.0985725685780272</v>
      </c>
      <c r="F11" s="356">
        <v>2.0453897147699833</v>
      </c>
      <c r="G11" s="356">
        <v>2.0234776362641798</v>
      </c>
      <c r="H11" s="356">
        <v>2.0148124532908112</v>
      </c>
      <c r="I11" s="356">
        <v>2.0586091086746352</v>
      </c>
      <c r="J11" s="357">
        <v>2.1769079132357043</v>
      </c>
      <c r="K11" s="358">
        <v>2.3260601388159108</v>
      </c>
      <c r="L11" s="356">
        <v>2.4585868189073157</v>
      </c>
      <c r="M11" s="356">
        <v>2.6315055821456799</v>
      </c>
      <c r="N11" s="356">
        <v>2.7234691647823346</v>
      </c>
      <c r="O11" s="356">
        <v>2.8018097918812481</v>
      </c>
      <c r="P11" s="356">
        <v>2.849578259492993</v>
      </c>
      <c r="Q11" s="356">
        <v>2.880353516877411</v>
      </c>
      <c r="R11" s="356">
        <v>2.9146303847670354</v>
      </c>
      <c r="S11" s="356">
        <v>2.9173023210484192</v>
      </c>
      <c r="T11" s="356">
        <v>2.8949795801417855</v>
      </c>
      <c r="U11" s="356">
        <v>2.8479842591968771</v>
      </c>
      <c r="V11" s="356">
        <v>2.7791836470536344</v>
      </c>
      <c r="W11" s="356">
        <v>2.6869015183633818</v>
      </c>
      <c r="X11" s="356">
        <v>2.6362265916688195</v>
      </c>
      <c r="Y11" s="356">
        <v>2.6362050853178696</v>
      </c>
      <c r="Z11" s="359">
        <v>2.5097874548726304</v>
      </c>
      <c r="AA11" s="355">
        <v>2.3060814808024044</v>
      </c>
      <c r="AB11" s="357">
        <v>2.1843225890742013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259.80284167422008</v>
      </c>
      <c r="E12" s="362">
        <v>8.5278575678282653</v>
      </c>
      <c r="F12" s="363">
        <v>8.2852239183408471</v>
      </c>
      <c r="G12" s="363">
        <v>8.1324902096141631</v>
      </c>
      <c r="H12" s="363">
        <v>8.0837328502091967</v>
      </c>
      <c r="I12" s="363">
        <v>8.2715163443928823</v>
      </c>
      <c r="J12" s="364">
        <v>8.8805932052462886</v>
      </c>
      <c r="K12" s="365">
        <v>9.9070968163546702</v>
      </c>
      <c r="L12" s="363">
        <v>10.957594819839402</v>
      </c>
      <c r="M12" s="363">
        <v>11.929536276726799</v>
      </c>
      <c r="N12" s="363">
        <v>12.530464381679714</v>
      </c>
      <c r="O12" s="363">
        <v>12.993166440944703</v>
      </c>
      <c r="P12" s="363">
        <v>13.230106070189061</v>
      </c>
      <c r="Q12" s="363">
        <v>13.367937658335892</v>
      </c>
      <c r="R12" s="363">
        <v>13.579181565300669</v>
      </c>
      <c r="S12" s="363">
        <v>13.532000447118651</v>
      </c>
      <c r="T12" s="363">
        <v>13.236198837055671</v>
      </c>
      <c r="U12" s="363">
        <v>12.783503993392166</v>
      </c>
      <c r="V12" s="363">
        <v>12.052600332681575</v>
      </c>
      <c r="W12" s="363">
        <v>11.045297615551082</v>
      </c>
      <c r="X12" s="363">
        <v>10.566176591436632</v>
      </c>
      <c r="Y12" s="363">
        <v>10.382381223833661</v>
      </c>
      <c r="Z12" s="366">
        <v>9.8281740372633131</v>
      </c>
      <c r="AA12" s="362">
        <v>9.1202291608222534</v>
      </c>
      <c r="AB12" s="364">
        <v>8.5797813100625024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2689.3041768036132</v>
      </c>
      <c r="E13" s="367">
        <v>95.9210238089981</v>
      </c>
      <c r="F13" s="368">
        <v>94.17519751292852</v>
      </c>
      <c r="G13" s="368">
        <v>92.646617787071278</v>
      </c>
      <c r="H13" s="368">
        <v>91.774489038825479</v>
      </c>
      <c r="I13" s="368">
        <v>92.9778003959713</v>
      </c>
      <c r="J13" s="369">
        <v>97.794965338227215</v>
      </c>
      <c r="K13" s="370">
        <v>104.26623258863799</v>
      </c>
      <c r="L13" s="368">
        <v>110.83070205226592</v>
      </c>
      <c r="M13" s="368">
        <v>117.75260101405603</v>
      </c>
      <c r="N13" s="368">
        <v>122.23772583914392</v>
      </c>
      <c r="O13" s="368">
        <v>126.37789977520758</v>
      </c>
      <c r="P13" s="368">
        <v>127.92136798428584</v>
      </c>
      <c r="Q13" s="368">
        <v>129.00726410289067</v>
      </c>
      <c r="R13" s="368">
        <v>130.55636436022402</v>
      </c>
      <c r="S13" s="368">
        <v>130.47273353040552</v>
      </c>
      <c r="T13" s="368">
        <v>128.32412983800069</v>
      </c>
      <c r="U13" s="368">
        <v>124.97589059378336</v>
      </c>
      <c r="V13" s="368">
        <v>120.57306210461</v>
      </c>
      <c r="W13" s="368">
        <v>115.51370479489675</v>
      </c>
      <c r="X13" s="368">
        <v>113.07800645703351</v>
      </c>
      <c r="Y13" s="368">
        <v>112.7504766148315</v>
      </c>
      <c r="Z13" s="371">
        <v>108.47228997157347</v>
      </c>
      <c r="AA13" s="367">
        <v>102.61082782153402</v>
      </c>
      <c r="AB13" s="369">
        <v>98.292803478210956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3009.5097560578565</v>
      </c>
      <c r="E14" s="90">
        <f t="shared" ref="E14:AB14" si="1">SUM(E11:E13)</f>
        <v>106.54745394540438</v>
      </c>
      <c r="F14" s="164">
        <f t="shared" si="1"/>
        <v>104.50581114603935</v>
      </c>
      <c r="G14" s="164">
        <f t="shared" si="1"/>
        <v>102.80258563294962</v>
      </c>
      <c r="H14" s="164">
        <f t="shared" si="1"/>
        <v>101.87303434232548</v>
      </c>
      <c r="I14" s="164">
        <f t="shared" si="1"/>
        <v>103.30792584903881</v>
      </c>
      <c r="J14" s="166">
        <f t="shared" si="1"/>
        <v>108.85246645670921</v>
      </c>
      <c r="K14" s="48">
        <f t="shared" si="1"/>
        <v>116.49938954380858</v>
      </c>
      <c r="L14" s="164">
        <f t="shared" si="1"/>
        <v>124.24688369101264</v>
      </c>
      <c r="M14" s="164">
        <f t="shared" si="1"/>
        <v>132.31364287292851</v>
      </c>
      <c r="N14" s="164">
        <f t="shared" si="1"/>
        <v>137.49165938560597</v>
      </c>
      <c r="O14" s="164">
        <f t="shared" si="1"/>
        <v>142.17287600803354</v>
      </c>
      <c r="P14" s="164">
        <f t="shared" si="1"/>
        <v>144.00105231396788</v>
      </c>
      <c r="Q14" s="164">
        <f t="shared" si="1"/>
        <v>145.25555527810397</v>
      </c>
      <c r="R14" s="164">
        <f t="shared" si="1"/>
        <v>147.05017631029173</v>
      </c>
      <c r="S14" s="164">
        <f t="shared" si="1"/>
        <v>146.92203629857261</v>
      </c>
      <c r="T14" s="164">
        <f t="shared" si="1"/>
        <v>144.45530825519813</v>
      </c>
      <c r="U14" s="164">
        <f t="shared" si="1"/>
        <v>140.6073788463724</v>
      </c>
      <c r="V14" s="164">
        <f t="shared" si="1"/>
        <v>135.40484608434522</v>
      </c>
      <c r="W14" s="164">
        <f t="shared" si="1"/>
        <v>129.24590392881123</v>
      </c>
      <c r="X14" s="164">
        <f t="shared" si="1"/>
        <v>126.28040964013896</v>
      </c>
      <c r="Y14" s="164">
        <f t="shared" si="1"/>
        <v>125.76906292398303</v>
      </c>
      <c r="Z14" s="165">
        <f t="shared" si="1"/>
        <v>120.81025146370942</v>
      </c>
      <c r="AA14" s="90">
        <f t="shared" si="1"/>
        <v>114.03713846315867</v>
      </c>
      <c r="AB14" s="166">
        <f t="shared" si="1"/>
        <v>109.05690737734766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7485.9619491823933</v>
      </c>
      <c r="E15" s="90">
        <f t="shared" ref="E15:AB15" si="2">SUM(E8:E10)</f>
        <v>259.52094192656074</v>
      </c>
      <c r="F15" s="164">
        <f t="shared" si="2"/>
        <v>254.13636748894399</v>
      </c>
      <c r="G15" s="164">
        <f t="shared" si="2"/>
        <v>249.60952577197403</v>
      </c>
      <c r="H15" s="164">
        <f t="shared" si="2"/>
        <v>247.207462393621</v>
      </c>
      <c r="I15" s="164">
        <f t="shared" si="2"/>
        <v>253.12365181020255</v>
      </c>
      <c r="J15" s="166">
        <f t="shared" si="2"/>
        <v>266.0599615649391</v>
      </c>
      <c r="K15" s="48">
        <f t="shared" si="2"/>
        <v>286.61940186665691</v>
      </c>
      <c r="L15" s="164">
        <f t="shared" si="2"/>
        <v>308.40352571383289</v>
      </c>
      <c r="M15" s="164">
        <f t="shared" si="2"/>
        <v>331.82262050478619</v>
      </c>
      <c r="N15" s="164">
        <f t="shared" si="2"/>
        <v>347.65901937763192</v>
      </c>
      <c r="O15" s="164">
        <f t="shared" si="2"/>
        <v>362.20848527241918</v>
      </c>
      <c r="P15" s="164">
        <f t="shared" si="2"/>
        <v>369.30008151505717</v>
      </c>
      <c r="Q15" s="164">
        <f t="shared" si="2"/>
        <v>372.60040067665591</v>
      </c>
      <c r="R15" s="164">
        <f t="shared" si="2"/>
        <v>377.99066936243037</v>
      </c>
      <c r="S15" s="164">
        <f t="shared" si="2"/>
        <v>376.76712065903052</v>
      </c>
      <c r="T15" s="164">
        <f t="shared" si="2"/>
        <v>369.03556697642409</v>
      </c>
      <c r="U15" s="164">
        <f t="shared" si="2"/>
        <v>358.56229146902706</v>
      </c>
      <c r="V15" s="164">
        <f t="shared" si="2"/>
        <v>340.30198774420853</v>
      </c>
      <c r="W15" s="164">
        <f t="shared" si="2"/>
        <v>317.75768316853373</v>
      </c>
      <c r="X15" s="164">
        <f t="shared" si="2"/>
        <v>307.0053459547384</v>
      </c>
      <c r="Y15" s="164">
        <f t="shared" si="2"/>
        <v>303.10372696666531</v>
      </c>
      <c r="Z15" s="165">
        <f t="shared" si="2"/>
        <v>290.6728668115652</v>
      </c>
      <c r="AA15" s="90">
        <f t="shared" si="2"/>
        <v>274.64863339696711</v>
      </c>
      <c r="AB15" s="166">
        <f t="shared" si="2"/>
        <v>261.84461078952302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10495.471705240254</v>
      </c>
      <c r="E16" s="167">
        <f t="shared" ref="E16:AB16" si="3">E14+E15</f>
        <v>366.06839587196509</v>
      </c>
      <c r="F16" s="168">
        <f t="shared" si="3"/>
        <v>358.64217863498334</v>
      </c>
      <c r="G16" s="168">
        <f t="shared" si="3"/>
        <v>352.41211140492362</v>
      </c>
      <c r="H16" s="168">
        <f t="shared" si="3"/>
        <v>349.0804967359465</v>
      </c>
      <c r="I16" s="168">
        <f t="shared" si="3"/>
        <v>356.43157765924138</v>
      </c>
      <c r="J16" s="170">
        <f t="shared" si="3"/>
        <v>374.91242802164834</v>
      </c>
      <c r="K16" s="203">
        <f t="shared" si="3"/>
        <v>403.11879141046552</v>
      </c>
      <c r="L16" s="200">
        <f t="shared" si="3"/>
        <v>432.6504094048455</v>
      </c>
      <c r="M16" s="200">
        <f t="shared" si="3"/>
        <v>464.13626337771473</v>
      </c>
      <c r="N16" s="200">
        <f t="shared" si="3"/>
        <v>485.15067876323792</v>
      </c>
      <c r="O16" s="200">
        <f t="shared" si="3"/>
        <v>504.38136128045272</v>
      </c>
      <c r="P16" s="200">
        <f t="shared" si="3"/>
        <v>513.30113382902505</v>
      </c>
      <c r="Q16" s="200">
        <f t="shared" si="3"/>
        <v>517.85595595475991</v>
      </c>
      <c r="R16" s="200">
        <f t="shared" si="3"/>
        <v>525.04084567272207</v>
      </c>
      <c r="S16" s="200">
        <f t="shared" si="3"/>
        <v>523.68915695760313</v>
      </c>
      <c r="T16" s="200">
        <f t="shared" si="3"/>
        <v>513.49087523162223</v>
      </c>
      <c r="U16" s="200">
        <f t="shared" si="3"/>
        <v>499.16967031539946</v>
      </c>
      <c r="V16" s="200">
        <f t="shared" si="3"/>
        <v>475.70683382855373</v>
      </c>
      <c r="W16" s="200">
        <f t="shared" si="3"/>
        <v>447.00358709734496</v>
      </c>
      <c r="X16" s="200">
        <f t="shared" si="3"/>
        <v>433.28575559487734</v>
      </c>
      <c r="Y16" s="200">
        <f t="shared" si="3"/>
        <v>428.87278989064833</v>
      </c>
      <c r="Z16" s="201">
        <f t="shared" si="3"/>
        <v>411.48311827527459</v>
      </c>
      <c r="AA16" s="199">
        <f t="shared" si="3"/>
        <v>388.68577186012578</v>
      </c>
      <c r="AB16" s="202">
        <f t="shared" si="3"/>
        <v>370.90151816687069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2.0985725685780272</v>
      </c>
      <c r="AL17" s="538">
        <f>$F11</f>
        <v>2.0453897147699833</v>
      </c>
      <c r="AM17" s="538">
        <f>$G11</f>
        <v>2.0234776362641798</v>
      </c>
      <c r="AN17" s="538">
        <f>$H11</f>
        <v>2.0148124532908112</v>
      </c>
      <c r="AO17" s="538"/>
      <c r="AP17" s="538">
        <f>$E12</f>
        <v>8.5278575678282653</v>
      </c>
      <c r="AQ17" s="538">
        <f>$F12</f>
        <v>8.2852239183408471</v>
      </c>
      <c r="AR17" s="538">
        <f>$G12</f>
        <v>8.1324902096141631</v>
      </c>
      <c r="AS17" s="538">
        <f>$H12</f>
        <v>8.0837328502091967</v>
      </c>
      <c r="AT17" s="538"/>
      <c r="AU17" s="538">
        <f>$E13</f>
        <v>95.9210238089981</v>
      </c>
      <c r="AV17" s="538">
        <f>$F13</f>
        <v>94.17519751292852</v>
      </c>
      <c r="AW17" s="538">
        <f>$G13</f>
        <v>92.646617787071278</v>
      </c>
      <c r="AX17" s="538">
        <f>$H13</f>
        <v>91.774489038825479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2.0586091086746352</v>
      </c>
      <c r="AL18" s="538">
        <f>$J11</f>
        <v>2.1769079132357043</v>
      </c>
      <c r="AM18" s="538">
        <f>$K11</f>
        <v>2.3260601388159108</v>
      </c>
      <c r="AN18" s="538">
        <f>$L11</f>
        <v>2.4585868189073157</v>
      </c>
      <c r="AO18" s="538"/>
      <c r="AP18" s="538">
        <f>$I12</f>
        <v>8.2715163443928823</v>
      </c>
      <c r="AQ18" s="538">
        <f>$J12</f>
        <v>8.8805932052462886</v>
      </c>
      <c r="AR18" s="538">
        <f>$K12</f>
        <v>9.9070968163546702</v>
      </c>
      <c r="AS18" s="538">
        <f>$L12</f>
        <v>10.957594819839402</v>
      </c>
      <c r="AT18" s="538"/>
      <c r="AU18" s="539">
        <f>$I13</f>
        <v>92.9778003959713</v>
      </c>
      <c r="AV18" s="539">
        <f>$J13</f>
        <v>97.794965338227215</v>
      </c>
      <c r="AW18" s="539">
        <f>$K13</f>
        <v>104.26623258863799</v>
      </c>
      <c r="AX18" s="539">
        <f>$L13</f>
        <v>110.83070205226592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2.6315055821456799</v>
      </c>
      <c r="AL19" s="538">
        <f>$N11</f>
        <v>2.7234691647823346</v>
      </c>
      <c r="AM19" s="538">
        <f>$O11</f>
        <v>2.8018097918812481</v>
      </c>
      <c r="AN19" s="538">
        <f>$P11</f>
        <v>2.849578259492993</v>
      </c>
      <c r="AO19" s="538"/>
      <c r="AP19" s="538">
        <f>$M12</f>
        <v>11.929536276726799</v>
      </c>
      <c r="AQ19" s="538">
        <f>$N12</f>
        <v>12.530464381679714</v>
      </c>
      <c r="AR19" s="538">
        <f>$O12</f>
        <v>12.993166440944703</v>
      </c>
      <c r="AS19" s="538">
        <f>$P12</f>
        <v>13.230106070189061</v>
      </c>
      <c r="AT19" s="538"/>
      <c r="AU19" s="538">
        <f>$M13</f>
        <v>117.75260101405603</v>
      </c>
      <c r="AV19" s="538">
        <f>$N13</f>
        <v>122.23772583914392</v>
      </c>
      <c r="AW19" s="538">
        <f>$O13</f>
        <v>126.37789977520758</v>
      </c>
      <c r="AX19" s="538">
        <f>$P13</f>
        <v>127.92136798428584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2.880353516877411</v>
      </c>
      <c r="AL20" s="538">
        <f>$R11</f>
        <v>2.9146303847670354</v>
      </c>
      <c r="AM20" s="538">
        <f>$S11</f>
        <v>2.9173023210484192</v>
      </c>
      <c r="AN20" s="538">
        <f>$T11</f>
        <v>2.8949795801417855</v>
      </c>
      <c r="AO20" s="538"/>
      <c r="AP20" s="538">
        <f>$Q12</f>
        <v>13.367937658335892</v>
      </c>
      <c r="AQ20" s="538">
        <f>$R12</f>
        <v>13.579181565300669</v>
      </c>
      <c r="AR20" s="538">
        <f>$S12</f>
        <v>13.532000447118651</v>
      </c>
      <c r="AS20" s="538">
        <f>$T12</f>
        <v>13.236198837055671</v>
      </c>
      <c r="AT20" s="538"/>
      <c r="AU20" s="538">
        <f>$Q13</f>
        <v>129.00726410289067</v>
      </c>
      <c r="AV20" s="538">
        <f>$R13</f>
        <v>130.55636436022402</v>
      </c>
      <c r="AW20" s="538">
        <f>$S13</f>
        <v>130.47273353040552</v>
      </c>
      <c r="AX20" s="538">
        <f>$T13</f>
        <v>128.32412983800069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2.8479842591968771</v>
      </c>
      <c r="AL21" s="538">
        <f>$V11</f>
        <v>2.7791836470536344</v>
      </c>
      <c r="AM21" s="538">
        <f>$W11</f>
        <v>2.6869015183633818</v>
      </c>
      <c r="AN21" s="538">
        <f>$X11</f>
        <v>2.6362265916688195</v>
      </c>
      <c r="AO21" s="538"/>
      <c r="AP21" s="538">
        <f>$U12</f>
        <v>12.783503993392166</v>
      </c>
      <c r="AQ21" s="538">
        <f>$V12</f>
        <v>12.052600332681575</v>
      </c>
      <c r="AR21" s="538">
        <f>$W12</f>
        <v>11.045297615551082</v>
      </c>
      <c r="AS21" s="538">
        <f>$X12</f>
        <v>10.566176591436632</v>
      </c>
      <c r="AT21" s="538"/>
      <c r="AU21" s="538">
        <f>$U13</f>
        <v>124.97589059378336</v>
      </c>
      <c r="AV21" s="538">
        <f>$V13</f>
        <v>120.57306210461</v>
      </c>
      <c r="AW21" s="538">
        <f>$W13</f>
        <v>115.51370479489675</v>
      </c>
      <c r="AX21" s="538">
        <f>$X13</f>
        <v>113.07800645703351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2.6362050853178696</v>
      </c>
      <c r="AL22" s="538">
        <f>$Z11</f>
        <v>2.5097874548726304</v>
      </c>
      <c r="AM22" s="538">
        <f>$AA11</f>
        <v>2.3060814808024044</v>
      </c>
      <c r="AN22" s="540">
        <f>$AB11</f>
        <v>2.1843225890742013</v>
      </c>
      <c r="AO22" s="538"/>
      <c r="AP22" s="538">
        <f>$Y12</f>
        <v>10.382381223833661</v>
      </c>
      <c r="AQ22" s="538">
        <f>$Z12</f>
        <v>9.8281740372633131</v>
      </c>
      <c r="AR22" s="538">
        <f>$AA12</f>
        <v>9.1202291608222534</v>
      </c>
      <c r="AS22" s="540">
        <f>$AB12</f>
        <v>8.5797813100625024</v>
      </c>
      <c r="AT22" s="538"/>
      <c r="AU22" s="538">
        <f>$Y13</f>
        <v>112.7504766148315</v>
      </c>
      <c r="AV22" s="538">
        <f>$Z13</f>
        <v>108.47228997157347</v>
      </c>
      <c r="AW22" s="538">
        <f>$AA13</f>
        <v>102.61082782153402</v>
      </c>
      <c r="AX22" s="540">
        <f>$AB13</f>
        <v>98.292803478210956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60.402737580023292</v>
      </c>
      <c r="AO23" s="538"/>
      <c r="AP23" s="538"/>
      <c r="AQ23" s="538"/>
      <c r="AR23" s="538"/>
      <c r="AS23" s="318">
        <f>SUM(AP17:AS22)</f>
        <v>259.80284167422008</v>
      </c>
      <c r="AT23" s="538"/>
      <c r="AU23" s="538"/>
      <c r="AV23" s="538"/>
      <c r="AW23" s="538"/>
      <c r="AX23" s="318">
        <f>SUM(AU17:AX22)</f>
        <v>2689.3041768036132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3880.5282947597461</v>
      </c>
      <c r="E52" s="431">
        <f t="shared" si="4"/>
        <v>108.93160412803491</v>
      </c>
      <c r="F52" s="432">
        <f t="shared" si="4"/>
        <v>116.35782136501666</v>
      </c>
      <c r="G52" s="432">
        <f t="shared" si="4"/>
        <v>122.58788859507638</v>
      </c>
      <c r="H52" s="432">
        <f t="shared" si="4"/>
        <v>125.9195032640535</v>
      </c>
      <c r="I52" s="432">
        <f t="shared" si="4"/>
        <v>118.56842234075862</v>
      </c>
      <c r="J52" s="433">
        <f t="shared" si="4"/>
        <v>100.08757197835166</v>
      </c>
      <c r="K52" s="434">
        <f t="shared" si="4"/>
        <v>257.88120858953448</v>
      </c>
      <c r="L52" s="432">
        <f t="shared" si="4"/>
        <v>228.3495905951545</v>
      </c>
      <c r="M52" s="432">
        <f t="shared" si="4"/>
        <v>196.86373662228527</v>
      </c>
      <c r="N52" s="432">
        <f t="shared" si="4"/>
        <v>175.84932123676208</v>
      </c>
      <c r="O52" s="432">
        <f t="shared" si="4"/>
        <v>156.61863871954728</v>
      </c>
      <c r="P52" s="432">
        <f t="shared" si="4"/>
        <v>147.69886617097495</v>
      </c>
      <c r="Q52" s="432">
        <f t="shared" si="4"/>
        <v>143.14404404524009</v>
      </c>
      <c r="R52" s="432">
        <f t="shared" si="4"/>
        <v>135.95915432727793</v>
      </c>
      <c r="S52" s="432">
        <f t="shared" si="4"/>
        <v>137.31084304239687</v>
      </c>
      <c r="T52" s="432">
        <f t="shared" si="4"/>
        <v>147.50912476837777</v>
      </c>
      <c r="U52" s="432">
        <f t="shared" si="4"/>
        <v>161.83032968460054</v>
      </c>
      <c r="V52" s="432">
        <f t="shared" si="4"/>
        <v>185.29316617144627</v>
      </c>
      <c r="W52" s="432">
        <f t="shared" si="4"/>
        <v>213.99641290265504</v>
      </c>
      <c r="X52" s="432">
        <f t="shared" si="4"/>
        <v>227.71424440512266</v>
      </c>
      <c r="Y52" s="432">
        <f t="shared" si="4"/>
        <v>232.12721010935167</v>
      </c>
      <c r="Z52" s="435">
        <f t="shared" si="4"/>
        <v>249.51688172472541</v>
      </c>
      <c r="AA52" s="431">
        <f t="shared" si="4"/>
        <v>86.314228139874217</v>
      </c>
      <c r="AB52" s="433">
        <f t="shared" si="4"/>
        <v>104.09848183312931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5119.0600518944466</v>
      </c>
      <c r="E57" s="336">
        <v>172.23327534644685</v>
      </c>
      <c r="F57" s="337">
        <v>164.69422297536008</v>
      </c>
      <c r="G57" s="337">
        <v>161.6962809557258</v>
      </c>
      <c r="H57" s="337">
        <v>161.91610148350208</v>
      </c>
      <c r="I57" s="337">
        <v>169.46886552988565</v>
      </c>
      <c r="J57" s="338">
        <v>184.73805731035719</v>
      </c>
      <c r="K57" s="339">
        <v>205.85895354568743</v>
      </c>
      <c r="L57" s="337">
        <v>227.53615143411324</v>
      </c>
      <c r="M57" s="337">
        <v>241.65040374617823</v>
      </c>
      <c r="N57" s="337">
        <v>252.76532222439957</v>
      </c>
      <c r="O57" s="337">
        <v>260.05993145062229</v>
      </c>
      <c r="P57" s="337">
        <v>262.75201285445911</v>
      </c>
      <c r="Q57" s="337">
        <v>264.17745846158505</v>
      </c>
      <c r="R57" s="337">
        <v>263.17321285319935</v>
      </c>
      <c r="S57" s="337">
        <v>257.32107098941475</v>
      </c>
      <c r="T57" s="337">
        <v>246.39768243297581</v>
      </c>
      <c r="U57" s="337">
        <v>234.60249592718665</v>
      </c>
      <c r="V57" s="337">
        <v>224.11146643410558</v>
      </c>
      <c r="W57" s="337">
        <v>216.02230149441206</v>
      </c>
      <c r="X57" s="337">
        <v>209.49416447977893</v>
      </c>
      <c r="Y57" s="337">
        <v>201.55629395192423</v>
      </c>
      <c r="Z57" s="340">
        <v>190.77209024340439</v>
      </c>
      <c r="AA57" s="336">
        <v>178.35821691027377</v>
      </c>
      <c r="AB57" s="338">
        <v>167.70401885944875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2807.4151325536404</v>
      </c>
      <c r="E58" s="449">
        <v>92.049874407710192</v>
      </c>
      <c r="F58" s="450">
        <v>88.544491318452472</v>
      </c>
      <c r="G58" s="450">
        <v>88.410646820346003</v>
      </c>
      <c r="H58" s="450">
        <v>90.667294569310243</v>
      </c>
      <c r="I58" s="450">
        <v>93.558294084778638</v>
      </c>
      <c r="J58" s="451">
        <v>101.87077738612682</v>
      </c>
      <c r="K58" s="452">
        <v>112.92368967383688</v>
      </c>
      <c r="L58" s="450">
        <v>127.81099028780838</v>
      </c>
      <c r="M58" s="450">
        <v>134.03044887391894</v>
      </c>
      <c r="N58" s="450">
        <v>140.83779979175321</v>
      </c>
      <c r="O58" s="450">
        <v>141.59570344017672</v>
      </c>
      <c r="P58" s="450">
        <v>140.25461277192218</v>
      </c>
      <c r="Q58" s="450">
        <v>143.38282602102015</v>
      </c>
      <c r="R58" s="450">
        <v>142.83047611894878</v>
      </c>
      <c r="S58" s="450">
        <v>137.80696867016354</v>
      </c>
      <c r="T58" s="450">
        <v>132.5756177098547</v>
      </c>
      <c r="U58" s="450">
        <v>126.5468355175008</v>
      </c>
      <c r="V58" s="450">
        <v>122.37122123375769</v>
      </c>
      <c r="W58" s="450">
        <v>122.63086278406459</v>
      </c>
      <c r="X58" s="450">
        <v>120.12025979917634</v>
      </c>
      <c r="Y58" s="450">
        <v>111.17128561478873</v>
      </c>
      <c r="Z58" s="453">
        <v>105.4903825847521</v>
      </c>
      <c r="AA58" s="449">
        <v>98.572597918091603</v>
      </c>
      <c r="AB58" s="451">
        <v>91.361175155380849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4306.07793128506</v>
      </c>
      <c r="E59" s="355">
        <v>131.34392719561416</v>
      </c>
      <c r="F59" s="356">
        <v>122.51683815336138</v>
      </c>
      <c r="G59" s="356">
        <v>120.08034001455849</v>
      </c>
      <c r="H59" s="356">
        <v>121.66073278544769</v>
      </c>
      <c r="I59" s="356">
        <v>131.38073499744846</v>
      </c>
      <c r="J59" s="357">
        <v>149.99379051165084</v>
      </c>
      <c r="K59" s="358">
        <v>174.39676154854786</v>
      </c>
      <c r="L59" s="356">
        <v>198.08604066441703</v>
      </c>
      <c r="M59" s="356">
        <v>213.38138764042725</v>
      </c>
      <c r="N59" s="356">
        <v>225.46908367861181</v>
      </c>
      <c r="O59" s="356">
        <v>231.39947996497068</v>
      </c>
      <c r="P59" s="356">
        <v>233.6483794897928</v>
      </c>
      <c r="Q59" s="356">
        <v>235.81262474824499</v>
      </c>
      <c r="R59" s="356">
        <v>234.01498528894868</v>
      </c>
      <c r="S59" s="356">
        <v>227.44968701408038</v>
      </c>
      <c r="T59" s="356">
        <v>213.48892184648409</v>
      </c>
      <c r="U59" s="356">
        <v>199.53354226425188</v>
      </c>
      <c r="V59" s="356">
        <v>189.24255783271906</v>
      </c>
      <c r="W59" s="356">
        <v>183.80991627387516</v>
      </c>
      <c r="X59" s="356">
        <v>177.75177115763128</v>
      </c>
      <c r="Y59" s="356">
        <v>167.97285409037096</v>
      </c>
      <c r="Z59" s="359">
        <v>154.54639136508078</v>
      </c>
      <c r="AA59" s="355">
        <v>140.3973603009801</v>
      </c>
      <c r="AB59" s="357">
        <v>128.69982245754463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595.5671492885981</v>
      </c>
      <c r="E60" s="367">
        <v>20.256505247798476</v>
      </c>
      <c r="F60" s="368">
        <v>19.752909953063941</v>
      </c>
      <c r="G60" s="368">
        <v>19.726438961454814</v>
      </c>
      <c r="H60" s="368">
        <v>19.926317783592918</v>
      </c>
      <c r="I60" s="368">
        <v>20.66212019595865</v>
      </c>
      <c r="J60" s="369">
        <v>22.629898803089358</v>
      </c>
      <c r="K60" s="370">
        <v>25.373902857033908</v>
      </c>
      <c r="L60" s="368">
        <v>27.76704531725979</v>
      </c>
      <c r="M60" s="368">
        <v>28.839845179053459</v>
      </c>
      <c r="N60" s="368">
        <v>30.082194464733625</v>
      </c>
      <c r="O60" s="368">
        <v>30.151194856802576</v>
      </c>
      <c r="P60" s="368">
        <v>30.032047999513935</v>
      </c>
      <c r="Q60" s="368">
        <v>30.379889146708386</v>
      </c>
      <c r="R60" s="368">
        <v>30.064834986730897</v>
      </c>
      <c r="S60" s="368">
        <v>28.891316923883213</v>
      </c>
      <c r="T60" s="368">
        <v>27.726476690972259</v>
      </c>
      <c r="U60" s="368">
        <v>25.754182510797236</v>
      </c>
      <c r="V60" s="368">
        <v>24.639730091546269</v>
      </c>
      <c r="W60" s="368">
        <v>23.989888490949109</v>
      </c>
      <c r="X60" s="368">
        <v>23.369400680526827</v>
      </c>
      <c r="Y60" s="368">
        <v>22.576163506673133</v>
      </c>
      <c r="Z60" s="371">
        <v>22.069098136183243</v>
      </c>
      <c r="AA60" s="367">
        <v>21.030280380073791</v>
      </c>
      <c r="AB60" s="369">
        <v>19.875466124198311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4901.6450805736586</v>
      </c>
      <c r="E61" s="517">
        <f t="shared" ref="E61:AB61" si="6">SUM(E59:E60)</f>
        <v>151.60043244341264</v>
      </c>
      <c r="F61" s="518">
        <f t="shared" si="6"/>
        <v>142.26974810642531</v>
      </c>
      <c r="G61" s="518">
        <f t="shared" si="6"/>
        <v>139.80677897601331</v>
      </c>
      <c r="H61" s="518">
        <f t="shared" si="6"/>
        <v>141.5870505690406</v>
      </c>
      <c r="I61" s="518">
        <f t="shared" si="6"/>
        <v>152.04285519340709</v>
      </c>
      <c r="J61" s="519">
        <f t="shared" si="6"/>
        <v>172.6236893147402</v>
      </c>
      <c r="K61" s="520">
        <f t="shared" si="6"/>
        <v>199.77066440558175</v>
      </c>
      <c r="L61" s="518">
        <f t="shared" si="6"/>
        <v>225.85308598167683</v>
      </c>
      <c r="M61" s="518">
        <f t="shared" si="6"/>
        <v>242.22123281948072</v>
      </c>
      <c r="N61" s="518">
        <f t="shared" si="6"/>
        <v>255.55127814334543</v>
      </c>
      <c r="O61" s="518">
        <f t="shared" si="6"/>
        <v>261.55067482177327</v>
      </c>
      <c r="P61" s="518">
        <f t="shared" si="6"/>
        <v>263.68042748930674</v>
      </c>
      <c r="Q61" s="518">
        <f t="shared" si="6"/>
        <v>266.19251389495338</v>
      </c>
      <c r="R61" s="518">
        <f t="shared" si="6"/>
        <v>264.07982027567959</v>
      </c>
      <c r="S61" s="518">
        <f t="shared" si="6"/>
        <v>256.34100393796359</v>
      </c>
      <c r="T61" s="518">
        <f t="shared" si="6"/>
        <v>241.21539853745634</v>
      </c>
      <c r="U61" s="518">
        <f t="shared" si="6"/>
        <v>225.28772477504913</v>
      </c>
      <c r="V61" s="518">
        <f t="shared" si="6"/>
        <v>213.88228792426531</v>
      </c>
      <c r="W61" s="518">
        <f t="shared" si="6"/>
        <v>207.79980476482427</v>
      </c>
      <c r="X61" s="518">
        <f t="shared" si="6"/>
        <v>201.12117183815812</v>
      </c>
      <c r="Y61" s="518">
        <f t="shared" si="6"/>
        <v>190.5490175970441</v>
      </c>
      <c r="Z61" s="521">
        <f t="shared" si="6"/>
        <v>176.61548950126402</v>
      </c>
      <c r="AA61" s="517">
        <f t="shared" si="6"/>
        <v>161.4276406810539</v>
      </c>
      <c r="AB61" s="519">
        <f t="shared" si="6"/>
        <v>148.57528858174294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7926.4751844480861</v>
      </c>
      <c r="E62" s="90">
        <f t="shared" ref="E62:AB62" si="7">SUM(E57:E58)</f>
        <v>264.28314975415702</v>
      </c>
      <c r="F62" s="164">
        <f t="shared" si="7"/>
        <v>253.23871429381256</v>
      </c>
      <c r="G62" s="164">
        <f t="shared" si="7"/>
        <v>250.10692777607181</v>
      </c>
      <c r="H62" s="164">
        <f t="shared" si="7"/>
        <v>252.5833960528123</v>
      </c>
      <c r="I62" s="164">
        <f t="shared" si="7"/>
        <v>263.0271596146643</v>
      </c>
      <c r="J62" s="166">
        <f t="shared" si="7"/>
        <v>286.608834696484</v>
      </c>
      <c r="K62" s="48">
        <f t="shared" si="7"/>
        <v>318.78264321952429</v>
      </c>
      <c r="L62" s="164">
        <f t="shared" si="7"/>
        <v>355.34714172192162</v>
      </c>
      <c r="M62" s="164">
        <f t="shared" si="7"/>
        <v>375.6808526200972</v>
      </c>
      <c r="N62" s="164">
        <f t="shared" si="7"/>
        <v>393.60312201615278</v>
      </c>
      <c r="O62" s="164">
        <f t="shared" si="7"/>
        <v>401.65563489079898</v>
      </c>
      <c r="P62" s="164">
        <f t="shared" si="7"/>
        <v>403.00662562638126</v>
      </c>
      <c r="Q62" s="164">
        <f t="shared" si="7"/>
        <v>407.5602844826052</v>
      </c>
      <c r="R62" s="164">
        <f t="shared" si="7"/>
        <v>406.0036889721481</v>
      </c>
      <c r="S62" s="164">
        <f t="shared" si="7"/>
        <v>395.12803965957829</v>
      </c>
      <c r="T62" s="164">
        <f t="shared" si="7"/>
        <v>378.97330014283051</v>
      </c>
      <c r="U62" s="164">
        <f t="shared" si="7"/>
        <v>361.14933144468745</v>
      </c>
      <c r="V62" s="164">
        <f t="shared" si="7"/>
        <v>346.48268766786327</v>
      </c>
      <c r="W62" s="164">
        <f t="shared" si="7"/>
        <v>338.65316427847665</v>
      </c>
      <c r="X62" s="164">
        <f t="shared" si="7"/>
        <v>329.61442427895525</v>
      </c>
      <c r="Y62" s="164">
        <f t="shared" si="7"/>
        <v>312.72757956671296</v>
      </c>
      <c r="Z62" s="165">
        <f t="shared" si="7"/>
        <v>296.26247282815649</v>
      </c>
      <c r="AA62" s="90">
        <f t="shared" si="7"/>
        <v>276.93081482836538</v>
      </c>
      <c r="AB62" s="166">
        <f t="shared" si="7"/>
        <v>259.06519401482961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12828.120265021747</v>
      </c>
      <c r="E63" s="460">
        <f t="shared" ref="E63:AB63" si="8">E61+E62</f>
        <v>415.88358219756969</v>
      </c>
      <c r="F63" s="461">
        <f t="shared" si="8"/>
        <v>395.50846240023787</v>
      </c>
      <c r="G63" s="461">
        <f t="shared" si="8"/>
        <v>389.91370675208509</v>
      </c>
      <c r="H63" s="461">
        <f t="shared" si="8"/>
        <v>394.17044662185288</v>
      </c>
      <c r="I63" s="461">
        <f t="shared" si="8"/>
        <v>415.07001480807139</v>
      </c>
      <c r="J63" s="462">
        <f t="shared" si="8"/>
        <v>459.2325240112242</v>
      </c>
      <c r="K63" s="463">
        <f t="shared" si="8"/>
        <v>518.55330762510607</v>
      </c>
      <c r="L63" s="461">
        <f t="shared" si="8"/>
        <v>581.20022770359844</v>
      </c>
      <c r="M63" s="461">
        <f t="shared" si="8"/>
        <v>617.90208543957795</v>
      </c>
      <c r="N63" s="461">
        <f t="shared" si="8"/>
        <v>649.15440015949821</v>
      </c>
      <c r="O63" s="461">
        <f t="shared" si="8"/>
        <v>663.20630971257219</v>
      </c>
      <c r="P63" s="461">
        <f t="shared" si="8"/>
        <v>666.68705311568806</v>
      </c>
      <c r="Q63" s="461">
        <f t="shared" si="8"/>
        <v>673.75279837755852</v>
      </c>
      <c r="R63" s="461">
        <f t="shared" si="8"/>
        <v>670.08350924782769</v>
      </c>
      <c r="S63" s="461">
        <f t="shared" si="8"/>
        <v>651.46904359754194</v>
      </c>
      <c r="T63" s="461">
        <f t="shared" si="8"/>
        <v>620.18869868028685</v>
      </c>
      <c r="U63" s="461">
        <f t="shared" si="8"/>
        <v>586.43705621973663</v>
      </c>
      <c r="V63" s="461">
        <f t="shared" si="8"/>
        <v>560.36497559212853</v>
      </c>
      <c r="W63" s="461">
        <f t="shared" si="8"/>
        <v>546.45296904330098</v>
      </c>
      <c r="X63" s="461">
        <f t="shared" si="8"/>
        <v>530.73559611711335</v>
      </c>
      <c r="Y63" s="461">
        <f t="shared" si="8"/>
        <v>503.27659716375706</v>
      </c>
      <c r="Z63" s="464">
        <f t="shared" si="8"/>
        <v>472.87796232942048</v>
      </c>
      <c r="AA63" s="460">
        <f t="shared" si="8"/>
        <v>438.35845550941929</v>
      </c>
      <c r="AB63" s="462">
        <f t="shared" si="8"/>
        <v>407.64048259657255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131.34392719561416</v>
      </c>
      <c r="AL66" s="538">
        <f>$F59</f>
        <v>122.51683815336138</v>
      </c>
      <c r="AM66" s="538">
        <f>$G59</f>
        <v>120.08034001455849</v>
      </c>
      <c r="AN66" s="538">
        <f>$H59</f>
        <v>121.66073278544769</v>
      </c>
      <c r="AO66" s="538"/>
      <c r="AP66" s="538">
        <f>$E60</f>
        <v>20.256505247798476</v>
      </c>
      <c r="AQ66" s="538">
        <f>$F60</f>
        <v>19.752909953063941</v>
      </c>
      <c r="AR66" s="538">
        <f>$G60</f>
        <v>19.726438961454814</v>
      </c>
      <c r="AS66" s="538">
        <f>$H60</f>
        <v>19.926317783592918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131.38073499744846</v>
      </c>
      <c r="AL67" s="538">
        <f>$J59</f>
        <v>149.99379051165084</v>
      </c>
      <c r="AM67" s="538">
        <f>$K59</f>
        <v>174.39676154854786</v>
      </c>
      <c r="AN67" s="538">
        <f>$L59</f>
        <v>198.08604066441703</v>
      </c>
      <c r="AO67" s="538"/>
      <c r="AP67" s="538">
        <f>$I60</f>
        <v>20.66212019595865</v>
      </c>
      <c r="AQ67" s="538">
        <f>$J60</f>
        <v>22.629898803089358</v>
      </c>
      <c r="AR67" s="538">
        <f>$K60</f>
        <v>25.373902857033908</v>
      </c>
      <c r="AS67" s="538">
        <f>$L60</f>
        <v>27.76704531725979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213.38138764042725</v>
      </c>
      <c r="AL68" s="538">
        <f>$N59</f>
        <v>225.46908367861181</v>
      </c>
      <c r="AM68" s="538">
        <f>$O59</f>
        <v>231.39947996497068</v>
      </c>
      <c r="AN68" s="538">
        <f>$P59</f>
        <v>233.6483794897928</v>
      </c>
      <c r="AO68" s="538"/>
      <c r="AP68" s="538">
        <f>$M60</f>
        <v>28.839845179053459</v>
      </c>
      <c r="AQ68" s="538">
        <f>$N60</f>
        <v>30.082194464733625</v>
      </c>
      <c r="AR68" s="538">
        <f>$O60</f>
        <v>30.151194856802576</v>
      </c>
      <c r="AS68" s="538">
        <f>$P60</f>
        <v>30.032047999513935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235.81262474824499</v>
      </c>
      <c r="AL69" s="538">
        <f>$R59</f>
        <v>234.01498528894868</v>
      </c>
      <c r="AM69" s="538">
        <f>$S59</f>
        <v>227.44968701408038</v>
      </c>
      <c r="AN69" s="538">
        <f>$T59</f>
        <v>213.48892184648409</v>
      </c>
      <c r="AO69" s="538"/>
      <c r="AP69" s="538">
        <f>$Q60</f>
        <v>30.379889146708386</v>
      </c>
      <c r="AQ69" s="538">
        <f>$R60</f>
        <v>30.064834986730897</v>
      </c>
      <c r="AR69" s="538">
        <f>$S60</f>
        <v>28.891316923883213</v>
      </c>
      <c r="AS69" s="538">
        <f>$T60</f>
        <v>27.726476690972259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199.53354226425188</v>
      </c>
      <c r="AL70" s="538">
        <f>$V59</f>
        <v>189.24255783271906</v>
      </c>
      <c r="AM70" s="538">
        <f>$W59</f>
        <v>183.80991627387516</v>
      </c>
      <c r="AN70" s="538">
        <f>$X59</f>
        <v>177.75177115763128</v>
      </c>
      <c r="AO70" s="538"/>
      <c r="AP70" s="538">
        <f>$U60</f>
        <v>25.754182510797236</v>
      </c>
      <c r="AQ70" s="538">
        <f>$V60</f>
        <v>24.639730091546269</v>
      </c>
      <c r="AR70" s="538">
        <f>$W60</f>
        <v>23.989888490949109</v>
      </c>
      <c r="AS70" s="538">
        <f>$X60</f>
        <v>23.369400680526827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167.97285409037096</v>
      </c>
      <c r="AL71" s="538">
        <f>$Z59</f>
        <v>154.54639136508078</v>
      </c>
      <c r="AM71" s="538">
        <f>$AA59</f>
        <v>140.3973603009801</v>
      </c>
      <c r="AN71" s="540">
        <f>$AB59</f>
        <v>128.69982245754463</v>
      </c>
      <c r="AO71" s="538"/>
      <c r="AP71" s="538">
        <f>$Y60</f>
        <v>22.576163506673133</v>
      </c>
      <c r="AQ71" s="538">
        <f>$Z60</f>
        <v>22.069098136183243</v>
      </c>
      <c r="AR71" s="538">
        <f>$AA60</f>
        <v>21.030280380073791</v>
      </c>
      <c r="AS71" s="540">
        <f>$AB60</f>
        <v>19.875466124198311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4306.07793128506</v>
      </c>
      <c r="AO72" s="538"/>
      <c r="AP72" s="538"/>
      <c r="AQ72" s="538"/>
      <c r="AR72" s="538"/>
      <c r="AS72" s="318">
        <f>SUM(AP66:AS71)</f>
        <v>595.5671492885981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980.8797349782526</v>
      </c>
      <c r="E99" s="431">
        <f t="shared" si="9"/>
        <v>-14.883582197569694</v>
      </c>
      <c r="F99" s="432">
        <f t="shared" si="9"/>
        <v>5.4915375997621254</v>
      </c>
      <c r="G99" s="432">
        <f t="shared" si="9"/>
        <v>11.086293247914909</v>
      </c>
      <c r="H99" s="432">
        <f t="shared" si="9"/>
        <v>6.8295533781471249</v>
      </c>
      <c r="I99" s="432">
        <f t="shared" si="9"/>
        <v>-14.070014808071392</v>
      </c>
      <c r="J99" s="433">
        <f t="shared" si="9"/>
        <v>-58.2325240112242</v>
      </c>
      <c r="K99" s="434">
        <f t="shared" si="9"/>
        <v>143.44669237489393</v>
      </c>
      <c r="L99" s="432">
        <f t="shared" si="9"/>
        <v>80.799772296401557</v>
      </c>
      <c r="M99" s="432">
        <f t="shared" si="9"/>
        <v>45.097914560422055</v>
      </c>
      <c r="N99" s="432">
        <f t="shared" si="9"/>
        <v>13.845599840501791</v>
      </c>
      <c r="O99" s="432">
        <f t="shared" si="9"/>
        <v>-0.20630971257219244</v>
      </c>
      <c r="P99" s="432">
        <f t="shared" si="9"/>
        <v>-3.6870531156880588</v>
      </c>
      <c r="Q99" s="432">
        <f t="shared" si="9"/>
        <v>-10.75279837755852</v>
      </c>
      <c r="R99" s="432">
        <f t="shared" si="9"/>
        <v>-7.083509247827692</v>
      </c>
      <c r="S99" s="432">
        <f t="shared" si="9"/>
        <v>11.53095640245806</v>
      </c>
      <c r="T99" s="432">
        <f t="shared" si="9"/>
        <v>42.811301319713152</v>
      </c>
      <c r="U99" s="432">
        <f t="shared" si="9"/>
        <v>76.562943780263367</v>
      </c>
      <c r="V99" s="432">
        <f t="shared" si="9"/>
        <v>101.63502440787147</v>
      </c>
      <c r="W99" s="432">
        <f t="shared" si="9"/>
        <v>115.54703095669902</v>
      </c>
      <c r="X99" s="432">
        <f t="shared" si="9"/>
        <v>131.26440388288665</v>
      </c>
      <c r="Y99" s="432">
        <f t="shared" si="9"/>
        <v>158.72340283624294</v>
      </c>
      <c r="Z99" s="435">
        <f t="shared" si="9"/>
        <v>189.12203767057952</v>
      </c>
      <c r="AA99" s="431">
        <f t="shared" si="9"/>
        <v>-37.358455509419286</v>
      </c>
      <c r="AB99" s="433">
        <f t="shared" si="9"/>
        <v>-6.6404825965725536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206.22519243000391</v>
      </c>
      <c r="E104" s="336">
        <v>6.7301864210181988</v>
      </c>
      <c r="F104" s="337">
        <v>6.5481084770918958</v>
      </c>
      <c r="G104" s="337">
        <v>6.4230766381225726</v>
      </c>
      <c r="H104" s="337">
        <v>6.3667815048254699</v>
      </c>
      <c r="I104" s="337">
        <v>6.5209180517594918</v>
      </c>
      <c r="J104" s="338">
        <v>6.9882712393962105</v>
      </c>
      <c r="K104" s="339">
        <v>7.6812313576784454</v>
      </c>
      <c r="L104" s="337">
        <v>8.4194769545197286</v>
      </c>
      <c r="M104" s="337">
        <v>9.2661874312329058</v>
      </c>
      <c r="N104" s="337">
        <v>9.7879314992653867</v>
      </c>
      <c r="O104" s="337">
        <v>10.239040787717016</v>
      </c>
      <c r="P104" s="337">
        <v>10.456977637372416</v>
      </c>
      <c r="Q104" s="337">
        <v>10.567994977341835</v>
      </c>
      <c r="R104" s="337">
        <v>10.777448912759757</v>
      </c>
      <c r="S104" s="337">
        <v>10.735447630028208</v>
      </c>
      <c r="T104" s="337">
        <v>10.482228816101975</v>
      </c>
      <c r="U104" s="337">
        <v>10.107608082146074</v>
      </c>
      <c r="V104" s="337">
        <v>9.542409846094424</v>
      </c>
      <c r="W104" s="337">
        <v>8.9007109876637678</v>
      </c>
      <c r="X104" s="337">
        <v>8.6101523014918637</v>
      </c>
      <c r="Y104" s="337">
        <v>8.5563435487146897</v>
      </c>
      <c r="Z104" s="340">
        <v>8.0769497016380516</v>
      </c>
      <c r="AA104" s="336">
        <v>7.4437848569027478</v>
      </c>
      <c r="AB104" s="338">
        <v>6.9959247691208093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210.12014457770462</v>
      </c>
      <c r="E105" s="367">
        <v>7.1150855914572162</v>
      </c>
      <c r="F105" s="368">
        <v>6.9393306228005684</v>
      </c>
      <c r="G105" s="368">
        <v>6.8259849263616079</v>
      </c>
      <c r="H105" s="368">
        <v>6.7701366411993309</v>
      </c>
      <c r="I105" s="368">
        <v>6.9173685133861955</v>
      </c>
      <c r="J105" s="369">
        <v>7.35230887698948</v>
      </c>
      <c r="K105" s="370">
        <v>8.0141264817594919</v>
      </c>
      <c r="L105" s="368">
        <v>8.7016029045823444</v>
      </c>
      <c r="M105" s="368">
        <v>9.4560328838534886</v>
      </c>
      <c r="N105" s="368">
        <v>9.9023977379979904</v>
      </c>
      <c r="O105" s="368">
        <v>10.234587563659781</v>
      </c>
      <c r="P105" s="368">
        <v>10.409474155120071</v>
      </c>
      <c r="Q105" s="368">
        <v>10.499890303599663</v>
      </c>
      <c r="R105" s="368">
        <v>10.663502225784502</v>
      </c>
      <c r="S105" s="368">
        <v>10.626389961195786</v>
      </c>
      <c r="T105" s="368">
        <v>10.385810180814021</v>
      </c>
      <c r="U105" s="368">
        <v>10.042254674819228</v>
      </c>
      <c r="V105" s="368">
        <v>9.5629066578347341</v>
      </c>
      <c r="W105" s="368">
        <v>9.0537998595320701</v>
      </c>
      <c r="X105" s="368">
        <v>8.7819462876048959</v>
      </c>
      <c r="Y105" s="368">
        <v>8.7136323909510232</v>
      </c>
      <c r="Z105" s="371">
        <v>8.2703905333258501</v>
      </c>
      <c r="AA105" s="367">
        <v>7.6570543433653189</v>
      </c>
      <c r="AB105" s="369">
        <v>7.2241302597099537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210.12014457770462</v>
      </c>
      <c r="E106" s="454">
        <f t="shared" ref="E106:AB106" si="11">E105</f>
        <v>7.1150855914572162</v>
      </c>
      <c r="F106" s="455">
        <f t="shared" si="11"/>
        <v>6.9393306228005684</v>
      </c>
      <c r="G106" s="455">
        <f t="shared" si="11"/>
        <v>6.8259849263616079</v>
      </c>
      <c r="H106" s="455">
        <f t="shared" si="11"/>
        <v>6.7701366411993309</v>
      </c>
      <c r="I106" s="455">
        <f t="shared" si="11"/>
        <v>6.9173685133861955</v>
      </c>
      <c r="J106" s="456">
        <f t="shared" si="11"/>
        <v>7.35230887698948</v>
      </c>
      <c r="K106" s="457">
        <f t="shared" si="11"/>
        <v>8.0141264817594919</v>
      </c>
      <c r="L106" s="455">
        <f t="shared" si="11"/>
        <v>8.7016029045823444</v>
      </c>
      <c r="M106" s="455">
        <f t="shared" si="11"/>
        <v>9.4560328838534886</v>
      </c>
      <c r="N106" s="455">
        <f t="shared" si="11"/>
        <v>9.9023977379979904</v>
      </c>
      <c r="O106" s="455">
        <f t="shared" si="11"/>
        <v>10.234587563659781</v>
      </c>
      <c r="P106" s="455">
        <f t="shared" si="11"/>
        <v>10.409474155120071</v>
      </c>
      <c r="Q106" s="455">
        <f t="shared" si="11"/>
        <v>10.499890303599663</v>
      </c>
      <c r="R106" s="455">
        <f t="shared" si="11"/>
        <v>10.663502225784502</v>
      </c>
      <c r="S106" s="455">
        <f t="shared" si="11"/>
        <v>10.626389961195786</v>
      </c>
      <c r="T106" s="455">
        <f t="shared" si="11"/>
        <v>10.385810180814021</v>
      </c>
      <c r="U106" s="455">
        <f t="shared" si="11"/>
        <v>10.042254674819228</v>
      </c>
      <c r="V106" s="455">
        <f t="shared" si="11"/>
        <v>9.5629066578347341</v>
      </c>
      <c r="W106" s="455">
        <f t="shared" si="11"/>
        <v>9.0537998595320701</v>
      </c>
      <c r="X106" s="455">
        <f t="shared" si="11"/>
        <v>8.7819462876048959</v>
      </c>
      <c r="Y106" s="455">
        <f t="shared" si="11"/>
        <v>8.7136323909510232</v>
      </c>
      <c r="Z106" s="458">
        <f t="shared" si="11"/>
        <v>8.2703905333258501</v>
      </c>
      <c r="AA106" s="454">
        <f t="shared" si="11"/>
        <v>7.6570543433653189</v>
      </c>
      <c r="AB106" s="456">
        <f t="shared" si="11"/>
        <v>7.2241302597099537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206.22519243000391</v>
      </c>
      <c r="E107" s="90">
        <f t="shared" ref="E107:AB107" si="12">E104</f>
        <v>6.7301864210181988</v>
      </c>
      <c r="F107" s="164">
        <f t="shared" si="12"/>
        <v>6.5481084770918958</v>
      </c>
      <c r="G107" s="164">
        <f t="shared" si="12"/>
        <v>6.4230766381225726</v>
      </c>
      <c r="H107" s="164">
        <f t="shared" si="12"/>
        <v>6.3667815048254699</v>
      </c>
      <c r="I107" s="164">
        <f t="shared" si="12"/>
        <v>6.5209180517594918</v>
      </c>
      <c r="J107" s="166">
        <f t="shared" si="12"/>
        <v>6.9882712393962105</v>
      </c>
      <c r="K107" s="48">
        <f t="shared" si="12"/>
        <v>7.6812313576784454</v>
      </c>
      <c r="L107" s="164">
        <f t="shared" si="12"/>
        <v>8.4194769545197286</v>
      </c>
      <c r="M107" s="164">
        <f t="shared" si="12"/>
        <v>9.2661874312329058</v>
      </c>
      <c r="N107" s="164">
        <f t="shared" si="12"/>
        <v>9.7879314992653867</v>
      </c>
      <c r="O107" s="164">
        <f t="shared" si="12"/>
        <v>10.239040787717016</v>
      </c>
      <c r="P107" s="164">
        <f t="shared" si="12"/>
        <v>10.456977637372416</v>
      </c>
      <c r="Q107" s="164">
        <f t="shared" si="12"/>
        <v>10.567994977341835</v>
      </c>
      <c r="R107" s="164">
        <f t="shared" si="12"/>
        <v>10.777448912759757</v>
      </c>
      <c r="S107" s="164">
        <f t="shared" si="12"/>
        <v>10.735447630028208</v>
      </c>
      <c r="T107" s="164">
        <f t="shared" si="12"/>
        <v>10.482228816101975</v>
      </c>
      <c r="U107" s="164">
        <f t="shared" si="12"/>
        <v>10.107608082146074</v>
      </c>
      <c r="V107" s="164">
        <f t="shared" si="12"/>
        <v>9.542409846094424</v>
      </c>
      <c r="W107" s="164">
        <f t="shared" si="12"/>
        <v>8.9007109876637678</v>
      </c>
      <c r="X107" s="164">
        <f t="shared" si="12"/>
        <v>8.6101523014918637</v>
      </c>
      <c r="Y107" s="164">
        <f t="shared" si="12"/>
        <v>8.5563435487146897</v>
      </c>
      <c r="Z107" s="165">
        <f t="shared" si="12"/>
        <v>8.0769497016380516</v>
      </c>
      <c r="AA107" s="90">
        <f t="shared" si="12"/>
        <v>7.4437848569027478</v>
      </c>
      <c r="AB107" s="166">
        <f t="shared" si="12"/>
        <v>6.9959247691208093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416.34533700770845</v>
      </c>
      <c r="E108" s="460">
        <f t="shared" ref="E108:AB108" si="13">E106+E107</f>
        <v>13.845272012475416</v>
      </c>
      <c r="F108" s="461">
        <f t="shared" si="13"/>
        <v>13.487439099892464</v>
      </c>
      <c r="G108" s="461">
        <f t="shared" si="13"/>
        <v>13.24906156448418</v>
      </c>
      <c r="H108" s="461">
        <f t="shared" si="13"/>
        <v>13.136918146024801</v>
      </c>
      <c r="I108" s="461">
        <f t="shared" si="13"/>
        <v>13.438286565145688</v>
      </c>
      <c r="J108" s="462">
        <f t="shared" si="13"/>
        <v>14.340580116385691</v>
      </c>
      <c r="K108" s="463">
        <f t="shared" si="13"/>
        <v>15.695357839437937</v>
      </c>
      <c r="L108" s="461">
        <f t="shared" si="13"/>
        <v>17.121079859102075</v>
      </c>
      <c r="M108" s="461">
        <f t="shared" si="13"/>
        <v>18.722220315086396</v>
      </c>
      <c r="N108" s="461">
        <f t="shared" si="13"/>
        <v>19.690329237263377</v>
      </c>
      <c r="O108" s="461">
        <f t="shared" si="13"/>
        <v>20.473628351376796</v>
      </c>
      <c r="P108" s="461">
        <f t="shared" si="13"/>
        <v>20.866451792492487</v>
      </c>
      <c r="Q108" s="461">
        <f t="shared" si="13"/>
        <v>21.067885280941496</v>
      </c>
      <c r="R108" s="461">
        <f t="shared" si="13"/>
        <v>21.440951138544257</v>
      </c>
      <c r="S108" s="461">
        <f t="shared" si="13"/>
        <v>21.361837591223996</v>
      </c>
      <c r="T108" s="461">
        <f t="shared" si="13"/>
        <v>20.868038996915995</v>
      </c>
      <c r="U108" s="461">
        <f t="shared" si="13"/>
        <v>20.149862756965302</v>
      </c>
      <c r="V108" s="461">
        <f t="shared" si="13"/>
        <v>19.10531650392916</v>
      </c>
      <c r="W108" s="461">
        <f t="shared" si="13"/>
        <v>17.954510847195838</v>
      </c>
      <c r="X108" s="461">
        <f t="shared" si="13"/>
        <v>17.392098589096761</v>
      </c>
      <c r="Y108" s="461">
        <f t="shared" si="13"/>
        <v>17.269975939665713</v>
      </c>
      <c r="Z108" s="464">
        <f t="shared" si="13"/>
        <v>16.347340234963902</v>
      </c>
      <c r="AA108" s="460">
        <f t="shared" si="13"/>
        <v>15.100839200268066</v>
      </c>
      <c r="AB108" s="462">
        <f t="shared" si="13"/>
        <v>14.220055028830764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-416.34533700770845</v>
      </c>
      <c r="E130" s="431">
        <f t="shared" si="14"/>
        <v>-13.845272012475416</v>
      </c>
      <c r="F130" s="432">
        <f t="shared" si="14"/>
        <v>-13.487439099892464</v>
      </c>
      <c r="G130" s="432">
        <f t="shared" si="14"/>
        <v>-13.24906156448418</v>
      </c>
      <c r="H130" s="432">
        <f t="shared" si="14"/>
        <v>-13.136918146024801</v>
      </c>
      <c r="I130" s="432">
        <f t="shared" si="14"/>
        <v>-13.438286565145688</v>
      </c>
      <c r="J130" s="433">
        <f t="shared" si="14"/>
        <v>-14.340580116385691</v>
      </c>
      <c r="K130" s="434">
        <f t="shared" si="14"/>
        <v>-15.695357839437937</v>
      </c>
      <c r="L130" s="432">
        <f t="shared" si="14"/>
        <v>-17.121079859102075</v>
      </c>
      <c r="M130" s="432">
        <f t="shared" si="14"/>
        <v>-18.722220315086396</v>
      </c>
      <c r="N130" s="432">
        <f t="shared" si="14"/>
        <v>-19.690329237263377</v>
      </c>
      <c r="O130" s="432">
        <f t="shared" si="14"/>
        <v>-20.473628351376796</v>
      </c>
      <c r="P130" s="432">
        <f t="shared" si="14"/>
        <v>-20.866451792492487</v>
      </c>
      <c r="Q130" s="432">
        <f t="shared" si="14"/>
        <v>-21.067885280941496</v>
      </c>
      <c r="R130" s="432">
        <f t="shared" si="14"/>
        <v>-21.440951138544257</v>
      </c>
      <c r="S130" s="432">
        <f t="shared" si="14"/>
        <v>-21.361837591223996</v>
      </c>
      <c r="T130" s="432">
        <f t="shared" si="14"/>
        <v>-20.868038996915995</v>
      </c>
      <c r="U130" s="432">
        <f t="shared" si="14"/>
        <v>-20.149862756965302</v>
      </c>
      <c r="V130" s="432">
        <f t="shared" si="14"/>
        <v>-19.10531650392916</v>
      </c>
      <c r="W130" s="432">
        <f t="shared" si="14"/>
        <v>-17.954510847195838</v>
      </c>
      <c r="X130" s="432">
        <f t="shared" si="14"/>
        <v>-17.392098589096761</v>
      </c>
      <c r="Y130" s="432">
        <f t="shared" si="14"/>
        <v>-17.269975939665713</v>
      </c>
      <c r="Z130" s="435">
        <f t="shared" si="14"/>
        <v>-16.347340234963902</v>
      </c>
      <c r="AA130" s="431">
        <f t="shared" si="14"/>
        <v>-15.100839200268066</v>
      </c>
      <c r="AB130" s="433">
        <f t="shared" si="14"/>
        <v>-14.220055028830764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37365</v>
      </c>
      <c r="C133" s="557" t="s">
        <v>56</v>
      </c>
      <c r="D133" s="558">
        <f>D108</f>
        <v>416.34533700770845</v>
      </c>
      <c r="E133" s="558">
        <f t="shared" ref="E133:AB133" si="15">E108</f>
        <v>13.845272012475416</v>
      </c>
      <c r="F133" s="558">
        <f t="shared" si="15"/>
        <v>13.487439099892464</v>
      </c>
      <c r="G133" s="558">
        <f t="shared" si="15"/>
        <v>13.24906156448418</v>
      </c>
      <c r="H133" s="558">
        <f t="shared" si="15"/>
        <v>13.136918146024801</v>
      </c>
      <c r="I133" s="558">
        <f t="shared" si="15"/>
        <v>13.438286565145688</v>
      </c>
      <c r="J133" s="558">
        <f t="shared" si="15"/>
        <v>14.340580116385691</v>
      </c>
      <c r="K133" s="558">
        <f t="shared" si="15"/>
        <v>15.695357839437937</v>
      </c>
      <c r="L133" s="558">
        <f t="shared" si="15"/>
        <v>17.121079859102075</v>
      </c>
      <c r="M133" s="558">
        <f t="shared" si="15"/>
        <v>18.722220315086396</v>
      </c>
      <c r="N133" s="558">
        <f t="shared" si="15"/>
        <v>19.690329237263377</v>
      </c>
      <c r="O133" s="558">
        <f t="shared" si="15"/>
        <v>20.473628351376796</v>
      </c>
      <c r="P133" s="558">
        <f t="shared" si="15"/>
        <v>20.866451792492487</v>
      </c>
      <c r="Q133" s="558">
        <f t="shared" si="15"/>
        <v>21.067885280941496</v>
      </c>
      <c r="R133" s="558">
        <f t="shared" si="15"/>
        <v>21.440951138544257</v>
      </c>
      <c r="S133" s="558">
        <f t="shared" si="15"/>
        <v>21.361837591223996</v>
      </c>
      <c r="T133" s="558">
        <f t="shared" si="15"/>
        <v>20.868038996915995</v>
      </c>
      <c r="U133" s="558">
        <f t="shared" si="15"/>
        <v>20.149862756965302</v>
      </c>
      <c r="V133" s="558">
        <f t="shared" si="15"/>
        <v>19.10531650392916</v>
      </c>
      <c r="W133" s="558">
        <f t="shared" si="15"/>
        <v>17.954510847195838</v>
      </c>
      <c r="X133" s="558">
        <f t="shared" si="15"/>
        <v>17.392098589096761</v>
      </c>
      <c r="Y133" s="558">
        <f t="shared" si="15"/>
        <v>17.269975939665713</v>
      </c>
      <c r="Z133" s="558">
        <f t="shared" si="15"/>
        <v>16.347340234963902</v>
      </c>
      <c r="AA133" s="558">
        <f t="shared" si="15"/>
        <v>15.100839200268066</v>
      </c>
      <c r="AB133" s="558">
        <f t="shared" si="15"/>
        <v>14.220055028830764</v>
      </c>
    </row>
    <row r="134" spans="1:56" x14ac:dyDescent="0.3">
      <c r="A134" s="555" t="str">
        <f>VLOOKUP(WEEKDAY(B134,2),$B$148:$C$154,2,FALSE)</f>
        <v>Fri</v>
      </c>
      <c r="B134" s="556">
        <f>A3</f>
        <v>37365</v>
      </c>
      <c r="C134" s="557" t="s">
        <v>26</v>
      </c>
      <c r="D134" s="558">
        <f>SUM(D16)</f>
        <v>10495.471705240254</v>
      </c>
      <c r="E134" s="558">
        <f t="shared" ref="E134:AB134" si="16">SUM(E16)</f>
        <v>366.06839587196509</v>
      </c>
      <c r="F134" s="558">
        <f t="shared" si="16"/>
        <v>358.64217863498334</v>
      </c>
      <c r="G134" s="558">
        <f t="shared" si="16"/>
        <v>352.41211140492362</v>
      </c>
      <c r="H134" s="558">
        <f t="shared" si="16"/>
        <v>349.0804967359465</v>
      </c>
      <c r="I134" s="558">
        <f t="shared" si="16"/>
        <v>356.43157765924138</v>
      </c>
      <c r="J134" s="558">
        <f t="shared" si="16"/>
        <v>374.91242802164834</v>
      </c>
      <c r="K134" s="558">
        <f t="shared" si="16"/>
        <v>403.11879141046552</v>
      </c>
      <c r="L134" s="558">
        <f t="shared" si="16"/>
        <v>432.6504094048455</v>
      </c>
      <c r="M134" s="558">
        <f t="shared" si="16"/>
        <v>464.13626337771473</v>
      </c>
      <c r="N134" s="558">
        <f t="shared" si="16"/>
        <v>485.15067876323792</v>
      </c>
      <c r="O134" s="558">
        <f t="shared" si="16"/>
        <v>504.38136128045272</v>
      </c>
      <c r="P134" s="558">
        <f t="shared" si="16"/>
        <v>513.30113382902505</v>
      </c>
      <c r="Q134" s="558">
        <f t="shared" si="16"/>
        <v>517.85595595475991</v>
      </c>
      <c r="R134" s="558">
        <f t="shared" si="16"/>
        <v>525.04084567272207</v>
      </c>
      <c r="S134" s="558">
        <f t="shared" si="16"/>
        <v>523.68915695760313</v>
      </c>
      <c r="T134" s="558">
        <f t="shared" si="16"/>
        <v>513.49087523162223</v>
      </c>
      <c r="U134" s="558">
        <f t="shared" si="16"/>
        <v>499.16967031539946</v>
      </c>
      <c r="V134" s="558">
        <f t="shared" si="16"/>
        <v>475.70683382855373</v>
      </c>
      <c r="W134" s="558">
        <f t="shared" si="16"/>
        <v>447.00358709734496</v>
      </c>
      <c r="X134" s="558">
        <f t="shared" si="16"/>
        <v>433.28575559487734</v>
      </c>
      <c r="Y134" s="558">
        <f t="shared" si="16"/>
        <v>428.87278989064833</v>
      </c>
      <c r="Z134" s="558">
        <f t="shared" si="16"/>
        <v>411.48311827527459</v>
      </c>
      <c r="AA134" s="558">
        <f t="shared" si="16"/>
        <v>388.68577186012578</v>
      </c>
      <c r="AB134" s="558">
        <f t="shared" si="16"/>
        <v>370.90151816687069</v>
      </c>
    </row>
    <row r="135" spans="1:56" x14ac:dyDescent="0.3">
      <c r="A135" s="555" t="str">
        <f>VLOOKUP(WEEKDAY(B135,2),$B$148:$C$154,2,FALSE)</f>
        <v>Fri</v>
      </c>
      <c r="B135" s="556">
        <f>B134</f>
        <v>37365</v>
      </c>
      <c r="C135" s="557" t="s">
        <v>47</v>
      </c>
      <c r="D135" s="558">
        <f>D63</f>
        <v>12828.120265021747</v>
      </c>
      <c r="E135" s="558">
        <f t="shared" ref="E135:AB135" si="17">E63</f>
        <v>415.88358219756969</v>
      </c>
      <c r="F135" s="558">
        <f t="shared" si="17"/>
        <v>395.50846240023787</v>
      </c>
      <c r="G135" s="558">
        <f t="shared" si="17"/>
        <v>389.91370675208509</v>
      </c>
      <c r="H135" s="558">
        <f t="shared" si="17"/>
        <v>394.17044662185288</v>
      </c>
      <c r="I135" s="558">
        <f t="shared" si="17"/>
        <v>415.07001480807139</v>
      </c>
      <c r="J135" s="558">
        <f t="shared" si="17"/>
        <v>459.2325240112242</v>
      </c>
      <c r="K135" s="558">
        <f t="shared" si="17"/>
        <v>518.55330762510607</v>
      </c>
      <c r="L135" s="558">
        <f t="shared" si="17"/>
        <v>581.20022770359844</v>
      </c>
      <c r="M135" s="558">
        <f t="shared" si="17"/>
        <v>617.90208543957795</v>
      </c>
      <c r="N135" s="558">
        <f t="shared" si="17"/>
        <v>649.15440015949821</v>
      </c>
      <c r="O135" s="558">
        <f t="shared" si="17"/>
        <v>663.20630971257219</v>
      </c>
      <c r="P135" s="558">
        <f t="shared" si="17"/>
        <v>666.68705311568806</v>
      </c>
      <c r="Q135" s="558">
        <f t="shared" si="17"/>
        <v>673.75279837755852</v>
      </c>
      <c r="R135" s="558">
        <f t="shared" si="17"/>
        <v>670.08350924782769</v>
      </c>
      <c r="S135" s="558">
        <f t="shared" si="17"/>
        <v>651.46904359754194</v>
      </c>
      <c r="T135" s="558">
        <f t="shared" si="17"/>
        <v>620.18869868028685</v>
      </c>
      <c r="U135" s="558">
        <f t="shared" si="17"/>
        <v>586.43705621973663</v>
      </c>
      <c r="V135" s="558">
        <f t="shared" si="17"/>
        <v>560.36497559212853</v>
      </c>
      <c r="W135" s="558">
        <f t="shared" si="17"/>
        <v>546.45296904330098</v>
      </c>
      <c r="X135" s="558">
        <f t="shared" si="17"/>
        <v>530.73559611711335</v>
      </c>
      <c r="Y135" s="558">
        <f t="shared" si="17"/>
        <v>503.27659716375706</v>
      </c>
      <c r="Z135" s="558">
        <f t="shared" si="17"/>
        <v>472.87796232942048</v>
      </c>
      <c r="AA135" s="558">
        <f t="shared" si="17"/>
        <v>438.35845550941929</v>
      </c>
      <c r="AB135" s="558">
        <f t="shared" si="17"/>
        <v>407.64048259657255</v>
      </c>
    </row>
    <row r="136" spans="1:56" ht="13.8" thickBot="1" x14ac:dyDescent="0.35">
      <c r="B136" s="557"/>
      <c r="C136" s="557" t="s">
        <v>84</v>
      </c>
      <c r="D136" s="559">
        <f>SUM(D134:D135)</f>
        <v>23323.591970262001</v>
      </c>
      <c r="E136" s="559">
        <f t="shared" ref="E136:AB136" si="18">SUM(E134:E135)</f>
        <v>781.95197806953479</v>
      </c>
      <c r="F136" s="559">
        <f t="shared" si="18"/>
        <v>754.15064103522127</v>
      </c>
      <c r="G136" s="559">
        <f t="shared" si="18"/>
        <v>742.32581815700871</v>
      </c>
      <c r="H136" s="559">
        <f t="shared" si="18"/>
        <v>743.25094335779931</v>
      </c>
      <c r="I136" s="559">
        <f t="shared" si="18"/>
        <v>771.50159246731278</v>
      </c>
      <c r="J136" s="559">
        <f t="shared" si="18"/>
        <v>834.14495203287254</v>
      </c>
      <c r="K136" s="559">
        <f t="shared" si="18"/>
        <v>921.67209903557159</v>
      </c>
      <c r="L136" s="559">
        <f t="shared" si="18"/>
        <v>1013.8506371084439</v>
      </c>
      <c r="M136" s="559">
        <f t="shared" si="18"/>
        <v>1082.0383488172927</v>
      </c>
      <c r="N136" s="559">
        <f t="shared" si="18"/>
        <v>1134.3050789227361</v>
      </c>
      <c r="O136" s="559">
        <f t="shared" si="18"/>
        <v>1167.5876709930249</v>
      </c>
      <c r="P136" s="559">
        <f t="shared" si="18"/>
        <v>1179.9881869447131</v>
      </c>
      <c r="Q136" s="559">
        <f t="shared" si="18"/>
        <v>1191.6087543323183</v>
      </c>
      <c r="R136" s="559">
        <f t="shared" si="18"/>
        <v>1195.1243549205496</v>
      </c>
      <c r="S136" s="559">
        <f t="shared" si="18"/>
        <v>1175.158200555145</v>
      </c>
      <c r="T136" s="559">
        <f t="shared" si="18"/>
        <v>1133.6795739119091</v>
      </c>
      <c r="U136" s="559">
        <f t="shared" si="18"/>
        <v>1085.6067265351362</v>
      </c>
      <c r="V136" s="559">
        <f t="shared" si="18"/>
        <v>1036.0718094206823</v>
      </c>
      <c r="W136" s="559">
        <f t="shared" si="18"/>
        <v>993.45655614064594</v>
      </c>
      <c r="X136" s="559">
        <f t="shared" si="18"/>
        <v>964.02135171199075</v>
      </c>
      <c r="Y136" s="559">
        <f t="shared" si="18"/>
        <v>932.14938705440545</v>
      </c>
      <c r="Z136" s="559">
        <f t="shared" si="18"/>
        <v>884.36108060469508</v>
      </c>
      <c r="AA136" s="559">
        <f t="shared" si="18"/>
        <v>827.04422736954507</v>
      </c>
      <c r="AB136" s="559">
        <f t="shared" si="18"/>
        <v>778.54200076344318</v>
      </c>
    </row>
    <row r="137" spans="1:56" ht="13.8" thickTop="1" x14ac:dyDescent="0.3">
      <c r="D137" s="320" t="s">
        <v>92</v>
      </c>
      <c r="E137" s="321">
        <f>AVERAGE(E134:J134,AA134:AB134)</f>
        <v>364.64180979446309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37366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23.157705618106803</v>
      </c>
      <c r="E8" s="336">
        <v>0.9303505704982673</v>
      </c>
      <c r="F8" s="337">
        <v>0.90760079507598679</v>
      </c>
      <c r="G8" s="337">
        <v>0.89196669667318484</v>
      </c>
      <c r="H8" s="337">
        <v>0.87485061427497612</v>
      </c>
      <c r="I8" s="337">
        <v>0.87428282389903866</v>
      </c>
      <c r="J8" s="338">
        <v>0.89471056631026991</v>
      </c>
      <c r="K8" s="339">
        <v>0.91399154720918285</v>
      </c>
      <c r="L8" s="337">
        <v>0.92021357125051662</v>
      </c>
      <c r="M8" s="337">
        <v>0.95245206235922775</v>
      </c>
      <c r="N8" s="337">
        <v>0.9856589093659256</v>
      </c>
      <c r="O8" s="337">
        <v>1.0189489413610771</v>
      </c>
      <c r="P8" s="337">
        <v>1.0391342057688679</v>
      </c>
      <c r="Q8" s="337">
        <v>1.0468204304825066</v>
      </c>
      <c r="R8" s="337">
        <v>1.0492276494468946</v>
      </c>
      <c r="S8" s="337">
        <v>1.0443336267312968</v>
      </c>
      <c r="T8" s="337">
        <v>1.0379016189617103</v>
      </c>
      <c r="U8" s="337">
        <v>1.026669611728686</v>
      </c>
      <c r="V8" s="337">
        <v>1.012614330974887</v>
      </c>
      <c r="W8" s="337">
        <v>0.99340725110456574</v>
      </c>
      <c r="X8" s="337">
        <v>0.98542590933716312</v>
      </c>
      <c r="Y8" s="337">
        <v>0.99135911985601743</v>
      </c>
      <c r="Z8" s="340">
        <v>0.959649624994795</v>
      </c>
      <c r="AA8" s="336">
        <v>0.91829472296201542</v>
      </c>
      <c r="AB8" s="338">
        <v>0.88784041747973874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728.31990262404986</v>
      </c>
      <c r="E9" s="342">
        <v>28.961216191208102</v>
      </c>
      <c r="F9" s="343">
        <v>28.058100949589395</v>
      </c>
      <c r="G9" s="343">
        <v>27.523051509250323</v>
      </c>
      <c r="H9" s="343">
        <v>27.013735420814911</v>
      </c>
      <c r="I9" s="343">
        <v>27.039410795263219</v>
      </c>
      <c r="J9" s="344">
        <v>27.64316076369477</v>
      </c>
      <c r="K9" s="345">
        <v>28.425542528123604</v>
      </c>
      <c r="L9" s="343">
        <v>28.988377267685166</v>
      </c>
      <c r="M9" s="343">
        <v>30.349189796519155</v>
      </c>
      <c r="N9" s="343">
        <v>31.874383331161205</v>
      </c>
      <c r="O9" s="343">
        <v>33.058120311172338</v>
      </c>
      <c r="P9" s="343">
        <v>33.758710862919429</v>
      </c>
      <c r="Q9" s="343">
        <v>33.951721620770662</v>
      </c>
      <c r="R9" s="343">
        <v>33.955264367933964</v>
      </c>
      <c r="S9" s="343">
        <v>33.747275774131069</v>
      </c>
      <c r="T9" s="343">
        <v>33.305172857381692</v>
      </c>
      <c r="U9" s="343">
        <v>32.664495919508255</v>
      </c>
      <c r="V9" s="343">
        <v>31.918723441546327</v>
      </c>
      <c r="W9" s="343">
        <v>31.046684464656764</v>
      </c>
      <c r="X9" s="343">
        <v>30.450442725993632</v>
      </c>
      <c r="Y9" s="343">
        <v>30.252447774087734</v>
      </c>
      <c r="Z9" s="346">
        <v>29.219417956671954</v>
      </c>
      <c r="AA9" s="342">
        <v>27.98554659634415</v>
      </c>
      <c r="AB9" s="344">
        <v>27.129709397621873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5532.6832311889711</v>
      </c>
      <c r="E10" s="349">
        <v>221.25328521874954</v>
      </c>
      <c r="F10" s="350">
        <v>216.52236878214572</v>
      </c>
      <c r="G10" s="350">
        <v>211.83233772692898</v>
      </c>
      <c r="H10" s="350">
        <v>208.02508728646126</v>
      </c>
      <c r="I10" s="350">
        <v>215.39863121267504</v>
      </c>
      <c r="J10" s="351">
        <v>212.92053133886989</v>
      </c>
      <c r="K10" s="352">
        <v>215.98970654589348</v>
      </c>
      <c r="L10" s="350">
        <v>219.38730357674723</v>
      </c>
      <c r="M10" s="350">
        <v>228.46814868467359</v>
      </c>
      <c r="N10" s="350">
        <v>237.66945221374999</v>
      </c>
      <c r="O10" s="350">
        <v>245.32210320366468</v>
      </c>
      <c r="P10" s="350">
        <v>250.68477972864059</v>
      </c>
      <c r="Q10" s="350">
        <v>252.13461441030174</v>
      </c>
      <c r="R10" s="350">
        <v>252.60794489358307</v>
      </c>
      <c r="S10" s="350">
        <v>251.58233222086028</v>
      </c>
      <c r="T10" s="350">
        <v>247.49908537002864</v>
      </c>
      <c r="U10" s="350">
        <v>244.00464928884995</v>
      </c>
      <c r="V10" s="350">
        <v>240.37965123310019</v>
      </c>
      <c r="W10" s="350">
        <v>235.57768093832198</v>
      </c>
      <c r="X10" s="350">
        <v>233.81650621533299</v>
      </c>
      <c r="Y10" s="350">
        <v>234.76579836299916</v>
      </c>
      <c r="Z10" s="353">
        <v>227.53027061163948</v>
      </c>
      <c r="AA10" s="349">
        <v>218.17829102127143</v>
      </c>
      <c r="AB10" s="351">
        <v>211.13267110348258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55.349615935146829</v>
      </c>
      <c r="E11" s="355">
        <v>2.0779610309486301</v>
      </c>
      <c r="F11" s="356">
        <v>2.0408127913143845</v>
      </c>
      <c r="G11" s="356">
        <v>2.0121956679901811</v>
      </c>
      <c r="H11" s="356">
        <v>1.9794864566596553</v>
      </c>
      <c r="I11" s="356">
        <v>1.981226693995966</v>
      </c>
      <c r="J11" s="357">
        <v>2.0547884461723633</v>
      </c>
      <c r="K11" s="358">
        <v>2.1523972588767064</v>
      </c>
      <c r="L11" s="356">
        <v>2.1893782646038011</v>
      </c>
      <c r="M11" s="356">
        <v>2.3053767773399434</v>
      </c>
      <c r="N11" s="356">
        <v>2.3872431229790649</v>
      </c>
      <c r="O11" s="356">
        <v>2.4557809838561875</v>
      </c>
      <c r="P11" s="356">
        <v>2.511828747601164</v>
      </c>
      <c r="Q11" s="356">
        <v>2.5436566759638342</v>
      </c>
      <c r="R11" s="356">
        <v>2.5650868130200601</v>
      </c>
      <c r="S11" s="356">
        <v>2.5698841595065467</v>
      </c>
      <c r="T11" s="356">
        <v>2.5579737889042189</v>
      </c>
      <c r="U11" s="356">
        <v>2.5384542149638305</v>
      </c>
      <c r="V11" s="356">
        <v>2.5118168718444771</v>
      </c>
      <c r="W11" s="356">
        <v>2.4522410230129639</v>
      </c>
      <c r="X11" s="356">
        <v>2.4201892210932114</v>
      </c>
      <c r="Y11" s="356">
        <v>2.4456863453248188</v>
      </c>
      <c r="Z11" s="359">
        <v>2.3369913196866738</v>
      </c>
      <c r="AA11" s="355">
        <v>2.1806124866544647</v>
      </c>
      <c r="AB11" s="357">
        <v>2.0785467728336844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210.4746872960136</v>
      </c>
      <c r="E12" s="362">
        <v>8.1462606944693601</v>
      </c>
      <c r="F12" s="363">
        <v>7.9036516907909791</v>
      </c>
      <c r="G12" s="363">
        <v>7.752785437085203</v>
      </c>
      <c r="H12" s="363">
        <v>7.6179594573300244</v>
      </c>
      <c r="I12" s="363">
        <v>7.6300546740504211</v>
      </c>
      <c r="J12" s="364">
        <v>7.836808938921056</v>
      </c>
      <c r="K12" s="365">
        <v>8.1291196488536315</v>
      </c>
      <c r="L12" s="363">
        <v>8.3310044746176359</v>
      </c>
      <c r="M12" s="363">
        <v>8.8035738211276051</v>
      </c>
      <c r="N12" s="363">
        <v>9.2641447671447548</v>
      </c>
      <c r="O12" s="363">
        <v>9.604677208108372</v>
      </c>
      <c r="P12" s="363">
        <v>9.830734451938941</v>
      </c>
      <c r="Q12" s="363">
        <v>9.9031654348872156</v>
      </c>
      <c r="R12" s="363">
        <v>9.9230092735184314</v>
      </c>
      <c r="S12" s="363">
        <v>9.8785578520160673</v>
      </c>
      <c r="T12" s="363">
        <v>9.7463588665683769</v>
      </c>
      <c r="U12" s="363">
        <v>9.5670994767366615</v>
      </c>
      <c r="V12" s="363">
        <v>9.3525366731636606</v>
      </c>
      <c r="W12" s="363">
        <v>9.0823659527851213</v>
      </c>
      <c r="X12" s="363">
        <v>8.9055835050641612</v>
      </c>
      <c r="Y12" s="363">
        <v>8.8818001584389528</v>
      </c>
      <c r="Z12" s="366">
        <v>8.5313113731064831</v>
      </c>
      <c r="AA12" s="362">
        <v>8.0799199647885587</v>
      </c>
      <c r="AB12" s="364">
        <v>7.772203500501905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2366.155645996605</v>
      </c>
      <c r="E13" s="367">
        <v>94.566019285374125</v>
      </c>
      <c r="F13" s="368">
        <v>92.739096357523479</v>
      </c>
      <c r="G13" s="368">
        <v>91.39095995379833</v>
      </c>
      <c r="H13" s="368">
        <v>89.633609756383919</v>
      </c>
      <c r="I13" s="368">
        <v>89.747018308600033</v>
      </c>
      <c r="J13" s="369">
        <v>91.88911331363326</v>
      </c>
      <c r="K13" s="370">
        <v>94.122689189384161</v>
      </c>
      <c r="L13" s="368">
        <v>95.100137136825737</v>
      </c>
      <c r="M13" s="368">
        <v>98.373239683550054</v>
      </c>
      <c r="N13" s="368">
        <v>101.27319049983339</v>
      </c>
      <c r="O13" s="368">
        <v>103.62978953279185</v>
      </c>
      <c r="P13" s="368">
        <v>105.49438041816991</v>
      </c>
      <c r="Q13" s="368">
        <v>106.47382927139152</v>
      </c>
      <c r="R13" s="368">
        <v>106.97848548434459</v>
      </c>
      <c r="S13" s="368">
        <v>106.82065943737202</v>
      </c>
      <c r="T13" s="368">
        <v>105.7320232075586</v>
      </c>
      <c r="U13" s="368">
        <v>104.54200596632742</v>
      </c>
      <c r="V13" s="368">
        <v>103.21993311368573</v>
      </c>
      <c r="W13" s="368">
        <v>101.12089909739835</v>
      </c>
      <c r="X13" s="368">
        <v>100.11033372549561</v>
      </c>
      <c r="Y13" s="368">
        <v>100.82956663437399</v>
      </c>
      <c r="Z13" s="371">
        <v>97.687188594497329</v>
      </c>
      <c r="AA13" s="367">
        <v>93.632216686403964</v>
      </c>
      <c r="AB13" s="369">
        <v>91.049261341888013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2631.9799492277657</v>
      </c>
      <c r="E14" s="90">
        <f t="shared" ref="E14:AB14" si="1">SUM(E11:E13)</f>
        <v>104.79024101079212</v>
      </c>
      <c r="F14" s="164">
        <f t="shared" si="1"/>
        <v>102.68356083962884</v>
      </c>
      <c r="G14" s="164">
        <f t="shared" si="1"/>
        <v>101.15594105887371</v>
      </c>
      <c r="H14" s="164">
        <f t="shared" si="1"/>
        <v>99.231055670373593</v>
      </c>
      <c r="I14" s="164">
        <f t="shared" si="1"/>
        <v>99.358299676646425</v>
      </c>
      <c r="J14" s="166">
        <f t="shared" si="1"/>
        <v>101.78071069872668</v>
      </c>
      <c r="K14" s="48">
        <f t="shared" si="1"/>
        <v>104.4042060971145</v>
      </c>
      <c r="L14" s="164">
        <f t="shared" si="1"/>
        <v>105.62051987604717</v>
      </c>
      <c r="M14" s="164">
        <f t="shared" si="1"/>
        <v>109.4821902820176</v>
      </c>
      <c r="N14" s="164">
        <f t="shared" si="1"/>
        <v>112.9245783899572</v>
      </c>
      <c r="O14" s="164">
        <f t="shared" si="1"/>
        <v>115.6902477247564</v>
      </c>
      <c r="P14" s="164">
        <f t="shared" si="1"/>
        <v>117.83694361771002</v>
      </c>
      <c r="Q14" s="164">
        <f t="shared" si="1"/>
        <v>118.92065138224257</v>
      </c>
      <c r="R14" s="164">
        <f t="shared" si="1"/>
        <v>119.46658157088308</v>
      </c>
      <c r="S14" s="164">
        <f t="shared" si="1"/>
        <v>119.26910144889463</v>
      </c>
      <c r="T14" s="164">
        <f t="shared" si="1"/>
        <v>118.03635586303119</v>
      </c>
      <c r="U14" s="164">
        <f t="shared" si="1"/>
        <v>116.64755965802792</v>
      </c>
      <c r="V14" s="164">
        <f t="shared" si="1"/>
        <v>115.08428665869387</v>
      </c>
      <c r="W14" s="164">
        <f t="shared" si="1"/>
        <v>112.65550607319643</v>
      </c>
      <c r="X14" s="164">
        <f t="shared" si="1"/>
        <v>111.43610645165298</v>
      </c>
      <c r="Y14" s="164">
        <f t="shared" si="1"/>
        <v>112.15705313813777</v>
      </c>
      <c r="Z14" s="165">
        <f t="shared" si="1"/>
        <v>108.55549128729049</v>
      </c>
      <c r="AA14" s="90">
        <f t="shared" si="1"/>
        <v>103.89274913784699</v>
      </c>
      <c r="AB14" s="166">
        <f t="shared" si="1"/>
        <v>100.9000116152236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6284.1608394311279</v>
      </c>
      <c r="E15" s="90">
        <f t="shared" ref="E15:AB15" si="2">SUM(E8:E10)</f>
        <v>251.14485198045591</v>
      </c>
      <c r="F15" s="164">
        <f t="shared" si="2"/>
        <v>245.4880705268111</v>
      </c>
      <c r="G15" s="164">
        <f t="shared" si="2"/>
        <v>240.24735593285249</v>
      </c>
      <c r="H15" s="164">
        <f t="shared" si="2"/>
        <v>235.91367332155113</v>
      </c>
      <c r="I15" s="164">
        <f t="shared" si="2"/>
        <v>243.31232483183729</v>
      </c>
      <c r="J15" s="166">
        <f t="shared" si="2"/>
        <v>241.45840266887492</v>
      </c>
      <c r="K15" s="48">
        <f t="shared" si="2"/>
        <v>245.32924062122626</v>
      </c>
      <c r="L15" s="164">
        <f t="shared" si="2"/>
        <v>249.29589441568291</v>
      </c>
      <c r="M15" s="164">
        <f t="shared" si="2"/>
        <v>259.76979054355195</v>
      </c>
      <c r="N15" s="164">
        <f t="shared" si="2"/>
        <v>270.52949445427714</v>
      </c>
      <c r="O15" s="164">
        <f t="shared" si="2"/>
        <v>279.39917245619807</v>
      </c>
      <c r="P15" s="164">
        <f t="shared" si="2"/>
        <v>285.48262479732887</v>
      </c>
      <c r="Q15" s="164">
        <f t="shared" si="2"/>
        <v>287.1331564615549</v>
      </c>
      <c r="R15" s="164">
        <f t="shared" si="2"/>
        <v>287.61243691096394</v>
      </c>
      <c r="S15" s="164">
        <f t="shared" si="2"/>
        <v>286.37394162172262</v>
      </c>
      <c r="T15" s="164">
        <f t="shared" si="2"/>
        <v>281.84215984637206</v>
      </c>
      <c r="U15" s="164">
        <f t="shared" si="2"/>
        <v>277.69581482008687</v>
      </c>
      <c r="V15" s="164">
        <f t="shared" si="2"/>
        <v>273.31098900562142</v>
      </c>
      <c r="W15" s="164">
        <f t="shared" si="2"/>
        <v>267.6177726540833</v>
      </c>
      <c r="X15" s="164">
        <f t="shared" si="2"/>
        <v>265.25237485066378</v>
      </c>
      <c r="Y15" s="164">
        <f t="shared" si="2"/>
        <v>266.0096052569429</v>
      </c>
      <c r="Z15" s="165">
        <f t="shared" si="2"/>
        <v>257.70933819330622</v>
      </c>
      <c r="AA15" s="90">
        <f t="shared" si="2"/>
        <v>247.0821323405776</v>
      </c>
      <c r="AB15" s="166">
        <f t="shared" si="2"/>
        <v>239.15022091858418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8916.140788658895</v>
      </c>
      <c r="E16" s="167">
        <f t="shared" ref="E16:AB16" si="3">E14+E15</f>
        <v>355.93509299124804</v>
      </c>
      <c r="F16" s="168">
        <f t="shared" si="3"/>
        <v>348.17163136643995</v>
      </c>
      <c r="G16" s="168">
        <f t="shared" si="3"/>
        <v>341.40329699172617</v>
      </c>
      <c r="H16" s="168">
        <f t="shared" si="3"/>
        <v>335.14472899192469</v>
      </c>
      <c r="I16" s="168">
        <f t="shared" si="3"/>
        <v>342.67062450848368</v>
      </c>
      <c r="J16" s="170">
        <f t="shared" si="3"/>
        <v>343.23911336760159</v>
      </c>
      <c r="K16" s="203">
        <f t="shared" si="3"/>
        <v>349.73344671834076</v>
      </c>
      <c r="L16" s="200">
        <f t="shared" si="3"/>
        <v>354.91641429173006</v>
      </c>
      <c r="M16" s="200">
        <f t="shared" si="3"/>
        <v>369.25198082556955</v>
      </c>
      <c r="N16" s="200">
        <f t="shared" si="3"/>
        <v>383.45407284423436</v>
      </c>
      <c r="O16" s="200">
        <f t="shared" si="3"/>
        <v>395.08942018095445</v>
      </c>
      <c r="P16" s="200">
        <f t="shared" si="3"/>
        <v>403.31956841503887</v>
      </c>
      <c r="Q16" s="200">
        <f t="shared" si="3"/>
        <v>406.05380784379747</v>
      </c>
      <c r="R16" s="200">
        <f t="shared" si="3"/>
        <v>407.07901848184702</v>
      </c>
      <c r="S16" s="200">
        <f t="shared" si="3"/>
        <v>405.64304307061724</v>
      </c>
      <c r="T16" s="200">
        <f t="shared" si="3"/>
        <v>399.87851570940325</v>
      </c>
      <c r="U16" s="200">
        <f t="shared" si="3"/>
        <v>394.34337447811481</v>
      </c>
      <c r="V16" s="200">
        <f t="shared" si="3"/>
        <v>388.39527566431531</v>
      </c>
      <c r="W16" s="200">
        <f t="shared" si="3"/>
        <v>380.27327872727972</v>
      </c>
      <c r="X16" s="200">
        <f t="shared" si="3"/>
        <v>376.68848130231675</v>
      </c>
      <c r="Y16" s="200">
        <f t="shared" si="3"/>
        <v>378.16665839508067</v>
      </c>
      <c r="Z16" s="201">
        <f t="shared" si="3"/>
        <v>366.26482948059675</v>
      </c>
      <c r="AA16" s="199">
        <f t="shared" si="3"/>
        <v>350.97488147842461</v>
      </c>
      <c r="AB16" s="202">
        <f t="shared" si="3"/>
        <v>340.05023253380779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2.0779610309486301</v>
      </c>
      <c r="AL17" s="538">
        <f>$F11</f>
        <v>2.0408127913143845</v>
      </c>
      <c r="AM17" s="538">
        <f>$G11</f>
        <v>2.0121956679901811</v>
      </c>
      <c r="AN17" s="538">
        <f>$H11</f>
        <v>1.9794864566596553</v>
      </c>
      <c r="AO17" s="538"/>
      <c r="AP17" s="538">
        <f>$E12</f>
        <v>8.1462606944693601</v>
      </c>
      <c r="AQ17" s="538">
        <f>$F12</f>
        <v>7.9036516907909791</v>
      </c>
      <c r="AR17" s="538">
        <f>$G12</f>
        <v>7.752785437085203</v>
      </c>
      <c r="AS17" s="538">
        <f>$H12</f>
        <v>7.6179594573300244</v>
      </c>
      <c r="AT17" s="538"/>
      <c r="AU17" s="538">
        <f>$E13</f>
        <v>94.566019285374125</v>
      </c>
      <c r="AV17" s="538">
        <f>$F13</f>
        <v>92.739096357523479</v>
      </c>
      <c r="AW17" s="538">
        <f>$G13</f>
        <v>91.39095995379833</v>
      </c>
      <c r="AX17" s="538">
        <f>$H13</f>
        <v>89.633609756383919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1.981226693995966</v>
      </c>
      <c r="AL18" s="538">
        <f>$J11</f>
        <v>2.0547884461723633</v>
      </c>
      <c r="AM18" s="538">
        <f>$K11</f>
        <v>2.1523972588767064</v>
      </c>
      <c r="AN18" s="538">
        <f>$L11</f>
        <v>2.1893782646038011</v>
      </c>
      <c r="AO18" s="538"/>
      <c r="AP18" s="538">
        <f>$I12</f>
        <v>7.6300546740504211</v>
      </c>
      <c r="AQ18" s="538">
        <f>$J12</f>
        <v>7.836808938921056</v>
      </c>
      <c r="AR18" s="538">
        <f>$K12</f>
        <v>8.1291196488536315</v>
      </c>
      <c r="AS18" s="538">
        <f>$L12</f>
        <v>8.3310044746176359</v>
      </c>
      <c r="AT18" s="538"/>
      <c r="AU18" s="539">
        <f>$I13</f>
        <v>89.747018308600033</v>
      </c>
      <c r="AV18" s="539">
        <f>$J13</f>
        <v>91.88911331363326</v>
      </c>
      <c r="AW18" s="539">
        <f>$K13</f>
        <v>94.122689189384161</v>
      </c>
      <c r="AX18" s="539">
        <f>$L13</f>
        <v>95.100137136825737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2.3053767773399434</v>
      </c>
      <c r="AL19" s="538">
        <f>$N11</f>
        <v>2.3872431229790649</v>
      </c>
      <c r="AM19" s="538">
        <f>$O11</f>
        <v>2.4557809838561875</v>
      </c>
      <c r="AN19" s="538">
        <f>$P11</f>
        <v>2.511828747601164</v>
      </c>
      <c r="AO19" s="538"/>
      <c r="AP19" s="538">
        <f>$M12</f>
        <v>8.8035738211276051</v>
      </c>
      <c r="AQ19" s="538">
        <f>$N12</f>
        <v>9.2641447671447548</v>
      </c>
      <c r="AR19" s="538">
        <f>$O12</f>
        <v>9.604677208108372</v>
      </c>
      <c r="AS19" s="538">
        <f>$P12</f>
        <v>9.830734451938941</v>
      </c>
      <c r="AT19" s="538"/>
      <c r="AU19" s="538">
        <f>$M13</f>
        <v>98.373239683550054</v>
      </c>
      <c r="AV19" s="538">
        <f>$N13</f>
        <v>101.27319049983339</v>
      </c>
      <c r="AW19" s="538">
        <f>$O13</f>
        <v>103.62978953279185</v>
      </c>
      <c r="AX19" s="538">
        <f>$P13</f>
        <v>105.49438041816991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2.5436566759638342</v>
      </c>
      <c r="AL20" s="538">
        <f>$R11</f>
        <v>2.5650868130200601</v>
      </c>
      <c r="AM20" s="538">
        <f>$S11</f>
        <v>2.5698841595065467</v>
      </c>
      <c r="AN20" s="538">
        <f>$T11</f>
        <v>2.5579737889042189</v>
      </c>
      <c r="AO20" s="538"/>
      <c r="AP20" s="538">
        <f>$Q12</f>
        <v>9.9031654348872156</v>
      </c>
      <c r="AQ20" s="538">
        <f>$R12</f>
        <v>9.9230092735184314</v>
      </c>
      <c r="AR20" s="538">
        <f>$S12</f>
        <v>9.8785578520160673</v>
      </c>
      <c r="AS20" s="538">
        <f>$T12</f>
        <v>9.7463588665683769</v>
      </c>
      <c r="AT20" s="538"/>
      <c r="AU20" s="538">
        <f>$Q13</f>
        <v>106.47382927139152</v>
      </c>
      <c r="AV20" s="538">
        <f>$R13</f>
        <v>106.97848548434459</v>
      </c>
      <c r="AW20" s="538">
        <f>$S13</f>
        <v>106.82065943737202</v>
      </c>
      <c r="AX20" s="538">
        <f>$T13</f>
        <v>105.7320232075586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2.5384542149638305</v>
      </c>
      <c r="AL21" s="538">
        <f>$V11</f>
        <v>2.5118168718444771</v>
      </c>
      <c r="AM21" s="538">
        <f>$W11</f>
        <v>2.4522410230129639</v>
      </c>
      <c r="AN21" s="538">
        <f>$X11</f>
        <v>2.4201892210932114</v>
      </c>
      <c r="AO21" s="538"/>
      <c r="AP21" s="538">
        <f>$U12</f>
        <v>9.5670994767366615</v>
      </c>
      <c r="AQ21" s="538">
        <f>$V12</f>
        <v>9.3525366731636606</v>
      </c>
      <c r="AR21" s="538">
        <f>$W12</f>
        <v>9.0823659527851213</v>
      </c>
      <c r="AS21" s="538">
        <f>$X12</f>
        <v>8.9055835050641612</v>
      </c>
      <c r="AT21" s="538"/>
      <c r="AU21" s="538">
        <f>$U13</f>
        <v>104.54200596632742</v>
      </c>
      <c r="AV21" s="538">
        <f>$V13</f>
        <v>103.21993311368573</v>
      </c>
      <c r="AW21" s="538">
        <f>$W13</f>
        <v>101.12089909739835</v>
      </c>
      <c r="AX21" s="538">
        <f>$X13</f>
        <v>100.11033372549561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2.4456863453248188</v>
      </c>
      <c r="AL22" s="538">
        <f>$Z11</f>
        <v>2.3369913196866738</v>
      </c>
      <c r="AM22" s="538">
        <f>$AA11</f>
        <v>2.1806124866544647</v>
      </c>
      <c r="AN22" s="540">
        <f>$AB11</f>
        <v>2.0785467728336844</v>
      </c>
      <c r="AO22" s="538"/>
      <c r="AP22" s="538">
        <f>$Y12</f>
        <v>8.8818001584389528</v>
      </c>
      <c r="AQ22" s="538">
        <f>$Z12</f>
        <v>8.5313113731064831</v>
      </c>
      <c r="AR22" s="538">
        <f>$AA12</f>
        <v>8.0799199647885587</v>
      </c>
      <c r="AS22" s="540">
        <f>$AB12</f>
        <v>7.772203500501905</v>
      </c>
      <c r="AT22" s="538"/>
      <c r="AU22" s="538">
        <f>$Y13</f>
        <v>100.82956663437399</v>
      </c>
      <c r="AV22" s="538">
        <f>$Z13</f>
        <v>97.687188594497329</v>
      </c>
      <c r="AW22" s="538">
        <f>$AA13</f>
        <v>93.632216686403964</v>
      </c>
      <c r="AX22" s="540">
        <f>$AB13</f>
        <v>91.049261341888013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55.349615935146829</v>
      </c>
      <c r="AO23" s="538"/>
      <c r="AP23" s="538"/>
      <c r="AQ23" s="538"/>
      <c r="AR23" s="538"/>
      <c r="AS23" s="318">
        <f>SUM(AP17:AS22)</f>
        <v>210.4746872960136</v>
      </c>
      <c r="AT23" s="538"/>
      <c r="AU23" s="538"/>
      <c r="AV23" s="538"/>
      <c r="AW23" s="538"/>
      <c r="AX23" s="318">
        <f>SUM(AU17:AX22)</f>
        <v>2366.155645996605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5459.859211341105</v>
      </c>
      <c r="E52" s="431">
        <f t="shared" si="4"/>
        <v>119.06490700875196</v>
      </c>
      <c r="F52" s="432">
        <f t="shared" si="4"/>
        <v>126.82836863356005</v>
      </c>
      <c r="G52" s="432">
        <f t="shared" si="4"/>
        <v>133.59670300827383</v>
      </c>
      <c r="H52" s="432">
        <f t="shared" si="4"/>
        <v>139.85527100807531</v>
      </c>
      <c r="I52" s="432">
        <f t="shared" si="4"/>
        <v>132.32937549151632</v>
      </c>
      <c r="J52" s="433">
        <f t="shared" si="4"/>
        <v>131.76088663239841</v>
      </c>
      <c r="K52" s="434">
        <f t="shared" si="4"/>
        <v>311.26655328165924</v>
      </c>
      <c r="L52" s="432">
        <f t="shared" si="4"/>
        <v>306.08358570826994</v>
      </c>
      <c r="M52" s="432">
        <f t="shared" si="4"/>
        <v>291.74801917443045</v>
      </c>
      <c r="N52" s="432">
        <f t="shared" si="4"/>
        <v>277.54592715576564</v>
      </c>
      <c r="O52" s="432">
        <f t="shared" si="4"/>
        <v>265.91057981904555</v>
      </c>
      <c r="P52" s="432">
        <f t="shared" si="4"/>
        <v>257.68043158496113</v>
      </c>
      <c r="Q52" s="432">
        <f t="shared" si="4"/>
        <v>254.94619215620253</v>
      </c>
      <c r="R52" s="432">
        <f t="shared" si="4"/>
        <v>253.92098151815298</v>
      </c>
      <c r="S52" s="432">
        <f t="shared" si="4"/>
        <v>255.35695692938276</v>
      </c>
      <c r="T52" s="432">
        <f t="shared" si="4"/>
        <v>261.12148429059675</v>
      </c>
      <c r="U52" s="432">
        <f t="shared" si="4"/>
        <v>266.65662552188519</v>
      </c>
      <c r="V52" s="432">
        <f t="shared" si="4"/>
        <v>272.60472433568469</v>
      </c>
      <c r="W52" s="432">
        <f t="shared" si="4"/>
        <v>280.72672127272028</v>
      </c>
      <c r="X52" s="432">
        <f t="shared" si="4"/>
        <v>284.31151869768325</v>
      </c>
      <c r="Y52" s="432">
        <f t="shared" si="4"/>
        <v>282.83334160491933</v>
      </c>
      <c r="Z52" s="435">
        <f t="shared" si="4"/>
        <v>294.73517051940325</v>
      </c>
      <c r="AA52" s="431">
        <f t="shared" si="4"/>
        <v>124.02511852157539</v>
      </c>
      <c r="AB52" s="433">
        <f t="shared" si="4"/>
        <v>134.94976746619221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4120.70549082041</v>
      </c>
      <c r="E57" s="336">
        <v>162.45168607720106</v>
      </c>
      <c r="F57" s="337">
        <v>156.92990088737125</v>
      </c>
      <c r="G57" s="337">
        <v>154.41936425016061</v>
      </c>
      <c r="H57" s="337">
        <v>154.55155084153461</v>
      </c>
      <c r="I57" s="337">
        <v>158.70923297491643</v>
      </c>
      <c r="J57" s="338">
        <v>164.91702301223322</v>
      </c>
      <c r="K57" s="339">
        <v>170.94167552564505</v>
      </c>
      <c r="L57" s="337">
        <v>176.07549136277993</v>
      </c>
      <c r="M57" s="337">
        <v>181.36696569806085</v>
      </c>
      <c r="N57" s="337">
        <v>186.76255722271034</v>
      </c>
      <c r="O57" s="337">
        <v>189.59004607038736</v>
      </c>
      <c r="P57" s="337">
        <v>189.97926881369352</v>
      </c>
      <c r="Q57" s="337">
        <v>188.71432528784146</v>
      </c>
      <c r="R57" s="337">
        <v>185.34094756190134</v>
      </c>
      <c r="S57" s="337">
        <v>182.50949917849908</v>
      </c>
      <c r="T57" s="337">
        <v>180.55548306609074</v>
      </c>
      <c r="U57" s="337">
        <v>176.5005376142432</v>
      </c>
      <c r="V57" s="337">
        <v>174.77712202870785</v>
      </c>
      <c r="W57" s="337">
        <v>175.98773532206016</v>
      </c>
      <c r="X57" s="337">
        <v>174.81221250751483</v>
      </c>
      <c r="Y57" s="337">
        <v>169.35152584055575</v>
      </c>
      <c r="Z57" s="340">
        <v>161.73544986060912</v>
      </c>
      <c r="AA57" s="336">
        <v>154.62317249453631</v>
      </c>
      <c r="AB57" s="338">
        <v>149.10271732115643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2617.6000686501047</v>
      </c>
      <c r="E58" s="449">
        <v>97.209515275957003</v>
      </c>
      <c r="F58" s="450">
        <v>93.309220114147593</v>
      </c>
      <c r="G58" s="450">
        <v>91.791115012846404</v>
      </c>
      <c r="H58" s="450">
        <v>92.080636328294915</v>
      </c>
      <c r="I58" s="450">
        <v>92.667701536147405</v>
      </c>
      <c r="J58" s="451">
        <v>96.320382102636884</v>
      </c>
      <c r="K58" s="452">
        <v>100.13901188118716</v>
      </c>
      <c r="L58" s="450">
        <v>110.75820859231004</v>
      </c>
      <c r="M58" s="450">
        <v>118.81494527719791</v>
      </c>
      <c r="N58" s="450">
        <v>122.26126813240288</v>
      </c>
      <c r="O58" s="450">
        <v>121.17412701884605</v>
      </c>
      <c r="P58" s="450">
        <v>121.63569460772226</v>
      </c>
      <c r="Q58" s="450">
        <v>120.98643485906953</v>
      </c>
      <c r="R58" s="450">
        <v>122.87823662142829</v>
      </c>
      <c r="S58" s="450">
        <v>119.7718292377493</v>
      </c>
      <c r="T58" s="450">
        <v>117.41785085386751</v>
      </c>
      <c r="U58" s="450">
        <v>115.95520516894319</v>
      </c>
      <c r="V58" s="450">
        <v>115.8285627957106</v>
      </c>
      <c r="W58" s="450">
        <v>116.84806344626482</v>
      </c>
      <c r="X58" s="450">
        <v>116.24735831966558</v>
      </c>
      <c r="Y58" s="450">
        <v>110.40555611575037</v>
      </c>
      <c r="Z58" s="453">
        <v>105.93133313199469</v>
      </c>
      <c r="AA58" s="449">
        <v>103.19418925367933</v>
      </c>
      <c r="AB58" s="451">
        <v>93.973622966285205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3264.409674298558</v>
      </c>
      <c r="E59" s="355">
        <v>123.25847933634644</v>
      </c>
      <c r="F59" s="356">
        <v>117.26187793810288</v>
      </c>
      <c r="G59" s="356">
        <v>114.92135510362594</v>
      </c>
      <c r="H59" s="356">
        <v>116.12821497200399</v>
      </c>
      <c r="I59" s="356">
        <v>121.98731945259313</v>
      </c>
      <c r="J59" s="357">
        <v>130.3083605724614</v>
      </c>
      <c r="K59" s="358">
        <v>137.56328751078613</v>
      </c>
      <c r="L59" s="356">
        <v>143.4454010444876</v>
      </c>
      <c r="M59" s="356">
        <v>148.47539577161561</v>
      </c>
      <c r="N59" s="356">
        <v>152.99387247908842</v>
      </c>
      <c r="O59" s="356">
        <v>155.00371534507033</v>
      </c>
      <c r="P59" s="356">
        <v>154.47960177789008</v>
      </c>
      <c r="Q59" s="356">
        <v>153.1679126549503</v>
      </c>
      <c r="R59" s="356">
        <v>148.60724302199418</v>
      </c>
      <c r="S59" s="356">
        <v>146.19597203336522</v>
      </c>
      <c r="T59" s="356">
        <v>144.40601520910241</v>
      </c>
      <c r="U59" s="356">
        <v>139.80651768918898</v>
      </c>
      <c r="V59" s="356">
        <v>139.42682346639359</v>
      </c>
      <c r="W59" s="356">
        <v>142.391709746495</v>
      </c>
      <c r="X59" s="356">
        <v>142.78562825956433</v>
      </c>
      <c r="Y59" s="356">
        <v>135.52084664001134</v>
      </c>
      <c r="Z59" s="359">
        <v>126.43609122282972</v>
      </c>
      <c r="AA59" s="355">
        <v>117.97469404370923</v>
      </c>
      <c r="AB59" s="357">
        <v>111.86333900688086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522.57651272292128</v>
      </c>
      <c r="E60" s="367">
        <v>19.866608993661561</v>
      </c>
      <c r="F60" s="368">
        <v>19.437950388915251</v>
      </c>
      <c r="G60" s="368">
        <v>19.256913645679806</v>
      </c>
      <c r="H60" s="368">
        <v>19.208680523094891</v>
      </c>
      <c r="I60" s="368">
        <v>19.285507290038225</v>
      </c>
      <c r="J60" s="369">
        <v>19.870823325552696</v>
      </c>
      <c r="K60" s="370">
        <v>20.952653126570386</v>
      </c>
      <c r="L60" s="368">
        <v>22.209799639599744</v>
      </c>
      <c r="M60" s="368">
        <v>23.428470674032788</v>
      </c>
      <c r="N60" s="368">
        <v>24.3448717269901</v>
      </c>
      <c r="O60" s="368">
        <v>24.605753408666132</v>
      </c>
      <c r="P60" s="368">
        <v>24.431913253741616</v>
      </c>
      <c r="Q60" s="368">
        <v>24.397486071132757</v>
      </c>
      <c r="R60" s="368">
        <v>24.133490310678191</v>
      </c>
      <c r="S60" s="368">
        <v>23.599899384442583</v>
      </c>
      <c r="T60" s="368">
        <v>23.260373380155361</v>
      </c>
      <c r="U60" s="368">
        <v>22.874739011133205</v>
      </c>
      <c r="V60" s="368">
        <v>22.557410621300615</v>
      </c>
      <c r="W60" s="368">
        <v>22.352553183911301</v>
      </c>
      <c r="X60" s="368">
        <v>21.728926295616461</v>
      </c>
      <c r="Y60" s="368">
        <v>21.160895815224464</v>
      </c>
      <c r="Z60" s="371">
        <v>20.648431166425055</v>
      </c>
      <c r="AA60" s="367">
        <v>19.971652989110115</v>
      </c>
      <c r="AB60" s="369">
        <v>18.990708497247905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3786.9861870214791</v>
      </c>
      <c r="E61" s="517">
        <f t="shared" ref="E61:AB61" si="6">SUM(E59:E60)</f>
        <v>143.125088330008</v>
      </c>
      <c r="F61" s="518">
        <f t="shared" si="6"/>
        <v>136.69982832701814</v>
      </c>
      <c r="G61" s="518">
        <f t="shared" si="6"/>
        <v>134.17826874930574</v>
      </c>
      <c r="H61" s="518">
        <f t="shared" si="6"/>
        <v>135.33689549509887</v>
      </c>
      <c r="I61" s="518">
        <f t="shared" si="6"/>
        <v>141.27282674263137</v>
      </c>
      <c r="J61" s="519">
        <f t="shared" si="6"/>
        <v>150.17918389801409</v>
      </c>
      <c r="K61" s="520">
        <f t="shared" si="6"/>
        <v>158.51594063735652</v>
      </c>
      <c r="L61" s="518">
        <f t="shared" si="6"/>
        <v>165.65520068408733</v>
      </c>
      <c r="M61" s="518">
        <f t="shared" si="6"/>
        <v>171.90386644564839</v>
      </c>
      <c r="N61" s="518">
        <f t="shared" si="6"/>
        <v>177.33874420607853</v>
      </c>
      <c r="O61" s="518">
        <f t="shared" si="6"/>
        <v>179.60946875373645</v>
      </c>
      <c r="P61" s="518">
        <f t="shared" si="6"/>
        <v>178.91151503163169</v>
      </c>
      <c r="Q61" s="518">
        <f t="shared" si="6"/>
        <v>177.56539872608306</v>
      </c>
      <c r="R61" s="518">
        <f t="shared" si="6"/>
        <v>172.74073333267236</v>
      </c>
      <c r="S61" s="518">
        <f t="shared" si="6"/>
        <v>169.7958714178078</v>
      </c>
      <c r="T61" s="518">
        <f t="shared" si="6"/>
        <v>167.66638858925776</v>
      </c>
      <c r="U61" s="518">
        <f t="shared" si="6"/>
        <v>162.68125670032219</v>
      </c>
      <c r="V61" s="518">
        <f t="shared" si="6"/>
        <v>161.9842340876942</v>
      </c>
      <c r="W61" s="518">
        <f t="shared" si="6"/>
        <v>164.74426293040631</v>
      </c>
      <c r="X61" s="518">
        <f t="shared" si="6"/>
        <v>164.51455455518078</v>
      </c>
      <c r="Y61" s="518">
        <f t="shared" si="6"/>
        <v>156.68174245523579</v>
      </c>
      <c r="Z61" s="521">
        <f t="shared" si="6"/>
        <v>147.08452238925477</v>
      </c>
      <c r="AA61" s="517">
        <f t="shared" si="6"/>
        <v>137.94634703281935</v>
      </c>
      <c r="AB61" s="519">
        <f t="shared" si="6"/>
        <v>130.85404750412877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6738.3055594705147</v>
      </c>
      <c r="E62" s="90">
        <f t="shared" ref="E62:AB62" si="7">SUM(E57:E58)</f>
        <v>259.66120135315805</v>
      </c>
      <c r="F62" s="164">
        <f t="shared" si="7"/>
        <v>250.23912100151884</v>
      </c>
      <c r="G62" s="164">
        <f t="shared" si="7"/>
        <v>246.21047926300702</v>
      </c>
      <c r="H62" s="164">
        <f t="shared" si="7"/>
        <v>246.63218716982954</v>
      </c>
      <c r="I62" s="164">
        <f t="shared" si="7"/>
        <v>251.37693451106384</v>
      </c>
      <c r="J62" s="166">
        <f t="shared" si="7"/>
        <v>261.23740511487011</v>
      </c>
      <c r="K62" s="48">
        <f t="shared" si="7"/>
        <v>271.08068740683223</v>
      </c>
      <c r="L62" s="164">
        <f t="shared" si="7"/>
        <v>286.83369995508997</v>
      </c>
      <c r="M62" s="164">
        <f t="shared" si="7"/>
        <v>300.18191097525875</v>
      </c>
      <c r="N62" s="164">
        <f t="shared" si="7"/>
        <v>309.02382535511322</v>
      </c>
      <c r="O62" s="164">
        <f t="shared" si="7"/>
        <v>310.7641730892334</v>
      </c>
      <c r="P62" s="164">
        <f t="shared" si="7"/>
        <v>311.61496342141578</v>
      </c>
      <c r="Q62" s="164">
        <f t="shared" si="7"/>
        <v>309.70076014691097</v>
      </c>
      <c r="R62" s="164">
        <f t="shared" si="7"/>
        <v>308.21918418332962</v>
      </c>
      <c r="S62" s="164">
        <f t="shared" si="7"/>
        <v>302.28132841624836</v>
      </c>
      <c r="T62" s="164">
        <f t="shared" si="7"/>
        <v>297.97333391995824</v>
      </c>
      <c r="U62" s="164">
        <f t="shared" si="7"/>
        <v>292.45574278318639</v>
      </c>
      <c r="V62" s="164">
        <f t="shared" si="7"/>
        <v>290.60568482441846</v>
      </c>
      <c r="W62" s="164">
        <f t="shared" si="7"/>
        <v>292.83579876832499</v>
      </c>
      <c r="X62" s="164">
        <f t="shared" si="7"/>
        <v>291.05957082718044</v>
      </c>
      <c r="Y62" s="164">
        <f t="shared" si="7"/>
        <v>279.75708195630614</v>
      </c>
      <c r="Z62" s="165">
        <f t="shared" si="7"/>
        <v>267.66678299260383</v>
      </c>
      <c r="AA62" s="90">
        <f t="shared" si="7"/>
        <v>257.8173617482156</v>
      </c>
      <c r="AB62" s="166">
        <f t="shared" si="7"/>
        <v>243.07634028744164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10525.291746491994</v>
      </c>
      <c r="E63" s="460">
        <f t="shared" ref="E63:AB63" si="8">E61+E62</f>
        <v>402.78628968316605</v>
      </c>
      <c r="F63" s="461">
        <f t="shared" si="8"/>
        <v>386.93894932853698</v>
      </c>
      <c r="G63" s="461">
        <f t="shared" si="8"/>
        <v>380.38874801231276</v>
      </c>
      <c r="H63" s="461">
        <f t="shared" si="8"/>
        <v>381.96908266492841</v>
      </c>
      <c r="I63" s="461">
        <f t="shared" si="8"/>
        <v>392.6497612536952</v>
      </c>
      <c r="J63" s="462">
        <f t="shared" si="8"/>
        <v>411.41658901288417</v>
      </c>
      <c r="K63" s="463">
        <f t="shared" si="8"/>
        <v>429.59662804418872</v>
      </c>
      <c r="L63" s="461">
        <f t="shared" si="8"/>
        <v>452.4889006391773</v>
      </c>
      <c r="M63" s="461">
        <f t="shared" si="8"/>
        <v>472.08577742090711</v>
      </c>
      <c r="N63" s="461">
        <f t="shared" si="8"/>
        <v>486.36256956119178</v>
      </c>
      <c r="O63" s="461">
        <f t="shared" si="8"/>
        <v>490.37364184296985</v>
      </c>
      <c r="P63" s="461">
        <f t="shared" si="8"/>
        <v>490.5264784530475</v>
      </c>
      <c r="Q63" s="461">
        <f t="shared" si="8"/>
        <v>487.26615887299403</v>
      </c>
      <c r="R63" s="461">
        <f t="shared" si="8"/>
        <v>480.95991751600195</v>
      </c>
      <c r="S63" s="461">
        <f t="shared" si="8"/>
        <v>472.07719983405616</v>
      </c>
      <c r="T63" s="461">
        <f t="shared" si="8"/>
        <v>465.63972250921597</v>
      </c>
      <c r="U63" s="461">
        <f t="shared" si="8"/>
        <v>455.13699948350859</v>
      </c>
      <c r="V63" s="461">
        <f t="shared" si="8"/>
        <v>452.58991891211269</v>
      </c>
      <c r="W63" s="461">
        <f t="shared" si="8"/>
        <v>457.5800616987313</v>
      </c>
      <c r="X63" s="461">
        <f t="shared" si="8"/>
        <v>455.57412538236122</v>
      </c>
      <c r="Y63" s="461">
        <f t="shared" si="8"/>
        <v>436.43882441154193</v>
      </c>
      <c r="Z63" s="464">
        <f t="shared" si="8"/>
        <v>414.75130538185863</v>
      </c>
      <c r="AA63" s="460">
        <f t="shared" si="8"/>
        <v>395.76370878103495</v>
      </c>
      <c r="AB63" s="462">
        <f t="shared" si="8"/>
        <v>373.93038779157041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123.25847933634644</v>
      </c>
      <c r="AL66" s="538">
        <f>$F59</f>
        <v>117.26187793810288</v>
      </c>
      <c r="AM66" s="538">
        <f>$G59</f>
        <v>114.92135510362594</v>
      </c>
      <c r="AN66" s="538">
        <f>$H59</f>
        <v>116.12821497200399</v>
      </c>
      <c r="AO66" s="538"/>
      <c r="AP66" s="538">
        <f>$E60</f>
        <v>19.866608993661561</v>
      </c>
      <c r="AQ66" s="538">
        <f>$F60</f>
        <v>19.437950388915251</v>
      </c>
      <c r="AR66" s="538">
        <f>$G60</f>
        <v>19.256913645679806</v>
      </c>
      <c r="AS66" s="538">
        <f>$H60</f>
        <v>19.208680523094891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121.98731945259313</v>
      </c>
      <c r="AL67" s="538">
        <f>$J59</f>
        <v>130.3083605724614</v>
      </c>
      <c r="AM67" s="538">
        <f>$K59</f>
        <v>137.56328751078613</v>
      </c>
      <c r="AN67" s="538">
        <f>$L59</f>
        <v>143.4454010444876</v>
      </c>
      <c r="AO67" s="538"/>
      <c r="AP67" s="538">
        <f>$I60</f>
        <v>19.285507290038225</v>
      </c>
      <c r="AQ67" s="538">
        <f>$J60</f>
        <v>19.870823325552696</v>
      </c>
      <c r="AR67" s="538">
        <f>$K60</f>
        <v>20.952653126570386</v>
      </c>
      <c r="AS67" s="538">
        <f>$L60</f>
        <v>22.209799639599744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148.47539577161561</v>
      </c>
      <c r="AL68" s="538">
        <f>$N59</f>
        <v>152.99387247908842</v>
      </c>
      <c r="AM68" s="538">
        <f>$O59</f>
        <v>155.00371534507033</v>
      </c>
      <c r="AN68" s="538">
        <f>$P59</f>
        <v>154.47960177789008</v>
      </c>
      <c r="AO68" s="538"/>
      <c r="AP68" s="538">
        <f>$M60</f>
        <v>23.428470674032788</v>
      </c>
      <c r="AQ68" s="538">
        <f>$N60</f>
        <v>24.3448717269901</v>
      </c>
      <c r="AR68" s="538">
        <f>$O60</f>
        <v>24.605753408666132</v>
      </c>
      <c r="AS68" s="538">
        <f>$P60</f>
        <v>24.431913253741616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153.1679126549503</v>
      </c>
      <c r="AL69" s="538">
        <f>$R59</f>
        <v>148.60724302199418</v>
      </c>
      <c r="AM69" s="538">
        <f>$S59</f>
        <v>146.19597203336522</v>
      </c>
      <c r="AN69" s="538">
        <f>$T59</f>
        <v>144.40601520910241</v>
      </c>
      <c r="AO69" s="538"/>
      <c r="AP69" s="538">
        <f>$Q60</f>
        <v>24.397486071132757</v>
      </c>
      <c r="AQ69" s="538">
        <f>$R60</f>
        <v>24.133490310678191</v>
      </c>
      <c r="AR69" s="538">
        <f>$S60</f>
        <v>23.599899384442583</v>
      </c>
      <c r="AS69" s="538">
        <f>$T60</f>
        <v>23.260373380155361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139.80651768918898</v>
      </c>
      <c r="AL70" s="538">
        <f>$V59</f>
        <v>139.42682346639359</v>
      </c>
      <c r="AM70" s="538">
        <f>$W59</f>
        <v>142.391709746495</v>
      </c>
      <c r="AN70" s="538">
        <f>$X59</f>
        <v>142.78562825956433</v>
      </c>
      <c r="AO70" s="538"/>
      <c r="AP70" s="538">
        <f>$U60</f>
        <v>22.874739011133205</v>
      </c>
      <c r="AQ70" s="538">
        <f>$V60</f>
        <v>22.557410621300615</v>
      </c>
      <c r="AR70" s="538">
        <f>$W60</f>
        <v>22.352553183911301</v>
      </c>
      <c r="AS70" s="538">
        <f>$X60</f>
        <v>21.728926295616461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135.52084664001134</v>
      </c>
      <c r="AL71" s="538">
        <f>$Z59</f>
        <v>126.43609122282972</v>
      </c>
      <c r="AM71" s="538">
        <f>$AA59</f>
        <v>117.97469404370923</v>
      </c>
      <c r="AN71" s="540">
        <f>$AB59</f>
        <v>111.86333900688086</v>
      </c>
      <c r="AO71" s="538"/>
      <c r="AP71" s="538">
        <f>$Y60</f>
        <v>21.160895815224464</v>
      </c>
      <c r="AQ71" s="538">
        <f>$Z60</f>
        <v>20.648431166425055</v>
      </c>
      <c r="AR71" s="538">
        <f>$AA60</f>
        <v>19.971652989110115</v>
      </c>
      <c r="AS71" s="540">
        <f>$AB60</f>
        <v>18.990708497247905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3264.409674298558</v>
      </c>
      <c r="AO72" s="538"/>
      <c r="AP72" s="538"/>
      <c r="AQ72" s="538"/>
      <c r="AR72" s="538"/>
      <c r="AS72" s="318">
        <f>SUM(AP66:AS71)</f>
        <v>522.57651272292128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3274.7082535080062</v>
      </c>
      <c r="E99" s="431">
        <f t="shared" si="9"/>
        <v>-1.7862896831660464</v>
      </c>
      <c r="F99" s="432">
        <f t="shared" si="9"/>
        <v>14.061050671463022</v>
      </c>
      <c r="G99" s="432">
        <f t="shared" si="9"/>
        <v>20.61125198768724</v>
      </c>
      <c r="H99" s="432">
        <f t="shared" si="9"/>
        <v>19.030917335071592</v>
      </c>
      <c r="I99" s="432">
        <f t="shared" si="9"/>
        <v>8.3502387463047967</v>
      </c>
      <c r="J99" s="433">
        <f t="shared" si="9"/>
        <v>-10.416589012884174</v>
      </c>
      <c r="K99" s="434">
        <f t="shared" si="9"/>
        <v>232.40337195581128</v>
      </c>
      <c r="L99" s="432">
        <f t="shared" si="9"/>
        <v>209.5110993608227</v>
      </c>
      <c r="M99" s="432">
        <f t="shared" si="9"/>
        <v>189.91422257909289</v>
      </c>
      <c r="N99" s="432">
        <f t="shared" si="9"/>
        <v>175.63743043880822</v>
      </c>
      <c r="O99" s="432">
        <f t="shared" si="9"/>
        <v>171.62635815703015</v>
      </c>
      <c r="P99" s="432">
        <f t="shared" si="9"/>
        <v>171.4735215469525</v>
      </c>
      <c r="Q99" s="432">
        <f t="shared" si="9"/>
        <v>174.73384112700597</v>
      </c>
      <c r="R99" s="432">
        <f t="shared" si="9"/>
        <v>181.04008248399805</v>
      </c>
      <c r="S99" s="432">
        <f t="shared" si="9"/>
        <v>189.92280016594384</v>
      </c>
      <c r="T99" s="432">
        <f t="shared" si="9"/>
        <v>196.36027749078403</v>
      </c>
      <c r="U99" s="432">
        <f t="shared" si="9"/>
        <v>206.86300051649141</v>
      </c>
      <c r="V99" s="432">
        <f t="shared" si="9"/>
        <v>209.41008108788731</v>
      </c>
      <c r="W99" s="432">
        <f t="shared" si="9"/>
        <v>204.4199383012687</v>
      </c>
      <c r="X99" s="432">
        <f t="shared" si="9"/>
        <v>206.42587461763878</v>
      </c>
      <c r="Y99" s="432">
        <f t="shared" si="9"/>
        <v>225.56117558845807</v>
      </c>
      <c r="Z99" s="435">
        <f t="shared" si="9"/>
        <v>247.24869461814137</v>
      </c>
      <c r="AA99" s="431">
        <f t="shared" si="9"/>
        <v>5.2362912189650501</v>
      </c>
      <c r="AB99" s="433">
        <f t="shared" si="9"/>
        <v>27.069612208429589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173.64087409816744</v>
      </c>
      <c r="E104" s="336">
        <v>6.6191174267819832</v>
      </c>
      <c r="F104" s="337">
        <v>6.4386350284345557</v>
      </c>
      <c r="G104" s="337">
        <v>6.2781224890848959</v>
      </c>
      <c r="H104" s="337">
        <v>6.1568672005281915</v>
      </c>
      <c r="I104" s="337">
        <v>6.1798383909271584</v>
      </c>
      <c r="J104" s="338">
        <v>6.3939679657698836</v>
      </c>
      <c r="K104" s="339">
        <v>6.6166468717232156</v>
      </c>
      <c r="L104" s="337">
        <v>6.7779893820106452</v>
      </c>
      <c r="M104" s="337">
        <v>7.2002780457133673</v>
      </c>
      <c r="N104" s="337">
        <v>7.5740688483388494</v>
      </c>
      <c r="O104" s="337">
        <v>7.9147066653581941</v>
      </c>
      <c r="P104" s="337">
        <v>8.124791813396504</v>
      </c>
      <c r="Q104" s="337">
        <v>8.2058598705315013</v>
      </c>
      <c r="R104" s="337">
        <v>8.2468167281845268</v>
      </c>
      <c r="S104" s="337">
        <v>8.2164975717933793</v>
      </c>
      <c r="T104" s="337">
        <v>8.11580422681069</v>
      </c>
      <c r="U104" s="337">
        <v>7.9855654490768853</v>
      </c>
      <c r="V104" s="337">
        <v>7.7985039143815262</v>
      </c>
      <c r="W104" s="337">
        <v>7.5695652394960069</v>
      </c>
      <c r="X104" s="337">
        <v>7.4611791235914859</v>
      </c>
      <c r="Y104" s="337">
        <v>7.4863564869778996</v>
      </c>
      <c r="Z104" s="340">
        <v>7.1463337536500022</v>
      </c>
      <c r="AA104" s="336">
        <v>6.7210732785525318</v>
      </c>
      <c r="AB104" s="338">
        <v>6.4122883270535782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178.36095660625696</v>
      </c>
      <c r="E105" s="367">
        <v>6.8436227870809434</v>
      </c>
      <c r="F105" s="368">
        <v>6.6758061051291735</v>
      </c>
      <c r="G105" s="368">
        <v>6.5602388937660541</v>
      </c>
      <c r="H105" s="368">
        <v>6.4421741638100194</v>
      </c>
      <c r="I105" s="368">
        <v>6.4538880270170047</v>
      </c>
      <c r="J105" s="369">
        <v>6.6715630292674559</v>
      </c>
      <c r="K105" s="370">
        <v>6.9453529711662094</v>
      </c>
      <c r="L105" s="368">
        <v>7.0738254460623056</v>
      </c>
      <c r="M105" s="368">
        <v>7.4334763552052596</v>
      </c>
      <c r="N105" s="368">
        <v>7.7632838203446477</v>
      </c>
      <c r="O105" s="368">
        <v>8.0222767705761697</v>
      </c>
      <c r="P105" s="368">
        <v>8.2163032207929927</v>
      </c>
      <c r="Q105" s="368">
        <v>8.2958208341986861</v>
      </c>
      <c r="R105" s="368">
        <v>8.3305508145877418</v>
      </c>
      <c r="S105" s="368">
        <v>8.3140247879304408</v>
      </c>
      <c r="T105" s="368">
        <v>8.2358895232593845</v>
      </c>
      <c r="U105" s="368">
        <v>8.1125341794136521</v>
      </c>
      <c r="V105" s="368">
        <v>7.9674435169877569</v>
      </c>
      <c r="W105" s="368">
        <v>7.7520419040426223</v>
      </c>
      <c r="X105" s="368">
        <v>7.6385466574187362</v>
      </c>
      <c r="Y105" s="368">
        <v>7.6685233855792552</v>
      </c>
      <c r="Z105" s="371">
        <v>7.3511093394987332</v>
      </c>
      <c r="AA105" s="367">
        <v>6.9318883940028151</v>
      </c>
      <c r="AB105" s="369">
        <v>6.6607716791189286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178.36095660625696</v>
      </c>
      <c r="E106" s="454">
        <f t="shared" ref="E106:AB106" si="11">E105</f>
        <v>6.8436227870809434</v>
      </c>
      <c r="F106" s="455">
        <f t="shared" si="11"/>
        <v>6.6758061051291735</v>
      </c>
      <c r="G106" s="455">
        <f t="shared" si="11"/>
        <v>6.5602388937660541</v>
      </c>
      <c r="H106" s="455">
        <f t="shared" si="11"/>
        <v>6.4421741638100194</v>
      </c>
      <c r="I106" s="455">
        <f t="shared" si="11"/>
        <v>6.4538880270170047</v>
      </c>
      <c r="J106" s="456">
        <f t="shared" si="11"/>
        <v>6.6715630292674559</v>
      </c>
      <c r="K106" s="457">
        <f t="shared" si="11"/>
        <v>6.9453529711662094</v>
      </c>
      <c r="L106" s="455">
        <f t="shared" si="11"/>
        <v>7.0738254460623056</v>
      </c>
      <c r="M106" s="455">
        <f t="shared" si="11"/>
        <v>7.4334763552052596</v>
      </c>
      <c r="N106" s="455">
        <f t="shared" si="11"/>
        <v>7.7632838203446477</v>
      </c>
      <c r="O106" s="455">
        <f t="shared" si="11"/>
        <v>8.0222767705761697</v>
      </c>
      <c r="P106" s="455">
        <f t="shared" si="11"/>
        <v>8.2163032207929927</v>
      </c>
      <c r="Q106" s="455">
        <f t="shared" si="11"/>
        <v>8.2958208341986861</v>
      </c>
      <c r="R106" s="455">
        <f t="shared" si="11"/>
        <v>8.3305508145877418</v>
      </c>
      <c r="S106" s="455">
        <f t="shared" si="11"/>
        <v>8.3140247879304408</v>
      </c>
      <c r="T106" s="455">
        <f t="shared" si="11"/>
        <v>8.2358895232593845</v>
      </c>
      <c r="U106" s="455">
        <f t="shared" si="11"/>
        <v>8.1125341794136521</v>
      </c>
      <c r="V106" s="455">
        <f t="shared" si="11"/>
        <v>7.9674435169877569</v>
      </c>
      <c r="W106" s="455">
        <f t="shared" si="11"/>
        <v>7.7520419040426223</v>
      </c>
      <c r="X106" s="455">
        <f t="shared" si="11"/>
        <v>7.6385466574187362</v>
      </c>
      <c r="Y106" s="455">
        <f t="shared" si="11"/>
        <v>7.6685233855792552</v>
      </c>
      <c r="Z106" s="458">
        <f t="shared" si="11"/>
        <v>7.3511093394987332</v>
      </c>
      <c r="AA106" s="454">
        <f t="shared" si="11"/>
        <v>6.9318883940028151</v>
      </c>
      <c r="AB106" s="456">
        <f t="shared" si="11"/>
        <v>6.6607716791189286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173.64087409816744</v>
      </c>
      <c r="E107" s="90">
        <f t="shared" ref="E107:AB107" si="12">E104</f>
        <v>6.6191174267819832</v>
      </c>
      <c r="F107" s="164">
        <f t="shared" si="12"/>
        <v>6.4386350284345557</v>
      </c>
      <c r="G107" s="164">
        <f t="shared" si="12"/>
        <v>6.2781224890848959</v>
      </c>
      <c r="H107" s="164">
        <f t="shared" si="12"/>
        <v>6.1568672005281915</v>
      </c>
      <c r="I107" s="164">
        <f t="shared" si="12"/>
        <v>6.1798383909271584</v>
      </c>
      <c r="J107" s="166">
        <f t="shared" si="12"/>
        <v>6.3939679657698836</v>
      </c>
      <c r="K107" s="48">
        <f t="shared" si="12"/>
        <v>6.6166468717232156</v>
      </c>
      <c r="L107" s="164">
        <f t="shared" si="12"/>
        <v>6.7779893820106452</v>
      </c>
      <c r="M107" s="164">
        <f t="shared" si="12"/>
        <v>7.2002780457133673</v>
      </c>
      <c r="N107" s="164">
        <f t="shared" si="12"/>
        <v>7.5740688483388494</v>
      </c>
      <c r="O107" s="164">
        <f t="shared" si="12"/>
        <v>7.9147066653581941</v>
      </c>
      <c r="P107" s="164">
        <f t="shared" si="12"/>
        <v>8.124791813396504</v>
      </c>
      <c r="Q107" s="164">
        <f t="shared" si="12"/>
        <v>8.2058598705315013</v>
      </c>
      <c r="R107" s="164">
        <f t="shared" si="12"/>
        <v>8.2468167281845268</v>
      </c>
      <c r="S107" s="164">
        <f t="shared" si="12"/>
        <v>8.2164975717933793</v>
      </c>
      <c r="T107" s="164">
        <f t="shared" si="12"/>
        <v>8.11580422681069</v>
      </c>
      <c r="U107" s="164">
        <f t="shared" si="12"/>
        <v>7.9855654490768853</v>
      </c>
      <c r="V107" s="164">
        <f t="shared" si="12"/>
        <v>7.7985039143815262</v>
      </c>
      <c r="W107" s="164">
        <f t="shared" si="12"/>
        <v>7.5695652394960069</v>
      </c>
      <c r="X107" s="164">
        <f t="shared" si="12"/>
        <v>7.4611791235914859</v>
      </c>
      <c r="Y107" s="164">
        <f t="shared" si="12"/>
        <v>7.4863564869778996</v>
      </c>
      <c r="Z107" s="165">
        <f t="shared" si="12"/>
        <v>7.1463337536500022</v>
      </c>
      <c r="AA107" s="90">
        <f t="shared" si="12"/>
        <v>6.7210732785525318</v>
      </c>
      <c r="AB107" s="166">
        <f t="shared" si="12"/>
        <v>6.4122883270535782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352.00183070442444</v>
      </c>
      <c r="E108" s="460">
        <f t="shared" ref="E108:AB108" si="13">E106+E107</f>
        <v>13.462740213862926</v>
      </c>
      <c r="F108" s="461">
        <f t="shared" si="13"/>
        <v>13.11444113356373</v>
      </c>
      <c r="G108" s="461">
        <f t="shared" si="13"/>
        <v>12.83836138285095</v>
      </c>
      <c r="H108" s="461">
        <f t="shared" si="13"/>
        <v>12.599041364338211</v>
      </c>
      <c r="I108" s="461">
        <f t="shared" si="13"/>
        <v>12.633726417944164</v>
      </c>
      <c r="J108" s="462">
        <f t="shared" si="13"/>
        <v>13.065530995037339</v>
      </c>
      <c r="K108" s="463">
        <f t="shared" si="13"/>
        <v>13.561999842889424</v>
      </c>
      <c r="L108" s="461">
        <f t="shared" si="13"/>
        <v>13.85181482807295</v>
      </c>
      <c r="M108" s="461">
        <f t="shared" si="13"/>
        <v>14.633754400918626</v>
      </c>
      <c r="N108" s="461">
        <f t="shared" si="13"/>
        <v>15.337352668683497</v>
      </c>
      <c r="O108" s="461">
        <f t="shared" si="13"/>
        <v>15.936983435934364</v>
      </c>
      <c r="P108" s="461">
        <f t="shared" si="13"/>
        <v>16.341095034189497</v>
      </c>
      <c r="Q108" s="461">
        <f t="shared" si="13"/>
        <v>16.501680704730187</v>
      </c>
      <c r="R108" s="461">
        <f t="shared" si="13"/>
        <v>16.577367542772269</v>
      </c>
      <c r="S108" s="461">
        <f t="shared" si="13"/>
        <v>16.530522359723818</v>
      </c>
      <c r="T108" s="461">
        <f t="shared" si="13"/>
        <v>16.351693750070076</v>
      </c>
      <c r="U108" s="461">
        <f t="shared" si="13"/>
        <v>16.098099628490537</v>
      </c>
      <c r="V108" s="461">
        <f t="shared" si="13"/>
        <v>15.765947431369284</v>
      </c>
      <c r="W108" s="461">
        <f t="shared" si="13"/>
        <v>15.321607143538628</v>
      </c>
      <c r="X108" s="461">
        <f t="shared" si="13"/>
        <v>15.099725781010221</v>
      </c>
      <c r="Y108" s="461">
        <f t="shared" si="13"/>
        <v>15.154879872557155</v>
      </c>
      <c r="Z108" s="464">
        <f t="shared" si="13"/>
        <v>14.497443093148735</v>
      </c>
      <c r="AA108" s="460">
        <f t="shared" si="13"/>
        <v>13.652961672555346</v>
      </c>
      <c r="AB108" s="462">
        <f t="shared" si="13"/>
        <v>13.073060006172508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-352.00183070442444</v>
      </c>
      <c r="E130" s="431">
        <f t="shared" si="14"/>
        <v>-13.462740213862926</v>
      </c>
      <c r="F130" s="432">
        <f t="shared" si="14"/>
        <v>-13.11444113356373</v>
      </c>
      <c r="G130" s="432">
        <f t="shared" si="14"/>
        <v>-12.83836138285095</v>
      </c>
      <c r="H130" s="432">
        <f t="shared" si="14"/>
        <v>-12.599041364338211</v>
      </c>
      <c r="I130" s="432">
        <f t="shared" si="14"/>
        <v>-12.633726417944164</v>
      </c>
      <c r="J130" s="433">
        <f t="shared" si="14"/>
        <v>-13.065530995037339</v>
      </c>
      <c r="K130" s="434">
        <f t="shared" si="14"/>
        <v>-13.561999842889424</v>
      </c>
      <c r="L130" s="432">
        <f t="shared" si="14"/>
        <v>-13.85181482807295</v>
      </c>
      <c r="M130" s="432">
        <f t="shared" si="14"/>
        <v>-14.633754400918626</v>
      </c>
      <c r="N130" s="432">
        <f t="shared" si="14"/>
        <v>-15.337352668683497</v>
      </c>
      <c r="O130" s="432">
        <f t="shared" si="14"/>
        <v>-15.936983435934364</v>
      </c>
      <c r="P130" s="432">
        <f t="shared" si="14"/>
        <v>-16.341095034189497</v>
      </c>
      <c r="Q130" s="432">
        <f t="shared" si="14"/>
        <v>-16.501680704730187</v>
      </c>
      <c r="R130" s="432">
        <f t="shared" si="14"/>
        <v>-16.577367542772269</v>
      </c>
      <c r="S130" s="432">
        <f t="shared" si="14"/>
        <v>-16.530522359723818</v>
      </c>
      <c r="T130" s="432">
        <f t="shared" si="14"/>
        <v>-16.351693750070076</v>
      </c>
      <c r="U130" s="432">
        <f t="shared" si="14"/>
        <v>-16.098099628490537</v>
      </c>
      <c r="V130" s="432">
        <f t="shared" si="14"/>
        <v>-15.765947431369284</v>
      </c>
      <c r="W130" s="432">
        <f t="shared" si="14"/>
        <v>-15.321607143538628</v>
      </c>
      <c r="X130" s="432">
        <f t="shared" si="14"/>
        <v>-15.099725781010221</v>
      </c>
      <c r="Y130" s="432">
        <f t="shared" si="14"/>
        <v>-15.154879872557155</v>
      </c>
      <c r="Z130" s="435">
        <f t="shared" si="14"/>
        <v>-14.497443093148735</v>
      </c>
      <c r="AA130" s="431">
        <f t="shared" si="14"/>
        <v>-13.652961672555346</v>
      </c>
      <c r="AB130" s="433">
        <f t="shared" si="14"/>
        <v>-13.073060006172508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37366</v>
      </c>
      <c r="C133" s="557" t="s">
        <v>56</v>
      </c>
      <c r="D133" s="558">
        <f>D108</f>
        <v>352.00183070442444</v>
      </c>
      <c r="E133" s="558">
        <f t="shared" ref="E133:AB133" si="15">E108</f>
        <v>13.462740213862926</v>
      </c>
      <c r="F133" s="558">
        <f t="shared" si="15"/>
        <v>13.11444113356373</v>
      </c>
      <c r="G133" s="558">
        <f t="shared" si="15"/>
        <v>12.83836138285095</v>
      </c>
      <c r="H133" s="558">
        <f t="shared" si="15"/>
        <v>12.599041364338211</v>
      </c>
      <c r="I133" s="558">
        <f t="shared" si="15"/>
        <v>12.633726417944164</v>
      </c>
      <c r="J133" s="558">
        <f t="shared" si="15"/>
        <v>13.065530995037339</v>
      </c>
      <c r="K133" s="558">
        <f t="shared" si="15"/>
        <v>13.561999842889424</v>
      </c>
      <c r="L133" s="558">
        <f t="shared" si="15"/>
        <v>13.85181482807295</v>
      </c>
      <c r="M133" s="558">
        <f t="shared" si="15"/>
        <v>14.633754400918626</v>
      </c>
      <c r="N133" s="558">
        <f t="shared" si="15"/>
        <v>15.337352668683497</v>
      </c>
      <c r="O133" s="558">
        <f t="shared" si="15"/>
        <v>15.936983435934364</v>
      </c>
      <c r="P133" s="558">
        <f t="shared" si="15"/>
        <v>16.341095034189497</v>
      </c>
      <c r="Q133" s="558">
        <f t="shared" si="15"/>
        <v>16.501680704730187</v>
      </c>
      <c r="R133" s="558">
        <f t="shared" si="15"/>
        <v>16.577367542772269</v>
      </c>
      <c r="S133" s="558">
        <f t="shared" si="15"/>
        <v>16.530522359723818</v>
      </c>
      <c r="T133" s="558">
        <f t="shared" si="15"/>
        <v>16.351693750070076</v>
      </c>
      <c r="U133" s="558">
        <f t="shared" si="15"/>
        <v>16.098099628490537</v>
      </c>
      <c r="V133" s="558">
        <f t="shared" si="15"/>
        <v>15.765947431369284</v>
      </c>
      <c r="W133" s="558">
        <f t="shared" si="15"/>
        <v>15.321607143538628</v>
      </c>
      <c r="X133" s="558">
        <f t="shared" si="15"/>
        <v>15.099725781010221</v>
      </c>
      <c r="Y133" s="558">
        <f t="shared" si="15"/>
        <v>15.154879872557155</v>
      </c>
      <c r="Z133" s="558">
        <f t="shared" si="15"/>
        <v>14.497443093148735</v>
      </c>
      <c r="AA133" s="558">
        <f t="shared" si="15"/>
        <v>13.652961672555346</v>
      </c>
      <c r="AB133" s="558">
        <f t="shared" si="15"/>
        <v>13.073060006172508</v>
      </c>
    </row>
    <row r="134" spans="1:56" x14ac:dyDescent="0.3">
      <c r="A134" s="555" t="str">
        <f>VLOOKUP(WEEKDAY(B134,2),$B$148:$C$154,2,FALSE)</f>
        <v>Sat</v>
      </c>
      <c r="B134" s="556">
        <f>A3</f>
        <v>37366</v>
      </c>
      <c r="C134" s="557" t="s">
        <v>26</v>
      </c>
      <c r="D134" s="558">
        <f>SUM(D16)</f>
        <v>8916.140788658895</v>
      </c>
      <c r="E134" s="558">
        <f t="shared" ref="E134:AB134" si="16">SUM(E16)</f>
        <v>355.93509299124804</v>
      </c>
      <c r="F134" s="558">
        <f t="shared" si="16"/>
        <v>348.17163136643995</v>
      </c>
      <c r="G134" s="558">
        <f t="shared" si="16"/>
        <v>341.40329699172617</v>
      </c>
      <c r="H134" s="558">
        <f t="shared" si="16"/>
        <v>335.14472899192469</v>
      </c>
      <c r="I134" s="558">
        <f t="shared" si="16"/>
        <v>342.67062450848368</v>
      </c>
      <c r="J134" s="558">
        <f t="shared" si="16"/>
        <v>343.23911336760159</v>
      </c>
      <c r="K134" s="558">
        <f t="shared" si="16"/>
        <v>349.73344671834076</v>
      </c>
      <c r="L134" s="558">
        <f t="shared" si="16"/>
        <v>354.91641429173006</v>
      </c>
      <c r="M134" s="558">
        <f t="shared" si="16"/>
        <v>369.25198082556955</v>
      </c>
      <c r="N134" s="558">
        <f t="shared" si="16"/>
        <v>383.45407284423436</v>
      </c>
      <c r="O134" s="558">
        <f t="shared" si="16"/>
        <v>395.08942018095445</v>
      </c>
      <c r="P134" s="558">
        <f t="shared" si="16"/>
        <v>403.31956841503887</v>
      </c>
      <c r="Q134" s="558">
        <f t="shared" si="16"/>
        <v>406.05380784379747</v>
      </c>
      <c r="R134" s="558">
        <f t="shared" si="16"/>
        <v>407.07901848184702</v>
      </c>
      <c r="S134" s="558">
        <f t="shared" si="16"/>
        <v>405.64304307061724</v>
      </c>
      <c r="T134" s="558">
        <f t="shared" si="16"/>
        <v>399.87851570940325</v>
      </c>
      <c r="U134" s="558">
        <f t="shared" si="16"/>
        <v>394.34337447811481</v>
      </c>
      <c r="V134" s="558">
        <f t="shared" si="16"/>
        <v>388.39527566431531</v>
      </c>
      <c r="W134" s="558">
        <f t="shared" si="16"/>
        <v>380.27327872727972</v>
      </c>
      <c r="X134" s="558">
        <f t="shared" si="16"/>
        <v>376.68848130231675</v>
      </c>
      <c r="Y134" s="558">
        <f t="shared" si="16"/>
        <v>378.16665839508067</v>
      </c>
      <c r="Z134" s="558">
        <f t="shared" si="16"/>
        <v>366.26482948059675</v>
      </c>
      <c r="AA134" s="558">
        <f t="shared" si="16"/>
        <v>350.97488147842461</v>
      </c>
      <c r="AB134" s="558">
        <f t="shared" si="16"/>
        <v>340.05023253380779</v>
      </c>
    </row>
    <row r="135" spans="1:56" x14ac:dyDescent="0.3">
      <c r="A135" s="555" t="str">
        <f>VLOOKUP(WEEKDAY(B135,2),$B$148:$C$154,2,FALSE)</f>
        <v>Sat</v>
      </c>
      <c r="B135" s="556">
        <f>B134</f>
        <v>37366</v>
      </c>
      <c r="C135" s="557" t="s">
        <v>47</v>
      </c>
      <c r="D135" s="558">
        <f>D63</f>
        <v>10525.291746491994</v>
      </c>
      <c r="E135" s="558">
        <f t="shared" ref="E135:AB135" si="17">E63</f>
        <v>402.78628968316605</v>
      </c>
      <c r="F135" s="558">
        <f t="shared" si="17"/>
        <v>386.93894932853698</v>
      </c>
      <c r="G135" s="558">
        <f t="shared" si="17"/>
        <v>380.38874801231276</v>
      </c>
      <c r="H135" s="558">
        <f t="shared" si="17"/>
        <v>381.96908266492841</v>
      </c>
      <c r="I135" s="558">
        <f t="shared" si="17"/>
        <v>392.6497612536952</v>
      </c>
      <c r="J135" s="558">
        <f t="shared" si="17"/>
        <v>411.41658901288417</v>
      </c>
      <c r="K135" s="558">
        <f t="shared" si="17"/>
        <v>429.59662804418872</v>
      </c>
      <c r="L135" s="558">
        <f t="shared" si="17"/>
        <v>452.4889006391773</v>
      </c>
      <c r="M135" s="558">
        <f t="shared" si="17"/>
        <v>472.08577742090711</v>
      </c>
      <c r="N135" s="558">
        <f t="shared" si="17"/>
        <v>486.36256956119178</v>
      </c>
      <c r="O135" s="558">
        <f t="shared" si="17"/>
        <v>490.37364184296985</v>
      </c>
      <c r="P135" s="558">
        <f t="shared" si="17"/>
        <v>490.5264784530475</v>
      </c>
      <c r="Q135" s="558">
        <f t="shared" si="17"/>
        <v>487.26615887299403</v>
      </c>
      <c r="R135" s="558">
        <f t="shared" si="17"/>
        <v>480.95991751600195</v>
      </c>
      <c r="S135" s="558">
        <f t="shared" si="17"/>
        <v>472.07719983405616</v>
      </c>
      <c r="T135" s="558">
        <f t="shared" si="17"/>
        <v>465.63972250921597</v>
      </c>
      <c r="U135" s="558">
        <f t="shared" si="17"/>
        <v>455.13699948350859</v>
      </c>
      <c r="V135" s="558">
        <f t="shared" si="17"/>
        <v>452.58991891211269</v>
      </c>
      <c r="W135" s="558">
        <f t="shared" si="17"/>
        <v>457.5800616987313</v>
      </c>
      <c r="X135" s="558">
        <f t="shared" si="17"/>
        <v>455.57412538236122</v>
      </c>
      <c r="Y135" s="558">
        <f t="shared" si="17"/>
        <v>436.43882441154193</v>
      </c>
      <c r="Z135" s="558">
        <f t="shared" si="17"/>
        <v>414.75130538185863</v>
      </c>
      <c r="AA135" s="558">
        <f t="shared" si="17"/>
        <v>395.76370878103495</v>
      </c>
      <c r="AB135" s="558">
        <f t="shared" si="17"/>
        <v>373.93038779157041</v>
      </c>
    </row>
    <row r="136" spans="1:56" ht="13.8" thickBot="1" x14ac:dyDescent="0.35">
      <c r="B136" s="557"/>
      <c r="C136" s="557" t="s">
        <v>84</v>
      </c>
      <c r="D136" s="559">
        <f>SUM(D134:D135)</f>
        <v>19441.432535150889</v>
      </c>
      <c r="E136" s="559">
        <f t="shared" ref="E136:AB136" si="18">SUM(E134:E135)</f>
        <v>758.72138267441414</v>
      </c>
      <c r="F136" s="559">
        <f t="shared" si="18"/>
        <v>735.11058069497699</v>
      </c>
      <c r="G136" s="559">
        <f t="shared" si="18"/>
        <v>721.79204500403898</v>
      </c>
      <c r="H136" s="559">
        <f t="shared" si="18"/>
        <v>717.11381165685316</v>
      </c>
      <c r="I136" s="559">
        <f t="shared" si="18"/>
        <v>735.32038576217883</v>
      </c>
      <c r="J136" s="559">
        <f t="shared" si="18"/>
        <v>754.65570238048576</v>
      </c>
      <c r="K136" s="559">
        <f t="shared" si="18"/>
        <v>779.33007476252942</v>
      </c>
      <c r="L136" s="559">
        <f t="shared" si="18"/>
        <v>807.40531493090737</v>
      </c>
      <c r="M136" s="559">
        <f t="shared" si="18"/>
        <v>841.3377582464766</v>
      </c>
      <c r="N136" s="559">
        <f t="shared" si="18"/>
        <v>869.81664240542614</v>
      </c>
      <c r="O136" s="559">
        <f t="shared" si="18"/>
        <v>885.46306202392429</v>
      </c>
      <c r="P136" s="559">
        <f t="shared" si="18"/>
        <v>893.84604686808643</v>
      </c>
      <c r="Q136" s="559">
        <f t="shared" si="18"/>
        <v>893.31996671679144</v>
      </c>
      <c r="R136" s="559">
        <f t="shared" si="18"/>
        <v>888.03893599784897</v>
      </c>
      <c r="S136" s="559">
        <f t="shared" si="18"/>
        <v>877.72024290467334</v>
      </c>
      <c r="T136" s="559">
        <f t="shared" si="18"/>
        <v>865.51823821861922</v>
      </c>
      <c r="U136" s="559">
        <f t="shared" si="18"/>
        <v>849.4803739616234</v>
      </c>
      <c r="V136" s="559">
        <f t="shared" si="18"/>
        <v>840.98519457642806</v>
      </c>
      <c r="W136" s="559">
        <f t="shared" si="18"/>
        <v>837.85334042601107</v>
      </c>
      <c r="X136" s="559">
        <f t="shared" si="18"/>
        <v>832.26260668467796</v>
      </c>
      <c r="Y136" s="559">
        <f t="shared" si="18"/>
        <v>814.6054828066226</v>
      </c>
      <c r="Z136" s="559">
        <f t="shared" si="18"/>
        <v>781.01613486245537</v>
      </c>
      <c r="AA136" s="559">
        <f t="shared" si="18"/>
        <v>746.73859025945956</v>
      </c>
      <c r="AB136" s="559">
        <f t="shared" si="18"/>
        <v>713.98062032537814</v>
      </c>
    </row>
    <row r="137" spans="1:56" ht="13.8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2023-09-10T14:53:54Z</dcterms:modified>
</cp:coreProperties>
</file>