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<sst xmlns="http://schemas.openxmlformats.org/spreadsheetml/2006/main" count="74" uniqueCount="49">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</sst>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37358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37359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31.056000000000001</v>
      </c>
      <c r="D12" s="28">
        <v>31.056000000000001</v>
      </c>
      <c r="E12" s="28">
        <v>30.995999999999999</v>
      </c>
      <c r="F12" s="28">
        <v>31.007999999999999</v>
      </c>
      <c r="G12" s="28">
        <v>31.08</v>
      </c>
      <c r="H12" s="28">
        <v>31.391999999999999</v>
      </c>
      <c r="I12" s="28">
        <v>31.992000000000001</v>
      </c>
      <c r="J12" s="28">
        <v>32.027999999999999</v>
      </c>
      <c r="K12" s="28">
        <v>30.384</v>
      </c>
      <c r="L12" s="28">
        <v>27.995999999999999</v>
      </c>
      <c r="M12" s="28">
        <v>24.6</v>
      </c>
      <c r="N12" s="28">
        <v>24.707999999999998</v>
      </c>
      <c r="O12" s="28">
        <v>30.876000000000001</v>
      </c>
      <c r="P12" s="28">
        <v>31.007999999999999</v>
      </c>
      <c r="Q12" s="28">
        <v>31.08</v>
      </c>
      <c r="R12" s="28">
        <v>30.972000000000001</v>
      </c>
      <c r="S12" s="28">
        <v>30.251999999999999</v>
      </c>
      <c r="T12" s="28">
        <v>30.684000000000001</v>
      </c>
      <c r="U12" s="28">
        <v>30.84</v>
      </c>
      <c r="V12" s="28">
        <v>30.42</v>
      </c>
      <c r="W12" s="28">
        <v>30.384</v>
      </c>
      <c r="X12" s="28">
        <v>30.888000000000002</v>
      </c>
      <c r="Y12" s="28">
        <v>30.312000000000001</v>
      </c>
      <c r="Z12" s="28">
        <v>30.108000000000001</v>
      </c>
      <c r="AA12" s="36">
        <f>SUM(C12:Z12)</f>
        <v>726.11999999999978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30.047999999999998</v>
      </c>
      <c r="D13" s="28">
        <v>29.928000000000001</v>
      </c>
      <c r="E13" s="28">
        <v>29.988</v>
      </c>
      <c r="F13" s="28">
        <v>30.096</v>
      </c>
      <c r="G13" s="28">
        <v>31.044</v>
      </c>
      <c r="H13" s="28">
        <v>31.428000000000001</v>
      </c>
      <c r="I13" s="28">
        <v>28.463999999999999</v>
      </c>
      <c r="J13" s="28">
        <v>26.88</v>
      </c>
      <c r="K13" s="28">
        <v>26.568000000000001</v>
      </c>
      <c r="L13" s="28">
        <v>26.988</v>
      </c>
      <c r="M13" s="28">
        <v>26.975999999999999</v>
      </c>
      <c r="N13" s="28">
        <v>26.82</v>
      </c>
      <c r="O13" s="28">
        <v>26.22</v>
      </c>
      <c r="P13" s="28">
        <v>26.292000000000002</v>
      </c>
      <c r="Q13" s="28">
        <v>25.62</v>
      </c>
      <c r="R13" s="28">
        <v>25.391999999999999</v>
      </c>
      <c r="S13" s="28">
        <v>25.2</v>
      </c>
      <c r="T13" s="28">
        <v>25.056000000000001</v>
      </c>
      <c r="U13" s="28">
        <v>25.2</v>
      </c>
      <c r="V13" s="28">
        <v>25.692</v>
      </c>
      <c r="W13" s="28">
        <v>30.024000000000001</v>
      </c>
      <c r="X13" s="28">
        <v>30.012</v>
      </c>
      <c r="Y13" s="28">
        <v>30.047999999999998</v>
      </c>
      <c r="Z13" s="28">
        <v>29.916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15.195235906692586</v>
      </c>
      <c r="D14" s="29">
        <v>15.195235906692586</v>
      </c>
      <c r="E14" s="29">
        <v>15.195235906692586</v>
      </c>
      <c r="F14" s="29">
        <v>15.195235906692586</v>
      </c>
      <c r="G14" s="29">
        <v>15.945235906692586</v>
      </c>
      <c r="H14" s="29">
        <v>15.945235906692586</v>
      </c>
      <c r="I14" s="29">
        <v>15.945235906692586</v>
      </c>
      <c r="J14" s="29">
        <v>15.945235906692586</v>
      </c>
      <c r="K14" s="29">
        <v>15.945235906692586</v>
      </c>
      <c r="L14" s="29">
        <v>15.945235906692586</v>
      </c>
      <c r="M14" s="29">
        <v>15.945235906692586</v>
      </c>
      <c r="N14" s="29">
        <v>15.945235906692586</v>
      </c>
      <c r="O14" s="29">
        <v>15.195235906692586</v>
      </c>
      <c r="P14" s="29">
        <v>15.195235906692586</v>
      </c>
      <c r="Q14" s="29">
        <v>15.945235906692586</v>
      </c>
      <c r="R14" s="29">
        <v>15.065235906692585</v>
      </c>
      <c r="S14" s="29">
        <v>14.290235906692585</v>
      </c>
      <c r="T14" s="29">
        <v>14.290235906692585</v>
      </c>
      <c r="U14" s="29">
        <v>14.290235906692585</v>
      </c>
      <c r="V14" s="29">
        <v>14.290235906692585</v>
      </c>
      <c r="W14" s="29">
        <v>14.290235906692585</v>
      </c>
      <c r="X14" s="29">
        <v>14.290235906692585</v>
      </c>
      <c r="Y14" s="29">
        <v>13.540235906692585</v>
      </c>
      <c r="Z14" s="29">
        <v>13.540235906692585</v>
      </c>
      <c r="AA14" s="37">
        <f>SUM(C14:Z14)</f>
        <v>362.56566176062211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14.315235906692585</v>
      </c>
      <c r="D15" s="29">
        <v>14.315235906692585</v>
      </c>
      <c r="E15" s="29">
        <v>13.540235906692585</v>
      </c>
      <c r="F15" s="29">
        <v>13.540235906692585</v>
      </c>
      <c r="G15" s="29">
        <v>13.540235906692585</v>
      </c>
      <c r="H15" s="29">
        <v>13.540235906692585</v>
      </c>
      <c r="I15" s="29">
        <v>14.290235906692585</v>
      </c>
      <c r="J15" s="29">
        <v>14.290235906692585</v>
      </c>
      <c r="K15" s="29">
        <v>14.290235906692585</v>
      </c>
      <c r="L15" s="29">
        <v>14.290235906692585</v>
      </c>
      <c r="M15" s="29">
        <v>14.290235906692585</v>
      </c>
      <c r="N15" s="29">
        <v>14.290235906692585</v>
      </c>
      <c r="O15" s="29">
        <v>14.290235906692585</v>
      </c>
      <c r="P15" s="29">
        <v>14.290235906692585</v>
      </c>
      <c r="Q15" s="29">
        <v>13.540235906692585</v>
      </c>
      <c r="R15" s="29">
        <v>13.540235906692585</v>
      </c>
      <c r="S15" s="29">
        <v>13.540235906692585</v>
      </c>
      <c r="T15" s="29">
        <v>13.540235906692585</v>
      </c>
      <c r="U15" s="29">
        <v>13.540235906692585</v>
      </c>
      <c r="V15" s="29">
        <v>13.540235906692585</v>
      </c>
      <c r="W15" s="29">
        <v>13.540235906692585</v>
      </c>
      <c r="X15" s="29">
        <v>13.540235906692585</v>
      </c>
      <c r="Y15" s="29">
        <v>13.540235906692585</v>
      </c>
      <c r="Z15" s="29">
        <v>13.540235906692585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15.056000000000001</v>
      </c>
      <c r="D16" s="31">
        <f t="shared" ref="D16:Z16" si="0">IF($AJ$5=6,"",D12+D18+D20)</f>
        <v>15.056000000000001</v>
      </c>
      <c r="E16" s="31">
        <f t="shared" si="0"/>
        <v>14.995999999999999</v>
      </c>
      <c r="F16" s="31">
        <f t="shared" si="0"/>
        <v>15.007999999999999</v>
      </c>
      <c r="G16" s="31">
        <f t="shared" si="0"/>
        <v>16.079999999999998</v>
      </c>
      <c r="H16" s="31">
        <f t="shared" si="0"/>
        <v>16.391999999999999</v>
      </c>
      <c r="I16" s="31">
        <f t="shared" si="0"/>
        <v>15.992000000000001</v>
      </c>
      <c r="J16" s="31">
        <f t="shared" si="0"/>
        <v>16.027999999999999</v>
      </c>
      <c r="K16" s="31">
        <f t="shared" si="0"/>
        <v>16.384</v>
      </c>
      <c r="L16" s="31">
        <f t="shared" si="0"/>
        <v>15.995999999999999</v>
      </c>
      <c r="M16" s="31">
        <f t="shared" si="0"/>
        <v>15.600000000000001</v>
      </c>
      <c r="N16" s="31">
        <f t="shared" si="0"/>
        <v>15.707999999999998</v>
      </c>
      <c r="O16" s="31">
        <f t="shared" si="0"/>
        <v>14.876000000000001</v>
      </c>
      <c r="P16" s="31">
        <f t="shared" si="0"/>
        <v>15.007999999999999</v>
      </c>
      <c r="Q16" s="31">
        <f t="shared" si="0"/>
        <v>16.079999999999998</v>
      </c>
      <c r="R16" s="31">
        <f t="shared" si="0"/>
        <v>14.972000000000001</v>
      </c>
      <c r="S16" s="31">
        <f t="shared" si="0"/>
        <v>14.251999999999999</v>
      </c>
      <c r="T16" s="31">
        <f t="shared" si="0"/>
        <v>14.684000000000001</v>
      </c>
      <c r="U16" s="31">
        <f t="shared" si="0"/>
        <v>13.84</v>
      </c>
      <c r="V16" s="31">
        <f t="shared" si="0"/>
        <v>14.420000000000002</v>
      </c>
      <c r="W16" s="31">
        <f t="shared" si="0"/>
        <v>14.384</v>
      </c>
      <c r="X16" s="31">
        <f t="shared" si="0"/>
        <v>13.888000000000002</v>
      </c>
      <c r="Y16" s="31">
        <f t="shared" si="0"/>
        <v>13.312000000000001</v>
      </c>
      <c r="Z16" s="31">
        <f t="shared" si="0"/>
        <v>13.108000000000001</v>
      </c>
      <c r="AA16" s="38">
        <f>SUM(C16:Z16)</f>
        <v>361.12000000000006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14.047999999999998</v>
      </c>
      <c r="D17" s="56">
        <f t="shared" si="1"/>
        <v>13.928000000000001</v>
      </c>
      <c r="E17" s="56">
        <f t="shared" si="1"/>
        <v>13.988</v>
      </c>
      <c r="F17" s="56">
        <f t="shared" si="1"/>
        <v>13.096</v>
      </c>
      <c r="G17" s="56">
        <f t="shared" si="1"/>
        <v>13.044</v>
      </c>
      <c r="H17" s="56">
        <f t="shared" si="1"/>
        <v>13.428000000000001</v>
      </c>
      <c r="I17" s="56">
        <f>IF($AJ$5=5,"",IF(AND($AJ$5&gt;3,$AJ$5&lt;7),I13+I19+I21,""))</f>
        <v>14.463999999999999</v>
      </c>
      <c r="J17" s="56">
        <f t="shared" ref="J17:X17" si="2">IF($AJ$5=5,"",IF(AND($AJ$5&gt;3,$AJ$5&lt;7),J13+J19+J21,""))</f>
        <v>13.879999999999999</v>
      </c>
      <c r="K17" s="56">
        <f t="shared" si="2"/>
        <v>14.568000000000001</v>
      </c>
      <c r="L17" s="56">
        <f t="shared" si="2"/>
        <v>13.988</v>
      </c>
      <c r="M17" s="56">
        <f t="shared" si="2"/>
        <v>13.975999999999999</v>
      </c>
      <c r="N17" s="56">
        <f t="shared" si="2"/>
        <v>13.82</v>
      </c>
      <c r="O17" s="56">
        <f t="shared" si="2"/>
        <v>14.219999999999999</v>
      </c>
      <c r="P17" s="56">
        <f t="shared" si="2"/>
        <v>14.292000000000002</v>
      </c>
      <c r="Q17" s="56">
        <f t="shared" si="2"/>
        <v>13.620000000000001</v>
      </c>
      <c r="R17" s="56">
        <f t="shared" si="2"/>
        <v>13.391999999999999</v>
      </c>
      <c r="S17" s="56">
        <f t="shared" si="2"/>
        <v>13.2</v>
      </c>
      <c r="T17" s="56">
        <f t="shared" si="2"/>
        <v>13.056000000000001</v>
      </c>
      <c r="U17" s="56">
        <f t="shared" si="2"/>
        <v>13.2</v>
      </c>
      <c r="V17" s="56">
        <f t="shared" si="2"/>
        <v>13.692</v>
      </c>
      <c r="W17" s="56">
        <f t="shared" si="2"/>
        <v>14.024000000000001</v>
      </c>
      <c r="X17" s="56">
        <f t="shared" si="2"/>
        <v>14.012</v>
      </c>
      <c r="Y17" s="56">
        <f>IF($AJ$5=6,"",IF(AND($AJ$5&gt;3,$AJ$5&lt;7),Y13+Y19+Y21,""))</f>
        <v>13.047999999999998</v>
      </c>
      <c r="Z17" s="56">
        <f>IF($AJ$5=6,"",IF(AND($AJ$5&gt;3,$AJ$5&lt;7),Z13+Z19+Z21,""))</f>
        <v>13.916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-16</v>
      </c>
      <c r="D20" s="4">
        <f t="shared" si="6"/>
        <v>-16</v>
      </c>
      <c r="E20" s="4">
        <f t="shared" si="6"/>
        <v>-16</v>
      </c>
      <c r="F20" s="4">
        <f t="shared" si="6"/>
        <v>-16</v>
      </c>
      <c r="G20" s="4">
        <f t="shared" si="6"/>
        <v>-15</v>
      </c>
      <c r="H20" s="4">
        <f t="shared" si="6"/>
        <v>-15</v>
      </c>
      <c r="I20" s="4">
        <f t="shared" si="6"/>
        <v>-16</v>
      </c>
      <c r="J20" s="4">
        <f t="shared" si="6"/>
        <v>-16</v>
      </c>
      <c r="K20" s="4">
        <f t="shared" si="6"/>
        <v>-14</v>
      </c>
      <c r="L20" s="4">
        <f t="shared" si="6"/>
        <v>-12</v>
      </c>
      <c r="M20" s="4">
        <f t="shared" si="6"/>
        <v>-9</v>
      </c>
      <c r="N20" s="4">
        <f t="shared" si="6"/>
        <v>-9</v>
      </c>
      <c r="O20" s="4">
        <f t="shared" si="6"/>
        <v>-16</v>
      </c>
      <c r="P20" s="4">
        <f t="shared" si="6"/>
        <v>-16</v>
      </c>
      <c r="Q20" s="4">
        <f t="shared" si="6"/>
        <v>-15</v>
      </c>
      <c r="R20" s="4">
        <f t="shared" si="6"/>
        <v>-16</v>
      </c>
      <c r="S20" s="4">
        <f t="shared" si="6"/>
        <v>-16</v>
      </c>
      <c r="T20" s="4">
        <f t="shared" si="6"/>
        <v>-16</v>
      </c>
      <c r="U20" s="4">
        <f t="shared" si="6"/>
        <v>-17</v>
      </c>
      <c r="V20" s="4">
        <f t="shared" si="6"/>
        <v>-16</v>
      </c>
      <c r="W20" s="4">
        <f t="shared" si="6"/>
        <v>-16</v>
      </c>
      <c r="X20" s="4">
        <f t="shared" si="6"/>
        <v>-17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-16</v>
      </c>
      <c r="D21" s="4">
        <f t="shared" si="7"/>
        <v>-16</v>
      </c>
      <c r="E21" s="4">
        <f t="shared" si="7"/>
        <v>-16</v>
      </c>
      <c r="F21" s="4">
        <f t="shared" si="7"/>
        <v>-17</v>
      </c>
      <c r="G21" s="4">
        <f t="shared" si="7"/>
        <v>-18</v>
      </c>
      <c r="H21" s="4">
        <f t="shared" si="7"/>
        <v>-18</v>
      </c>
      <c r="I21" s="4">
        <f>IF($AJ$5=5,"",IF(AND($AJ$5&gt;3,$AJ$5&lt;7),ROUND(IF(I15&gt;I13,0,I15-I13),0),""))</f>
        <v>-14</v>
      </c>
      <c r="J21" s="4">
        <f t="shared" ref="J21:X21" si="8">IF($AJ$5=5,"",IF(AND($AJ$5&gt;3,$AJ$5&lt;7),ROUND(IF(J15&gt;J13,0,J15-J13),0),""))</f>
        <v>-13</v>
      </c>
      <c r="K21" s="4">
        <f t="shared" si="8"/>
        <v>-12</v>
      </c>
      <c r="L21" s="4">
        <f t="shared" si="8"/>
        <v>-13</v>
      </c>
      <c r="M21" s="4">
        <f t="shared" si="8"/>
        <v>-13</v>
      </c>
      <c r="N21" s="4">
        <f t="shared" si="8"/>
        <v>-13</v>
      </c>
      <c r="O21" s="4">
        <f t="shared" si="8"/>
        <v>-12</v>
      </c>
      <c r="P21" s="4">
        <f t="shared" si="8"/>
        <v>-12</v>
      </c>
      <c r="Q21" s="4">
        <f t="shared" si="8"/>
        <v>-12</v>
      </c>
      <c r="R21" s="4">
        <f t="shared" si="8"/>
        <v>-12</v>
      </c>
      <c r="S21" s="4">
        <f t="shared" si="8"/>
        <v>-12</v>
      </c>
      <c r="T21" s="4">
        <f t="shared" si="8"/>
        <v>-12</v>
      </c>
      <c r="U21" s="4">
        <f t="shared" si="8"/>
        <v>-12</v>
      </c>
      <c r="V21" s="4">
        <f t="shared" si="8"/>
        <v>-12</v>
      </c>
      <c r="W21" s="4">
        <f t="shared" si="8"/>
        <v>-16</v>
      </c>
      <c r="X21" s="4">
        <f t="shared" si="8"/>
        <v>-16</v>
      </c>
      <c r="Y21" s="4">
        <f>IF($AJ$5=6,"",IF(AND($AJ$5&gt;3,$AJ$5&lt;7),ROUND(IF(Y15&gt;Y13,0,Y15-Y13),0),""))</f>
        <v>-17</v>
      </c>
      <c r="Z21" s="46">
        <f>IF($AJ$5=6,"",IF(AND($AJ$5&gt;3,$AJ$5&lt;7),ROUND(IF(Z15&gt;Z13,0,Z15-Z13),0),""))</f>
        <v>-16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-15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-15</v>
      </c>
      <c r="E23" s="4">
        <f t="shared" si="10"/>
        <v>-15</v>
      </c>
      <c r="F23" s="4">
        <f t="shared" si="10"/>
        <v>-15</v>
      </c>
      <c r="G23" s="4">
        <f t="shared" si="10"/>
        <v>-15</v>
      </c>
      <c r="H23" s="4">
        <f t="shared" si="10"/>
        <v>-15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-15</v>
      </c>
      <c r="Z23" s="46">
        <f t="shared" si="10"/>
        <v>-15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0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-1</v>
      </c>
      <c r="D26" s="4">
        <f t="shared" si="14"/>
        <v>-1</v>
      </c>
      <c r="E26" s="4">
        <f t="shared" si="14"/>
        <v>-1</v>
      </c>
      <c r="F26" s="4">
        <f t="shared" si="14"/>
        <v>-1</v>
      </c>
      <c r="G26" s="4">
        <f t="shared" si="14"/>
        <v>0</v>
      </c>
      <c r="H26" s="4">
        <f t="shared" si="14"/>
        <v>0</v>
      </c>
      <c r="I26" s="4">
        <f t="shared" si="14"/>
        <v>-7</v>
      </c>
      <c r="J26" s="4">
        <f t="shared" si="14"/>
        <v>-7</v>
      </c>
      <c r="K26" s="4">
        <f t="shared" si="14"/>
        <v>-5</v>
      </c>
      <c r="L26" s="4">
        <f t="shared" si="14"/>
        <v>-3</v>
      </c>
      <c r="M26" s="4">
        <f t="shared" si="14"/>
        <v>0</v>
      </c>
      <c r="N26" s="4">
        <f t="shared" si="14"/>
        <v>0</v>
      </c>
      <c r="O26" s="4">
        <f t="shared" si="14"/>
        <v>-7</v>
      </c>
      <c r="P26" s="4">
        <f t="shared" si="14"/>
        <v>-7</v>
      </c>
      <c r="Q26" s="4">
        <f t="shared" si="14"/>
        <v>-6</v>
      </c>
      <c r="R26" s="4">
        <f t="shared" si="14"/>
        <v>-7</v>
      </c>
      <c r="S26" s="4">
        <f t="shared" si="14"/>
        <v>-7</v>
      </c>
      <c r="T26" s="4">
        <f t="shared" si="14"/>
        <v>-7</v>
      </c>
      <c r="U26" s="4">
        <f t="shared" si="14"/>
        <v>-8</v>
      </c>
      <c r="V26" s="4">
        <f t="shared" si="14"/>
        <v>-7</v>
      </c>
      <c r="W26" s="4">
        <f t="shared" si="14"/>
        <v>-7</v>
      </c>
      <c r="X26" s="4">
        <f t="shared" si="14"/>
        <v>-8</v>
      </c>
      <c r="Y26" s="4">
        <f>IF($AJ$5=6,"",(Y20-Y23))</f>
        <v>-2</v>
      </c>
      <c r="Z26" s="46">
        <f>IF($AJ$5=6,"",(Z20-Z23))</f>
        <v>-2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</v>
      </c>
      <c r="D27" s="3">
        <f t="shared" si="15"/>
        <v>-1</v>
      </c>
      <c r="E27" s="3">
        <f t="shared" si="15"/>
        <v>-1</v>
      </c>
      <c r="F27" s="3">
        <f t="shared" si="15"/>
        <v>-2</v>
      </c>
      <c r="G27" s="3">
        <f t="shared" si="15"/>
        <v>-3</v>
      </c>
      <c r="H27" s="3">
        <f t="shared" si="15"/>
        <v>-3</v>
      </c>
      <c r="I27" s="3">
        <f>IF($AJ$5=5,"",IF(OR($AJ$5&lt;4,$AJ$5=7,),"",I21-I23))</f>
        <v>-5</v>
      </c>
      <c r="J27" s="3">
        <f t="shared" ref="J27:X27" si="16">IF($AJ$5=5,"",IF(OR($AJ$5&lt;4,$AJ$5=7,),"",J21-J23))</f>
        <v>-4</v>
      </c>
      <c r="K27" s="3">
        <f t="shared" si="16"/>
        <v>-3</v>
      </c>
      <c r="L27" s="3">
        <f t="shared" si="16"/>
        <v>-4</v>
      </c>
      <c r="M27" s="3">
        <f t="shared" si="16"/>
        <v>-4</v>
      </c>
      <c r="N27" s="3">
        <f t="shared" si="16"/>
        <v>-4</v>
      </c>
      <c r="O27" s="3">
        <f t="shared" si="16"/>
        <v>-3</v>
      </c>
      <c r="P27" s="3">
        <f t="shared" si="16"/>
        <v>-3</v>
      </c>
      <c r="Q27" s="3">
        <f t="shared" si="16"/>
        <v>-3</v>
      </c>
      <c r="R27" s="3">
        <f t="shared" si="16"/>
        <v>-3</v>
      </c>
      <c r="S27" s="3">
        <f t="shared" si="16"/>
        <v>-3</v>
      </c>
      <c r="T27" s="3">
        <f t="shared" si="16"/>
        <v>-3</v>
      </c>
      <c r="U27" s="3">
        <f t="shared" si="16"/>
        <v>-3</v>
      </c>
      <c r="V27" s="3">
        <f t="shared" si="16"/>
        <v>-3</v>
      </c>
      <c r="W27" s="3">
        <f t="shared" si="16"/>
        <v>-7</v>
      </c>
      <c r="X27" s="3">
        <f t="shared" si="16"/>
        <v>-7</v>
      </c>
      <c r="Y27" s="3">
        <f>IF($AJ$5=6,"",IF(OR($AJ$5&lt;4,$AJ$5=7,),"",Y21-Y23))</f>
        <v>-2</v>
      </c>
      <c r="Z27" s="47">
        <f>IF($AJ$5=6,"",IF(OR($AJ$5&lt;4,$AJ$5=7,),"",Z21-Z23))</f>
        <v>-1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2023-09-10T14:53:55Z</dcterms:modified>
</cp:coreProperties>
</file>