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 activeTab="1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136" i="2"/>
  <c r="B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<sst xmlns="http://schemas.openxmlformats.org/spreadsheetml/2006/main" count="555" uniqueCount="93">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</sst>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</xdr:colOff>
      <xdr:row>1</xdr:row>
      <xdr:rowOff>99060</xdr:rowOff>
    </xdr:from>
    <xdr:to>
      <xdr:col>2</xdr:col>
      <xdr:colOff>594360</xdr:colOff>
      <xdr:row>5</xdr:row>
      <xdr:rowOff>167640</xdr:rowOff>
    </xdr:to>
    <xdr:pic>
      <xdr:nvPicPr>
        <xdr:cNvPr id="10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36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182880</xdr:colOff>
      <xdr:row>1</xdr:row>
      <xdr:rowOff>99060</xdr:rowOff>
    </xdr:from>
    <xdr:to>
      <xdr:col>2</xdr:col>
      <xdr:colOff>594360</xdr:colOff>
      <xdr:row>5</xdr:row>
      <xdr:rowOff>167640</xdr:rowOff>
    </xdr:to>
    <xdr:pic>
      <xdr:nvPicPr>
        <xdr:cNvPr id="10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36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182880</xdr:colOff>
      <xdr:row>1</xdr:row>
      <xdr:rowOff>99060</xdr:rowOff>
    </xdr:from>
    <xdr:to>
      <xdr:col>2</xdr:col>
      <xdr:colOff>594360</xdr:colOff>
      <xdr:row>5</xdr:row>
      <xdr:rowOff>167640</xdr:rowOff>
    </xdr:to>
    <xdr:pic>
      <xdr:nvPicPr>
        <xdr:cNvPr id="10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36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533400</xdr:colOff>
      <xdr:row>5</xdr:row>
      <xdr:rowOff>167640</xdr:rowOff>
    </xdr:to>
    <xdr:pic>
      <xdr:nvPicPr>
        <xdr:cNvPr id="20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9.441406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37346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20.997192694422591</v>
      </c>
      <c r="E8" s="336">
        <v>0.83315253808933387</v>
      </c>
      <c r="F8" s="337">
        <v>0.82369493067110278</v>
      </c>
      <c r="G8" s="337">
        <v>0.81578568688962039</v>
      </c>
      <c r="H8" s="337">
        <v>0.81128637854697783</v>
      </c>
      <c r="I8" s="337">
        <v>0.81303109641386817</v>
      </c>
      <c r="J8" s="338">
        <v>0.82319283442745272</v>
      </c>
      <c r="K8" s="339">
        <v>0.81294648862327334</v>
      </c>
      <c r="L8" s="337">
        <v>0.83065926167486814</v>
      </c>
      <c r="M8" s="337">
        <v>0.86255978061751604</v>
      </c>
      <c r="N8" s="337">
        <v>0.88536022294090777</v>
      </c>
      <c r="O8" s="337">
        <v>0.90552018952450775</v>
      </c>
      <c r="P8" s="337">
        <v>0.91745320384293827</v>
      </c>
      <c r="Q8" s="337">
        <v>0.92452303117093071</v>
      </c>
      <c r="R8" s="337">
        <v>0.92727832583433589</v>
      </c>
      <c r="S8" s="337">
        <v>0.92477847948881853</v>
      </c>
      <c r="T8" s="337">
        <v>0.92070023014847835</v>
      </c>
      <c r="U8" s="337">
        <v>0.91512669786168266</v>
      </c>
      <c r="V8" s="337">
        <v>0.89478451223634425</v>
      </c>
      <c r="W8" s="337">
        <v>0.91275078890730033</v>
      </c>
      <c r="X8" s="337">
        <v>0.92547169581634858</v>
      </c>
      <c r="Y8" s="337">
        <v>0.90699994046201016</v>
      </c>
      <c r="Z8" s="340">
        <v>0.89260595167911438</v>
      </c>
      <c r="AA8" s="336">
        <v>0.86766217066238271</v>
      </c>
      <c r="AB8" s="338">
        <v>0.849868257892477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631.32442326099408</v>
      </c>
      <c r="E9" s="342">
        <v>24.950554725087535</v>
      </c>
      <c r="F9" s="343">
        <v>24.641019425014818</v>
      </c>
      <c r="G9" s="343">
        <v>24.406068385512704</v>
      </c>
      <c r="H9" s="343">
        <v>24.257538615162112</v>
      </c>
      <c r="I9" s="343">
        <v>24.314074155244242</v>
      </c>
      <c r="J9" s="344">
        <v>24.593639966910079</v>
      </c>
      <c r="K9" s="345">
        <v>24.469774685704088</v>
      </c>
      <c r="L9" s="343">
        <v>24.986842716571523</v>
      </c>
      <c r="M9" s="343">
        <v>25.928476240724617</v>
      </c>
      <c r="N9" s="343">
        <v>26.720310524426012</v>
      </c>
      <c r="O9" s="343">
        <v>27.468206870727617</v>
      </c>
      <c r="P9" s="343">
        <v>28.004309309942656</v>
      </c>
      <c r="Q9" s="343">
        <v>28.294864375230802</v>
      </c>
      <c r="R9" s="343">
        <v>28.446311140339699</v>
      </c>
      <c r="S9" s="343">
        <v>28.434213128705942</v>
      </c>
      <c r="T9" s="343">
        <v>28.226045035453275</v>
      </c>
      <c r="U9" s="343">
        <v>27.858306392802579</v>
      </c>
      <c r="V9" s="343">
        <v>27.155403851521122</v>
      </c>
      <c r="W9" s="343">
        <v>27.189149893151971</v>
      </c>
      <c r="X9" s="343">
        <v>27.094580915949987</v>
      </c>
      <c r="Y9" s="343">
        <v>26.552776926253777</v>
      </c>
      <c r="Z9" s="346">
        <v>26.115297160061175</v>
      </c>
      <c r="AA9" s="342">
        <v>25.763337645590141</v>
      </c>
      <c r="AB9" s="344">
        <v>25.453321174905515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5884.2369856209752</v>
      </c>
      <c r="E10" s="349">
        <v>236.38246961894166</v>
      </c>
      <c r="F10" s="350">
        <v>233.4329789588393</v>
      </c>
      <c r="G10" s="350">
        <v>231.62741785594363</v>
      </c>
      <c r="H10" s="350">
        <v>230.02566925911287</v>
      </c>
      <c r="I10" s="350">
        <v>230.41798753836056</v>
      </c>
      <c r="J10" s="351">
        <v>231.75776480944521</v>
      </c>
      <c r="K10" s="352">
        <v>229.41518554942013</v>
      </c>
      <c r="L10" s="350">
        <v>232.74546448539459</v>
      </c>
      <c r="M10" s="350">
        <v>239.96477580798188</v>
      </c>
      <c r="N10" s="350">
        <v>245.87338059339004</v>
      </c>
      <c r="O10" s="350">
        <v>252.03509494923921</v>
      </c>
      <c r="P10" s="350">
        <v>255.6930463794647</v>
      </c>
      <c r="Q10" s="350">
        <v>257.68497638984763</v>
      </c>
      <c r="R10" s="350">
        <v>258.84917312430088</v>
      </c>
      <c r="S10" s="350">
        <v>258.83495314232812</v>
      </c>
      <c r="T10" s="350">
        <v>257.85246109084505</v>
      </c>
      <c r="U10" s="350">
        <v>256.33335640025206</v>
      </c>
      <c r="V10" s="350">
        <v>251.4885634007951</v>
      </c>
      <c r="W10" s="350">
        <v>254.76978109060738</v>
      </c>
      <c r="X10" s="350">
        <v>256.48939913865433</v>
      </c>
      <c r="Y10" s="350">
        <v>251.74119246165665</v>
      </c>
      <c r="Z10" s="353">
        <v>248.18227140146448</v>
      </c>
      <c r="AA10" s="349">
        <v>243.38282715240496</v>
      </c>
      <c r="AB10" s="351">
        <v>239.25679502228513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50.605964130972964</v>
      </c>
      <c r="E11" s="355">
        <v>1.8943412396191672</v>
      </c>
      <c r="F11" s="356">
        <v>1.8747741887289144</v>
      </c>
      <c r="G11" s="356">
        <v>1.8658061585851293</v>
      </c>
      <c r="H11" s="356">
        <v>1.8530592679785656</v>
      </c>
      <c r="I11" s="356">
        <v>1.8706767698190667</v>
      </c>
      <c r="J11" s="357">
        <v>1.9328472602758093</v>
      </c>
      <c r="K11" s="358">
        <v>1.926987743819544</v>
      </c>
      <c r="L11" s="356">
        <v>2.0005092735521943</v>
      </c>
      <c r="M11" s="356">
        <v>2.1368007702143177</v>
      </c>
      <c r="N11" s="356">
        <v>2.2054106585353241</v>
      </c>
      <c r="O11" s="356">
        <v>2.2574485322090241</v>
      </c>
      <c r="P11" s="356">
        <v>2.2844625771346099</v>
      </c>
      <c r="Q11" s="356">
        <v>2.2922076167173029</v>
      </c>
      <c r="R11" s="356">
        <v>2.3090815192589664</v>
      </c>
      <c r="S11" s="356">
        <v>2.2911509289518412</v>
      </c>
      <c r="T11" s="356">
        <v>2.2733042037589466</v>
      </c>
      <c r="U11" s="356">
        <v>2.2622393986131755</v>
      </c>
      <c r="V11" s="356">
        <v>2.2199574659816617</v>
      </c>
      <c r="W11" s="356">
        <v>2.268147191157083</v>
      </c>
      <c r="X11" s="356">
        <v>2.28515012765041</v>
      </c>
      <c r="Y11" s="356">
        <v>2.210642885032458</v>
      </c>
      <c r="Z11" s="359">
        <v>2.1369120218407995</v>
      </c>
      <c r="AA11" s="355">
        <v>2.0239136495887728</v>
      </c>
      <c r="AB11" s="357">
        <v>1.9301326819498787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138.23568414500713</v>
      </c>
      <c r="E12" s="362">
        <v>5.3329881851073244</v>
      </c>
      <c r="F12" s="363">
        <v>5.2634885517020846</v>
      </c>
      <c r="G12" s="363">
        <v>5.2213759363992445</v>
      </c>
      <c r="H12" s="363">
        <v>5.1853209502277888</v>
      </c>
      <c r="I12" s="363">
        <v>5.2116366361025603</v>
      </c>
      <c r="J12" s="364">
        <v>5.3117941150355703</v>
      </c>
      <c r="K12" s="365">
        <v>5.2888159944862281</v>
      </c>
      <c r="L12" s="363">
        <v>5.4412956811727273</v>
      </c>
      <c r="M12" s="363">
        <v>5.7286691583756442</v>
      </c>
      <c r="N12" s="363">
        <v>5.9284106319771928</v>
      </c>
      <c r="O12" s="363">
        <v>6.1051155367061538</v>
      </c>
      <c r="P12" s="363">
        <v>6.2230477580913659</v>
      </c>
      <c r="Q12" s="363">
        <v>6.2780233826988106</v>
      </c>
      <c r="R12" s="363">
        <v>6.3168245854721192</v>
      </c>
      <c r="S12" s="363">
        <v>6.293585398126929</v>
      </c>
      <c r="T12" s="363">
        <v>6.2393573911375437</v>
      </c>
      <c r="U12" s="363">
        <v>6.1653140191040992</v>
      </c>
      <c r="V12" s="363">
        <v>6.0103623691154349</v>
      </c>
      <c r="W12" s="363">
        <v>6.0502669974377881</v>
      </c>
      <c r="X12" s="363">
        <v>6.0403914802404941</v>
      </c>
      <c r="Y12" s="363">
        <v>5.8833250099334045</v>
      </c>
      <c r="Z12" s="366">
        <v>5.7273884118262011</v>
      </c>
      <c r="AA12" s="362">
        <v>5.5668851457977633</v>
      </c>
      <c r="AB12" s="364">
        <v>5.4220008187326467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1918.9328721409231</v>
      </c>
      <c r="E13" s="367">
        <v>75.72539901531637</v>
      </c>
      <c r="F13" s="368">
        <v>74.939907867734931</v>
      </c>
      <c r="G13" s="368">
        <v>74.510138232036795</v>
      </c>
      <c r="H13" s="368">
        <v>73.924429699849469</v>
      </c>
      <c r="I13" s="368">
        <v>74.150356248941108</v>
      </c>
      <c r="J13" s="369">
        <v>75.092799311894879</v>
      </c>
      <c r="K13" s="370">
        <v>74.625238825752632</v>
      </c>
      <c r="L13" s="368">
        <v>76.197658276501144</v>
      </c>
      <c r="M13" s="368">
        <v>79.261562887148159</v>
      </c>
      <c r="N13" s="368">
        <v>81.060851448134628</v>
      </c>
      <c r="O13" s="368">
        <v>82.84243457125703</v>
      </c>
      <c r="P13" s="368">
        <v>83.873288110198217</v>
      </c>
      <c r="Q13" s="368">
        <v>84.237299709529367</v>
      </c>
      <c r="R13" s="368">
        <v>84.904824968949725</v>
      </c>
      <c r="S13" s="368">
        <v>84.768268665624063</v>
      </c>
      <c r="T13" s="368">
        <v>84.485145758358584</v>
      </c>
      <c r="U13" s="368">
        <v>83.989643153413709</v>
      </c>
      <c r="V13" s="368">
        <v>82.627882468498328</v>
      </c>
      <c r="W13" s="368">
        <v>83.751909506286438</v>
      </c>
      <c r="X13" s="368">
        <v>84.358553784359046</v>
      </c>
      <c r="Y13" s="368">
        <v>82.598552669463217</v>
      </c>
      <c r="Z13" s="371">
        <v>81.1141702712426</v>
      </c>
      <c r="AA13" s="367">
        <v>78.938637517422492</v>
      </c>
      <c r="AB13" s="369">
        <v>76.95391917301076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2107.7745204169032</v>
      </c>
      <c r="E14" s="90">
        <f t="shared" ref="E14:AB14" si="1">SUM(E11:E13)</f>
        <v>82.952728440042861</v>
      </c>
      <c r="F14" s="164">
        <f t="shared" si="1"/>
        <v>82.078170608165934</v>
      </c>
      <c r="G14" s="164">
        <f t="shared" si="1"/>
        <v>81.597320327021166</v>
      </c>
      <c r="H14" s="164">
        <f t="shared" si="1"/>
        <v>80.962809918055825</v>
      </c>
      <c r="I14" s="164">
        <f t="shared" si="1"/>
        <v>81.232669654862733</v>
      </c>
      <c r="J14" s="166">
        <f t="shared" si="1"/>
        <v>82.337440687206254</v>
      </c>
      <c r="K14" s="48">
        <f t="shared" si="1"/>
        <v>81.841042564058398</v>
      </c>
      <c r="L14" s="164">
        <f t="shared" si="1"/>
        <v>83.63946323122606</v>
      </c>
      <c r="M14" s="164">
        <f t="shared" si="1"/>
        <v>87.127032815738119</v>
      </c>
      <c r="N14" s="164">
        <f t="shared" si="1"/>
        <v>89.194672738647142</v>
      </c>
      <c r="O14" s="164">
        <f t="shared" si="1"/>
        <v>91.204998640172207</v>
      </c>
      <c r="P14" s="164">
        <f t="shared" si="1"/>
        <v>92.38079844542419</v>
      </c>
      <c r="Q14" s="164">
        <f t="shared" si="1"/>
        <v>92.807530708945478</v>
      </c>
      <c r="R14" s="164">
        <f t="shared" si="1"/>
        <v>93.530731073680812</v>
      </c>
      <c r="S14" s="164">
        <f t="shared" si="1"/>
        <v>93.353004992702836</v>
      </c>
      <c r="T14" s="164">
        <f t="shared" si="1"/>
        <v>92.99780735325507</v>
      </c>
      <c r="U14" s="164">
        <f t="shared" si="1"/>
        <v>92.417196571130987</v>
      </c>
      <c r="V14" s="164">
        <f t="shared" si="1"/>
        <v>90.858202303595419</v>
      </c>
      <c r="W14" s="164">
        <f t="shared" si="1"/>
        <v>92.07032369488131</v>
      </c>
      <c r="X14" s="164">
        <f t="shared" si="1"/>
        <v>92.684095392249958</v>
      </c>
      <c r="Y14" s="164">
        <f t="shared" si="1"/>
        <v>90.692520564429074</v>
      </c>
      <c r="Z14" s="165">
        <f t="shared" si="1"/>
        <v>88.978470704909597</v>
      </c>
      <c r="AA14" s="90">
        <f t="shared" si="1"/>
        <v>86.529436312809025</v>
      </c>
      <c r="AB14" s="166">
        <f t="shared" si="1"/>
        <v>84.306052673693287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6536.558601576392</v>
      </c>
      <c r="E15" s="90">
        <f t="shared" ref="E15:AB15" si="2">SUM(E8:E10)</f>
        <v>262.16617688211852</v>
      </c>
      <c r="F15" s="164">
        <f t="shared" si="2"/>
        <v>258.89769331452521</v>
      </c>
      <c r="G15" s="164">
        <f t="shared" si="2"/>
        <v>256.84927192834596</v>
      </c>
      <c r="H15" s="164">
        <f t="shared" si="2"/>
        <v>255.09449425282196</v>
      </c>
      <c r="I15" s="164">
        <f t="shared" si="2"/>
        <v>255.54509279001869</v>
      </c>
      <c r="J15" s="166">
        <f t="shared" si="2"/>
        <v>257.17459761078271</v>
      </c>
      <c r="K15" s="48">
        <f t="shared" si="2"/>
        <v>254.69790672374748</v>
      </c>
      <c r="L15" s="164">
        <f t="shared" si="2"/>
        <v>258.56296646364098</v>
      </c>
      <c r="M15" s="164">
        <f t="shared" si="2"/>
        <v>266.75581182932399</v>
      </c>
      <c r="N15" s="164">
        <f t="shared" si="2"/>
        <v>273.47905134075694</v>
      </c>
      <c r="O15" s="164">
        <f t="shared" si="2"/>
        <v>280.40882200949136</v>
      </c>
      <c r="P15" s="164">
        <f t="shared" si="2"/>
        <v>284.61480889325031</v>
      </c>
      <c r="Q15" s="164">
        <f t="shared" si="2"/>
        <v>286.90436379624936</v>
      </c>
      <c r="R15" s="164">
        <f t="shared" si="2"/>
        <v>288.22276259047493</v>
      </c>
      <c r="S15" s="164">
        <f t="shared" si="2"/>
        <v>288.19394475052286</v>
      </c>
      <c r="T15" s="164">
        <f t="shared" si="2"/>
        <v>286.99920635644679</v>
      </c>
      <c r="U15" s="164">
        <f t="shared" si="2"/>
        <v>285.1067894909163</v>
      </c>
      <c r="V15" s="164">
        <f t="shared" si="2"/>
        <v>279.53875176455256</v>
      </c>
      <c r="W15" s="164">
        <f t="shared" si="2"/>
        <v>282.87168177266665</v>
      </c>
      <c r="X15" s="164">
        <f t="shared" si="2"/>
        <v>284.50945175042068</v>
      </c>
      <c r="Y15" s="164">
        <f t="shared" si="2"/>
        <v>279.20096932837242</v>
      </c>
      <c r="Z15" s="165">
        <f t="shared" si="2"/>
        <v>275.19017451320474</v>
      </c>
      <c r="AA15" s="90">
        <f t="shared" si="2"/>
        <v>270.0138269686575</v>
      </c>
      <c r="AB15" s="166">
        <f t="shared" si="2"/>
        <v>265.55998445508311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8644.333121993297</v>
      </c>
      <c r="E16" s="167">
        <f t="shared" ref="E16:AB16" si="3">E14+E15</f>
        <v>345.11890532216137</v>
      </c>
      <c r="F16" s="168">
        <f t="shared" si="3"/>
        <v>340.97586392269113</v>
      </c>
      <c r="G16" s="168">
        <f t="shared" si="3"/>
        <v>338.44659225536714</v>
      </c>
      <c r="H16" s="168">
        <f t="shared" si="3"/>
        <v>336.05730417087779</v>
      </c>
      <c r="I16" s="168">
        <f t="shared" si="3"/>
        <v>336.77776244488143</v>
      </c>
      <c r="J16" s="170">
        <f t="shared" si="3"/>
        <v>339.51203829798897</v>
      </c>
      <c r="K16" s="203">
        <f t="shared" si="3"/>
        <v>336.53894928780585</v>
      </c>
      <c r="L16" s="200">
        <f t="shared" si="3"/>
        <v>342.20242969486702</v>
      </c>
      <c r="M16" s="200">
        <f t="shared" si="3"/>
        <v>353.88284464506211</v>
      </c>
      <c r="N16" s="200">
        <f t="shared" si="3"/>
        <v>362.67372407940411</v>
      </c>
      <c r="O16" s="200">
        <f t="shared" si="3"/>
        <v>371.61382064966358</v>
      </c>
      <c r="P16" s="200">
        <f t="shared" si="3"/>
        <v>376.99560733867452</v>
      </c>
      <c r="Q16" s="200">
        <f t="shared" si="3"/>
        <v>379.71189450519483</v>
      </c>
      <c r="R16" s="200">
        <f t="shared" si="3"/>
        <v>381.75349366415571</v>
      </c>
      <c r="S16" s="200">
        <f t="shared" si="3"/>
        <v>381.5469497432257</v>
      </c>
      <c r="T16" s="200">
        <f t="shared" si="3"/>
        <v>379.99701370970183</v>
      </c>
      <c r="U16" s="200">
        <f t="shared" si="3"/>
        <v>377.5239860620473</v>
      </c>
      <c r="V16" s="200">
        <f t="shared" si="3"/>
        <v>370.39695406814798</v>
      </c>
      <c r="W16" s="200">
        <f t="shared" si="3"/>
        <v>374.94200546754797</v>
      </c>
      <c r="X16" s="200">
        <f t="shared" si="3"/>
        <v>377.19354714267064</v>
      </c>
      <c r="Y16" s="200">
        <f t="shared" si="3"/>
        <v>369.89348989280148</v>
      </c>
      <c r="Z16" s="201">
        <f t="shared" si="3"/>
        <v>364.16864521811431</v>
      </c>
      <c r="AA16" s="199">
        <f t="shared" si="3"/>
        <v>356.54326328146652</v>
      </c>
      <c r="AB16" s="202">
        <f t="shared" si="3"/>
        <v>349.86603712877638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374">
        <v>474</v>
      </c>
      <c r="M17" s="374">
        <v>474</v>
      </c>
      <c r="N17" s="374">
        <v>474</v>
      </c>
      <c r="O17" s="374">
        <v>474</v>
      </c>
      <c r="P17" s="374">
        <v>474</v>
      </c>
      <c r="Q17" s="374">
        <v>474</v>
      </c>
      <c r="R17" s="374">
        <v>474</v>
      </c>
      <c r="S17" s="374">
        <v>474</v>
      </c>
      <c r="T17" s="374">
        <v>474</v>
      </c>
      <c r="U17" s="374">
        <v>474</v>
      </c>
      <c r="V17" s="374">
        <v>474</v>
      </c>
      <c r="W17" s="374">
        <v>474</v>
      </c>
      <c r="X17" s="374">
        <v>474</v>
      </c>
      <c r="Y17" s="374">
        <v>474</v>
      </c>
      <c r="Z17" s="375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1.8943412396191672</v>
      </c>
      <c r="AL17" s="538">
        <f>$F11</f>
        <v>1.8747741887289144</v>
      </c>
      <c r="AM17" s="538">
        <f>$G11</f>
        <v>1.8658061585851293</v>
      </c>
      <c r="AN17" s="538">
        <f>$H11</f>
        <v>1.8530592679785656</v>
      </c>
      <c r="AO17" s="538"/>
      <c r="AP17" s="538">
        <f>$E12</f>
        <v>5.3329881851073244</v>
      </c>
      <c r="AQ17" s="538">
        <f>$F12</f>
        <v>5.2634885517020846</v>
      </c>
      <c r="AR17" s="538">
        <f>$G12</f>
        <v>5.2213759363992445</v>
      </c>
      <c r="AS17" s="538">
        <f>$H12</f>
        <v>5.1853209502277888</v>
      </c>
      <c r="AT17" s="538"/>
      <c r="AU17" s="538">
        <f>$E13</f>
        <v>75.72539901531637</v>
      </c>
      <c r="AV17" s="538">
        <f>$F13</f>
        <v>74.939907867734931</v>
      </c>
      <c r="AW17" s="538">
        <f>$G13</f>
        <v>74.510138232036795</v>
      </c>
      <c r="AX17" s="538">
        <f>$H13</f>
        <v>73.924429699849469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1.8706767698190667</v>
      </c>
      <c r="AL18" s="538">
        <f>$J11</f>
        <v>1.9328472602758093</v>
      </c>
      <c r="AM18" s="538">
        <f>$K11</f>
        <v>1.926987743819544</v>
      </c>
      <c r="AN18" s="538">
        <f>$L11</f>
        <v>2.0005092735521943</v>
      </c>
      <c r="AO18" s="538"/>
      <c r="AP18" s="538">
        <f>$I12</f>
        <v>5.2116366361025603</v>
      </c>
      <c r="AQ18" s="538">
        <f>$J12</f>
        <v>5.3117941150355703</v>
      </c>
      <c r="AR18" s="538">
        <f>$K12</f>
        <v>5.2888159944862281</v>
      </c>
      <c r="AS18" s="538">
        <f>$L12</f>
        <v>5.4412956811727273</v>
      </c>
      <c r="AT18" s="538"/>
      <c r="AU18" s="539">
        <f>$I13</f>
        <v>74.150356248941108</v>
      </c>
      <c r="AV18" s="539">
        <f>$J13</f>
        <v>75.092799311894879</v>
      </c>
      <c r="AW18" s="539">
        <f>$K13</f>
        <v>74.625238825752632</v>
      </c>
      <c r="AX18" s="539">
        <f>$L13</f>
        <v>76.197658276501144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2.1368007702143177</v>
      </c>
      <c r="AL19" s="538">
        <f>$N11</f>
        <v>2.2054106585353241</v>
      </c>
      <c r="AM19" s="538">
        <f>$O11</f>
        <v>2.2574485322090241</v>
      </c>
      <c r="AN19" s="538">
        <f>$P11</f>
        <v>2.2844625771346099</v>
      </c>
      <c r="AO19" s="538"/>
      <c r="AP19" s="538">
        <f>$M12</f>
        <v>5.7286691583756442</v>
      </c>
      <c r="AQ19" s="538">
        <f>$N12</f>
        <v>5.9284106319771928</v>
      </c>
      <c r="AR19" s="538">
        <f>$O12</f>
        <v>6.1051155367061538</v>
      </c>
      <c r="AS19" s="538">
        <f>$P12</f>
        <v>6.2230477580913659</v>
      </c>
      <c r="AT19" s="538"/>
      <c r="AU19" s="538">
        <f>$M13</f>
        <v>79.261562887148159</v>
      </c>
      <c r="AV19" s="538">
        <f>$N13</f>
        <v>81.060851448134628</v>
      </c>
      <c r="AW19" s="538">
        <f>$O13</f>
        <v>82.84243457125703</v>
      </c>
      <c r="AX19" s="538">
        <f>$P13</f>
        <v>83.873288110198217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2.2922076167173029</v>
      </c>
      <c r="AL20" s="538">
        <f>$R11</f>
        <v>2.3090815192589664</v>
      </c>
      <c r="AM20" s="538">
        <f>$S11</f>
        <v>2.2911509289518412</v>
      </c>
      <c r="AN20" s="538">
        <f>$T11</f>
        <v>2.2733042037589466</v>
      </c>
      <c r="AO20" s="538"/>
      <c r="AP20" s="538">
        <f>$Q12</f>
        <v>6.2780233826988106</v>
      </c>
      <c r="AQ20" s="538">
        <f>$R12</f>
        <v>6.3168245854721192</v>
      </c>
      <c r="AR20" s="538">
        <f>$S12</f>
        <v>6.293585398126929</v>
      </c>
      <c r="AS20" s="538">
        <f>$T12</f>
        <v>6.2393573911375437</v>
      </c>
      <c r="AT20" s="538"/>
      <c r="AU20" s="538">
        <f>$Q13</f>
        <v>84.237299709529367</v>
      </c>
      <c r="AV20" s="538">
        <f>$R13</f>
        <v>84.904824968949725</v>
      </c>
      <c r="AW20" s="538">
        <f>$S13</f>
        <v>84.768268665624063</v>
      </c>
      <c r="AX20" s="538">
        <f>$T13</f>
        <v>84.485145758358584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2.2622393986131755</v>
      </c>
      <c r="AL21" s="538">
        <f>$V11</f>
        <v>2.2199574659816617</v>
      </c>
      <c r="AM21" s="538">
        <f>$W11</f>
        <v>2.268147191157083</v>
      </c>
      <c r="AN21" s="538">
        <f>$X11</f>
        <v>2.28515012765041</v>
      </c>
      <c r="AO21" s="538"/>
      <c r="AP21" s="538">
        <f>$U12</f>
        <v>6.1653140191040992</v>
      </c>
      <c r="AQ21" s="538">
        <f>$V12</f>
        <v>6.0103623691154349</v>
      </c>
      <c r="AR21" s="538">
        <f>$W12</f>
        <v>6.0502669974377881</v>
      </c>
      <c r="AS21" s="538">
        <f>$X12</f>
        <v>6.0403914802404941</v>
      </c>
      <c r="AT21" s="538"/>
      <c r="AU21" s="538">
        <f>$U13</f>
        <v>83.989643153413709</v>
      </c>
      <c r="AV21" s="538">
        <f>$V13</f>
        <v>82.627882468498328</v>
      </c>
      <c r="AW21" s="538">
        <f>$W13</f>
        <v>83.751909506286438</v>
      </c>
      <c r="AX21" s="538">
        <f>$X13</f>
        <v>84.358553784359046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2.210642885032458</v>
      </c>
      <c r="AL22" s="538">
        <f>$Z11</f>
        <v>2.1369120218407995</v>
      </c>
      <c r="AM22" s="538">
        <f>$AA11</f>
        <v>2.0239136495887728</v>
      </c>
      <c r="AN22" s="540">
        <f>$AB11</f>
        <v>1.9301326819498787</v>
      </c>
      <c r="AO22" s="538"/>
      <c r="AP22" s="538">
        <f>$Y12</f>
        <v>5.8833250099334045</v>
      </c>
      <c r="AQ22" s="538">
        <f>$Z12</f>
        <v>5.7273884118262011</v>
      </c>
      <c r="AR22" s="538">
        <f>$AA12</f>
        <v>5.5668851457977633</v>
      </c>
      <c r="AS22" s="540">
        <f>$AB12</f>
        <v>5.4220008187326467</v>
      </c>
      <c r="AT22" s="538"/>
      <c r="AU22" s="538">
        <f>$Y13</f>
        <v>82.598552669463217</v>
      </c>
      <c r="AV22" s="538">
        <f>$Z13</f>
        <v>81.1141702712426</v>
      </c>
      <c r="AW22" s="538">
        <f>$AA13</f>
        <v>78.938637517422492</v>
      </c>
      <c r="AX22" s="540">
        <f>$AB13</f>
        <v>76.95391917301076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50.605964130972964</v>
      </c>
      <c r="AO23" s="538"/>
      <c r="AP23" s="538"/>
      <c r="AQ23" s="538"/>
      <c r="AR23" s="538"/>
      <c r="AS23" s="318">
        <f>SUM(AP17:AS22)</f>
        <v>138.23568414500713</v>
      </c>
      <c r="AT23" s="538"/>
      <c r="AU23" s="538"/>
      <c r="AV23" s="538"/>
      <c r="AW23" s="538"/>
      <c r="AX23" s="318">
        <f>SUM(AU17:AX22)</f>
        <v>1918.9328721409231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2755.666878006703</v>
      </c>
      <c r="E52" s="431">
        <f t="shared" si="4"/>
        <v>129.88109467783863</v>
      </c>
      <c r="F52" s="432">
        <f t="shared" si="4"/>
        <v>134.02413607730887</v>
      </c>
      <c r="G52" s="432">
        <f t="shared" si="4"/>
        <v>136.55340774463286</v>
      </c>
      <c r="H52" s="432">
        <f t="shared" si="4"/>
        <v>138.94269582912221</v>
      </c>
      <c r="I52" s="432">
        <f t="shared" si="4"/>
        <v>138.22223755511857</v>
      </c>
      <c r="J52" s="433">
        <f t="shared" si="4"/>
        <v>135.48796170201103</v>
      </c>
      <c r="K52" s="434">
        <f t="shared" si="4"/>
        <v>138.46105071219415</v>
      </c>
      <c r="L52" s="432">
        <f t="shared" si="4"/>
        <v>132.79757030513298</v>
      </c>
      <c r="M52" s="432">
        <f t="shared" si="4"/>
        <v>121.11715535493789</v>
      </c>
      <c r="N52" s="432">
        <f t="shared" si="4"/>
        <v>112.32627592059589</v>
      </c>
      <c r="O52" s="432">
        <f t="shared" si="4"/>
        <v>103.38617935033642</v>
      </c>
      <c r="P52" s="432">
        <f t="shared" si="4"/>
        <v>98.004392661325483</v>
      </c>
      <c r="Q52" s="432">
        <f t="shared" si="4"/>
        <v>95.288105494805166</v>
      </c>
      <c r="R52" s="432">
        <f t="shared" si="4"/>
        <v>93.246506335844288</v>
      </c>
      <c r="S52" s="432">
        <f t="shared" si="4"/>
        <v>93.453050256774304</v>
      </c>
      <c r="T52" s="432">
        <f t="shared" si="4"/>
        <v>95.002986290298168</v>
      </c>
      <c r="U52" s="432">
        <f t="shared" si="4"/>
        <v>97.4760139379527</v>
      </c>
      <c r="V52" s="432">
        <f t="shared" si="4"/>
        <v>104.60304593185202</v>
      </c>
      <c r="W52" s="432">
        <f t="shared" si="4"/>
        <v>100.05799453245203</v>
      </c>
      <c r="X52" s="432">
        <f t="shared" si="4"/>
        <v>97.806452857329361</v>
      </c>
      <c r="Y52" s="432">
        <f t="shared" si="4"/>
        <v>105.10651010719852</v>
      </c>
      <c r="Z52" s="435">
        <f t="shared" si="4"/>
        <v>110.83135478188569</v>
      </c>
      <c r="AA52" s="431">
        <f t="shared" si="4"/>
        <v>118.45673671853348</v>
      </c>
      <c r="AB52" s="433">
        <f t="shared" si="4"/>
        <v>125.13396287122362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4324.8308526529154</v>
      </c>
      <c r="E57" s="336">
        <v>173.92390892300912</v>
      </c>
      <c r="F57" s="337">
        <v>167.03287677281236</v>
      </c>
      <c r="G57" s="337">
        <v>164.67787553405645</v>
      </c>
      <c r="H57" s="337">
        <v>162.47099237842423</v>
      </c>
      <c r="I57" s="337">
        <v>162.68845064424147</v>
      </c>
      <c r="J57" s="338">
        <v>163.51165296225011</v>
      </c>
      <c r="K57" s="339">
        <v>164.4145391810564</v>
      </c>
      <c r="L57" s="337">
        <v>164.48020385387491</v>
      </c>
      <c r="M57" s="337">
        <v>173.05856722433799</v>
      </c>
      <c r="N57" s="337">
        <v>179.80756784934687</v>
      </c>
      <c r="O57" s="337">
        <v>187.36835447770642</v>
      </c>
      <c r="P57" s="337">
        <v>191.20277941808203</v>
      </c>
      <c r="Q57" s="337">
        <v>193.06439434927512</v>
      </c>
      <c r="R57" s="337">
        <v>194.4219401206436</v>
      </c>
      <c r="S57" s="337">
        <v>194.10525824567358</v>
      </c>
      <c r="T57" s="337">
        <v>194.22431124819917</v>
      </c>
      <c r="U57" s="337">
        <v>193.62216422994473</v>
      </c>
      <c r="V57" s="337">
        <v>193.02178061775732</v>
      </c>
      <c r="W57" s="337">
        <v>195.86847070612507</v>
      </c>
      <c r="X57" s="337">
        <v>192.77986361280171</v>
      </c>
      <c r="Y57" s="337">
        <v>187.05254418346351</v>
      </c>
      <c r="Z57" s="340">
        <v>182.22054451554575</v>
      </c>
      <c r="AA57" s="336">
        <v>176.92051844367688</v>
      </c>
      <c r="AB57" s="338">
        <v>172.89129316060928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2912.5476545738834</v>
      </c>
      <c r="E58" s="449">
        <v>105.26750772794634</v>
      </c>
      <c r="F58" s="450">
        <v>103.20480631909248</v>
      </c>
      <c r="G58" s="450">
        <v>102.22206124659131</v>
      </c>
      <c r="H58" s="450">
        <v>102.6195977658215</v>
      </c>
      <c r="I58" s="450">
        <v>103.2528268659777</v>
      </c>
      <c r="J58" s="451">
        <v>107.96558902142236</v>
      </c>
      <c r="K58" s="452">
        <v>109.31751436555496</v>
      </c>
      <c r="L58" s="450">
        <v>114.00762344519281</v>
      </c>
      <c r="M58" s="450">
        <v>120.92184559921314</v>
      </c>
      <c r="N58" s="450">
        <v>127.98801149776862</v>
      </c>
      <c r="O58" s="450">
        <v>131.3236605230899</v>
      </c>
      <c r="P58" s="450">
        <v>135.1026620068312</v>
      </c>
      <c r="Q58" s="450">
        <v>135.83096871280927</v>
      </c>
      <c r="R58" s="450">
        <v>137.20603557847656</v>
      </c>
      <c r="S58" s="450">
        <v>138.08471635029807</v>
      </c>
      <c r="T58" s="450">
        <v>136.68233506456102</v>
      </c>
      <c r="U58" s="450">
        <v>137.73509371204383</v>
      </c>
      <c r="V58" s="450">
        <v>136.90684086019627</v>
      </c>
      <c r="W58" s="450">
        <v>133.83340547300867</v>
      </c>
      <c r="X58" s="450">
        <v>130.12572374439708</v>
      </c>
      <c r="Y58" s="450">
        <v>123.97112850902879</v>
      </c>
      <c r="Z58" s="453">
        <v>118.49561458793698</v>
      </c>
      <c r="AA58" s="449">
        <v>112.37108459489727</v>
      </c>
      <c r="AB58" s="451">
        <v>108.11100100172794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2942.0012286951369</v>
      </c>
      <c r="E59" s="355">
        <v>115.5457297126523</v>
      </c>
      <c r="F59" s="356">
        <v>106.3330801959633</v>
      </c>
      <c r="G59" s="356">
        <v>103.60829104568073</v>
      </c>
      <c r="H59" s="356">
        <v>101.39695351116966</v>
      </c>
      <c r="I59" s="356">
        <v>101.41116865254736</v>
      </c>
      <c r="J59" s="357">
        <v>101.89165428431325</v>
      </c>
      <c r="K59" s="358">
        <v>104.62481280882035</v>
      </c>
      <c r="L59" s="356">
        <v>103.16550792339619</v>
      </c>
      <c r="M59" s="356">
        <v>114.1170190455655</v>
      </c>
      <c r="N59" s="356">
        <v>122.05374947437295</v>
      </c>
      <c r="O59" s="356">
        <v>130.28159926660484</v>
      </c>
      <c r="P59" s="356">
        <v>134.69653068534291</v>
      </c>
      <c r="Q59" s="356">
        <v>136.72017499227039</v>
      </c>
      <c r="R59" s="356">
        <v>137.95192280383981</v>
      </c>
      <c r="S59" s="356">
        <v>138.85024035069924</v>
      </c>
      <c r="T59" s="356">
        <v>138.91537667825</v>
      </c>
      <c r="U59" s="356">
        <v>138.37061046667466</v>
      </c>
      <c r="V59" s="356">
        <v>138.99969627724451</v>
      </c>
      <c r="W59" s="356">
        <v>142.54625818305411</v>
      </c>
      <c r="X59" s="356">
        <v>139.5586783045004</v>
      </c>
      <c r="Y59" s="356">
        <v>132.04077067681953</v>
      </c>
      <c r="Z59" s="359">
        <v>125.72524998759127</v>
      </c>
      <c r="AA59" s="355">
        <v>119.30860429020308</v>
      </c>
      <c r="AB59" s="357">
        <v>113.88754907756015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474.43997788281229</v>
      </c>
      <c r="E60" s="367">
        <v>17.728659543939361</v>
      </c>
      <c r="F60" s="368">
        <v>17.446274262967883</v>
      </c>
      <c r="G60" s="368">
        <v>17.347226851347614</v>
      </c>
      <c r="H60" s="368">
        <v>17.359797870467283</v>
      </c>
      <c r="I60" s="368">
        <v>17.41299213009837</v>
      </c>
      <c r="J60" s="369">
        <v>17.879710509727857</v>
      </c>
      <c r="K60" s="370">
        <v>18.277181075277554</v>
      </c>
      <c r="L60" s="368">
        <v>18.883275500613454</v>
      </c>
      <c r="M60" s="368">
        <v>19.790549122630569</v>
      </c>
      <c r="N60" s="368">
        <v>20.747293976546004</v>
      </c>
      <c r="O60" s="368">
        <v>21.400202123614864</v>
      </c>
      <c r="P60" s="368">
        <v>21.991443907254016</v>
      </c>
      <c r="Q60" s="368">
        <v>22.105445579032416</v>
      </c>
      <c r="R60" s="368">
        <v>22.050856129449357</v>
      </c>
      <c r="S60" s="368">
        <v>22.19385048478328</v>
      </c>
      <c r="T60" s="368">
        <v>22.000691001410065</v>
      </c>
      <c r="U60" s="368">
        <v>21.975401485368366</v>
      </c>
      <c r="V60" s="368">
        <v>21.39087383312301</v>
      </c>
      <c r="W60" s="368">
        <v>20.653286972706848</v>
      </c>
      <c r="X60" s="368">
        <v>20.107159977810831</v>
      </c>
      <c r="Y60" s="368">
        <v>19.603439211596541</v>
      </c>
      <c r="Z60" s="371">
        <v>19.114138410914261</v>
      </c>
      <c r="AA60" s="367">
        <v>18.733650356261773</v>
      </c>
      <c r="AB60" s="369">
        <v>18.246577565870634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3416.4412065779488</v>
      </c>
      <c r="E61" s="517">
        <f t="shared" ref="E61:AB61" si="6">SUM(E59:E60)</f>
        <v>133.27438925659166</v>
      </c>
      <c r="F61" s="518">
        <f t="shared" si="6"/>
        <v>123.77935445893118</v>
      </c>
      <c r="G61" s="518">
        <f t="shared" si="6"/>
        <v>120.95551789702834</v>
      </c>
      <c r="H61" s="518">
        <f t="shared" si="6"/>
        <v>118.75675138163695</v>
      </c>
      <c r="I61" s="518">
        <f t="shared" si="6"/>
        <v>118.82416078264573</v>
      </c>
      <c r="J61" s="519">
        <f t="shared" si="6"/>
        <v>119.77136479404111</v>
      </c>
      <c r="K61" s="520">
        <f t="shared" si="6"/>
        <v>122.90199388409791</v>
      </c>
      <c r="L61" s="518">
        <f t="shared" si="6"/>
        <v>122.04878342400964</v>
      </c>
      <c r="M61" s="518">
        <f t="shared" si="6"/>
        <v>133.90756816819606</v>
      </c>
      <c r="N61" s="518">
        <f t="shared" si="6"/>
        <v>142.80104345091894</v>
      </c>
      <c r="O61" s="518">
        <f t="shared" si="6"/>
        <v>151.6818013902197</v>
      </c>
      <c r="P61" s="518">
        <f t="shared" si="6"/>
        <v>156.68797459259693</v>
      </c>
      <c r="Q61" s="518">
        <f t="shared" si="6"/>
        <v>158.82562057130281</v>
      </c>
      <c r="R61" s="518">
        <f t="shared" si="6"/>
        <v>160.00277893328916</v>
      </c>
      <c r="S61" s="518">
        <f t="shared" si="6"/>
        <v>161.04409083548251</v>
      </c>
      <c r="T61" s="518">
        <f t="shared" si="6"/>
        <v>160.91606767966007</v>
      </c>
      <c r="U61" s="518">
        <f t="shared" si="6"/>
        <v>160.34601195204303</v>
      </c>
      <c r="V61" s="518">
        <f t="shared" si="6"/>
        <v>160.39057011036752</v>
      </c>
      <c r="W61" s="518">
        <f t="shared" si="6"/>
        <v>163.19954515576094</v>
      </c>
      <c r="X61" s="518">
        <f t="shared" si="6"/>
        <v>159.66583828231123</v>
      </c>
      <c r="Y61" s="518">
        <f t="shared" si="6"/>
        <v>151.64420988841607</v>
      </c>
      <c r="Z61" s="521">
        <f t="shared" si="6"/>
        <v>144.83938839850552</v>
      </c>
      <c r="AA61" s="517">
        <f t="shared" si="6"/>
        <v>138.04225464646484</v>
      </c>
      <c r="AB61" s="519">
        <f t="shared" si="6"/>
        <v>132.13412664343079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7237.3785072267974</v>
      </c>
      <c r="E62" s="90">
        <f t="shared" ref="E62:AB62" si="7">SUM(E57:E58)</f>
        <v>279.19141665095549</v>
      </c>
      <c r="F62" s="164">
        <f t="shared" si="7"/>
        <v>270.23768309190484</v>
      </c>
      <c r="G62" s="164">
        <f t="shared" si="7"/>
        <v>266.89993678064775</v>
      </c>
      <c r="H62" s="164">
        <f t="shared" si="7"/>
        <v>265.09059014424571</v>
      </c>
      <c r="I62" s="164">
        <f t="shared" si="7"/>
        <v>265.94127751021915</v>
      </c>
      <c r="J62" s="166">
        <f t="shared" si="7"/>
        <v>271.47724198367246</v>
      </c>
      <c r="K62" s="48">
        <f t="shared" si="7"/>
        <v>273.73205354661138</v>
      </c>
      <c r="L62" s="164">
        <f t="shared" si="7"/>
        <v>278.4878272990677</v>
      </c>
      <c r="M62" s="164">
        <f t="shared" si="7"/>
        <v>293.98041282355115</v>
      </c>
      <c r="N62" s="164">
        <f t="shared" si="7"/>
        <v>307.79557934711551</v>
      </c>
      <c r="O62" s="164">
        <f t="shared" si="7"/>
        <v>318.69201500079635</v>
      </c>
      <c r="P62" s="164">
        <f t="shared" si="7"/>
        <v>326.30544142491323</v>
      </c>
      <c r="Q62" s="164">
        <f t="shared" si="7"/>
        <v>328.89536306208436</v>
      </c>
      <c r="R62" s="164">
        <f t="shared" si="7"/>
        <v>331.62797569912016</v>
      </c>
      <c r="S62" s="164">
        <f t="shared" si="7"/>
        <v>332.18997459597165</v>
      </c>
      <c r="T62" s="164">
        <f t="shared" si="7"/>
        <v>330.90664631276019</v>
      </c>
      <c r="U62" s="164">
        <f t="shared" si="7"/>
        <v>331.35725794198856</v>
      </c>
      <c r="V62" s="164">
        <f t="shared" si="7"/>
        <v>329.92862147795358</v>
      </c>
      <c r="W62" s="164">
        <f t="shared" si="7"/>
        <v>329.70187617913371</v>
      </c>
      <c r="X62" s="164">
        <f t="shared" si="7"/>
        <v>322.90558735719878</v>
      </c>
      <c r="Y62" s="164">
        <f t="shared" si="7"/>
        <v>311.02367269249231</v>
      </c>
      <c r="Z62" s="165">
        <f t="shared" si="7"/>
        <v>300.71615910348271</v>
      </c>
      <c r="AA62" s="90">
        <f t="shared" si="7"/>
        <v>289.29160303857418</v>
      </c>
      <c r="AB62" s="166">
        <f t="shared" si="7"/>
        <v>281.00229416233719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10653.819713804744</v>
      </c>
      <c r="E63" s="460">
        <f t="shared" ref="E63:AB63" si="8">E61+E62</f>
        <v>412.46580590754718</v>
      </c>
      <c r="F63" s="461">
        <f t="shared" si="8"/>
        <v>394.01703755083599</v>
      </c>
      <c r="G63" s="461">
        <f t="shared" si="8"/>
        <v>387.85545467767611</v>
      </c>
      <c r="H63" s="461">
        <f t="shared" si="8"/>
        <v>383.84734152588265</v>
      </c>
      <c r="I63" s="461">
        <f t="shared" si="8"/>
        <v>384.76543829286487</v>
      </c>
      <c r="J63" s="462">
        <f t="shared" si="8"/>
        <v>391.24860677771358</v>
      </c>
      <c r="K63" s="463">
        <f t="shared" si="8"/>
        <v>396.6340474307093</v>
      </c>
      <c r="L63" s="461">
        <f t="shared" si="8"/>
        <v>400.53661072307733</v>
      </c>
      <c r="M63" s="461">
        <f t="shared" si="8"/>
        <v>427.88798099174721</v>
      </c>
      <c r="N63" s="461">
        <f t="shared" si="8"/>
        <v>450.59662279803445</v>
      </c>
      <c r="O63" s="461">
        <f t="shared" si="8"/>
        <v>470.37381639101602</v>
      </c>
      <c r="P63" s="461">
        <f t="shared" si="8"/>
        <v>482.99341601751019</v>
      </c>
      <c r="Q63" s="461">
        <f t="shared" si="8"/>
        <v>487.72098363338716</v>
      </c>
      <c r="R63" s="461">
        <f t="shared" si="8"/>
        <v>491.63075463240932</v>
      </c>
      <c r="S63" s="461">
        <f t="shared" si="8"/>
        <v>493.23406543145416</v>
      </c>
      <c r="T63" s="461">
        <f t="shared" si="8"/>
        <v>491.82271399242029</v>
      </c>
      <c r="U63" s="461">
        <f t="shared" si="8"/>
        <v>491.70326989403156</v>
      </c>
      <c r="V63" s="461">
        <f t="shared" si="8"/>
        <v>490.31919158832113</v>
      </c>
      <c r="W63" s="461">
        <f t="shared" si="8"/>
        <v>492.90142133489462</v>
      </c>
      <c r="X63" s="461">
        <f t="shared" si="8"/>
        <v>482.57142563951004</v>
      </c>
      <c r="Y63" s="461">
        <f t="shared" si="8"/>
        <v>462.66788258090838</v>
      </c>
      <c r="Z63" s="464">
        <f t="shared" si="8"/>
        <v>445.55554750198826</v>
      </c>
      <c r="AA63" s="460">
        <f t="shared" si="8"/>
        <v>427.33385768503899</v>
      </c>
      <c r="AB63" s="462">
        <f t="shared" si="8"/>
        <v>413.13642080576801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115.5457297126523</v>
      </c>
      <c r="AL66" s="538">
        <f>$F59</f>
        <v>106.3330801959633</v>
      </c>
      <c r="AM66" s="538">
        <f>$G59</f>
        <v>103.60829104568073</v>
      </c>
      <c r="AN66" s="538">
        <f>$H59</f>
        <v>101.39695351116966</v>
      </c>
      <c r="AO66" s="538"/>
      <c r="AP66" s="538">
        <f>$E60</f>
        <v>17.728659543939361</v>
      </c>
      <c r="AQ66" s="538">
        <f>$F60</f>
        <v>17.446274262967883</v>
      </c>
      <c r="AR66" s="538">
        <f>$G60</f>
        <v>17.347226851347614</v>
      </c>
      <c r="AS66" s="538">
        <f>$H60</f>
        <v>17.359797870467283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101.41116865254736</v>
      </c>
      <c r="AL67" s="538">
        <f>$J59</f>
        <v>101.89165428431325</v>
      </c>
      <c r="AM67" s="538">
        <f>$K59</f>
        <v>104.62481280882035</v>
      </c>
      <c r="AN67" s="538">
        <f>$L59</f>
        <v>103.16550792339619</v>
      </c>
      <c r="AO67" s="538"/>
      <c r="AP67" s="538">
        <f>$I60</f>
        <v>17.41299213009837</v>
      </c>
      <c r="AQ67" s="538">
        <f>$J60</f>
        <v>17.879710509727857</v>
      </c>
      <c r="AR67" s="538">
        <f>$K60</f>
        <v>18.277181075277554</v>
      </c>
      <c r="AS67" s="538">
        <f>$L60</f>
        <v>18.883275500613454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114.1170190455655</v>
      </c>
      <c r="AL68" s="538">
        <f>$N59</f>
        <v>122.05374947437295</v>
      </c>
      <c r="AM68" s="538">
        <f>$O59</f>
        <v>130.28159926660484</v>
      </c>
      <c r="AN68" s="538">
        <f>$P59</f>
        <v>134.69653068534291</v>
      </c>
      <c r="AO68" s="538"/>
      <c r="AP68" s="538">
        <f>$M60</f>
        <v>19.790549122630569</v>
      </c>
      <c r="AQ68" s="538">
        <f>$N60</f>
        <v>20.747293976546004</v>
      </c>
      <c r="AR68" s="538">
        <f>$O60</f>
        <v>21.400202123614864</v>
      </c>
      <c r="AS68" s="538">
        <f>$P60</f>
        <v>21.991443907254016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136.72017499227039</v>
      </c>
      <c r="AL69" s="538">
        <f>$R59</f>
        <v>137.95192280383981</v>
      </c>
      <c r="AM69" s="538">
        <f>$S59</f>
        <v>138.85024035069924</v>
      </c>
      <c r="AN69" s="538">
        <f>$T59</f>
        <v>138.91537667825</v>
      </c>
      <c r="AO69" s="538"/>
      <c r="AP69" s="538">
        <f>$Q60</f>
        <v>22.105445579032416</v>
      </c>
      <c r="AQ69" s="538">
        <f>$R60</f>
        <v>22.050856129449357</v>
      </c>
      <c r="AR69" s="538">
        <f>$S60</f>
        <v>22.19385048478328</v>
      </c>
      <c r="AS69" s="538">
        <f>$T60</f>
        <v>22.000691001410065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138.37061046667466</v>
      </c>
      <c r="AL70" s="538">
        <f>$V59</f>
        <v>138.99969627724451</v>
      </c>
      <c r="AM70" s="538">
        <f>$W59</f>
        <v>142.54625818305411</v>
      </c>
      <c r="AN70" s="538">
        <f>$X59</f>
        <v>139.5586783045004</v>
      </c>
      <c r="AO70" s="538"/>
      <c r="AP70" s="538">
        <f>$U60</f>
        <v>21.975401485368366</v>
      </c>
      <c r="AQ70" s="538">
        <f>$V60</f>
        <v>21.39087383312301</v>
      </c>
      <c r="AR70" s="538">
        <f>$W60</f>
        <v>20.653286972706848</v>
      </c>
      <c r="AS70" s="538">
        <f>$X60</f>
        <v>20.107159977810831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132.04077067681953</v>
      </c>
      <c r="AL71" s="538">
        <f>$Z59</f>
        <v>125.72524998759127</v>
      </c>
      <c r="AM71" s="538">
        <f>$AA59</f>
        <v>119.30860429020308</v>
      </c>
      <c r="AN71" s="540">
        <f>$AB59</f>
        <v>113.88754907756015</v>
      </c>
      <c r="AO71" s="538"/>
      <c r="AP71" s="538">
        <f>$Y60</f>
        <v>19.603439211596541</v>
      </c>
      <c r="AQ71" s="538">
        <f>$Z60</f>
        <v>19.114138410914261</v>
      </c>
      <c r="AR71" s="538">
        <f>$AA60</f>
        <v>18.733650356261773</v>
      </c>
      <c r="AS71" s="540">
        <f>$AB60</f>
        <v>18.246577565870634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2942.0012286951369</v>
      </c>
      <c r="AO72" s="538"/>
      <c r="AP72" s="538"/>
      <c r="AQ72" s="538"/>
      <c r="AR72" s="538"/>
      <c r="AS72" s="318">
        <f>SUM(AP66:AS71)</f>
        <v>474.43997788281229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-1029.8197138047435</v>
      </c>
      <c r="E99" s="431">
        <f t="shared" si="9"/>
        <v>-11.465805907547178</v>
      </c>
      <c r="F99" s="432">
        <f t="shared" si="9"/>
        <v>6.9829624491640061</v>
      </c>
      <c r="G99" s="432">
        <f t="shared" si="9"/>
        <v>13.144545322323893</v>
      </c>
      <c r="H99" s="432">
        <f t="shared" si="9"/>
        <v>17.152658474117345</v>
      </c>
      <c r="I99" s="432">
        <f t="shared" si="9"/>
        <v>16.234561707135128</v>
      </c>
      <c r="J99" s="433">
        <f t="shared" si="9"/>
        <v>9.7513932222864241</v>
      </c>
      <c r="K99" s="434">
        <f t="shared" si="9"/>
        <v>4.3659525692906982</v>
      </c>
      <c r="L99" s="432">
        <f t="shared" si="9"/>
        <v>0.46338927692266907</v>
      </c>
      <c r="M99" s="432">
        <f t="shared" si="9"/>
        <v>-26.887980991747213</v>
      </c>
      <c r="N99" s="432">
        <f t="shared" si="9"/>
        <v>-49.596622798034446</v>
      </c>
      <c r="O99" s="432">
        <f t="shared" si="9"/>
        <v>-69.373816391016021</v>
      </c>
      <c r="P99" s="432">
        <f t="shared" si="9"/>
        <v>-81.993416017510185</v>
      </c>
      <c r="Q99" s="432">
        <f t="shared" si="9"/>
        <v>-86.720983633387164</v>
      </c>
      <c r="R99" s="432">
        <f t="shared" si="9"/>
        <v>-90.630754632409321</v>
      </c>
      <c r="S99" s="432">
        <f t="shared" si="9"/>
        <v>-92.234065431454155</v>
      </c>
      <c r="T99" s="432">
        <f t="shared" si="9"/>
        <v>-90.82271399242029</v>
      </c>
      <c r="U99" s="432">
        <f t="shared" si="9"/>
        <v>-90.703269894031564</v>
      </c>
      <c r="V99" s="432">
        <f t="shared" si="9"/>
        <v>-89.319191588321132</v>
      </c>
      <c r="W99" s="432">
        <f t="shared" si="9"/>
        <v>-91.901421334894621</v>
      </c>
      <c r="X99" s="432">
        <f t="shared" si="9"/>
        <v>-81.571425639510039</v>
      </c>
      <c r="Y99" s="432">
        <f t="shared" si="9"/>
        <v>-61.667882580908383</v>
      </c>
      <c r="Z99" s="435">
        <f t="shared" si="9"/>
        <v>-44.555547501988258</v>
      </c>
      <c r="AA99" s="431">
        <f t="shared" si="9"/>
        <v>-26.333857685038993</v>
      </c>
      <c r="AB99" s="433">
        <f t="shared" si="9"/>
        <v>-12.136420805768012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178.96635979779589</v>
      </c>
      <c r="E104" s="336">
        <v>6.9250953782913287</v>
      </c>
      <c r="F104" s="337">
        <v>6.8057606910757933</v>
      </c>
      <c r="G104" s="337">
        <v>6.7283959974127638</v>
      </c>
      <c r="H104" s="337">
        <v>6.6795556625951384</v>
      </c>
      <c r="I104" s="337">
        <v>6.7084940346938886</v>
      </c>
      <c r="J104" s="338">
        <v>6.8215696140349049</v>
      </c>
      <c r="K104" s="339">
        <v>6.7514527540614395</v>
      </c>
      <c r="L104" s="337">
        <v>6.9489484410336635</v>
      </c>
      <c r="M104" s="337">
        <v>7.3343511427468444</v>
      </c>
      <c r="N104" s="337">
        <v>7.6203111876804055</v>
      </c>
      <c r="O104" s="337">
        <v>7.9073830986786291</v>
      </c>
      <c r="P104" s="337">
        <v>8.0802053108304008</v>
      </c>
      <c r="Q104" s="337">
        <v>8.1692642714127022</v>
      </c>
      <c r="R104" s="337">
        <v>8.1965840952312981</v>
      </c>
      <c r="S104" s="337">
        <v>8.1606087965881429</v>
      </c>
      <c r="T104" s="337">
        <v>8.0902753118223849</v>
      </c>
      <c r="U104" s="337">
        <v>8.0135080868336761</v>
      </c>
      <c r="V104" s="337">
        <v>7.7799203339357739</v>
      </c>
      <c r="W104" s="337">
        <v>7.9101135503492763</v>
      </c>
      <c r="X104" s="337">
        <v>7.9462730104523525</v>
      </c>
      <c r="Y104" s="337">
        <v>7.7088156617059536</v>
      </c>
      <c r="Z104" s="340">
        <v>7.493494894333991</v>
      </c>
      <c r="AA104" s="336">
        <v>7.2079579926018322</v>
      </c>
      <c r="AB104" s="338">
        <v>6.9780204793932672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187.6678765557387</v>
      </c>
      <c r="E105" s="367">
        <v>7.3176673127171243</v>
      </c>
      <c r="F105" s="368">
        <v>7.2279184519838262</v>
      </c>
      <c r="G105" s="368">
        <v>7.1629566209714657</v>
      </c>
      <c r="H105" s="368">
        <v>7.1194567853811881</v>
      </c>
      <c r="I105" s="368">
        <v>7.1436102072035128</v>
      </c>
      <c r="J105" s="369">
        <v>7.2568236816103742</v>
      </c>
      <c r="K105" s="370">
        <v>7.2023612010658642</v>
      </c>
      <c r="L105" s="368">
        <v>7.4020487855338768</v>
      </c>
      <c r="M105" s="368">
        <v>7.7471099000261656</v>
      </c>
      <c r="N105" s="368">
        <v>7.9760964470325808</v>
      </c>
      <c r="O105" s="368">
        <v>8.1983712731978056</v>
      </c>
      <c r="P105" s="368">
        <v>8.35166935709832</v>
      </c>
      <c r="Q105" s="368">
        <v>8.4133669201332957</v>
      </c>
      <c r="R105" s="368">
        <v>8.4633494923643973</v>
      </c>
      <c r="S105" s="368">
        <v>8.4350584913308655</v>
      </c>
      <c r="T105" s="368">
        <v>8.3832514373077256</v>
      </c>
      <c r="U105" s="368">
        <v>8.3104507566989589</v>
      </c>
      <c r="V105" s="368">
        <v>8.1089076435392826</v>
      </c>
      <c r="W105" s="368">
        <v>8.2050571477080787</v>
      </c>
      <c r="X105" s="368">
        <v>8.2391163283942355</v>
      </c>
      <c r="Y105" s="368">
        <v>8.0472603779889003</v>
      </c>
      <c r="Z105" s="371">
        <v>7.8744066339503922</v>
      </c>
      <c r="AA105" s="367">
        <v>7.6363759398832451</v>
      </c>
      <c r="AB105" s="369">
        <v>7.4451853626172149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187.6678765557387</v>
      </c>
      <c r="E106" s="454">
        <f t="shared" ref="E106:AB106" si="11">E105</f>
        <v>7.3176673127171243</v>
      </c>
      <c r="F106" s="455">
        <f t="shared" si="11"/>
        <v>7.2279184519838262</v>
      </c>
      <c r="G106" s="455">
        <f t="shared" si="11"/>
        <v>7.1629566209714657</v>
      </c>
      <c r="H106" s="455">
        <f t="shared" si="11"/>
        <v>7.1194567853811881</v>
      </c>
      <c r="I106" s="455">
        <f t="shared" si="11"/>
        <v>7.1436102072035128</v>
      </c>
      <c r="J106" s="456">
        <f t="shared" si="11"/>
        <v>7.2568236816103742</v>
      </c>
      <c r="K106" s="457">
        <f t="shared" si="11"/>
        <v>7.2023612010658642</v>
      </c>
      <c r="L106" s="455">
        <f t="shared" si="11"/>
        <v>7.4020487855338768</v>
      </c>
      <c r="M106" s="455">
        <f t="shared" si="11"/>
        <v>7.7471099000261656</v>
      </c>
      <c r="N106" s="455">
        <f t="shared" si="11"/>
        <v>7.9760964470325808</v>
      </c>
      <c r="O106" s="455">
        <f t="shared" si="11"/>
        <v>8.1983712731978056</v>
      </c>
      <c r="P106" s="455">
        <f t="shared" si="11"/>
        <v>8.35166935709832</v>
      </c>
      <c r="Q106" s="455">
        <f t="shared" si="11"/>
        <v>8.4133669201332957</v>
      </c>
      <c r="R106" s="455">
        <f t="shared" si="11"/>
        <v>8.4633494923643973</v>
      </c>
      <c r="S106" s="455">
        <f t="shared" si="11"/>
        <v>8.4350584913308655</v>
      </c>
      <c r="T106" s="455">
        <f t="shared" si="11"/>
        <v>8.3832514373077256</v>
      </c>
      <c r="U106" s="455">
        <f t="shared" si="11"/>
        <v>8.3104507566989589</v>
      </c>
      <c r="V106" s="455">
        <f t="shared" si="11"/>
        <v>8.1089076435392826</v>
      </c>
      <c r="W106" s="455">
        <f t="shared" si="11"/>
        <v>8.2050571477080787</v>
      </c>
      <c r="X106" s="455">
        <f t="shared" si="11"/>
        <v>8.2391163283942355</v>
      </c>
      <c r="Y106" s="455">
        <f t="shared" si="11"/>
        <v>8.0472603779889003</v>
      </c>
      <c r="Z106" s="458">
        <f t="shared" si="11"/>
        <v>7.8744066339503922</v>
      </c>
      <c r="AA106" s="454">
        <f t="shared" si="11"/>
        <v>7.6363759398832451</v>
      </c>
      <c r="AB106" s="456">
        <f t="shared" si="11"/>
        <v>7.4451853626172149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178.96635979779589</v>
      </c>
      <c r="E107" s="90">
        <f t="shared" ref="E107:AB107" si="12">E104</f>
        <v>6.9250953782913287</v>
      </c>
      <c r="F107" s="164">
        <f t="shared" si="12"/>
        <v>6.8057606910757933</v>
      </c>
      <c r="G107" s="164">
        <f t="shared" si="12"/>
        <v>6.7283959974127638</v>
      </c>
      <c r="H107" s="164">
        <f t="shared" si="12"/>
        <v>6.6795556625951384</v>
      </c>
      <c r="I107" s="164">
        <f t="shared" si="12"/>
        <v>6.7084940346938886</v>
      </c>
      <c r="J107" s="166">
        <f t="shared" si="12"/>
        <v>6.8215696140349049</v>
      </c>
      <c r="K107" s="48">
        <f t="shared" si="12"/>
        <v>6.7514527540614395</v>
      </c>
      <c r="L107" s="164">
        <f t="shared" si="12"/>
        <v>6.9489484410336635</v>
      </c>
      <c r="M107" s="164">
        <f t="shared" si="12"/>
        <v>7.3343511427468444</v>
      </c>
      <c r="N107" s="164">
        <f t="shared" si="12"/>
        <v>7.6203111876804055</v>
      </c>
      <c r="O107" s="164">
        <f t="shared" si="12"/>
        <v>7.9073830986786291</v>
      </c>
      <c r="P107" s="164">
        <f t="shared" si="12"/>
        <v>8.0802053108304008</v>
      </c>
      <c r="Q107" s="164">
        <f t="shared" si="12"/>
        <v>8.1692642714127022</v>
      </c>
      <c r="R107" s="164">
        <f t="shared" si="12"/>
        <v>8.1965840952312981</v>
      </c>
      <c r="S107" s="164">
        <f t="shared" si="12"/>
        <v>8.1606087965881429</v>
      </c>
      <c r="T107" s="164">
        <f t="shared" si="12"/>
        <v>8.0902753118223849</v>
      </c>
      <c r="U107" s="164">
        <f t="shared" si="12"/>
        <v>8.0135080868336761</v>
      </c>
      <c r="V107" s="164">
        <f t="shared" si="12"/>
        <v>7.7799203339357739</v>
      </c>
      <c r="W107" s="164">
        <f t="shared" si="12"/>
        <v>7.9101135503492763</v>
      </c>
      <c r="X107" s="164">
        <f t="shared" si="12"/>
        <v>7.9462730104523525</v>
      </c>
      <c r="Y107" s="164">
        <f t="shared" si="12"/>
        <v>7.7088156617059536</v>
      </c>
      <c r="Z107" s="165">
        <f t="shared" si="12"/>
        <v>7.493494894333991</v>
      </c>
      <c r="AA107" s="90">
        <f t="shared" si="12"/>
        <v>7.2079579926018322</v>
      </c>
      <c r="AB107" s="166">
        <f t="shared" si="12"/>
        <v>6.9780204793932672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366.6342363535345</v>
      </c>
      <c r="E108" s="460">
        <f t="shared" ref="E108:AB108" si="13">E106+E107</f>
        <v>14.242762691008453</v>
      </c>
      <c r="F108" s="461">
        <f t="shared" si="13"/>
        <v>14.033679143059619</v>
      </c>
      <c r="G108" s="461">
        <f t="shared" si="13"/>
        <v>13.891352618384229</v>
      </c>
      <c r="H108" s="461">
        <f t="shared" si="13"/>
        <v>13.799012447976327</v>
      </c>
      <c r="I108" s="461">
        <f t="shared" si="13"/>
        <v>13.852104241897401</v>
      </c>
      <c r="J108" s="462">
        <f t="shared" si="13"/>
        <v>14.078393295645279</v>
      </c>
      <c r="K108" s="463">
        <f t="shared" si="13"/>
        <v>13.953813955127304</v>
      </c>
      <c r="L108" s="461">
        <f t="shared" si="13"/>
        <v>14.350997226567539</v>
      </c>
      <c r="M108" s="461">
        <f t="shared" si="13"/>
        <v>15.081461042773011</v>
      </c>
      <c r="N108" s="461">
        <f t="shared" si="13"/>
        <v>15.596407634712985</v>
      </c>
      <c r="O108" s="461">
        <f t="shared" si="13"/>
        <v>16.105754371876436</v>
      </c>
      <c r="P108" s="461">
        <f t="shared" si="13"/>
        <v>16.431874667928721</v>
      </c>
      <c r="Q108" s="461">
        <f t="shared" si="13"/>
        <v>16.582631191546</v>
      </c>
      <c r="R108" s="461">
        <f t="shared" si="13"/>
        <v>16.659933587595695</v>
      </c>
      <c r="S108" s="461">
        <f t="shared" si="13"/>
        <v>16.595667287919007</v>
      </c>
      <c r="T108" s="461">
        <f t="shared" si="13"/>
        <v>16.473526749130109</v>
      </c>
      <c r="U108" s="461">
        <f t="shared" si="13"/>
        <v>16.323958843532637</v>
      </c>
      <c r="V108" s="461">
        <f t="shared" si="13"/>
        <v>15.888827977475056</v>
      </c>
      <c r="W108" s="461">
        <f t="shared" si="13"/>
        <v>16.115170698057355</v>
      </c>
      <c r="X108" s="461">
        <f t="shared" si="13"/>
        <v>16.185389338846587</v>
      </c>
      <c r="Y108" s="461">
        <f t="shared" si="13"/>
        <v>15.756076039694854</v>
      </c>
      <c r="Z108" s="464">
        <f t="shared" si="13"/>
        <v>15.367901528284383</v>
      </c>
      <c r="AA108" s="460">
        <f t="shared" si="13"/>
        <v>14.844333932485078</v>
      </c>
      <c r="AB108" s="462">
        <f t="shared" si="13"/>
        <v>14.423205842010482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-366.6342363535345</v>
      </c>
      <c r="E130" s="431">
        <f t="shared" si="14"/>
        <v>-14.242762691008453</v>
      </c>
      <c r="F130" s="432">
        <f t="shared" si="14"/>
        <v>-14.033679143059619</v>
      </c>
      <c r="G130" s="432">
        <f t="shared" si="14"/>
        <v>-13.891352618384229</v>
      </c>
      <c r="H130" s="432">
        <f t="shared" si="14"/>
        <v>-13.799012447976327</v>
      </c>
      <c r="I130" s="432">
        <f t="shared" si="14"/>
        <v>-13.852104241897401</v>
      </c>
      <c r="J130" s="433">
        <f t="shared" si="14"/>
        <v>-14.078393295645279</v>
      </c>
      <c r="K130" s="434">
        <f t="shared" si="14"/>
        <v>-13.953813955127304</v>
      </c>
      <c r="L130" s="432">
        <f t="shared" si="14"/>
        <v>-14.350997226567539</v>
      </c>
      <c r="M130" s="432">
        <f t="shared" si="14"/>
        <v>-15.081461042773011</v>
      </c>
      <c r="N130" s="432">
        <f t="shared" si="14"/>
        <v>-15.596407634712985</v>
      </c>
      <c r="O130" s="432">
        <f t="shared" si="14"/>
        <v>-16.105754371876436</v>
      </c>
      <c r="P130" s="432">
        <f t="shared" si="14"/>
        <v>-16.431874667928721</v>
      </c>
      <c r="Q130" s="432">
        <f t="shared" si="14"/>
        <v>-16.582631191546</v>
      </c>
      <c r="R130" s="432">
        <f t="shared" si="14"/>
        <v>-16.659933587595695</v>
      </c>
      <c r="S130" s="432">
        <f t="shared" si="14"/>
        <v>-16.595667287919007</v>
      </c>
      <c r="T130" s="432">
        <f t="shared" si="14"/>
        <v>-16.473526749130109</v>
      </c>
      <c r="U130" s="432">
        <f t="shared" si="14"/>
        <v>-16.323958843532637</v>
      </c>
      <c r="V130" s="432">
        <f t="shared" si="14"/>
        <v>-15.888827977475056</v>
      </c>
      <c r="W130" s="432">
        <f t="shared" si="14"/>
        <v>-16.115170698057355</v>
      </c>
      <c r="X130" s="432">
        <f t="shared" si="14"/>
        <v>-16.185389338846587</v>
      </c>
      <c r="Y130" s="432">
        <f t="shared" si="14"/>
        <v>-15.756076039694854</v>
      </c>
      <c r="Z130" s="435">
        <f t="shared" si="14"/>
        <v>-15.367901528284383</v>
      </c>
      <c r="AA130" s="431">
        <f t="shared" si="14"/>
        <v>-14.844333932485078</v>
      </c>
      <c r="AB130" s="433">
        <f t="shared" si="14"/>
        <v>-14.423205842010482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37346</v>
      </c>
      <c r="C133" s="557" t="s">
        <v>56</v>
      </c>
      <c r="D133" s="558">
        <f t="shared" ref="D133:AB133" si="15">D108</f>
        <v>366.6342363535345</v>
      </c>
      <c r="E133" s="558">
        <f t="shared" si="15"/>
        <v>14.242762691008453</v>
      </c>
      <c r="F133" s="558">
        <f t="shared" si="15"/>
        <v>14.033679143059619</v>
      </c>
      <c r="G133" s="558">
        <f t="shared" si="15"/>
        <v>13.891352618384229</v>
      </c>
      <c r="H133" s="558">
        <f t="shared" si="15"/>
        <v>13.799012447976327</v>
      </c>
      <c r="I133" s="558">
        <f t="shared" si="15"/>
        <v>13.852104241897401</v>
      </c>
      <c r="J133" s="558">
        <f t="shared" si="15"/>
        <v>14.078393295645279</v>
      </c>
      <c r="K133" s="558">
        <f t="shared" si="15"/>
        <v>13.953813955127304</v>
      </c>
      <c r="L133" s="558">
        <f t="shared" si="15"/>
        <v>14.350997226567539</v>
      </c>
      <c r="M133" s="558">
        <f t="shared" si="15"/>
        <v>15.081461042773011</v>
      </c>
      <c r="N133" s="558">
        <f t="shared" si="15"/>
        <v>15.596407634712985</v>
      </c>
      <c r="O133" s="558">
        <f t="shared" si="15"/>
        <v>16.105754371876436</v>
      </c>
      <c r="P133" s="558">
        <f t="shared" si="15"/>
        <v>16.431874667928721</v>
      </c>
      <c r="Q133" s="558">
        <f t="shared" si="15"/>
        <v>16.582631191546</v>
      </c>
      <c r="R133" s="558">
        <f t="shared" si="15"/>
        <v>16.659933587595695</v>
      </c>
      <c r="S133" s="558">
        <f t="shared" si="15"/>
        <v>16.595667287919007</v>
      </c>
      <c r="T133" s="558">
        <f t="shared" si="15"/>
        <v>16.473526749130109</v>
      </c>
      <c r="U133" s="558">
        <f t="shared" si="15"/>
        <v>16.323958843532637</v>
      </c>
      <c r="V133" s="558">
        <f t="shared" si="15"/>
        <v>15.888827977475056</v>
      </c>
      <c r="W133" s="558">
        <f t="shared" si="15"/>
        <v>16.115170698057355</v>
      </c>
      <c r="X133" s="558">
        <f t="shared" si="15"/>
        <v>16.185389338846587</v>
      </c>
      <c r="Y133" s="558">
        <f t="shared" si="15"/>
        <v>15.756076039694854</v>
      </c>
      <c r="Z133" s="558">
        <f t="shared" si="15"/>
        <v>15.367901528284383</v>
      </c>
      <c r="AA133" s="558">
        <f t="shared" si="15"/>
        <v>14.844333932485078</v>
      </c>
      <c r="AB133" s="558">
        <f t="shared" si="15"/>
        <v>14.423205842010482</v>
      </c>
    </row>
    <row r="134" spans="1:56" x14ac:dyDescent="0.3">
      <c r="A134" s="555" t="str">
        <f>VLOOKUP(WEEKDAY(B134,2),$B$148:$C$154,2,FALSE)</f>
        <v>Sun</v>
      </c>
      <c r="B134" s="556">
        <f>A3</f>
        <v>37346</v>
      </c>
      <c r="C134" s="557" t="s">
        <v>26</v>
      </c>
      <c r="D134" s="558">
        <f t="shared" ref="D134:AB134" si="16">SUM(D16)</f>
        <v>8644.333121993297</v>
      </c>
      <c r="E134" s="558">
        <f t="shared" si="16"/>
        <v>345.11890532216137</v>
      </c>
      <c r="F134" s="558">
        <f t="shared" si="16"/>
        <v>340.97586392269113</v>
      </c>
      <c r="G134" s="558">
        <f t="shared" si="16"/>
        <v>338.44659225536714</v>
      </c>
      <c r="H134" s="558">
        <f t="shared" si="16"/>
        <v>336.05730417087779</v>
      </c>
      <c r="I134" s="558">
        <f t="shared" si="16"/>
        <v>336.77776244488143</v>
      </c>
      <c r="J134" s="558">
        <f t="shared" si="16"/>
        <v>339.51203829798897</v>
      </c>
      <c r="K134" s="558">
        <f t="shared" si="16"/>
        <v>336.53894928780585</v>
      </c>
      <c r="L134" s="558">
        <f t="shared" si="16"/>
        <v>342.20242969486702</v>
      </c>
      <c r="M134" s="558">
        <f t="shared" si="16"/>
        <v>353.88284464506211</v>
      </c>
      <c r="N134" s="558">
        <f t="shared" si="16"/>
        <v>362.67372407940411</v>
      </c>
      <c r="O134" s="558">
        <f t="shared" si="16"/>
        <v>371.61382064966358</v>
      </c>
      <c r="P134" s="558">
        <f t="shared" si="16"/>
        <v>376.99560733867452</v>
      </c>
      <c r="Q134" s="558">
        <f t="shared" si="16"/>
        <v>379.71189450519483</v>
      </c>
      <c r="R134" s="558">
        <f t="shared" si="16"/>
        <v>381.75349366415571</v>
      </c>
      <c r="S134" s="558">
        <f t="shared" si="16"/>
        <v>381.5469497432257</v>
      </c>
      <c r="T134" s="558">
        <f t="shared" si="16"/>
        <v>379.99701370970183</v>
      </c>
      <c r="U134" s="558">
        <f t="shared" si="16"/>
        <v>377.5239860620473</v>
      </c>
      <c r="V134" s="558">
        <f t="shared" si="16"/>
        <v>370.39695406814798</v>
      </c>
      <c r="W134" s="558">
        <f t="shared" si="16"/>
        <v>374.94200546754797</v>
      </c>
      <c r="X134" s="558">
        <f t="shared" si="16"/>
        <v>377.19354714267064</v>
      </c>
      <c r="Y134" s="558">
        <f t="shared" si="16"/>
        <v>369.89348989280148</v>
      </c>
      <c r="Z134" s="558">
        <f t="shared" si="16"/>
        <v>364.16864521811431</v>
      </c>
      <c r="AA134" s="558">
        <f t="shared" si="16"/>
        <v>356.54326328146652</v>
      </c>
      <c r="AB134" s="558">
        <f t="shared" si="16"/>
        <v>349.86603712877638</v>
      </c>
    </row>
    <row r="135" spans="1:56" x14ac:dyDescent="0.3">
      <c r="A135" s="555" t="str">
        <f>VLOOKUP(WEEKDAY(B135,2),$B$148:$C$154,2,FALSE)</f>
        <v>Sun</v>
      </c>
      <c r="B135" s="556">
        <f>B134</f>
        <v>37346</v>
      </c>
      <c r="C135" s="557" t="s">
        <v>47</v>
      </c>
      <c r="D135" s="558">
        <f t="shared" ref="D135:AB135" si="17">D63</f>
        <v>10653.819713804744</v>
      </c>
      <c r="E135" s="558">
        <f t="shared" si="17"/>
        <v>412.46580590754718</v>
      </c>
      <c r="F135" s="558">
        <f t="shared" si="17"/>
        <v>394.01703755083599</v>
      </c>
      <c r="G135" s="558">
        <f t="shared" si="17"/>
        <v>387.85545467767611</v>
      </c>
      <c r="H135" s="558">
        <f t="shared" si="17"/>
        <v>383.84734152588265</v>
      </c>
      <c r="I135" s="558">
        <f t="shared" si="17"/>
        <v>384.76543829286487</v>
      </c>
      <c r="J135" s="558">
        <f t="shared" si="17"/>
        <v>391.24860677771358</v>
      </c>
      <c r="K135" s="558">
        <f t="shared" si="17"/>
        <v>396.6340474307093</v>
      </c>
      <c r="L135" s="558">
        <f t="shared" si="17"/>
        <v>400.53661072307733</v>
      </c>
      <c r="M135" s="558">
        <f t="shared" si="17"/>
        <v>427.88798099174721</v>
      </c>
      <c r="N135" s="558">
        <f t="shared" si="17"/>
        <v>450.59662279803445</v>
      </c>
      <c r="O135" s="558">
        <f t="shared" si="17"/>
        <v>470.37381639101602</v>
      </c>
      <c r="P135" s="558">
        <f t="shared" si="17"/>
        <v>482.99341601751019</v>
      </c>
      <c r="Q135" s="558">
        <f t="shared" si="17"/>
        <v>487.72098363338716</v>
      </c>
      <c r="R135" s="558">
        <f t="shared" si="17"/>
        <v>491.63075463240932</v>
      </c>
      <c r="S135" s="558">
        <f t="shared" si="17"/>
        <v>493.23406543145416</v>
      </c>
      <c r="T135" s="558">
        <f t="shared" si="17"/>
        <v>491.82271399242029</v>
      </c>
      <c r="U135" s="558">
        <f t="shared" si="17"/>
        <v>491.70326989403156</v>
      </c>
      <c r="V135" s="558">
        <f t="shared" si="17"/>
        <v>490.31919158832113</v>
      </c>
      <c r="W135" s="558">
        <f t="shared" si="17"/>
        <v>492.90142133489462</v>
      </c>
      <c r="X135" s="558">
        <f t="shared" si="17"/>
        <v>482.57142563951004</v>
      </c>
      <c r="Y135" s="558">
        <f t="shared" si="17"/>
        <v>462.66788258090838</v>
      </c>
      <c r="Z135" s="558">
        <f t="shared" si="17"/>
        <v>445.55554750198826</v>
      </c>
      <c r="AA135" s="558">
        <f t="shared" si="17"/>
        <v>427.33385768503899</v>
      </c>
      <c r="AB135" s="558">
        <f t="shared" si="17"/>
        <v>413.13642080576801</v>
      </c>
    </row>
    <row r="136" spans="1:56" ht="13.8" thickBot="1" x14ac:dyDescent="0.35">
      <c r="B136" s="557"/>
      <c r="C136" s="557" t="s">
        <v>84</v>
      </c>
      <c r="D136" s="559">
        <f t="shared" ref="D136:AB136" si="18">SUM(D134:D135)</f>
        <v>19298.152835798042</v>
      </c>
      <c r="E136" s="559">
        <f t="shared" si="18"/>
        <v>757.58471122970855</v>
      </c>
      <c r="F136" s="559">
        <f t="shared" si="18"/>
        <v>734.99290147352713</v>
      </c>
      <c r="G136" s="559">
        <f t="shared" si="18"/>
        <v>726.30204693304324</v>
      </c>
      <c r="H136" s="559">
        <f t="shared" si="18"/>
        <v>719.90464569676044</v>
      </c>
      <c r="I136" s="559">
        <f t="shared" si="18"/>
        <v>721.54320073774625</v>
      </c>
      <c r="J136" s="559">
        <f t="shared" si="18"/>
        <v>730.76064507570254</v>
      </c>
      <c r="K136" s="559">
        <f t="shared" si="18"/>
        <v>733.17299671851515</v>
      </c>
      <c r="L136" s="559">
        <f t="shared" si="18"/>
        <v>742.73904041794435</v>
      </c>
      <c r="M136" s="559">
        <f t="shared" si="18"/>
        <v>781.77082563680938</v>
      </c>
      <c r="N136" s="559">
        <f t="shared" si="18"/>
        <v>813.27034687743856</v>
      </c>
      <c r="O136" s="559">
        <f t="shared" si="18"/>
        <v>841.9876370406796</v>
      </c>
      <c r="P136" s="559">
        <f t="shared" si="18"/>
        <v>859.9890233561847</v>
      </c>
      <c r="Q136" s="559">
        <f t="shared" si="18"/>
        <v>867.43287813858205</v>
      </c>
      <c r="R136" s="559">
        <f t="shared" si="18"/>
        <v>873.38424829656503</v>
      </c>
      <c r="S136" s="559">
        <f t="shared" si="18"/>
        <v>874.78101517467985</v>
      </c>
      <c r="T136" s="559">
        <f t="shared" si="18"/>
        <v>871.81972770212212</v>
      </c>
      <c r="U136" s="559">
        <f t="shared" si="18"/>
        <v>869.22725595607881</v>
      </c>
      <c r="V136" s="559">
        <f t="shared" si="18"/>
        <v>860.71614565646905</v>
      </c>
      <c r="W136" s="559">
        <f t="shared" si="18"/>
        <v>867.84342680244254</v>
      </c>
      <c r="X136" s="559">
        <f t="shared" si="18"/>
        <v>859.76497278218062</v>
      </c>
      <c r="Y136" s="559">
        <f t="shared" si="18"/>
        <v>832.56137247370987</v>
      </c>
      <c r="Z136" s="559">
        <f t="shared" si="18"/>
        <v>809.72419272010256</v>
      </c>
      <c r="AA136" s="559">
        <f t="shared" si="18"/>
        <v>783.87712096650557</v>
      </c>
      <c r="AB136" s="559">
        <f t="shared" si="18"/>
        <v>763.0024579345444</v>
      </c>
    </row>
    <row r="137" spans="1:56" ht="13.8" thickTop="1" x14ac:dyDescent="0.3">
      <c r="D137" s="320" t="s">
        <v>92</v>
      </c>
      <c r="E137" s="321">
        <f>AVERAGE(E134:J134,AA134:AB134)</f>
        <v>342.91222085302633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37347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25.539166543369213</v>
      </c>
      <c r="E8" s="336">
        <v>0.83866605369651992</v>
      </c>
      <c r="F8" s="337">
        <v>0.83893913938140185</v>
      </c>
      <c r="G8" s="337">
        <v>0.83820302904600708</v>
      </c>
      <c r="H8" s="337">
        <v>0.84601019034814051</v>
      </c>
      <c r="I8" s="337">
        <v>0.87430871522147158</v>
      </c>
      <c r="J8" s="338">
        <v>0.9258648833129216</v>
      </c>
      <c r="K8" s="339">
        <v>0.9930044167298745</v>
      </c>
      <c r="L8" s="337">
        <v>1.0824457206091631</v>
      </c>
      <c r="M8" s="337">
        <v>1.1576073799126767</v>
      </c>
      <c r="N8" s="337">
        <v>1.1944371415870216</v>
      </c>
      <c r="O8" s="337">
        <v>1.2225571405707267</v>
      </c>
      <c r="P8" s="337">
        <v>1.2263271694175366</v>
      </c>
      <c r="Q8" s="337">
        <v>1.2272339598510382</v>
      </c>
      <c r="R8" s="337">
        <v>1.2308557095850186</v>
      </c>
      <c r="S8" s="337">
        <v>1.224389444346526</v>
      </c>
      <c r="T8" s="337">
        <v>1.2000116657092088</v>
      </c>
      <c r="U8" s="337">
        <v>1.1609143775402433</v>
      </c>
      <c r="V8" s="337">
        <v>1.1198970293891526</v>
      </c>
      <c r="W8" s="337">
        <v>1.1117268291967533</v>
      </c>
      <c r="X8" s="337">
        <v>1.1079041407655366</v>
      </c>
      <c r="Y8" s="337">
        <v>1.084630396150152</v>
      </c>
      <c r="Z8" s="340">
        <v>1.0525868644765473</v>
      </c>
      <c r="AA8" s="336">
        <v>1.0088180068575372</v>
      </c>
      <c r="AB8" s="338">
        <v>0.97182713966802625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849.15019638974229</v>
      </c>
      <c r="E9" s="342">
        <v>25.306897015354743</v>
      </c>
      <c r="F9" s="343">
        <v>25.38931602185999</v>
      </c>
      <c r="G9" s="343">
        <v>25.42608312937638</v>
      </c>
      <c r="H9" s="343">
        <v>25.707104831940427</v>
      </c>
      <c r="I9" s="343">
        <v>26.865504639112785</v>
      </c>
      <c r="J9" s="344">
        <v>29.233205507017249</v>
      </c>
      <c r="K9" s="345">
        <v>32.541729980286192</v>
      </c>
      <c r="L9" s="343">
        <v>36.724399053137219</v>
      </c>
      <c r="M9" s="343">
        <v>40.057478676734604</v>
      </c>
      <c r="N9" s="343">
        <v>41.852081904620107</v>
      </c>
      <c r="O9" s="343">
        <v>43.119092639492095</v>
      </c>
      <c r="P9" s="343">
        <v>43.313113055457173</v>
      </c>
      <c r="Q9" s="343">
        <v>43.380102554950788</v>
      </c>
      <c r="R9" s="343">
        <v>43.788323158053863</v>
      </c>
      <c r="S9" s="343">
        <v>43.491372142966156</v>
      </c>
      <c r="T9" s="343">
        <v>42.469186687200647</v>
      </c>
      <c r="U9" s="343">
        <v>41.003797000193231</v>
      </c>
      <c r="V9" s="343">
        <v>38.7049214686661</v>
      </c>
      <c r="W9" s="343">
        <v>36.48859873954973</v>
      </c>
      <c r="X9" s="343">
        <v>35.550705318340064</v>
      </c>
      <c r="Y9" s="343">
        <v>34.417195679943895</v>
      </c>
      <c r="Z9" s="346">
        <v>32.933544354890479</v>
      </c>
      <c r="AA9" s="342">
        <v>31.357841761579621</v>
      </c>
      <c r="AB9" s="344">
        <v>30.028601069018698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6546.6363915236589</v>
      </c>
      <c r="E10" s="349">
        <v>207.69601541526592</v>
      </c>
      <c r="F10" s="350">
        <v>207.60582666801088</v>
      </c>
      <c r="G10" s="350">
        <v>207.51592195023088</v>
      </c>
      <c r="H10" s="350">
        <v>209.36536677572755</v>
      </c>
      <c r="I10" s="350">
        <v>216.16393367625756</v>
      </c>
      <c r="J10" s="351">
        <v>230.82033966872643</v>
      </c>
      <c r="K10" s="352">
        <v>250.83574123383443</v>
      </c>
      <c r="L10" s="350">
        <v>278.11985500252524</v>
      </c>
      <c r="M10" s="350">
        <v>300.97776016086988</v>
      </c>
      <c r="N10" s="350">
        <v>314.10263653929661</v>
      </c>
      <c r="O10" s="350">
        <v>323.17752665591888</v>
      </c>
      <c r="P10" s="350">
        <v>325.01340413800546</v>
      </c>
      <c r="Q10" s="350">
        <v>325.82524721579659</v>
      </c>
      <c r="R10" s="350">
        <v>327.18923329231984</v>
      </c>
      <c r="S10" s="350">
        <v>324.27683267673473</v>
      </c>
      <c r="T10" s="350">
        <v>317.26000379691823</v>
      </c>
      <c r="U10" s="350">
        <v>305.26470991468858</v>
      </c>
      <c r="V10" s="350">
        <v>290.96141125331928</v>
      </c>
      <c r="W10" s="350">
        <v>282.90706391592215</v>
      </c>
      <c r="X10" s="350">
        <v>279.45513519930654</v>
      </c>
      <c r="Y10" s="350">
        <v>272.01826707204594</v>
      </c>
      <c r="Z10" s="353">
        <v>260.89770520811419</v>
      </c>
      <c r="AA10" s="349">
        <v>248.27366487356278</v>
      </c>
      <c r="AB10" s="351">
        <v>240.91278922026063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57.751891869777694</v>
      </c>
      <c r="E11" s="355">
        <v>1.912925685260338</v>
      </c>
      <c r="F11" s="356">
        <v>1.8971879188686545</v>
      </c>
      <c r="G11" s="356">
        <v>1.9031888211641945</v>
      </c>
      <c r="H11" s="356">
        <v>1.935772640569086</v>
      </c>
      <c r="I11" s="356">
        <v>2.003124073422109</v>
      </c>
      <c r="J11" s="357">
        <v>2.1104540635869951</v>
      </c>
      <c r="K11" s="358">
        <v>2.2425619121107649</v>
      </c>
      <c r="L11" s="356">
        <v>2.4171281229215991</v>
      </c>
      <c r="M11" s="356">
        <v>2.5939355686707093</v>
      </c>
      <c r="N11" s="356">
        <v>2.6664837017112712</v>
      </c>
      <c r="O11" s="356">
        <v>2.7140438055765577</v>
      </c>
      <c r="P11" s="356">
        <v>2.7377361779908189</v>
      </c>
      <c r="Q11" s="356">
        <v>2.7566400564783788</v>
      </c>
      <c r="R11" s="356">
        <v>2.733234428640491</v>
      </c>
      <c r="S11" s="356">
        <v>2.7285635603980696</v>
      </c>
      <c r="T11" s="356">
        <v>2.7000778103070879</v>
      </c>
      <c r="U11" s="356">
        <v>2.64974091815139</v>
      </c>
      <c r="V11" s="356">
        <v>2.5816248124043035</v>
      </c>
      <c r="W11" s="356">
        <v>2.5966018373011255</v>
      </c>
      <c r="X11" s="356">
        <v>2.5751778705121473</v>
      </c>
      <c r="Y11" s="356">
        <v>2.5083295082030519</v>
      </c>
      <c r="Z11" s="359">
        <v>2.4103686150942107</v>
      </c>
      <c r="AA11" s="355">
        <v>2.241247746943269</v>
      </c>
      <c r="AB11" s="357">
        <v>2.1357422134910742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180.50822615383404</v>
      </c>
      <c r="E12" s="362">
        <v>5.3890249953165883</v>
      </c>
      <c r="F12" s="363">
        <v>5.3820185212015348</v>
      </c>
      <c r="G12" s="363">
        <v>5.3938879752746987</v>
      </c>
      <c r="H12" s="363">
        <v>5.4668156691306988</v>
      </c>
      <c r="I12" s="363">
        <v>5.70813976513623</v>
      </c>
      <c r="J12" s="364">
        <v>6.2010042611745577</v>
      </c>
      <c r="K12" s="365">
        <v>6.8788397909515631</v>
      </c>
      <c r="L12" s="363">
        <v>7.761277697941499</v>
      </c>
      <c r="M12" s="363">
        <v>8.5154466353734417</v>
      </c>
      <c r="N12" s="363">
        <v>8.8849598430472216</v>
      </c>
      <c r="O12" s="363">
        <v>9.1432138666799752</v>
      </c>
      <c r="P12" s="363">
        <v>9.2048735826988111</v>
      </c>
      <c r="Q12" s="363">
        <v>9.2266384679699449</v>
      </c>
      <c r="R12" s="363">
        <v>9.2689338520139355</v>
      </c>
      <c r="S12" s="363">
        <v>9.2174811143598614</v>
      </c>
      <c r="T12" s="363">
        <v>9.0423110584983633</v>
      </c>
      <c r="U12" s="363">
        <v>8.7506933217395133</v>
      </c>
      <c r="V12" s="363">
        <v>8.2574080788285755</v>
      </c>
      <c r="W12" s="363">
        <v>7.8569158365394438</v>
      </c>
      <c r="X12" s="363">
        <v>7.6490707039806338</v>
      </c>
      <c r="Y12" s="363">
        <v>7.3852744065831279</v>
      </c>
      <c r="Z12" s="366">
        <v>7.0346410898404006</v>
      </c>
      <c r="AA12" s="362">
        <v>6.6016938572138679</v>
      </c>
      <c r="AB12" s="364">
        <v>6.2876617623395443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2305.8450324690534</v>
      </c>
      <c r="E13" s="367">
        <v>76.264096029177949</v>
      </c>
      <c r="F13" s="368">
        <v>76.128341428015972</v>
      </c>
      <c r="G13" s="368">
        <v>76.133554015527722</v>
      </c>
      <c r="H13" s="368">
        <v>76.92089342981545</v>
      </c>
      <c r="I13" s="368">
        <v>79.06631959795908</v>
      </c>
      <c r="J13" s="369">
        <v>83.731975507491086</v>
      </c>
      <c r="K13" s="370">
        <v>89.726308160856476</v>
      </c>
      <c r="L13" s="368">
        <v>97.588961505426241</v>
      </c>
      <c r="M13" s="368">
        <v>104.26830978061794</v>
      </c>
      <c r="N13" s="368">
        <v>107.66652733248098</v>
      </c>
      <c r="O13" s="368">
        <v>109.95991338268837</v>
      </c>
      <c r="P13" s="368">
        <v>110.5392444603136</v>
      </c>
      <c r="Q13" s="368">
        <v>111.0866955814982</v>
      </c>
      <c r="R13" s="368">
        <v>111.31721251537482</v>
      </c>
      <c r="S13" s="368">
        <v>110.59780544030899</v>
      </c>
      <c r="T13" s="368">
        <v>108.41162974388008</v>
      </c>
      <c r="U13" s="368">
        <v>105.41638414275536</v>
      </c>
      <c r="V13" s="368">
        <v>101.94632648352705</v>
      </c>
      <c r="W13" s="368">
        <v>100.6603990066608</v>
      </c>
      <c r="X13" s="368">
        <v>99.748512137408753</v>
      </c>
      <c r="Y13" s="368">
        <v>97.449027103288628</v>
      </c>
      <c r="Z13" s="371">
        <v>94.236828014768307</v>
      </c>
      <c r="AA13" s="367">
        <v>89.733498255078189</v>
      </c>
      <c r="AB13" s="369">
        <v>87.246269414132996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2544.105150492665</v>
      </c>
      <c r="E14" s="90">
        <f t="shared" ref="E14:AB14" si="1">SUM(E11:E13)</f>
        <v>83.566046709754872</v>
      </c>
      <c r="F14" s="164">
        <f t="shared" si="1"/>
        <v>83.407547868086155</v>
      </c>
      <c r="G14" s="164">
        <f t="shared" si="1"/>
        <v>83.430630811966608</v>
      </c>
      <c r="H14" s="164">
        <f t="shared" si="1"/>
        <v>84.323481739515231</v>
      </c>
      <c r="I14" s="164">
        <f t="shared" si="1"/>
        <v>86.777583436517418</v>
      </c>
      <c r="J14" s="166">
        <f t="shared" si="1"/>
        <v>92.043433832252646</v>
      </c>
      <c r="K14" s="48">
        <f t="shared" si="1"/>
        <v>98.847709863918809</v>
      </c>
      <c r="L14" s="164">
        <f t="shared" si="1"/>
        <v>107.76736732628933</v>
      </c>
      <c r="M14" s="164">
        <f t="shared" si="1"/>
        <v>115.37769198466209</v>
      </c>
      <c r="N14" s="164">
        <f t="shared" si="1"/>
        <v>119.21797087723948</v>
      </c>
      <c r="O14" s="164">
        <f t="shared" si="1"/>
        <v>121.81717105494491</v>
      </c>
      <c r="P14" s="164">
        <f t="shared" si="1"/>
        <v>122.48185422100323</v>
      </c>
      <c r="Q14" s="164">
        <f t="shared" si="1"/>
        <v>123.06997410594653</v>
      </c>
      <c r="R14" s="164">
        <f t="shared" si="1"/>
        <v>123.31938079602925</v>
      </c>
      <c r="S14" s="164">
        <f t="shared" si="1"/>
        <v>122.54385011506692</v>
      </c>
      <c r="T14" s="164">
        <f t="shared" si="1"/>
        <v>120.15401861268553</v>
      </c>
      <c r="U14" s="164">
        <f t="shared" si="1"/>
        <v>116.81681838264626</v>
      </c>
      <c r="V14" s="164">
        <f t="shared" si="1"/>
        <v>112.78535937475992</v>
      </c>
      <c r="W14" s="164">
        <f t="shared" si="1"/>
        <v>111.11391668050136</v>
      </c>
      <c r="X14" s="164">
        <f t="shared" si="1"/>
        <v>109.97276071190153</v>
      </c>
      <c r="Y14" s="164">
        <f t="shared" si="1"/>
        <v>107.34263101807481</v>
      </c>
      <c r="Z14" s="165">
        <f t="shared" si="1"/>
        <v>103.68183771970291</v>
      </c>
      <c r="AA14" s="90">
        <f t="shared" si="1"/>
        <v>98.576439859235322</v>
      </c>
      <c r="AB14" s="166">
        <f t="shared" si="1"/>
        <v>95.66967338996362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7421.3257544567705</v>
      </c>
      <c r="E15" s="90">
        <f t="shared" ref="E15:AB15" si="2">SUM(E8:E10)</f>
        <v>233.84157848431718</v>
      </c>
      <c r="F15" s="164">
        <f t="shared" si="2"/>
        <v>233.83408182925228</v>
      </c>
      <c r="G15" s="164">
        <f t="shared" si="2"/>
        <v>233.78020810865326</v>
      </c>
      <c r="H15" s="164">
        <f t="shared" si="2"/>
        <v>235.9184817980161</v>
      </c>
      <c r="I15" s="164">
        <f t="shared" si="2"/>
        <v>243.9037470305918</v>
      </c>
      <c r="J15" s="166">
        <f t="shared" si="2"/>
        <v>260.97941005905659</v>
      </c>
      <c r="K15" s="48">
        <f t="shared" si="2"/>
        <v>284.37047563085048</v>
      </c>
      <c r="L15" s="164">
        <f t="shared" si="2"/>
        <v>315.92669977627162</v>
      </c>
      <c r="M15" s="164">
        <f t="shared" si="2"/>
        <v>342.19284621751717</v>
      </c>
      <c r="N15" s="164">
        <f t="shared" si="2"/>
        <v>357.14915558550376</v>
      </c>
      <c r="O15" s="164">
        <f t="shared" si="2"/>
        <v>367.51917643598171</v>
      </c>
      <c r="P15" s="164">
        <f t="shared" si="2"/>
        <v>369.55284436288014</v>
      </c>
      <c r="Q15" s="164">
        <f t="shared" si="2"/>
        <v>370.43258373059842</v>
      </c>
      <c r="R15" s="164">
        <f t="shared" si="2"/>
        <v>372.2084121599587</v>
      </c>
      <c r="S15" s="164">
        <f t="shared" si="2"/>
        <v>368.9925942640474</v>
      </c>
      <c r="T15" s="164">
        <f t="shared" si="2"/>
        <v>360.92920214982809</v>
      </c>
      <c r="U15" s="164">
        <f t="shared" si="2"/>
        <v>347.42942129242203</v>
      </c>
      <c r="V15" s="164">
        <f t="shared" si="2"/>
        <v>330.78622975137455</v>
      </c>
      <c r="W15" s="164">
        <f t="shared" si="2"/>
        <v>320.50738948466864</v>
      </c>
      <c r="X15" s="164">
        <f t="shared" si="2"/>
        <v>316.11374465841214</v>
      </c>
      <c r="Y15" s="164">
        <f t="shared" si="2"/>
        <v>307.52009314814001</v>
      </c>
      <c r="Z15" s="165">
        <f t="shared" si="2"/>
        <v>294.88383642748124</v>
      </c>
      <c r="AA15" s="90">
        <f t="shared" si="2"/>
        <v>280.64032464199994</v>
      </c>
      <c r="AB15" s="166">
        <f t="shared" si="2"/>
        <v>271.91321742894735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9965.4309049494332</v>
      </c>
      <c r="E16" s="167">
        <f t="shared" ref="E16:AB16" si="3">E14+E15</f>
        <v>317.40762519407207</v>
      </c>
      <c r="F16" s="168">
        <f t="shared" si="3"/>
        <v>317.24162969733845</v>
      </c>
      <c r="G16" s="168">
        <f t="shared" si="3"/>
        <v>317.21083892061984</v>
      </c>
      <c r="H16" s="168">
        <f t="shared" si="3"/>
        <v>320.24196353753132</v>
      </c>
      <c r="I16" s="168">
        <f t="shared" si="3"/>
        <v>330.68133046710921</v>
      </c>
      <c r="J16" s="170">
        <f t="shared" si="3"/>
        <v>353.02284389130921</v>
      </c>
      <c r="K16" s="203">
        <f t="shared" si="3"/>
        <v>383.21818549476927</v>
      </c>
      <c r="L16" s="200">
        <f t="shared" si="3"/>
        <v>423.69406710256095</v>
      </c>
      <c r="M16" s="200">
        <f t="shared" si="3"/>
        <v>457.57053820217925</v>
      </c>
      <c r="N16" s="200">
        <f t="shared" si="3"/>
        <v>476.36712646274327</v>
      </c>
      <c r="O16" s="200">
        <f t="shared" si="3"/>
        <v>489.33634749092664</v>
      </c>
      <c r="P16" s="200">
        <f t="shared" si="3"/>
        <v>492.03469858388337</v>
      </c>
      <c r="Q16" s="200">
        <f t="shared" si="3"/>
        <v>493.50255783654495</v>
      </c>
      <c r="R16" s="200">
        <f t="shared" si="3"/>
        <v>495.52779295598793</v>
      </c>
      <c r="S16" s="200">
        <f t="shared" si="3"/>
        <v>491.5364443791143</v>
      </c>
      <c r="T16" s="200">
        <f t="shared" si="3"/>
        <v>481.08322076251363</v>
      </c>
      <c r="U16" s="200">
        <f t="shared" si="3"/>
        <v>464.2462396750683</v>
      </c>
      <c r="V16" s="200">
        <f t="shared" si="3"/>
        <v>443.57158912613448</v>
      </c>
      <c r="W16" s="200">
        <f t="shared" si="3"/>
        <v>431.62130616516998</v>
      </c>
      <c r="X16" s="200">
        <f t="shared" si="3"/>
        <v>426.08650537031366</v>
      </c>
      <c r="Y16" s="200">
        <f t="shared" si="3"/>
        <v>414.86272416621483</v>
      </c>
      <c r="Z16" s="201">
        <f t="shared" si="3"/>
        <v>398.56567414718415</v>
      </c>
      <c r="AA16" s="199">
        <f t="shared" si="3"/>
        <v>379.21676450123528</v>
      </c>
      <c r="AB16" s="202">
        <f t="shared" si="3"/>
        <v>367.58289081891098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1.912925685260338</v>
      </c>
      <c r="AL17" s="538">
        <f>$F11</f>
        <v>1.8971879188686545</v>
      </c>
      <c r="AM17" s="538">
        <f>$G11</f>
        <v>1.9031888211641945</v>
      </c>
      <c r="AN17" s="538">
        <f>$H11</f>
        <v>1.935772640569086</v>
      </c>
      <c r="AO17" s="538"/>
      <c r="AP17" s="538">
        <f>$E12</f>
        <v>5.3890249953165883</v>
      </c>
      <c r="AQ17" s="538">
        <f>$F12</f>
        <v>5.3820185212015348</v>
      </c>
      <c r="AR17" s="538">
        <f>$G12</f>
        <v>5.3938879752746987</v>
      </c>
      <c r="AS17" s="538">
        <f>$H12</f>
        <v>5.4668156691306988</v>
      </c>
      <c r="AT17" s="538"/>
      <c r="AU17" s="538">
        <f>$E13</f>
        <v>76.264096029177949</v>
      </c>
      <c r="AV17" s="538">
        <f>$F13</f>
        <v>76.128341428015972</v>
      </c>
      <c r="AW17" s="538">
        <f>$G13</f>
        <v>76.133554015527722</v>
      </c>
      <c r="AX17" s="538">
        <f>$H13</f>
        <v>76.92089342981545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2.003124073422109</v>
      </c>
      <c r="AL18" s="538">
        <f>$J11</f>
        <v>2.1104540635869951</v>
      </c>
      <c r="AM18" s="538">
        <f>$K11</f>
        <v>2.2425619121107649</v>
      </c>
      <c r="AN18" s="538">
        <f>$L11</f>
        <v>2.4171281229215991</v>
      </c>
      <c r="AO18" s="538"/>
      <c r="AP18" s="538">
        <f>$I12</f>
        <v>5.70813976513623</v>
      </c>
      <c r="AQ18" s="538">
        <f>$J12</f>
        <v>6.2010042611745577</v>
      </c>
      <c r="AR18" s="538">
        <f>$K12</f>
        <v>6.8788397909515631</v>
      </c>
      <c r="AS18" s="538">
        <f>$L12</f>
        <v>7.761277697941499</v>
      </c>
      <c r="AT18" s="538"/>
      <c r="AU18" s="539">
        <f>$I13</f>
        <v>79.06631959795908</v>
      </c>
      <c r="AV18" s="539">
        <f>$J13</f>
        <v>83.731975507491086</v>
      </c>
      <c r="AW18" s="539">
        <f>$K13</f>
        <v>89.726308160856476</v>
      </c>
      <c r="AX18" s="539">
        <f>$L13</f>
        <v>97.588961505426241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2.5939355686707093</v>
      </c>
      <c r="AL19" s="538">
        <f>$N11</f>
        <v>2.6664837017112712</v>
      </c>
      <c r="AM19" s="538">
        <f>$O11</f>
        <v>2.7140438055765577</v>
      </c>
      <c r="AN19" s="538">
        <f>$P11</f>
        <v>2.7377361779908189</v>
      </c>
      <c r="AO19" s="538"/>
      <c r="AP19" s="538">
        <f>$M12</f>
        <v>8.5154466353734417</v>
      </c>
      <c r="AQ19" s="538">
        <f>$N12</f>
        <v>8.8849598430472216</v>
      </c>
      <c r="AR19" s="538">
        <f>$O12</f>
        <v>9.1432138666799752</v>
      </c>
      <c r="AS19" s="538">
        <f>$P12</f>
        <v>9.2048735826988111</v>
      </c>
      <c r="AT19" s="538"/>
      <c r="AU19" s="538">
        <f>$M13</f>
        <v>104.26830978061794</v>
      </c>
      <c r="AV19" s="538">
        <f>$N13</f>
        <v>107.66652733248098</v>
      </c>
      <c r="AW19" s="538">
        <f>$O13</f>
        <v>109.95991338268837</v>
      </c>
      <c r="AX19" s="538">
        <f>$P13</f>
        <v>110.5392444603136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2.7566400564783788</v>
      </c>
      <c r="AL20" s="538">
        <f>$R11</f>
        <v>2.733234428640491</v>
      </c>
      <c r="AM20" s="538">
        <f>$S11</f>
        <v>2.7285635603980696</v>
      </c>
      <c r="AN20" s="538">
        <f>$T11</f>
        <v>2.7000778103070879</v>
      </c>
      <c r="AO20" s="538"/>
      <c r="AP20" s="538">
        <f>$Q12</f>
        <v>9.2266384679699449</v>
      </c>
      <c r="AQ20" s="538">
        <f>$R12</f>
        <v>9.2689338520139355</v>
      </c>
      <c r="AR20" s="538">
        <f>$S12</f>
        <v>9.2174811143598614</v>
      </c>
      <c r="AS20" s="538">
        <f>$T12</f>
        <v>9.0423110584983633</v>
      </c>
      <c r="AT20" s="538"/>
      <c r="AU20" s="538">
        <f>$Q13</f>
        <v>111.0866955814982</v>
      </c>
      <c r="AV20" s="538">
        <f>$R13</f>
        <v>111.31721251537482</v>
      </c>
      <c r="AW20" s="538">
        <f>$S13</f>
        <v>110.59780544030899</v>
      </c>
      <c r="AX20" s="538">
        <f>$T13</f>
        <v>108.41162974388008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2.64974091815139</v>
      </c>
      <c r="AL21" s="538">
        <f>$V11</f>
        <v>2.5816248124043035</v>
      </c>
      <c r="AM21" s="538">
        <f>$W11</f>
        <v>2.5966018373011255</v>
      </c>
      <c r="AN21" s="538">
        <f>$X11</f>
        <v>2.5751778705121473</v>
      </c>
      <c r="AO21" s="538"/>
      <c r="AP21" s="538">
        <f>$U12</f>
        <v>8.7506933217395133</v>
      </c>
      <c r="AQ21" s="538">
        <f>$V12</f>
        <v>8.2574080788285755</v>
      </c>
      <c r="AR21" s="538">
        <f>$W12</f>
        <v>7.8569158365394438</v>
      </c>
      <c r="AS21" s="538">
        <f>$X12</f>
        <v>7.6490707039806338</v>
      </c>
      <c r="AT21" s="538"/>
      <c r="AU21" s="538">
        <f>$U13</f>
        <v>105.41638414275536</v>
      </c>
      <c r="AV21" s="538">
        <f>$V13</f>
        <v>101.94632648352705</v>
      </c>
      <c r="AW21" s="538">
        <f>$W13</f>
        <v>100.6603990066608</v>
      </c>
      <c r="AX21" s="538">
        <f>$X13</f>
        <v>99.748512137408753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2.5083295082030519</v>
      </c>
      <c r="AL22" s="538">
        <f>$Z11</f>
        <v>2.4103686150942107</v>
      </c>
      <c r="AM22" s="538">
        <f>$AA11</f>
        <v>2.241247746943269</v>
      </c>
      <c r="AN22" s="540">
        <f>$AB11</f>
        <v>2.1357422134910742</v>
      </c>
      <c r="AO22" s="538"/>
      <c r="AP22" s="538">
        <f>$Y12</f>
        <v>7.3852744065831279</v>
      </c>
      <c r="AQ22" s="538">
        <f>$Z12</f>
        <v>7.0346410898404006</v>
      </c>
      <c r="AR22" s="538">
        <f>$AA12</f>
        <v>6.6016938572138679</v>
      </c>
      <c r="AS22" s="540">
        <f>$AB12</f>
        <v>6.2876617623395443</v>
      </c>
      <c r="AT22" s="538"/>
      <c r="AU22" s="538">
        <f>$Y13</f>
        <v>97.449027103288628</v>
      </c>
      <c r="AV22" s="538">
        <f>$Z13</f>
        <v>94.236828014768307</v>
      </c>
      <c r="AW22" s="538">
        <f>$AA13</f>
        <v>89.733498255078189</v>
      </c>
      <c r="AX22" s="540">
        <f>$AB13</f>
        <v>87.246269414132996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57.751891869777694</v>
      </c>
      <c r="AO23" s="538"/>
      <c r="AP23" s="538"/>
      <c r="AQ23" s="538"/>
      <c r="AR23" s="538"/>
      <c r="AS23" s="318">
        <f>SUM(AP17:AS22)</f>
        <v>180.50822615383404</v>
      </c>
      <c r="AT23" s="538"/>
      <c r="AU23" s="538"/>
      <c r="AV23" s="538"/>
      <c r="AW23" s="538"/>
      <c r="AX23" s="318">
        <f>SUM(AU17:AX22)</f>
        <v>2305.8450324690534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4410.5690950505668</v>
      </c>
      <c r="E52" s="431">
        <f t="shared" si="4"/>
        <v>157.59237480592793</v>
      </c>
      <c r="F52" s="432">
        <f t="shared" si="4"/>
        <v>157.75837030266155</v>
      </c>
      <c r="G52" s="432">
        <f t="shared" si="4"/>
        <v>157.78916107938016</v>
      </c>
      <c r="H52" s="432">
        <f t="shared" si="4"/>
        <v>154.75803646246868</v>
      </c>
      <c r="I52" s="432">
        <f t="shared" si="4"/>
        <v>144.31866953289079</v>
      </c>
      <c r="J52" s="433">
        <f t="shared" si="4"/>
        <v>121.97715610869079</v>
      </c>
      <c r="K52" s="434">
        <f t="shared" si="4"/>
        <v>277.78181450523073</v>
      </c>
      <c r="L52" s="432">
        <f t="shared" si="4"/>
        <v>237.30593289743905</v>
      </c>
      <c r="M52" s="432">
        <f t="shared" si="4"/>
        <v>203.42946179782075</v>
      </c>
      <c r="N52" s="432">
        <f t="shared" si="4"/>
        <v>184.63287353725673</v>
      </c>
      <c r="O52" s="432">
        <f t="shared" si="4"/>
        <v>171.66365250907336</v>
      </c>
      <c r="P52" s="432">
        <f t="shared" si="4"/>
        <v>168.96530141611663</v>
      </c>
      <c r="Q52" s="432">
        <f t="shared" si="4"/>
        <v>167.49744216345505</v>
      </c>
      <c r="R52" s="432">
        <f t="shared" si="4"/>
        <v>165.47220704401207</v>
      </c>
      <c r="S52" s="432">
        <f t="shared" si="4"/>
        <v>169.4635556208857</v>
      </c>
      <c r="T52" s="432">
        <f t="shared" si="4"/>
        <v>179.91677923748637</v>
      </c>
      <c r="U52" s="432">
        <f t="shared" si="4"/>
        <v>196.7537603249317</v>
      </c>
      <c r="V52" s="432">
        <f t="shared" si="4"/>
        <v>217.42841087386552</v>
      </c>
      <c r="W52" s="432">
        <f t="shared" si="4"/>
        <v>229.37869383483002</v>
      </c>
      <c r="X52" s="432">
        <f t="shared" si="4"/>
        <v>234.91349462968634</v>
      </c>
      <c r="Y52" s="432">
        <f t="shared" si="4"/>
        <v>246.13727583378517</v>
      </c>
      <c r="Z52" s="435">
        <f t="shared" si="4"/>
        <v>262.43432585281585</v>
      </c>
      <c r="AA52" s="431">
        <f t="shared" si="4"/>
        <v>95.783235498764725</v>
      </c>
      <c r="AB52" s="433">
        <f t="shared" si="4"/>
        <v>107.41710918108902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5773.8071247922198</v>
      </c>
      <c r="E57" s="336">
        <v>180.83867821639078</v>
      </c>
      <c r="F57" s="337">
        <v>170.19358446704112</v>
      </c>
      <c r="G57" s="337">
        <v>169.35933428442451</v>
      </c>
      <c r="H57" s="337">
        <v>171.81619061835568</v>
      </c>
      <c r="I57" s="337">
        <v>180.23594517010747</v>
      </c>
      <c r="J57" s="338">
        <v>198.74554125323533</v>
      </c>
      <c r="K57" s="339">
        <v>225.68162164092891</v>
      </c>
      <c r="L57" s="337">
        <v>250.83184854829153</v>
      </c>
      <c r="M57" s="337">
        <v>271.36975249588357</v>
      </c>
      <c r="N57" s="337">
        <v>284.19258495138871</v>
      </c>
      <c r="O57" s="337">
        <v>293.34618728808158</v>
      </c>
      <c r="P57" s="337">
        <v>297.0566424523501</v>
      </c>
      <c r="Q57" s="337">
        <v>300.20927906234022</v>
      </c>
      <c r="R57" s="337">
        <v>302.5008876527512</v>
      </c>
      <c r="S57" s="337">
        <v>297.32533925626575</v>
      </c>
      <c r="T57" s="337">
        <v>286.62224951694282</v>
      </c>
      <c r="U57" s="337">
        <v>273.63432757158182</v>
      </c>
      <c r="V57" s="337">
        <v>260.17951687456872</v>
      </c>
      <c r="W57" s="337">
        <v>251.69927695435308</v>
      </c>
      <c r="X57" s="337">
        <v>244.574641818711</v>
      </c>
      <c r="Y57" s="337">
        <v>233.94691186921435</v>
      </c>
      <c r="Z57" s="340">
        <v>221.76324278837797</v>
      </c>
      <c r="AA57" s="336">
        <v>208.87565275604069</v>
      </c>
      <c r="AB57" s="338">
        <v>198.80788728459353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3532.7946853528974</v>
      </c>
      <c r="E58" s="449">
        <v>105.60327892131596</v>
      </c>
      <c r="F58" s="450">
        <v>105.37104135981312</v>
      </c>
      <c r="G58" s="450">
        <v>104.0243819980236</v>
      </c>
      <c r="H58" s="450">
        <v>107.14485008904141</v>
      </c>
      <c r="I58" s="450">
        <v>112.38465349343964</v>
      </c>
      <c r="J58" s="451">
        <v>124.15226533837036</v>
      </c>
      <c r="K58" s="452">
        <v>137.58038974918256</v>
      </c>
      <c r="L58" s="450">
        <v>155.76413365067131</v>
      </c>
      <c r="M58" s="450">
        <v>168.29341641147701</v>
      </c>
      <c r="N58" s="450">
        <v>173.4441756160372</v>
      </c>
      <c r="O58" s="450">
        <v>179.96687508815634</v>
      </c>
      <c r="P58" s="450">
        <v>183.83868362659126</v>
      </c>
      <c r="Q58" s="450">
        <v>186.0797853227466</v>
      </c>
      <c r="R58" s="450">
        <v>184.38864588260435</v>
      </c>
      <c r="S58" s="450">
        <v>184.57562803208845</v>
      </c>
      <c r="T58" s="450">
        <v>176.66844669403091</v>
      </c>
      <c r="U58" s="450">
        <v>169.98380891094126</v>
      </c>
      <c r="V58" s="450">
        <v>163.57012233279505</v>
      </c>
      <c r="W58" s="450">
        <v>156.33698554257356</v>
      </c>
      <c r="X58" s="450">
        <v>151.82089834922536</v>
      </c>
      <c r="Y58" s="450">
        <v>141.2230530465722</v>
      </c>
      <c r="Z58" s="453">
        <v>130.29845360936602</v>
      </c>
      <c r="AA58" s="449">
        <v>118.98942831679541</v>
      </c>
      <c r="AB58" s="451">
        <v>111.29128397103861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4334.5134422162864</v>
      </c>
      <c r="E59" s="355">
        <v>124.45411794974029</v>
      </c>
      <c r="F59" s="356">
        <v>108.90394189969862</v>
      </c>
      <c r="G59" s="356">
        <v>108.00174349329954</v>
      </c>
      <c r="H59" s="356">
        <v>110.40121050430899</v>
      </c>
      <c r="I59" s="356">
        <v>118.85076541558112</v>
      </c>
      <c r="J59" s="357">
        <v>136.41057150633446</v>
      </c>
      <c r="K59" s="358">
        <v>163.08578097282947</v>
      </c>
      <c r="L59" s="356">
        <v>187.44281521757969</v>
      </c>
      <c r="M59" s="356">
        <v>209.95958756452879</v>
      </c>
      <c r="N59" s="356">
        <v>224.64619216025179</v>
      </c>
      <c r="O59" s="356">
        <v>234.35302442389013</v>
      </c>
      <c r="P59" s="356">
        <v>239.21465863246419</v>
      </c>
      <c r="Q59" s="356">
        <v>243.73209019602541</v>
      </c>
      <c r="R59" s="356">
        <v>246.88536115215123</v>
      </c>
      <c r="S59" s="356">
        <v>241.74128071791102</v>
      </c>
      <c r="T59" s="356">
        <v>228.85340229308787</v>
      </c>
      <c r="U59" s="356">
        <v>214.23739546099293</v>
      </c>
      <c r="V59" s="356">
        <v>200.12239501236979</v>
      </c>
      <c r="W59" s="356">
        <v>193.97750476962867</v>
      </c>
      <c r="X59" s="356">
        <v>186.51296461877376</v>
      </c>
      <c r="Y59" s="356">
        <v>174.23595369435975</v>
      </c>
      <c r="Z59" s="359">
        <v>159.32716034164807</v>
      </c>
      <c r="AA59" s="355">
        <v>145.13961675890585</v>
      </c>
      <c r="AB59" s="357">
        <v>134.0239074599252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616.3499975338699</v>
      </c>
      <c r="E60" s="367">
        <v>18.206054320518692</v>
      </c>
      <c r="F60" s="368">
        <v>18.084248236333128</v>
      </c>
      <c r="G60" s="368">
        <v>18.010163562445815</v>
      </c>
      <c r="H60" s="368">
        <v>18.620468746310674</v>
      </c>
      <c r="I60" s="368">
        <v>19.93903305166301</v>
      </c>
      <c r="J60" s="369">
        <v>22.778557213045573</v>
      </c>
      <c r="K60" s="370">
        <v>26.060334499218399</v>
      </c>
      <c r="L60" s="368">
        <v>29.1190599310092</v>
      </c>
      <c r="M60" s="368">
        <v>30.252730496373424</v>
      </c>
      <c r="N60" s="368">
        <v>31.687554766615143</v>
      </c>
      <c r="O60" s="368">
        <v>32.151091759553864</v>
      </c>
      <c r="P60" s="368">
        <v>32.504482505565107</v>
      </c>
      <c r="Q60" s="368">
        <v>32.753684344942052</v>
      </c>
      <c r="R60" s="368">
        <v>32.036152827120148</v>
      </c>
      <c r="S60" s="368">
        <v>31.531522648081715</v>
      </c>
      <c r="T60" s="368">
        <v>30.13788941823039</v>
      </c>
      <c r="U60" s="368">
        <v>28.662926593654902</v>
      </c>
      <c r="V60" s="368">
        <v>27.035167796396323</v>
      </c>
      <c r="W60" s="368">
        <v>25.650362266272644</v>
      </c>
      <c r="X60" s="368">
        <v>25.132205860437491</v>
      </c>
      <c r="Y60" s="368">
        <v>23.529690423927999</v>
      </c>
      <c r="Z60" s="371">
        <v>21.952958112029663</v>
      </c>
      <c r="AA60" s="367">
        <v>20.77396443699131</v>
      </c>
      <c r="AB60" s="369">
        <v>19.739693717133402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4950.8634397501564</v>
      </c>
      <c r="E61" s="517">
        <f t="shared" ref="E61:AB61" si="6">SUM(E59:E60)</f>
        <v>142.66017227025898</v>
      </c>
      <c r="F61" s="518">
        <f t="shared" si="6"/>
        <v>126.98819013603175</v>
      </c>
      <c r="G61" s="518">
        <f t="shared" si="6"/>
        <v>126.01190705574535</v>
      </c>
      <c r="H61" s="518">
        <f t="shared" si="6"/>
        <v>129.02167925061966</v>
      </c>
      <c r="I61" s="518">
        <f t="shared" si="6"/>
        <v>138.78979846724414</v>
      </c>
      <c r="J61" s="519">
        <f t="shared" si="6"/>
        <v>159.18912871938005</v>
      </c>
      <c r="K61" s="520">
        <f t="shared" si="6"/>
        <v>189.14611547204788</v>
      </c>
      <c r="L61" s="518">
        <f t="shared" si="6"/>
        <v>216.56187514858888</v>
      </c>
      <c r="M61" s="518">
        <f t="shared" si="6"/>
        <v>240.21231806090222</v>
      </c>
      <c r="N61" s="518">
        <f t="shared" si="6"/>
        <v>256.33374692686692</v>
      </c>
      <c r="O61" s="518">
        <f t="shared" si="6"/>
        <v>266.50411618344401</v>
      </c>
      <c r="P61" s="518">
        <f t="shared" si="6"/>
        <v>271.71914113802927</v>
      </c>
      <c r="Q61" s="518">
        <f t="shared" si="6"/>
        <v>276.48577454096744</v>
      </c>
      <c r="R61" s="518">
        <f t="shared" si="6"/>
        <v>278.92151397927137</v>
      </c>
      <c r="S61" s="518">
        <f t="shared" si="6"/>
        <v>273.27280336599273</v>
      </c>
      <c r="T61" s="518">
        <f t="shared" si="6"/>
        <v>258.99129171131824</v>
      </c>
      <c r="U61" s="518">
        <f t="shared" si="6"/>
        <v>242.90032205464783</v>
      </c>
      <c r="V61" s="518">
        <f t="shared" si="6"/>
        <v>227.1575628087661</v>
      </c>
      <c r="W61" s="518">
        <f t="shared" si="6"/>
        <v>219.62786703590132</v>
      </c>
      <c r="X61" s="518">
        <f t="shared" si="6"/>
        <v>211.64517047921126</v>
      </c>
      <c r="Y61" s="518">
        <f t="shared" si="6"/>
        <v>197.76564411828775</v>
      </c>
      <c r="Z61" s="521">
        <f t="shared" si="6"/>
        <v>181.28011845367774</v>
      </c>
      <c r="AA61" s="517">
        <f t="shared" si="6"/>
        <v>165.91358119589717</v>
      </c>
      <c r="AB61" s="519">
        <f t="shared" si="6"/>
        <v>153.7636011770586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9306.6018101451173</v>
      </c>
      <c r="E62" s="90">
        <f t="shared" ref="E62:AB62" si="7">SUM(E57:E58)</f>
        <v>286.44195713770671</v>
      </c>
      <c r="F62" s="164">
        <f t="shared" si="7"/>
        <v>275.56462582685424</v>
      </c>
      <c r="G62" s="164">
        <f t="shared" si="7"/>
        <v>273.38371628244812</v>
      </c>
      <c r="H62" s="164">
        <f t="shared" si="7"/>
        <v>278.9610407073971</v>
      </c>
      <c r="I62" s="164">
        <f t="shared" si="7"/>
        <v>292.62059866354713</v>
      </c>
      <c r="J62" s="166">
        <f t="shared" si="7"/>
        <v>322.89780659160567</v>
      </c>
      <c r="K62" s="48">
        <f t="shared" si="7"/>
        <v>363.26201139011147</v>
      </c>
      <c r="L62" s="164">
        <f t="shared" si="7"/>
        <v>406.59598219896282</v>
      </c>
      <c r="M62" s="164">
        <f t="shared" si="7"/>
        <v>439.66316890736061</v>
      </c>
      <c r="N62" s="164">
        <f t="shared" si="7"/>
        <v>457.63676056742588</v>
      </c>
      <c r="O62" s="164">
        <f t="shared" si="7"/>
        <v>473.31306237623789</v>
      </c>
      <c r="P62" s="164">
        <f t="shared" si="7"/>
        <v>480.89532607894137</v>
      </c>
      <c r="Q62" s="164">
        <f t="shared" si="7"/>
        <v>486.28906438508682</v>
      </c>
      <c r="R62" s="164">
        <f t="shared" si="7"/>
        <v>486.88953353535555</v>
      </c>
      <c r="S62" s="164">
        <f t="shared" si="7"/>
        <v>481.9009672883542</v>
      </c>
      <c r="T62" s="164">
        <f t="shared" si="7"/>
        <v>463.29069621097369</v>
      </c>
      <c r="U62" s="164">
        <f t="shared" si="7"/>
        <v>443.61813648252308</v>
      </c>
      <c r="V62" s="164">
        <f t="shared" si="7"/>
        <v>423.74963920736377</v>
      </c>
      <c r="W62" s="164">
        <f t="shared" si="7"/>
        <v>408.03626249692661</v>
      </c>
      <c r="X62" s="164">
        <f t="shared" si="7"/>
        <v>396.39554016793636</v>
      </c>
      <c r="Y62" s="164">
        <f t="shared" si="7"/>
        <v>375.16996491578652</v>
      </c>
      <c r="Z62" s="165">
        <f t="shared" si="7"/>
        <v>352.06169639774396</v>
      </c>
      <c r="AA62" s="90">
        <f t="shared" si="7"/>
        <v>327.86508107283612</v>
      </c>
      <c r="AB62" s="166">
        <f t="shared" si="7"/>
        <v>310.09917125563214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14257.465249895273</v>
      </c>
      <c r="E63" s="460">
        <f t="shared" ref="E63:AB63" si="8">E61+E62</f>
        <v>429.10212940796566</v>
      </c>
      <c r="F63" s="461">
        <f t="shared" si="8"/>
        <v>402.55281596288597</v>
      </c>
      <c r="G63" s="461">
        <f t="shared" si="8"/>
        <v>399.39562333819345</v>
      </c>
      <c r="H63" s="461">
        <f t="shared" si="8"/>
        <v>407.98271995801679</v>
      </c>
      <c r="I63" s="461">
        <f t="shared" si="8"/>
        <v>431.41039713079124</v>
      </c>
      <c r="J63" s="462">
        <f t="shared" si="8"/>
        <v>482.08693531098572</v>
      </c>
      <c r="K63" s="463">
        <f t="shared" si="8"/>
        <v>552.40812686215941</v>
      </c>
      <c r="L63" s="461">
        <f t="shared" si="8"/>
        <v>623.15785734755173</v>
      </c>
      <c r="M63" s="461">
        <f t="shared" si="8"/>
        <v>679.87548696826286</v>
      </c>
      <c r="N63" s="461">
        <f t="shared" si="8"/>
        <v>713.97050749429286</v>
      </c>
      <c r="O63" s="461">
        <f t="shared" si="8"/>
        <v>739.81717855968191</v>
      </c>
      <c r="P63" s="461">
        <f t="shared" si="8"/>
        <v>752.61446721697064</v>
      </c>
      <c r="Q63" s="461">
        <f t="shared" si="8"/>
        <v>762.77483892605426</v>
      </c>
      <c r="R63" s="461">
        <f t="shared" si="8"/>
        <v>765.81104751462692</v>
      </c>
      <c r="S63" s="461">
        <f t="shared" si="8"/>
        <v>755.17377065434698</v>
      </c>
      <c r="T63" s="461">
        <f t="shared" si="8"/>
        <v>722.28198792229193</v>
      </c>
      <c r="U63" s="461">
        <f t="shared" si="8"/>
        <v>686.51845853717089</v>
      </c>
      <c r="V63" s="461">
        <f t="shared" si="8"/>
        <v>650.90720201612987</v>
      </c>
      <c r="W63" s="461">
        <f t="shared" si="8"/>
        <v>627.66412953282793</v>
      </c>
      <c r="X63" s="461">
        <f t="shared" si="8"/>
        <v>608.04071064714765</v>
      </c>
      <c r="Y63" s="461">
        <f t="shared" si="8"/>
        <v>572.93560903407433</v>
      </c>
      <c r="Z63" s="464">
        <f t="shared" si="8"/>
        <v>533.34181485142176</v>
      </c>
      <c r="AA63" s="460">
        <f t="shared" si="8"/>
        <v>493.77866226873329</v>
      </c>
      <c r="AB63" s="462">
        <f t="shared" si="8"/>
        <v>463.86277243269075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124.45411794974029</v>
      </c>
      <c r="AL66" s="538">
        <f>$F59</f>
        <v>108.90394189969862</v>
      </c>
      <c r="AM66" s="538">
        <f>$G59</f>
        <v>108.00174349329954</v>
      </c>
      <c r="AN66" s="538">
        <f>$H59</f>
        <v>110.40121050430899</v>
      </c>
      <c r="AO66" s="538"/>
      <c r="AP66" s="538">
        <f>$E60</f>
        <v>18.206054320518692</v>
      </c>
      <c r="AQ66" s="538">
        <f>$F60</f>
        <v>18.084248236333128</v>
      </c>
      <c r="AR66" s="538">
        <f>$G60</f>
        <v>18.010163562445815</v>
      </c>
      <c r="AS66" s="538">
        <f>$H60</f>
        <v>18.620468746310674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118.85076541558112</v>
      </c>
      <c r="AL67" s="538">
        <f>$J59</f>
        <v>136.41057150633446</v>
      </c>
      <c r="AM67" s="538">
        <f>$K59</f>
        <v>163.08578097282947</v>
      </c>
      <c r="AN67" s="538">
        <f>$L59</f>
        <v>187.44281521757969</v>
      </c>
      <c r="AO67" s="538"/>
      <c r="AP67" s="538">
        <f>$I60</f>
        <v>19.93903305166301</v>
      </c>
      <c r="AQ67" s="538">
        <f>$J60</f>
        <v>22.778557213045573</v>
      </c>
      <c r="AR67" s="538">
        <f>$K60</f>
        <v>26.060334499218399</v>
      </c>
      <c r="AS67" s="538">
        <f>$L60</f>
        <v>29.1190599310092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209.95958756452879</v>
      </c>
      <c r="AL68" s="538">
        <f>$N59</f>
        <v>224.64619216025179</v>
      </c>
      <c r="AM68" s="538">
        <f>$O59</f>
        <v>234.35302442389013</v>
      </c>
      <c r="AN68" s="538">
        <f>$P59</f>
        <v>239.21465863246419</v>
      </c>
      <c r="AO68" s="538"/>
      <c r="AP68" s="538">
        <f>$M60</f>
        <v>30.252730496373424</v>
      </c>
      <c r="AQ68" s="538">
        <f>$N60</f>
        <v>31.687554766615143</v>
      </c>
      <c r="AR68" s="538">
        <f>$O60</f>
        <v>32.151091759553864</v>
      </c>
      <c r="AS68" s="538">
        <f>$P60</f>
        <v>32.504482505565107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243.73209019602541</v>
      </c>
      <c r="AL69" s="538">
        <f>$R59</f>
        <v>246.88536115215123</v>
      </c>
      <c r="AM69" s="538">
        <f>$S59</f>
        <v>241.74128071791102</v>
      </c>
      <c r="AN69" s="538">
        <f>$T59</f>
        <v>228.85340229308787</v>
      </c>
      <c r="AO69" s="538"/>
      <c r="AP69" s="538">
        <f>$Q60</f>
        <v>32.753684344942052</v>
      </c>
      <c r="AQ69" s="538">
        <f>$R60</f>
        <v>32.036152827120148</v>
      </c>
      <c r="AR69" s="538">
        <f>$S60</f>
        <v>31.531522648081715</v>
      </c>
      <c r="AS69" s="538">
        <f>$T60</f>
        <v>30.13788941823039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214.23739546099293</v>
      </c>
      <c r="AL70" s="538">
        <f>$V59</f>
        <v>200.12239501236979</v>
      </c>
      <c r="AM70" s="538">
        <f>$W59</f>
        <v>193.97750476962867</v>
      </c>
      <c r="AN70" s="538">
        <f>$X59</f>
        <v>186.51296461877376</v>
      </c>
      <c r="AO70" s="538"/>
      <c r="AP70" s="538">
        <f>$U60</f>
        <v>28.662926593654902</v>
      </c>
      <c r="AQ70" s="538">
        <f>$V60</f>
        <v>27.035167796396323</v>
      </c>
      <c r="AR70" s="538">
        <f>$W60</f>
        <v>25.650362266272644</v>
      </c>
      <c r="AS70" s="538">
        <f>$X60</f>
        <v>25.132205860437491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174.23595369435975</v>
      </c>
      <c r="AL71" s="538">
        <f>$Z59</f>
        <v>159.32716034164807</v>
      </c>
      <c r="AM71" s="538">
        <f>$AA59</f>
        <v>145.13961675890585</v>
      </c>
      <c r="AN71" s="540">
        <f>$AB59</f>
        <v>134.0239074599252</v>
      </c>
      <c r="AO71" s="538"/>
      <c r="AP71" s="538">
        <f>$Y60</f>
        <v>23.529690423927999</v>
      </c>
      <c r="AQ71" s="538">
        <f>$Z60</f>
        <v>21.952958112029663</v>
      </c>
      <c r="AR71" s="538">
        <f>$AA60</f>
        <v>20.77396443699131</v>
      </c>
      <c r="AS71" s="540">
        <f>$AB60</f>
        <v>19.739693717133402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4334.5134422162864</v>
      </c>
      <c r="AO72" s="538"/>
      <c r="AP72" s="538"/>
      <c r="AQ72" s="538"/>
      <c r="AR72" s="538"/>
      <c r="AS72" s="318">
        <f>SUM(AP66:AS71)</f>
        <v>616.3499975338699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-448.46524989527279</v>
      </c>
      <c r="E99" s="431">
        <f t="shared" si="9"/>
        <v>-28.102129407965663</v>
      </c>
      <c r="F99" s="432">
        <f t="shared" si="9"/>
        <v>-1.5528159628859726</v>
      </c>
      <c r="G99" s="432">
        <f t="shared" si="9"/>
        <v>1.6043766618065547</v>
      </c>
      <c r="H99" s="432">
        <f t="shared" si="9"/>
        <v>-6.9827199580167871</v>
      </c>
      <c r="I99" s="432">
        <f t="shared" si="9"/>
        <v>-30.410397130791239</v>
      </c>
      <c r="J99" s="433">
        <f t="shared" si="9"/>
        <v>-81.086935310985723</v>
      </c>
      <c r="K99" s="434">
        <f t="shared" si="9"/>
        <v>109.59187313784059</v>
      </c>
      <c r="L99" s="432">
        <f t="shared" si="9"/>
        <v>38.842142652448274</v>
      </c>
      <c r="M99" s="432">
        <f t="shared" si="9"/>
        <v>-16.875486968262862</v>
      </c>
      <c r="N99" s="432">
        <f t="shared" si="9"/>
        <v>-50.97050749429286</v>
      </c>
      <c r="O99" s="432">
        <f t="shared" si="9"/>
        <v>-76.817178559681906</v>
      </c>
      <c r="P99" s="432">
        <f t="shared" si="9"/>
        <v>-89.614467216970638</v>
      </c>
      <c r="Q99" s="432">
        <f t="shared" si="9"/>
        <v>-99.774838926054258</v>
      </c>
      <c r="R99" s="432">
        <f t="shared" si="9"/>
        <v>-102.81104751462692</v>
      </c>
      <c r="S99" s="432">
        <f t="shared" si="9"/>
        <v>-92.173770654346981</v>
      </c>
      <c r="T99" s="432">
        <f t="shared" si="9"/>
        <v>-59.281987922291933</v>
      </c>
      <c r="U99" s="432">
        <f t="shared" si="9"/>
        <v>-23.518458537170886</v>
      </c>
      <c r="V99" s="432">
        <f t="shared" si="9"/>
        <v>11.092797983870128</v>
      </c>
      <c r="W99" s="432">
        <f t="shared" si="9"/>
        <v>34.335870467172072</v>
      </c>
      <c r="X99" s="432">
        <f t="shared" si="9"/>
        <v>53.959289352852352</v>
      </c>
      <c r="Y99" s="432">
        <f t="shared" si="9"/>
        <v>89.064390965925668</v>
      </c>
      <c r="Z99" s="435">
        <f t="shared" si="9"/>
        <v>128.65818514857824</v>
      </c>
      <c r="AA99" s="431">
        <f t="shared" si="9"/>
        <v>-92.778662268733285</v>
      </c>
      <c r="AB99" s="433">
        <f t="shared" si="9"/>
        <v>-62.862772432690747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230.29091035512442</v>
      </c>
      <c r="E104" s="336">
        <v>6.8904769358360394</v>
      </c>
      <c r="F104" s="337">
        <v>6.8482684464603762</v>
      </c>
      <c r="G104" s="337">
        <v>6.8548268863550605</v>
      </c>
      <c r="H104" s="337">
        <v>6.9468633157438777</v>
      </c>
      <c r="I104" s="337">
        <v>7.2470643103879144</v>
      </c>
      <c r="J104" s="338">
        <v>7.8345909056189171</v>
      </c>
      <c r="K104" s="339">
        <v>8.6326655063117066</v>
      </c>
      <c r="L104" s="337">
        <v>9.7667561237191922</v>
      </c>
      <c r="M104" s="337">
        <v>10.789882516085425</v>
      </c>
      <c r="N104" s="337">
        <v>11.33545412575163</v>
      </c>
      <c r="O104" s="337">
        <v>11.73839700333836</v>
      </c>
      <c r="P104" s="337">
        <v>11.846679750881412</v>
      </c>
      <c r="Q104" s="337">
        <v>11.873986618530521</v>
      </c>
      <c r="R104" s="337">
        <v>11.895686742901798</v>
      </c>
      <c r="S104" s="337">
        <v>11.801704486958329</v>
      </c>
      <c r="T104" s="337">
        <v>11.562803232586838</v>
      </c>
      <c r="U104" s="337">
        <v>11.060283243176507</v>
      </c>
      <c r="V104" s="337">
        <v>10.396226156103936</v>
      </c>
      <c r="W104" s="337">
        <v>10.092000045500953</v>
      </c>
      <c r="X104" s="337">
        <v>9.899096967172385</v>
      </c>
      <c r="Y104" s="337">
        <v>9.5673784921918372</v>
      </c>
      <c r="Z104" s="340">
        <v>9.0212078963325091</v>
      </c>
      <c r="AA104" s="336">
        <v>8.3973313102468179</v>
      </c>
      <c r="AB104" s="338">
        <v>7.9912793369320987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235.6603791025945</v>
      </c>
      <c r="E105" s="367">
        <v>7.3645358002066592</v>
      </c>
      <c r="F105" s="368">
        <v>7.3485518347811789</v>
      </c>
      <c r="G105" s="368">
        <v>7.3485872772585452</v>
      </c>
      <c r="H105" s="368">
        <v>7.4384067790140351</v>
      </c>
      <c r="I105" s="368">
        <v>7.7243139546086592</v>
      </c>
      <c r="J105" s="369">
        <v>8.3007294711774779</v>
      </c>
      <c r="K105" s="370">
        <v>9.0570279262976747</v>
      </c>
      <c r="L105" s="368">
        <v>10.056433330909247</v>
      </c>
      <c r="M105" s="368">
        <v>10.908970170327155</v>
      </c>
      <c r="N105" s="368">
        <v>11.317824352680081</v>
      </c>
      <c r="O105" s="368">
        <v>11.619193814489529</v>
      </c>
      <c r="P105" s="368">
        <v>11.681330842808128</v>
      </c>
      <c r="Q105" s="368">
        <v>11.70663691758388</v>
      </c>
      <c r="R105" s="368">
        <v>11.76250531844544</v>
      </c>
      <c r="S105" s="368">
        <v>11.6931399735724</v>
      </c>
      <c r="T105" s="368">
        <v>11.430691226630593</v>
      </c>
      <c r="U105" s="368">
        <v>11.025378197993755</v>
      </c>
      <c r="V105" s="368">
        <v>10.514506149784518</v>
      </c>
      <c r="W105" s="368">
        <v>10.30418184876042</v>
      </c>
      <c r="X105" s="368">
        <v>10.16729097212267</v>
      </c>
      <c r="Y105" s="368">
        <v>9.8965015895265527</v>
      </c>
      <c r="Z105" s="371">
        <v>9.4768135654058181</v>
      </c>
      <c r="AA105" s="367">
        <v>8.9543122582383514</v>
      </c>
      <c r="AB105" s="369">
        <v>8.5625155299717743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235.6603791025945</v>
      </c>
      <c r="E106" s="454">
        <f t="shared" ref="E106:AB106" si="11">E105</f>
        <v>7.3645358002066592</v>
      </c>
      <c r="F106" s="455">
        <f t="shared" si="11"/>
        <v>7.3485518347811789</v>
      </c>
      <c r="G106" s="455">
        <f t="shared" si="11"/>
        <v>7.3485872772585452</v>
      </c>
      <c r="H106" s="455">
        <f t="shared" si="11"/>
        <v>7.4384067790140351</v>
      </c>
      <c r="I106" s="455">
        <f t="shared" si="11"/>
        <v>7.7243139546086592</v>
      </c>
      <c r="J106" s="456">
        <f t="shared" si="11"/>
        <v>8.3007294711774779</v>
      </c>
      <c r="K106" s="457">
        <f t="shared" si="11"/>
        <v>9.0570279262976747</v>
      </c>
      <c r="L106" s="455">
        <f t="shared" si="11"/>
        <v>10.056433330909247</v>
      </c>
      <c r="M106" s="455">
        <f t="shared" si="11"/>
        <v>10.908970170327155</v>
      </c>
      <c r="N106" s="455">
        <f t="shared" si="11"/>
        <v>11.317824352680081</v>
      </c>
      <c r="O106" s="455">
        <f t="shared" si="11"/>
        <v>11.619193814489529</v>
      </c>
      <c r="P106" s="455">
        <f t="shared" si="11"/>
        <v>11.681330842808128</v>
      </c>
      <c r="Q106" s="455">
        <f t="shared" si="11"/>
        <v>11.70663691758388</v>
      </c>
      <c r="R106" s="455">
        <f t="shared" si="11"/>
        <v>11.76250531844544</v>
      </c>
      <c r="S106" s="455">
        <f t="shared" si="11"/>
        <v>11.6931399735724</v>
      </c>
      <c r="T106" s="455">
        <f t="shared" si="11"/>
        <v>11.430691226630593</v>
      </c>
      <c r="U106" s="455">
        <f t="shared" si="11"/>
        <v>11.025378197993755</v>
      </c>
      <c r="V106" s="455">
        <f t="shared" si="11"/>
        <v>10.514506149784518</v>
      </c>
      <c r="W106" s="455">
        <f t="shared" si="11"/>
        <v>10.30418184876042</v>
      </c>
      <c r="X106" s="455">
        <f t="shared" si="11"/>
        <v>10.16729097212267</v>
      </c>
      <c r="Y106" s="455">
        <f t="shared" si="11"/>
        <v>9.8965015895265527</v>
      </c>
      <c r="Z106" s="458">
        <f t="shared" si="11"/>
        <v>9.4768135654058181</v>
      </c>
      <c r="AA106" s="454">
        <f t="shared" si="11"/>
        <v>8.9543122582383514</v>
      </c>
      <c r="AB106" s="456">
        <f t="shared" si="11"/>
        <v>8.5625155299717743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230.29091035512442</v>
      </c>
      <c r="E107" s="90">
        <f t="shared" ref="E107:AB107" si="12">E104</f>
        <v>6.8904769358360394</v>
      </c>
      <c r="F107" s="164">
        <f t="shared" si="12"/>
        <v>6.8482684464603762</v>
      </c>
      <c r="G107" s="164">
        <f t="shared" si="12"/>
        <v>6.8548268863550605</v>
      </c>
      <c r="H107" s="164">
        <f t="shared" si="12"/>
        <v>6.9468633157438777</v>
      </c>
      <c r="I107" s="164">
        <f t="shared" si="12"/>
        <v>7.2470643103879144</v>
      </c>
      <c r="J107" s="166">
        <f t="shared" si="12"/>
        <v>7.8345909056189171</v>
      </c>
      <c r="K107" s="48">
        <f t="shared" si="12"/>
        <v>8.6326655063117066</v>
      </c>
      <c r="L107" s="164">
        <f t="shared" si="12"/>
        <v>9.7667561237191922</v>
      </c>
      <c r="M107" s="164">
        <f t="shared" si="12"/>
        <v>10.789882516085425</v>
      </c>
      <c r="N107" s="164">
        <f t="shared" si="12"/>
        <v>11.33545412575163</v>
      </c>
      <c r="O107" s="164">
        <f t="shared" si="12"/>
        <v>11.73839700333836</v>
      </c>
      <c r="P107" s="164">
        <f t="shared" si="12"/>
        <v>11.846679750881412</v>
      </c>
      <c r="Q107" s="164">
        <f t="shared" si="12"/>
        <v>11.873986618530521</v>
      </c>
      <c r="R107" s="164">
        <f t="shared" si="12"/>
        <v>11.895686742901798</v>
      </c>
      <c r="S107" s="164">
        <f t="shared" si="12"/>
        <v>11.801704486958329</v>
      </c>
      <c r="T107" s="164">
        <f t="shared" si="12"/>
        <v>11.562803232586838</v>
      </c>
      <c r="U107" s="164">
        <f t="shared" si="12"/>
        <v>11.060283243176507</v>
      </c>
      <c r="V107" s="164">
        <f t="shared" si="12"/>
        <v>10.396226156103936</v>
      </c>
      <c r="W107" s="164">
        <f t="shared" si="12"/>
        <v>10.092000045500953</v>
      </c>
      <c r="X107" s="164">
        <f t="shared" si="12"/>
        <v>9.899096967172385</v>
      </c>
      <c r="Y107" s="164">
        <f t="shared" si="12"/>
        <v>9.5673784921918372</v>
      </c>
      <c r="Z107" s="165">
        <f t="shared" si="12"/>
        <v>9.0212078963325091</v>
      </c>
      <c r="AA107" s="90">
        <f t="shared" si="12"/>
        <v>8.3973313102468179</v>
      </c>
      <c r="AB107" s="166">
        <f t="shared" si="12"/>
        <v>7.9912793369320987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465.95128945771899</v>
      </c>
      <c r="E108" s="460">
        <f t="shared" ref="E108:AB108" si="13">E106+E107</f>
        <v>14.255012736042698</v>
      </c>
      <c r="F108" s="461">
        <f t="shared" si="13"/>
        <v>14.196820281241555</v>
      </c>
      <c r="G108" s="461">
        <f t="shared" si="13"/>
        <v>14.203414163613605</v>
      </c>
      <c r="H108" s="461">
        <f t="shared" si="13"/>
        <v>14.385270094757914</v>
      </c>
      <c r="I108" s="461">
        <f t="shared" si="13"/>
        <v>14.971378264996574</v>
      </c>
      <c r="J108" s="462">
        <f t="shared" si="13"/>
        <v>16.135320376796393</v>
      </c>
      <c r="K108" s="463">
        <f t="shared" si="13"/>
        <v>17.689693432609381</v>
      </c>
      <c r="L108" s="461">
        <f t="shared" si="13"/>
        <v>19.823189454628441</v>
      </c>
      <c r="M108" s="461">
        <f t="shared" si="13"/>
        <v>21.698852686412579</v>
      </c>
      <c r="N108" s="461">
        <f t="shared" si="13"/>
        <v>22.653278478431709</v>
      </c>
      <c r="O108" s="461">
        <f t="shared" si="13"/>
        <v>23.357590817827891</v>
      </c>
      <c r="P108" s="461">
        <f t="shared" si="13"/>
        <v>23.52801059368954</v>
      </c>
      <c r="Q108" s="461">
        <f t="shared" si="13"/>
        <v>23.580623536114402</v>
      </c>
      <c r="R108" s="461">
        <f t="shared" si="13"/>
        <v>23.658192061347236</v>
      </c>
      <c r="S108" s="461">
        <f t="shared" si="13"/>
        <v>23.494844460530729</v>
      </c>
      <c r="T108" s="461">
        <f t="shared" si="13"/>
        <v>22.99349445921743</v>
      </c>
      <c r="U108" s="461">
        <f t="shared" si="13"/>
        <v>22.085661441170259</v>
      </c>
      <c r="V108" s="461">
        <f t="shared" si="13"/>
        <v>20.910732305888452</v>
      </c>
      <c r="W108" s="461">
        <f t="shared" si="13"/>
        <v>20.396181894261375</v>
      </c>
      <c r="X108" s="461">
        <f t="shared" si="13"/>
        <v>20.066387939295055</v>
      </c>
      <c r="Y108" s="461">
        <f t="shared" si="13"/>
        <v>19.46388008171839</v>
      </c>
      <c r="Z108" s="464">
        <f t="shared" si="13"/>
        <v>18.498021461738325</v>
      </c>
      <c r="AA108" s="460">
        <f t="shared" si="13"/>
        <v>17.351643568485169</v>
      </c>
      <c r="AB108" s="462">
        <f t="shared" si="13"/>
        <v>16.553794866903871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-465.95128945771899</v>
      </c>
      <c r="E130" s="431">
        <f t="shared" si="14"/>
        <v>-14.255012736042698</v>
      </c>
      <c r="F130" s="432">
        <f t="shared" si="14"/>
        <v>-14.196820281241555</v>
      </c>
      <c r="G130" s="432">
        <f t="shared" si="14"/>
        <v>-14.203414163613605</v>
      </c>
      <c r="H130" s="432">
        <f t="shared" si="14"/>
        <v>-14.385270094757914</v>
      </c>
      <c r="I130" s="432">
        <f t="shared" si="14"/>
        <v>-14.971378264996574</v>
      </c>
      <c r="J130" s="433">
        <f t="shared" si="14"/>
        <v>-16.135320376796393</v>
      </c>
      <c r="K130" s="434">
        <f t="shared" si="14"/>
        <v>-17.689693432609381</v>
      </c>
      <c r="L130" s="432">
        <f t="shared" si="14"/>
        <v>-19.823189454628441</v>
      </c>
      <c r="M130" s="432">
        <f t="shared" si="14"/>
        <v>-21.698852686412579</v>
      </c>
      <c r="N130" s="432">
        <f t="shared" si="14"/>
        <v>-22.653278478431709</v>
      </c>
      <c r="O130" s="432">
        <f t="shared" si="14"/>
        <v>-23.357590817827891</v>
      </c>
      <c r="P130" s="432">
        <f t="shared" si="14"/>
        <v>-23.52801059368954</v>
      </c>
      <c r="Q130" s="432">
        <f t="shared" si="14"/>
        <v>-23.580623536114402</v>
      </c>
      <c r="R130" s="432">
        <f t="shared" si="14"/>
        <v>-23.658192061347236</v>
      </c>
      <c r="S130" s="432">
        <f t="shared" si="14"/>
        <v>-23.494844460530729</v>
      </c>
      <c r="T130" s="432">
        <f t="shared" si="14"/>
        <v>-22.99349445921743</v>
      </c>
      <c r="U130" s="432">
        <f t="shared" si="14"/>
        <v>-22.085661441170259</v>
      </c>
      <c r="V130" s="432">
        <f t="shared" si="14"/>
        <v>-20.910732305888452</v>
      </c>
      <c r="W130" s="432">
        <f t="shared" si="14"/>
        <v>-20.396181894261375</v>
      </c>
      <c r="X130" s="432">
        <f t="shared" si="14"/>
        <v>-20.066387939295055</v>
      </c>
      <c r="Y130" s="432">
        <f t="shared" si="14"/>
        <v>-19.46388008171839</v>
      </c>
      <c r="Z130" s="435">
        <f t="shared" si="14"/>
        <v>-18.498021461738325</v>
      </c>
      <c r="AA130" s="431">
        <f t="shared" si="14"/>
        <v>-17.351643568485169</v>
      </c>
      <c r="AB130" s="433">
        <f t="shared" si="14"/>
        <v>-16.553794866903871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37347</v>
      </c>
      <c r="C133" s="557" t="s">
        <v>56</v>
      </c>
      <c r="D133" s="558">
        <f>D108</f>
        <v>465.95128945771899</v>
      </c>
      <c r="E133" s="558">
        <f t="shared" ref="E133:AB133" si="15">E108</f>
        <v>14.255012736042698</v>
      </c>
      <c r="F133" s="558">
        <f t="shared" si="15"/>
        <v>14.196820281241555</v>
      </c>
      <c r="G133" s="558">
        <f t="shared" si="15"/>
        <v>14.203414163613605</v>
      </c>
      <c r="H133" s="558">
        <f t="shared" si="15"/>
        <v>14.385270094757914</v>
      </c>
      <c r="I133" s="558">
        <f t="shared" si="15"/>
        <v>14.971378264996574</v>
      </c>
      <c r="J133" s="558">
        <f t="shared" si="15"/>
        <v>16.135320376796393</v>
      </c>
      <c r="K133" s="558">
        <f t="shared" si="15"/>
        <v>17.689693432609381</v>
      </c>
      <c r="L133" s="558">
        <f t="shared" si="15"/>
        <v>19.823189454628441</v>
      </c>
      <c r="M133" s="558">
        <f t="shared" si="15"/>
        <v>21.698852686412579</v>
      </c>
      <c r="N133" s="558">
        <f t="shared" si="15"/>
        <v>22.653278478431709</v>
      </c>
      <c r="O133" s="558">
        <f t="shared" si="15"/>
        <v>23.357590817827891</v>
      </c>
      <c r="P133" s="558">
        <f t="shared" si="15"/>
        <v>23.52801059368954</v>
      </c>
      <c r="Q133" s="558">
        <f t="shared" si="15"/>
        <v>23.580623536114402</v>
      </c>
      <c r="R133" s="558">
        <f t="shared" si="15"/>
        <v>23.658192061347236</v>
      </c>
      <c r="S133" s="558">
        <f t="shared" si="15"/>
        <v>23.494844460530729</v>
      </c>
      <c r="T133" s="558">
        <f t="shared" si="15"/>
        <v>22.99349445921743</v>
      </c>
      <c r="U133" s="558">
        <f t="shared" si="15"/>
        <v>22.085661441170259</v>
      </c>
      <c r="V133" s="558">
        <f t="shared" si="15"/>
        <v>20.910732305888452</v>
      </c>
      <c r="W133" s="558">
        <f t="shared" si="15"/>
        <v>20.396181894261375</v>
      </c>
      <c r="X133" s="558">
        <f t="shared" si="15"/>
        <v>20.066387939295055</v>
      </c>
      <c r="Y133" s="558">
        <f t="shared" si="15"/>
        <v>19.46388008171839</v>
      </c>
      <c r="Z133" s="558">
        <f t="shared" si="15"/>
        <v>18.498021461738325</v>
      </c>
      <c r="AA133" s="558">
        <f t="shared" si="15"/>
        <v>17.351643568485169</v>
      </c>
      <c r="AB133" s="558">
        <f t="shared" si="15"/>
        <v>16.553794866903871</v>
      </c>
    </row>
    <row r="134" spans="1:56" x14ac:dyDescent="0.3">
      <c r="A134" s="555" t="str">
        <f>VLOOKUP(WEEKDAY(B134,2),$B$148:$C$154,2,FALSE)</f>
        <v>Mon</v>
      </c>
      <c r="B134" s="556">
        <f>A3</f>
        <v>37347</v>
      </c>
      <c r="C134" s="557" t="s">
        <v>26</v>
      </c>
      <c r="D134" s="558">
        <f>SUM(D16)</f>
        <v>9965.4309049494332</v>
      </c>
      <c r="E134" s="558">
        <f t="shared" ref="E134:AB134" si="16">SUM(E16)</f>
        <v>317.40762519407207</v>
      </c>
      <c r="F134" s="558">
        <f t="shared" si="16"/>
        <v>317.24162969733845</v>
      </c>
      <c r="G134" s="558">
        <f t="shared" si="16"/>
        <v>317.21083892061984</v>
      </c>
      <c r="H134" s="558">
        <f t="shared" si="16"/>
        <v>320.24196353753132</v>
      </c>
      <c r="I134" s="558">
        <f t="shared" si="16"/>
        <v>330.68133046710921</v>
      </c>
      <c r="J134" s="558">
        <f t="shared" si="16"/>
        <v>353.02284389130921</v>
      </c>
      <c r="K134" s="558">
        <f t="shared" si="16"/>
        <v>383.21818549476927</v>
      </c>
      <c r="L134" s="558">
        <f t="shared" si="16"/>
        <v>423.69406710256095</v>
      </c>
      <c r="M134" s="558">
        <f t="shared" si="16"/>
        <v>457.57053820217925</v>
      </c>
      <c r="N134" s="558">
        <f t="shared" si="16"/>
        <v>476.36712646274327</v>
      </c>
      <c r="O134" s="558">
        <f t="shared" si="16"/>
        <v>489.33634749092664</v>
      </c>
      <c r="P134" s="558">
        <f t="shared" si="16"/>
        <v>492.03469858388337</v>
      </c>
      <c r="Q134" s="558">
        <f t="shared" si="16"/>
        <v>493.50255783654495</v>
      </c>
      <c r="R134" s="558">
        <f t="shared" si="16"/>
        <v>495.52779295598793</v>
      </c>
      <c r="S134" s="558">
        <f t="shared" si="16"/>
        <v>491.5364443791143</v>
      </c>
      <c r="T134" s="558">
        <f t="shared" si="16"/>
        <v>481.08322076251363</v>
      </c>
      <c r="U134" s="558">
        <f t="shared" si="16"/>
        <v>464.2462396750683</v>
      </c>
      <c r="V134" s="558">
        <f t="shared" si="16"/>
        <v>443.57158912613448</v>
      </c>
      <c r="W134" s="558">
        <f t="shared" si="16"/>
        <v>431.62130616516998</v>
      </c>
      <c r="X134" s="558">
        <f t="shared" si="16"/>
        <v>426.08650537031366</v>
      </c>
      <c r="Y134" s="558">
        <f t="shared" si="16"/>
        <v>414.86272416621483</v>
      </c>
      <c r="Z134" s="558">
        <f t="shared" si="16"/>
        <v>398.56567414718415</v>
      </c>
      <c r="AA134" s="558">
        <f t="shared" si="16"/>
        <v>379.21676450123528</v>
      </c>
      <c r="AB134" s="558">
        <f t="shared" si="16"/>
        <v>367.58289081891098</v>
      </c>
    </row>
    <row r="135" spans="1:56" x14ac:dyDescent="0.3">
      <c r="A135" s="555" t="str">
        <f>VLOOKUP(WEEKDAY(B135,2),$B$148:$C$154,2,FALSE)</f>
        <v>Mon</v>
      </c>
      <c r="B135" s="556">
        <f>B134</f>
        <v>37347</v>
      </c>
      <c r="C135" s="557" t="s">
        <v>47</v>
      </c>
      <c r="D135" s="558">
        <f>D63</f>
        <v>14257.465249895273</v>
      </c>
      <c r="E135" s="558">
        <f t="shared" ref="E135:AB135" si="17">E63</f>
        <v>429.10212940796566</v>
      </c>
      <c r="F135" s="558">
        <f t="shared" si="17"/>
        <v>402.55281596288597</v>
      </c>
      <c r="G135" s="558">
        <f t="shared" si="17"/>
        <v>399.39562333819345</v>
      </c>
      <c r="H135" s="558">
        <f t="shared" si="17"/>
        <v>407.98271995801679</v>
      </c>
      <c r="I135" s="558">
        <f t="shared" si="17"/>
        <v>431.41039713079124</v>
      </c>
      <c r="J135" s="558">
        <f t="shared" si="17"/>
        <v>482.08693531098572</v>
      </c>
      <c r="K135" s="558">
        <f t="shared" si="17"/>
        <v>552.40812686215941</v>
      </c>
      <c r="L135" s="558">
        <f t="shared" si="17"/>
        <v>623.15785734755173</v>
      </c>
      <c r="M135" s="558">
        <f t="shared" si="17"/>
        <v>679.87548696826286</v>
      </c>
      <c r="N135" s="558">
        <f t="shared" si="17"/>
        <v>713.97050749429286</v>
      </c>
      <c r="O135" s="558">
        <f t="shared" si="17"/>
        <v>739.81717855968191</v>
      </c>
      <c r="P135" s="558">
        <f t="shared" si="17"/>
        <v>752.61446721697064</v>
      </c>
      <c r="Q135" s="558">
        <f t="shared" si="17"/>
        <v>762.77483892605426</v>
      </c>
      <c r="R135" s="558">
        <f t="shared" si="17"/>
        <v>765.81104751462692</v>
      </c>
      <c r="S135" s="558">
        <f t="shared" si="17"/>
        <v>755.17377065434698</v>
      </c>
      <c r="T135" s="558">
        <f t="shared" si="17"/>
        <v>722.28198792229193</v>
      </c>
      <c r="U135" s="558">
        <f t="shared" si="17"/>
        <v>686.51845853717089</v>
      </c>
      <c r="V135" s="558">
        <f t="shared" si="17"/>
        <v>650.90720201612987</v>
      </c>
      <c r="W135" s="558">
        <f t="shared" si="17"/>
        <v>627.66412953282793</v>
      </c>
      <c r="X135" s="558">
        <f t="shared" si="17"/>
        <v>608.04071064714765</v>
      </c>
      <c r="Y135" s="558">
        <f t="shared" si="17"/>
        <v>572.93560903407433</v>
      </c>
      <c r="Z135" s="558">
        <f t="shared" si="17"/>
        <v>533.34181485142176</v>
      </c>
      <c r="AA135" s="558">
        <f t="shared" si="17"/>
        <v>493.77866226873329</v>
      </c>
      <c r="AB135" s="558">
        <f t="shared" si="17"/>
        <v>463.86277243269075</v>
      </c>
    </row>
    <row r="136" spans="1:56" ht="13.8" thickBot="1" x14ac:dyDescent="0.35">
      <c r="A136" s="555" t="str">
        <f>VLOOKUP(WEEKDAY(B136,2),$B$148:$C$154,2,FALSE)</f>
        <v>Mon</v>
      </c>
      <c r="B136" s="556">
        <f>B135</f>
        <v>37347</v>
      </c>
      <c r="C136" s="557" t="s">
        <v>84</v>
      </c>
      <c r="D136" s="559">
        <f>SUM(D134:D135)</f>
        <v>24222.896154844704</v>
      </c>
      <c r="E136" s="559">
        <f t="shared" ref="E136:AB136" si="18">SUM(E134:E135)</f>
        <v>746.50975460203767</v>
      </c>
      <c r="F136" s="559">
        <f t="shared" si="18"/>
        <v>719.79444566022448</v>
      </c>
      <c r="G136" s="559">
        <f t="shared" si="18"/>
        <v>716.60646225881328</v>
      </c>
      <c r="H136" s="559">
        <f t="shared" si="18"/>
        <v>728.22468349554811</v>
      </c>
      <c r="I136" s="559">
        <f t="shared" si="18"/>
        <v>762.09172759790044</v>
      </c>
      <c r="J136" s="559">
        <f t="shared" si="18"/>
        <v>835.10977920229493</v>
      </c>
      <c r="K136" s="559">
        <f t="shared" si="18"/>
        <v>935.62631235692868</v>
      </c>
      <c r="L136" s="559">
        <f t="shared" si="18"/>
        <v>1046.8519244501126</v>
      </c>
      <c r="M136" s="559">
        <f t="shared" si="18"/>
        <v>1137.4460251704422</v>
      </c>
      <c r="N136" s="559">
        <f t="shared" si="18"/>
        <v>1190.3376339570361</v>
      </c>
      <c r="O136" s="559">
        <f t="shared" si="18"/>
        <v>1229.1535260506084</v>
      </c>
      <c r="P136" s="559">
        <f t="shared" si="18"/>
        <v>1244.649165800854</v>
      </c>
      <c r="Q136" s="559">
        <f t="shared" si="18"/>
        <v>1256.2773967625992</v>
      </c>
      <c r="R136" s="559">
        <f t="shared" si="18"/>
        <v>1261.3388404706147</v>
      </c>
      <c r="S136" s="559">
        <f t="shared" si="18"/>
        <v>1246.7102150334613</v>
      </c>
      <c r="T136" s="559">
        <f t="shared" si="18"/>
        <v>1203.3652086848056</v>
      </c>
      <c r="U136" s="559">
        <f t="shared" si="18"/>
        <v>1150.7646982122392</v>
      </c>
      <c r="V136" s="559">
        <f t="shared" si="18"/>
        <v>1094.4787911422643</v>
      </c>
      <c r="W136" s="559">
        <f t="shared" si="18"/>
        <v>1059.2854356979979</v>
      </c>
      <c r="X136" s="559">
        <f t="shared" si="18"/>
        <v>1034.1272160174613</v>
      </c>
      <c r="Y136" s="559">
        <f t="shared" si="18"/>
        <v>987.79833320028911</v>
      </c>
      <c r="Z136" s="559">
        <f t="shared" si="18"/>
        <v>931.90748899860591</v>
      </c>
      <c r="AA136" s="559">
        <f t="shared" si="18"/>
        <v>872.99542676996862</v>
      </c>
      <c r="AB136" s="559">
        <f t="shared" si="18"/>
        <v>831.44566325160167</v>
      </c>
    </row>
    <row r="137" spans="1:56" ht="13.8" thickTop="1" x14ac:dyDescent="0.3"/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441406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2023-09-10T14:54:08Z</dcterms:modified>
</cp:coreProperties>
</file>