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<sst xmlns="http://schemas.openxmlformats.org/spreadsheetml/2006/main" count="548" uniqueCount="93">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</sst>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6</xdr:row>
      <xdr:rowOff>0</xdr:rowOff>
    </xdr:to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25.914787968416885</v>
      </c>
      <c r="E8" s="336">
        <v>0.95466223681600437</v>
      </c>
      <c r="F8" s="337">
        <v>0.93735695088937121</v>
      </c>
      <c r="G8" s="337">
        <v>0.92193308598848733</v>
      </c>
      <c r="H8" s="337">
        <v>0.91645474821552586</v>
      </c>
      <c r="I8" s="337">
        <v>0.93254685333347942</v>
      </c>
      <c r="J8" s="338">
        <v>0.97914783326905508</v>
      </c>
      <c r="K8" s="339">
        <v>1.058280162803001</v>
      </c>
      <c r="L8" s="337">
        <v>1.1208331503426483</v>
      </c>
      <c r="M8" s="337">
        <v>1.172074924533608</v>
      </c>
      <c r="N8" s="337">
        <v>1.1954802232551711</v>
      </c>
      <c r="O8" s="337">
        <v>1.2139564133794549</v>
      </c>
      <c r="P8" s="337">
        <v>1.2172549272343087</v>
      </c>
      <c r="Q8" s="337">
        <v>1.2144126613285251</v>
      </c>
      <c r="R8" s="337">
        <v>1.2145864612117299</v>
      </c>
      <c r="S8" s="337">
        <v>1.205187390125521</v>
      </c>
      <c r="T8" s="337">
        <v>1.177697924004973</v>
      </c>
      <c r="U8" s="337">
        <v>1.1485450763596097</v>
      </c>
      <c r="V8" s="337">
        <v>1.1196063786249315</v>
      </c>
      <c r="W8" s="337">
        <v>1.1087958840239807</v>
      </c>
      <c r="X8" s="337">
        <v>1.0876401588340641</v>
      </c>
      <c r="Y8" s="337">
        <v>1.0590574453817976</v>
      </c>
      <c r="Z8" s="340">
        <v>1.0294072210115781</v>
      </c>
      <c r="AA8" s="336">
        <v>0.98466971228668476</v>
      </c>
      <c r="AB8" s="338">
        <v>0.94520014516337769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858.90124397524983</v>
      </c>
      <c r="E9" s="342">
        <v>29.20693714612252</v>
      </c>
      <c r="F9" s="343">
        <v>28.497734518720634</v>
      </c>
      <c r="G9" s="343">
        <v>27.991965119630606</v>
      </c>
      <c r="H9" s="343">
        <v>27.830732263544377</v>
      </c>
      <c r="I9" s="343">
        <v>28.598742557878463</v>
      </c>
      <c r="J9" s="344">
        <v>30.798276731900387</v>
      </c>
      <c r="K9" s="345">
        <v>34.341046015102279</v>
      </c>
      <c r="L9" s="343">
        <v>37.7460766822376</v>
      </c>
      <c r="M9" s="343">
        <v>40.198632071435661</v>
      </c>
      <c r="N9" s="343">
        <v>41.67588947421914</v>
      </c>
      <c r="O9" s="343">
        <v>42.803163972381284</v>
      </c>
      <c r="P9" s="343">
        <v>43.182189933189264</v>
      </c>
      <c r="Q9" s="343">
        <v>43.271519627164238</v>
      </c>
      <c r="R9" s="343">
        <v>43.505190277226099</v>
      </c>
      <c r="S9" s="343">
        <v>43.087871661908338</v>
      </c>
      <c r="T9" s="343">
        <v>41.94363868092772</v>
      </c>
      <c r="U9" s="343">
        <v>40.503373200263006</v>
      </c>
      <c r="V9" s="343">
        <v>38.407361938564897</v>
      </c>
      <c r="W9" s="343">
        <v>36.135044215899185</v>
      </c>
      <c r="X9" s="343">
        <v>34.751158432887564</v>
      </c>
      <c r="Y9" s="343">
        <v>33.485042497638524</v>
      </c>
      <c r="Z9" s="346">
        <v>31.969408845008466</v>
      </c>
      <c r="AA9" s="342">
        <v>30.259841771086542</v>
      </c>
      <c r="AB9" s="344">
        <v>28.710406340312833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7296.5250763276445</v>
      </c>
      <c r="E10" s="349">
        <v>262.11393717270198</v>
      </c>
      <c r="F10" s="350">
        <v>257.46949035628904</v>
      </c>
      <c r="G10" s="350">
        <v>252.76276846486718</v>
      </c>
      <c r="H10" s="350">
        <v>251.77403889203021</v>
      </c>
      <c r="I10" s="350">
        <v>256.03167614919113</v>
      </c>
      <c r="J10" s="351">
        <v>270.42947357180702</v>
      </c>
      <c r="K10" s="352">
        <v>293.98207467183494</v>
      </c>
      <c r="L10" s="350">
        <v>316.29512187117467</v>
      </c>
      <c r="M10" s="350">
        <v>333.79729821890714</v>
      </c>
      <c r="N10" s="350">
        <v>342.49054059623359</v>
      </c>
      <c r="O10" s="350">
        <v>349.49948470320123</v>
      </c>
      <c r="P10" s="350">
        <v>351.80677396631052</v>
      </c>
      <c r="Q10" s="350">
        <v>351.36019809237285</v>
      </c>
      <c r="R10" s="350">
        <v>352.74951265832789</v>
      </c>
      <c r="S10" s="350">
        <v>349.89549101346176</v>
      </c>
      <c r="T10" s="350">
        <v>339.80155545904171</v>
      </c>
      <c r="U10" s="350">
        <v>328.94591746765735</v>
      </c>
      <c r="V10" s="350">
        <v>318.30668531367292</v>
      </c>
      <c r="W10" s="350">
        <v>309.50442602865166</v>
      </c>
      <c r="X10" s="350">
        <v>301.7399805886152</v>
      </c>
      <c r="Y10" s="350">
        <v>293.28232361368794</v>
      </c>
      <c r="Z10" s="353">
        <v>282.75684932859366</v>
      </c>
      <c r="AA10" s="349">
        <v>269.94174367948972</v>
      </c>
      <c r="AB10" s="351">
        <v>259.78771444952457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57.627301735083591</v>
      </c>
      <c r="E11" s="355">
        <v>2.0570394625796067</v>
      </c>
      <c r="F11" s="356">
        <v>2.0030568645796127</v>
      </c>
      <c r="G11" s="356">
        <v>1.9731436829644853</v>
      </c>
      <c r="H11" s="356">
        <v>1.9737457464828356</v>
      </c>
      <c r="I11" s="356">
        <v>2.0262920295337481</v>
      </c>
      <c r="J11" s="357">
        <v>2.1399448545982924</v>
      </c>
      <c r="K11" s="358">
        <v>2.3200172010962548</v>
      </c>
      <c r="L11" s="356">
        <v>2.4544880143321128</v>
      </c>
      <c r="M11" s="356">
        <v>2.5866541309813749</v>
      </c>
      <c r="N11" s="356">
        <v>2.6366745077324225</v>
      </c>
      <c r="O11" s="356">
        <v>2.65687730499765</v>
      </c>
      <c r="P11" s="356">
        <v>2.6588811167046664</v>
      </c>
      <c r="Q11" s="356">
        <v>2.6739209230641592</v>
      </c>
      <c r="R11" s="356">
        <v>2.6713332346730816</v>
      </c>
      <c r="S11" s="356">
        <v>2.6553319043046861</v>
      </c>
      <c r="T11" s="356">
        <v>2.6383271507138146</v>
      </c>
      <c r="U11" s="356">
        <v>2.6147968067445211</v>
      </c>
      <c r="V11" s="356">
        <v>2.5885460869296115</v>
      </c>
      <c r="W11" s="356">
        <v>2.6023813738542678</v>
      </c>
      <c r="X11" s="356">
        <v>2.543594240187796</v>
      </c>
      <c r="Y11" s="356">
        <v>2.467007310709211</v>
      </c>
      <c r="Z11" s="359">
        <v>2.3604262294349474</v>
      </c>
      <c r="AA11" s="355">
        <v>2.2086086273397227</v>
      </c>
      <c r="AB11" s="357">
        <v>2.1162129305447093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181.9384801825193</v>
      </c>
      <c r="E12" s="362">
        <v>6.089066120246093</v>
      </c>
      <c r="F12" s="363">
        <v>5.9165351979854357</v>
      </c>
      <c r="G12" s="363">
        <v>5.8098367263204294</v>
      </c>
      <c r="H12" s="363">
        <v>5.7957232123895217</v>
      </c>
      <c r="I12" s="363">
        <v>5.9743179525625889</v>
      </c>
      <c r="J12" s="364">
        <v>6.4545271950975849</v>
      </c>
      <c r="K12" s="365">
        <v>7.218794633587744</v>
      </c>
      <c r="L12" s="363">
        <v>7.9613060612181297</v>
      </c>
      <c r="M12" s="363">
        <v>8.5386513336833971</v>
      </c>
      <c r="N12" s="363">
        <v>8.8387625386382744</v>
      </c>
      <c r="O12" s="363">
        <v>9.0435321113181608</v>
      </c>
      <c r="P12" s="363">
        <v>9.1161962608118472</v>
      </c>
      <c r="Q12" s="363">
        <v>9.135989185287599</v>
      </c>
      <c r="R12" s="363">
        <v>9.1750772226696018</v>
      </c>
      <c r="S12" s="363">
        <v>9.0989863763254792</v>
      </c>
      <c r="T12" s="363">
        <v>8.9061449687761289</v>
      </c>
      <c r="U12" s="363">
        <v>8.6378970859386701</v>
      </c>
      <c r="V12" s="363">
        <v>8.231823597725473</v>
      </c>
      <c r="W12" s="363">
        <v>7.8316035964552313</v>
      </c>
      <c r="X12" s="363">
        <v>7.5278582901674049</v>
      </c>
      <c r="Y12" s="363">
        <v>7.234483561204768</v>
      </c>
      <c r="Z12" s="366">
        <v>6.8678101884287006</v>
      </c>
      <c r="AA12" s="362">
        <v>6.4352636405235488</v>
      </c>
      <c r="AB12" s="364">
        <v>6.0982931251574568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2291.5264372140382</v>
      </c>
      <c r="E13" s="367">
        <v>83.53257602101155</v>
      </c>
      <c r="F13" s="368">
        <v>81.967542155279048</v>
      </c>
      <c r="G13" s="368">
        <v>80.468228242269248</v>
      </c>
      <c r="H13" s="368">
        <v>80.223715157802715</v>
      </c>
      <c r="I13" s="368">
        <v>81.509837761794969</v>
      </c>
      <c r="J13" s="369">
        <v>86.112638776781353</v>
      </c>
      <c r="K13" s="370">
        <v>93.048179942691007</v>
      </c>
      <c r="L13" s="368">
        <v>99.047438546151554</v>
      </c>
      <c r="M13" s="368">
        <v>103.77230919120431</v>
      </c>
      <c r="N13" s="368">
        <v>106.01456306000429</v>
      </c>
      <c r="O13" s="368">
        <v>107.32451156175784</v>
      </c>
      <c r="P13" s="368">
        <v>107.71150862743328</v>
      </c>
      <c r="Q13" s="368">
        <v>108.08715354480522</v>
      </c>
      <c r="R13" s="368">
        <v>108.33312444281938</v>
      </c>
      <c r="S13" s="368">
        <v>107.30652375004914</v>
      </c>
      <c r="T13" s="368">
        <v>104.91844024645448</v>
      </c>
      <c r="U13" s="368">
        <v>102.19879786909178</v>
      </c>
      <c r="V13" s="368">
        <v>99.85484456176745</v>
      </c>
      <c r="W13" s="368">
        <v>98.547560702635153</v>
      </c>
      <c r="X13" s="368">
        <v>96.674018603844416</v>
      </c>
      <c r="Y13" s="368">
        <v>94.097237255477864</v>
      </c>
      <c r="Z13" s="371">
        <v>90.922530207219054</v>
      </c>
      <c r="AA13" s="367">
        <v>86.486390154369303</v>
      </c>
      <c r="AB13" s="369">
        <v>83.366766831323929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2531.0922191316408</v>
      </c>
      <c r="E14" s="90">
        <f t="shared" ref="E14:AB14" si="1">SUM(E11:E13)</f>
        <v>91.678681603837248</v>
      </c>
      <c r="F14" s="164">
        <f t="shared" si="1"/>
        <v>89.887134217844093</v>
      </c>
      <c r="G14" s="164">
        <f t="shared" si="1"/>
        <v>88.251208651554165</v>
      </c>
      <c r="H14" s="164">
        <f t="shared" si="1"/>
        <v>87.993184116675067</v>
      </c>
      <c r="I14" s="164">
        <f t="shared" si="1"/>
        <v>89.510447743891305</v>
      </c>
      <c r="J14" s="166">
        <f t="shared" si="1"/>
        <v>94.707110826477233</v>
      </c>
      <c r="K14" s="48">
        <f t="shared" si="1"/>
        <v>102.586991777375</v>
      </c>
      <c r="L14" s="164">
        <f t="shared" si="1"/>
        <v>109.46323262170179</v>
      </c>
      <c r="M14" s="164">
        <f t="shared" si="1"/>
        <v>114.89761465586909</v>
      </c>
      <c r="N14" s="164">
        <f t="shared" si="1"/>
        <v>117.49000010637499</v>
      </c>
      <c r="O14" s="164">
        <f t="shared" si="1"/>
        <v>119.02492097807365</v>
      </c>
      <c r="P14" s="164">
        <f t="shared" si="1"/>
        <v>119.48658600494979</v>
      </c>
      <c r="Q14" s="164">
        <f t="shared" si="1"/>
        <v>119.89706365315698</v>
      </c>
      <c r="R14" s="164">
        <f t="shared" si="1"/>
        <v>120.17953490016207</v>
      </c>
      <c r="S14" s="164">
        <f t="shared" si="1"/>
        <v>119.06084203067931</v>
      </c>
      <c r="T14" s="164">
        <f t="shared" si="1"/>
        <v>116.46291236594442</v>
      </c>
      <c r="U14" s="164">
        <f t="shared" si="1"/>
        <v>113.45149176177497</v>
      </c>
      <c r="V14" s="164">
        <f t="shared" si="1"/>
        <v>110.67521424642254</v>
      </c>
      <c r="W14" s="164">
        <f t="shared" si="1"/>
        <v>108.98154567294465</v>
      </c>
      <c r="X14" s="164">
        <f t="shared" si="1"/>
        <v>106.74547113419962</v>
      </c>
      <c r="Y14" s="164">
        <f t="shared" si="1"/>
        <v>103.79872812739184</v>
      </c>
      <c r="Z14" s="165">
        <f t="shared" si="1"/>
        <v>100.1507666250827</v>
      </c>
      <c r="AA14" s="90">
        <f t="shared" si="1"/>
        <v>95.130262422232576</v>
      </c>
      <c r="AB14" s="166">
        <f t="shared" si="1"/>
        <v>91.581272887026103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8181.3411082713128</v>
      </c>
      <c r="E15" s="90">
        <f t="shared" ref="E15:AB15" si="2">SUM(E8:E10)</f>
        <v>292.27553655564049</v>
      </c>
      <c r="F15" s="164">
        <f t="shared" si="2"/>
        <v>286.90458182589907</v>
      </c>
      <c r="G15" s="164">
        <f t="shared" si="2"/>
        <v>281.67666667048627</v>
      </c>
      <c r="H15" s="164">
        <f t="shared" si="2"/>
        <v>280.52122590379008</v>
      </c>
      <c r="I15" s="164">
        <f t="shared" si="2"/>
        <v>285.56296556040309</v>
      </c>
      <c r="J15" s="166">
        <f t="shared" si="2"/>
        <v>302.20689813697646</v>
      </c>
      <c r="K15" s="48">
        <f t="shared" si="2"/>
        <v>329.3814008497402</v>
      </c>
      <c r="L15" s="164">
        <f t="shared" si="2"/>
        <v>355.16203170375491</v>
      </c>
      <c r="M15" s="164">
        <f t="shared" si="2"/>
        <v>375.16800521487642</v>
      </c>
      <c r="N15" s="164">
        <f t="shared" si="2"/>
        <v>385.36191029370792</v>
      </c>
      <c r="O15" s="164">
        <f t="shared" si="2"/>
        <v>393.51660508896197</v>
      </c>
      <c r="P15" s="164">
        <f t="shared" si="2"/>
        <v>396.20621882673407</v>
      </c>
      <c r="Q15" s="164">
        <f t="shared" si="2"/>
        <v>395.84613038086559</v>
      </c>
      <c r="R15" s="164">
        <f t="shared" si="2"/>
        <v>397.4692893967657</v>
      </c>
      <c r="S15" s="164">
        <f t="shared" si="2"/>
        <v>394.18855006549563</v>
      </c>
      <c r="T15" s="164">
        <f t="shared" si="2"/>
        <v>382.92289206397442</v>
      </c>
      <c r="U15" s="164">
        <f t="shared" si="2"/>
        <v>370.59783574427996</v>
      </c>
      <c r="V15" s="164">
        <f t="shared" si="2"/>
        <v>357.83365363086273</v>
      </c>
      <c r="W15" s="164">
        <f t="shared" si="2"/>
        <v>346.74826612857481</v>
      </c>
      <c r="X15" s="164">
        <f t="shared" si="2"/>
        <v>337.57877918033682</v>
      </c>
      <c r="Y15" s="164">
        <f t="shared" si="2"/>
        <v>327.82642355670828</v>
      </c>
      <c r="Z15" s="165">
        <f t="shared" si="2"/>
        <v>315.75566539461369</v>
      </c>
      <c r="AA15" s="90">
        <f t="shared" si="2"/>
        <v>301.18625516286295</v>
      </c>
      <c r="AB15" s="166">
        <f t="shared" si="2"/>
        <v>289.44332093500077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10712.433327402954</v>
      </c>
      <c r="E16" s="167">
        <f t="shared" ref="E16:AB16" si="3">E14+E15</f>
        <v>383.9542181594777</v>
      </c>
      <c r="F16" s="168">
        <f t="shared" si="3"/>
        <v>376.79171604374318</v>
      </c>
      <c r="G16" s="168">
        <f t="shared" si="3"/>
        <v>369.92787532204045</v>
      </c>
      <c r="H16" s="168">
        <f t="shared" si="3"/>
        <v>368.51441002046516</v>
      </c>
      <c r="I16" s="168">
        <f t="shared" si="3"/>
        <v>375.07341330429438</v>
      </c>
      <c r="J16" s="170">
        <f t="shared" si="3"/>
        <v>396.91400896345368</v>
      </c>
      <c r="K16" s="203">
        <f t="shared" si="3"/>
        <v>431.96839262711524</v>
      </c>
      <c r="L16" s="200">
        <f t="shared" si="3"/>
        <v>464.62526432545667</v>
      </c>
      <c r="M16" s="200">
        <f t="shared" si="3"/>
        <v>490.06561987074554</v>
      </c>
      <c r="N16" s="200">
        <f t="shared" si="3"/>
        <v>502.85191040008294</v>
      </c>
      <c r="O16" s="200">
        <f t="shared" si="3"/>
        <v>512.54152606703565</v>
      </c>
      <c r="P16" s="200">
        <f t="shared" si="3"/>
        <v>515.69280483168382</v>
      </c>
      <c r="Q16" s="200">
        <f t="shared" si="3"/>
        <v>515.74319403402251</v>
      </c>
      <c r="R16" s="200">
        <f t="shared" si="3"/>
        <v>517.64882429692773</v>
      </c>
      <c r="S16" s="200">
        <f t="shared" si="3"/>
        <v>513.24939209617492</v>
      </c>
      <c r="T16" s="200">
        <f t="shared" si="3"/>
        <v>499.38580442991884</v>
      </c>
      <c r="U16" s="200">
        <f t="shared" si="3"/>
        <v>484.04932750605496</v>
      </c>
      <c r="V16" s="200">
        <f t="shared" si="3"/>
        <v>468.5088678772853</v>
      </c>
      <c r="W16" s="200">
        <f t="shared" si="3"/>
        <v>455.72981180151947</v>
      </c>
      <c r="X16" s="200">
        <f t="shared" si="3"/>
        <v>444.32425031453647</v>
      </c>
      <c r="Y16" s="200">
        <f t="shared" si="3"/>
        <v>431.6251516841001</v>
      </c>
      <c r="Z16" s="201">
        <f t="shared" si="3"/>
        <v>415.90643201969635</v>
      </c>
      <c r="AA16" s="199">
        <f t="shared" si="3"/>
        <v>396.31651758509554</v>
      </c>
      <c r="AB16" s="202">
        <f t="shared" si="3"/>
        <v>381.02459382202687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2.0570394625796067</v>
      </c>
      <c r="AL17" s="538">
        <f>$F11</f>
        <v>2.0030568645796127</v>
      </c>
      <c r="AM17" s="538">
        <f>$G11</f>
        <v>1.9731436829644853</v>
      </c>
      <c r="AN17" s="538">
        <f>$H11</f>
        <v>1.9737457464828356</v>
      </c>
      <c r="AO17" s="538"/>
      <c r="AP17" s="538">
        <f>$E12</f>
        <v>6.089066120246093</v>
      </c>
      <c r="AQ17" s="538">
        <f>$F12</f>
        <v>5.9165351979854357</v>
      </c>
      <c r="AR17" s="538">
        <f>$G12</f>
        <v>5.8098367263204294</v>
      </c>
      <c r="AS17" s="538">
        <f>$H12</f>
        <v>5.7957232123895217</v>
      </c>
      <c r="AT17" s="538"/>
      <c r="AU17" s="538">
        <f>$E13</f>
        <v>83.53257602101155</v>
      </c>
      <c r="AV17" s="538">
        <f>$F13</f>
        <v>81.967542155279048</v>
      </c>
      <c r="AW17" s="538">
        <f>$G13</f>
        <v>80.468228242269248</v>
      </c>
      <c r="AX17" s="538">
        <f>$H13</f>
        <v>80.223715157802715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2.0262920295337481</v>
      </c>
      <c r="AL18" s="538">
        <f>$J11</f>
        <v>2.1399448545982924</v>
      </c>
      <c r="AM18" s="538">
        <f>$K11</f>
        <v>2.3200172010962548</v>
      </c>
      <c r="AN18" s="538">
        <f>$L11</f>
        <v>2.4544880143321128</v>
      </c>
      <c r="AO18" s="538"/>
      <c r="AP18" s="538">
        <f>$I12</f>
        <v>5.9743179525625889</v>
      </c>
      <c r="AQ18" s="538">
        <f>$J12</f>
        <v>6.4545271950975849</v>
      </c>
      <c r="AR18" s="538">
        <f>$K12</f>
        <v>7.218794633587744</v>
      </c>
      <c r="AS18" s="538">
        <f>$L12</f>
        <v>7.9613060612181297</v>
      </c>
      <c r="AT18" s="538"/>
      <c r="AU18" s="539">
        <f>$I13</f>
        <v>81.509837761794969</v>
      </c>
      <c r="AV18" s="539">
        <f>$J13</f>
        <v>86.112638776781353</v>
      </c>
      <c r="AW18" s="539">
        <f>$K13</f>
        <v>93.048179942691007</v>
      </c>
      <c r="AX18" s="539">
        <f>$L13</f>
        <v>99.047438546151554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2.5866541309813749</v>
      </c>
      <c r="AL19" s="538">
        <f>$N11</f>
        <v>2.6366745077324225</v>
      </c>
      <c r="AM19" s="538">
        <f>$O11</f>
        <v>2.65687730499765</v>
      </c>
      <c r="AN19" s="538">
        <f>$P11</f>
        <v>2.6588811167046664</v>
      </c>
      <c r="AO19" s="538"/>
      <c r="AP19" s="538">
        <f>$M12</f>
        <v>8.5386513336833971</v>
      </c>
      <c r="AQ19" s="538">
        <f>$N12</f>
        <v>8.8387625386382744</v>
      </c>
      <c r="AR19" s="538">
        <f>$O12</f>
        <v>9.0435321113181608</v>
      </c>
      <c r="AS19" s="538">
        <f>$P12</f>
        <v>9.1161962608118472</v>
      </c>
      <c r="AT19" s="538"/>
      <c r="AU19" s="538">
        <f>$M13</f>
        <v>103.77230919120431</v>
      </c>
      <c r="AV19" s="538">
        <f>$N13</f>
        <v>106.01456306000429</v>
      </c>
      <c r="AW19" s="538">
        <f>$O13</f>
        <v>107.32451156175784</v>
      </c>
      <c r="AX19" s="538">
        <f>$P13</f>
        <v>107.71150862743328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2.6739209230641592</v>
      </c>
      <c r="AL20" s="538">
        <f>$R11</f>
        <v>2.6713332346730816</v>
      </c>
      <c r="AM20" s="538">
        <f>$S11</f>
        <v>2.6553319043046861</v>
      </c>
      <c r="AN20" s="538">
        <f>$T11</f>
        <v>2.6383271507138146</v>
      </c>
      <c r="AO20" s="538"/>
      <c r="AP20" s="538">
        <f>$Q12</f>
        <v>9.135989185287599</v>
      </c>
      <c r="AQ20" s="538">
        <f>$R12</f>
        <v>9.1750772226696018</v>
      </c>
      <c r="AR20" s="538">
        <f>$S12</f>
        <v>9.0989863763254792</v>
      </c>
      <c r="AS20" s="538">
        <f>$T12</f>
        <v>8.9061449687761289</v>
      </c>
      <c r="AT20" s="538"/>
      <c r="AU20" s="538">
        <f>$Q13</f>
        <v>108.08715354480522</v>
      </c>
      <c r="AV20" s="538">
        <f>$R13</f>
        <v>108.33312444281938</v>
      </c>
      <c r="AW20" s="538">
        <f>$S13</f>
        <v>107.30652375004914</v>
      </c>
      <c r="AX20" s="538">
        <f>$T13</f>
        <v>104.91844024645448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2.6147968067445211</v>
      </c>
      <c r="AL21" s="538">
        <f>$V11</f>
        <v>2.5885460869296115</v>
      </c>
      <c r="AM21" s="538">
        <f>$W11</f>
        <v>2.6023813738542678</v>
      </c>
      <c r="AN21" s="538">
        <f>$X11</f>
        <v>2.543594240187796</v>
      </c>
      <c r="AO21" s="538"/>
      <c r="AP21" s="538">
        <f>$U12</f>
        <v>8.6378970859386701</v>
      </c>
      <c r="AQ21" s="538">
        <f>$V12</f>
        <v>8.231823597725473</v>
      </c>
      <c r="AR21" s="538">
        <f>$W12</f>
        <v>7.8316035964552313</v>
      </c>
      <c r="AS21" s="538">
        <f>$X12</f>
        <v>7.5278582901674049</v>
      </c>
      <c r="AT21" s="538"/>
      <c r="AU21" s="538">
        <f>$U13</f>
        <v>102.19879786909178</v>
      </c>
      <c r="AV21" s="538">
        <f>$V13</f>
        <v>99.85484456176745</v>
      </c>
      <c r="AW21" s="538">
        <f>$W13</f>
        <v>98.547560702635153</v>
      </c>
      <c r="AX21" s="538">
        <f>$X13</f>
        <v>96.674018603844416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2.467007310709211</v>
      </c>
      <c r="AL22" s="538">
        <f>$Z11</f>
        <v>2.3604262294349474</v>
      </c>
      <c r="AM22" s="538">
        <f>$AA11</f>
        <v>2.2086086273397227</v>
      </c>
      <c r="AN22" s="540">
        <f>$AB11</f>
        <v>2.1162129305447093</v>
      </c>
      <c r="AO22" s="538"/>
      <c r="AP22" s="538">
        <f>$Y12</f>
        <v>7.234483561204768</v>
      </c>
      <c r="AQ22" s="538">
        <f>$Z12</f>
        <v>6.8678101884287006</v>
      </c>
      <c r="AR22" s="538">
        <f>$AA12</f>
        <v>6.4352636405235488</v>
      </c>
      <c r="AS22" s="540">
        <f>$AB12</f>
        <v>6.0982931251574568</v>
      </c>
      <c r="AT22" s="538"/>
      <c r="AU22" s="538">
        <f>$Y13</f>
        <v>94.097237255477864</v>
      </c>
      <c r="AV22" s="538">
        <f>$Z13</f>
        <v>90.922530207219054</v>
      </c>
      <c r="AW22" s="538">
        <f>$AA13</f>
        <v>86.486390154369303</v>
      </c>
      <c r="AX22" s="540">
        <f>$AB13</f>
        <v>83.366766831323929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57.627301735083591</v>
      </c>
      <c r="AO23" s="538"/>
      <c r="AP23" s="538"/>
      <c r="AQ23" s="538"/>
      <c r="AR23" s="538"/>
      <c r="AS23" s="318">
        <f>SUM(AP17:AS22)</f>
        <v>181.9384801825193</v>
      </c>
      <c r="AT23" s="538"/>
      <c r="AU23" s="538"/>
      <c r="AV23" s="538"/>
      <c r="AW23" s="538"/>
      <c r="AX23" s="318">
        <f>SUM(AU17:AX22)</f>
        <v>2291.5264372140382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3663.5666725970459</v>
      </c>
      <c r="E52" s="431">
        <f t="shared" si="4"/>
        <v>91.045781840522295</v>
      </c>
      <c r="F52" s="432">
        <f t="shared" si="4"/>
        <v>98.208283956256821</v>
      </c>
      <c r="G52" s="432">
        <f t="shared" si="4"/>
        <v>105.07212467795955</v>
      </c>
      <c r="H52" s="432">
        <f t="shared" si="4"/>
        <v>106.48558997953484</v>
      </c>
      <c r="I52" s="432">
        <f t="shared" si="4"/>
        <v>99.926586695705623</v>
      </c>
      <c r="J52" s="433">
        <f t="shared" si="4"/>
        <v>78.085991036546318</v>
      </c>
      <c r="K52" s="434">
        <f t="shared" si="4"/>
        <v>229.03160737288476</v>
      </c>
      <c r="L52" s="432">
        <f t="shared" si="4"/>
        <v>196.37473567454333</v>
      </c>
      <c r="M52" s="432">
        <f t="shared" si="4"/>
        <v>170.93438012925446</v>
      </c>
      <c r="N52" s="432">
        <f t="shared" si="4"/>
        <v>158.14808959991706</v>
      </c>
      <c r="O52" s="432">
        <f t="shared" si="4"/>
        <v>148.45847393296435</v>
      </c>
      <c r="P52" s="432">
        <f t="shared" si="4"/>
        <v>145.30719516831618</v>
      </c>
      <c r="Q52" s="432">
        <f t="shared" si="4"/>
        <v>145.25680596597749</v>
      </c>
      <c r="R52" s="432">
        <f t="shared" si="4"/>
        <v>143.35117570307227</v>
      </c>
      <c r="S52" s="432">
        <f t="shared" si="4"/>
        <v>147.75060790382508</v>
      </c>
      <c r="T52" s="432">
        <f t="shared" si="4"/>
        <v>161.61419557008116</v>
      </c>
      <c r="U52" s="432">
        <f t="shared" si="4"/>
        <v>176.95067249394504</v>
      </c>
      <c r="V52" s="432">
        <f t="shared" si="4"/>
        <v>192.4911321227147</v>
      </c>
      <c r="W52" s="432">
        <f t="shared" si="4"/>
        <v>205.27018819848053</v>
      </c>
      <c r="X52" s="432">
        <f t="shared" si="4"/>
        <v>216.67574968546353</v>
      </c>
      <c r="Y52" s="432">
        <f t="shared" si="4"/>
        <v>229.3748483158999</v>
      </c>
      <c r="Z52" s="435">
        <f t="shared" si="4"/>
        <v>245.09356798030365</v>
      </c>
      <c r="AA52" s="431">
        <f t="shared" si="4"/>
        <v>78.683482414904461</v>
      </c>
      <c r="AB52" s="433">
        <f t="shared" si="4"/>
        <v>93.975406177973127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5706.8140325850136</v>
      </c>
      <c r="E57" s="336">
        <v>197.56433601905104</v>
      </c>
      <c r="F57" s="337">
        <v>190.22415076091116</v>
      </c>
      <c r="G57" s="337">
        <v>186.5774499310248</v>
      </c>
      <c r="H57" s="337">
        <v>186.1002048483158</v>
      </c>
      <c r="I57" s="337">
        <v>190.86656393662963</v>
      </c>
      <c r="J57" s="338">
        <v>205.392409229018</v>
      </c>
      <c r="K57" s="339">
        <v>228.31173099106996</v>
      </c>
      <c r="L57" s="337">
        <v>251.16970970176484</v>
      </c>
      <c r="M57" s="337">
        <v>270.79028698272958</v>
      </c>
      <c r="N57" s="337">
        <v>280.1962007858437</v>
      </c>
      <c r="O57" s="337">
        <v>285.91864222520724</v>
      </c>
      <c r="P57" s="337">
        <v>285.93960856586386</v>
      </c>
      <c r="Q57" s="337">
        <v>284.42026971753364</v>
      </c>
      <c r="R57" s="337">
        <v>283.2996584198815</v>
      </c>
      <c r="S57" s="337">
        <v>278.21201292661334</v>
      </c>
      <c r="T57" s="337">
        <v>268.67349665489934</v>
      </c>
      <c r="U57" s="337">
        <v>258.15544326431075</v>
      </c>
      <c r="V57" s="337">
        <v>249.0504150750447</v>
      </c>
      <c r="W57" s="337">
        <v>243.35203401719394</v>
      </c>
      <c r="X57" s="337">
        <v>237.03204188213215</v>
      </c>
      <c r="Y57" s="337">
        <v>228.97890134677033</v>
      </c>
      <c r="Z57" s="340">
        <v>218.42077313603943</v>
      </c>
      <c r="AA57" s="336">
        <v>205.11750327227995</v>
      </c>
      <c r="AB57" s="338">
        <v>193.05018889488503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3307.3485495148534</v>
      </c>
      <c r="E58" s="449">
        <v>106.84492204416819</v>
      </c>
      <c r="F58" s="450">
        <v>103.1422860994803</v>
      </c>
      <c r="G58" s="450">
        <v>103.55577590285712</v>
      </c>
      <c r="H58" s="450">
        <v>105.16122461078398</v>
      </c>
      <c r="I58" s="450">
        <v>109.19652060536471</v>
      </c>
      <c r="J58" s="451">
        <v>119.67799923611881</v>
      </c>
      <c r="K58" s="452">
        <v>133.88754130997756</v>
      </c>
      <c r="L58" s="450">
        <v>151.40577984833143</v>
      </c>
      <c r="M58" s="450">
        <v>160.92415357776329</v>
      </c>
      <c r="N58" s="450">
        <v>163.87440967586045</v>
      </c>
      <c r="O58" s="450">
        <v>168.97921435996378</v>
      </c>
      <c r="P58" s="450">
        <v>168.43194575668781</v>
      </c>
      <c r="Q58" s="450">
        <v>169.49034546342801</v>
      </c>
      <c r="R58" s="450">
        <v>167.49799017960177</v>
      </c>
      <c r="S58" s="450">
        <v>163.26020055431499</v>
      </c>
      <c r="T58" s="450">
        <v>157.54614579260837</v>
      </c>
      <c r="U58" s="450">
        <v>150.69504844332775</v>
      </c>
      <c r="V58" s="450">
        <v>147.89863406125301</v>
      </c>
      <c r="W58" s="450">
        <v>143.91786102613838</v>
      </c>
      <c r="X58" s="450">
        <v>139.96549083698406</v>
      </c>
      <c r="Y58" s="450">
        <v>130.59553730497015</v>
      </c>
      <c r="Z58" s="453">
        <v>122.75896624907563</v>
      </c>
      <c r="AA58" s="449">
        <v>113.39663656982475</v>
      </c>
      <c r="AB58" s="451">
        <v>105.24392000596899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4149.0157821090916</v>
      </c>
      <c r="E59" s="355">
        <v>130.77736173556229</v>
      </c>
      <c r="F59" s="356">
        <v>122.35977014494932</v>
      </c>
      <c r="G59" s="356">
        <v>119.34111215330087</v>
      </c>
      <c r="H59" s="356">
        <v>119.1980475155537</v>
      </c>
      <c r="I59" s="356">
        <v>123.97324298164816</v>
      </c>
      <c r="J59" s="357">
        <v>137.86665673205624</v>
      </c>
      <c r="K59" s="358">
        <v>161.80170870178239</v>
      </c>
      <c r="L59" s="356">
        <v>185.21339043300998</v>
      </c>
      <c r="M59" s="356">
        <v>207.59911801975727</v>
      </c>
      <c r="N59" s="356">
        <v>216.71793519272853</v>
      </c>
      <c r="O59" s="356">
        <v>221.46755400764732</v>
      </c>
      <c r="P59" s="356">
        <v>221.31499103275263</v>
      </c>
      <c r="Q59" s="356">
        <v>218.84948611975466</v>
      </c>
      <c r="R59" s="356">
        <v>218.18018608877819</v>
      </c>
      <c r="S59" s="356">
        <v>213.52354596799037</v>
      </c>
      <c r="T59" s="356">
        <v>202.84180418960403</v>
      </c>
      <c r="U59" s="356">
        <v>192.52093498017521</v>
      </c>
      <c r="V59" s="356">
        <v>185.04200325590264</v>
      </c>
      <c r="W59" s="356">
        <v>181.87552141618474</v>
      </c>
      <c r="X59" s="356">
        <v>175.83568623956111</v>
      </c>
      <c r="Y59" s="356">
        <v>167.72226264163794</v>
      </c>
      <c r="Z59" s="359">
        <v>155.47266251303111</v>
      </c>
      <c r="AA59" s="355">
        <v>140.9700644681154</v>
      </c>
      <c r="AB59" s="357">
        <v>128.55073557760741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579.03264439848601</v>
      </c>
      <c r="E60" s="367">
        <v>18.961700828246435</v>
      </c>
      <c r="F60" s="368">
        <v>18.425159746363146</v>
      </c>
      <c r="G60" s="368">
        <v>18.411133622365693</v>
      </c>
      <c r="H60" s="368">
        <v>18.686199349163836</v>
      </c>
      <c r="I60" s="368">
        <v>19.611375289090166</v>
      </c>
      <c r="J60" s="369">
        <v>21.955631748416963</v>
      </c>
      <c r="K60" s="370">
        <v>24.974062020963348</v>
      </c>
      <c r="L60" s="368">
        <v>27.498003488394605</v>
      </c>
      <c r="M60" s="368">
        <v>28.555735972939498</v>
      </c>
      <c r="N60" s="368">
        <v>29.657602253655348</v>
      </c>
      <c r="O60" s="368">
        <v>29.892886813377164</v>
      </c>
      <c r="P60" s="368">
        <v>29.63930758563604</v>
      </c>
      <c r="Q60" s="368">
        <v>29.697407882752859</v>
      </c>
      <c r="R60" s="368">
        <v>29.169286549172913</v>
      </c>
      <c r="S60" s="368">
        <v>28.319229187920076</v>
      </c>
      <c r="T60" s="368">
        <v>27.129514431418734</v>
      </c>
      <c r="U60" s="368">
        <v>25.560780226134511</v>
      </c>
      <c r="V60" s="368">
        <v>24.482758607791695</v>
      </c>
      <c r="W60" s="368">
        <v>23.710600260472184</v>
      </c>
      <c r="X60" s="368">
        <v>23.079388415997073</v>
      </c>
      <c r="Y60" s="368">
        <v>22.057207050342765</v>
      </c>
      <c r="Z60" s="371">
        <v>21.009574079135874</v>
      </c>
      <c r="AA60" s="367">
        <v>19.82756542838694</v>
      </c>
      <c r="AB60" s="369">
        <v>18.720533560348137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4728.0484265075784</v>
      </c>
      <c r="E61" s="517">
        <f t="shared" ref="E61:AB61" si="6">SUM(E59:E60)</f>
        <v>149.73906256380872</v>
      </c>
      <c r="F61" s="518">
        <f t="shared" si="6"/>
        <v>140.78492989131246</v>
      </c>
      <c r="G61" s="518">
        <f t="shared" si="6"/>
        <v>137.75224577566655</v>
      </c>
      <c r="H61" s="518">
        <f t="shared" si="6"/>
        <v>137.88424686471754</v>
      </c>
      <c r="I61" s="518">
        <f t="shared" si="6"/>
        <v>143.58461827073833</v>
      </c>
      <c r="J61" s="519">
        <f t="shared" si="6"/>
        <v>159.82228848047322</v>
      </c>
      <c r="K61" s="520">
        <f t="shared" si="6"/>
        <v>186.77577072274573</v>
      </c>
      <c r="L61" s="518">
        <f t="shared" si="6"/>
        <v>212.71139392140458</v>
      </c>
      <c r="M61" s="518">
        <f t="shared" si="6"/>
        <v>236.15485399269676</v>
      </c>
      <c r="N61" s="518">
        <f t="shared" si="6"/>
        <v>246.37553744638387</v>
      </c>
      <c r="O61" s="518">
        <f t="shared" si="6"/>
        <v>251.3604408210245</v>
      </c>
      <c r="P61" s="518">
        <f t="shared" si="6"/>
        <v>250.95429861838866</v>
      </c>
      <c r="Q61" s="518">
        <f t="shared" si="6"/>
        <v>248.54689400250751</v>
      </c>
      <c r="R61" s="518">
        <f t="shared" si="6"/>
        <v>247.3494726379511</v>
      </c>
      <c r="S61" s="518">
        <f t="shared" si="6"/>
        <v>241.84277515591046</v>
      </c>
      <c r="T61" s="518">
        <f t="shared" si="6"/>
        <v>229.97131862102276</v>
      </c>
      <c r="U61" s="518">
        <f t="shared" si="6"/>
        <v>218.08171520630972</v>
      </c>
      <c r="V61" s="518">
        <f t="shared" si="6"/>
        <v>209.52476186369432</v>
      </c>
      <c r="W61" s="518">
        <f t="shared" si="6"/>
        <v>205.58612167665692</v>
      </c>
      <c r="X61" s="518">
        <f t="shared" si="6"/>
        <v>198.91507465555819</v>
      </c>
      <c r="Y61" s="518">
        <f t="shared" si="6"/>
        <v>189.77946969198069</v>
      </c>
      <c r="Z61" s="521">
        <f t="shared" si="6"/>
        <v>176.482236592167</v>
      </c>
      <c r="AA61" s="517">
        <f t="shared" si="6"/>
        <v>160.79762989650234</v>
      </c>
      <c r="AB61" s="519">
        <f t="shared" si="6"/>
        <v>147.27126913795556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9014.1625820998688</v>
      </c>
      <c r="E62" s="90">
        <f t="shared" ref="E62:AB62" si="7">SUM(E57:E58)</f>
        <v>304.40925806321923</v>
      </c>
      <c r="F62" s="164">
        <f t="shared" si="7"/>
        <v>293.36643686039145</v>
      </c>
      <c r="G62" s="164">
        <f t="shared" si="7"/>
        <v>290.13322583388191</v>
      </c>
      <c r="H62" s="164">
        <f t="shared" si="7"/>
        <v>291.26142945909976</v>
      </c>
      <c r="I62" s="164">
        <f t="shared" si="7"/>
        <v>300.06308454199433</v>
      </c>
      <c r="J62" s="166">
        <f t="shared" si="7"/>
        <v>325.07040846513678</v>
      </c>
      <c r="K62" s="48">
        <f t="shared" si="7"/>
        <v>362.19927230104753</v>
      </c>
      <c r="L62" s="164">
        <f t="shared" si="7"/>
        <v>402.57548955009628</v>
      </c>
      <c r="M62" s="164">
        <f t="shared" si="7"/>
        <v>431.7144405604929</v>
      </c>
      <c r="N62" s="164">
        <f t="shared" si="7"/>
        <v>444.07061046170418</v>
      </c>
      <c r="O62" s="164">
        <f t="shared" si="7"/>
        <v>454.89785658517098</v>
      </c>
      <c r="P62" s="164">
        <f t="shared" si="7"/>
        <v>454.37155432255167</v>
      </c>
      <c r="Q62" s="164">
        <f t="shared" si="7"/>
        <v>453.91061518096166</v>
      </c>
      <c r="R62" s="164">
        <f t="shared" si="7"/>
        <v>450.7976485994833</v>
      </c>
      <c r="S62" s="164">
        <f t="shared" si="7"/>
        <v>441.4722134809283</v>
      </c>
      <c r="T62" s="164">
        <f t="shared" si="7"/>
        <v>426.21964244750768</v>
      </c>
      <c r="U62" s="164">
        <f t="shared" si="7"/>
        <v>408.85049170763853</v>
      </c>
      <c r="V62" s="164">
        <f t="shared" si="7"/>
        <v>396.94904913629773</v>
      </c>
      <c r="W62" s="164">
        <f t="shared" si="7"/>
        <v>387.26989504333233</v>
      </c>
      <c r="X62" s="164">
        <f t="shared" si="7"/>
        <v>376.99753271911618</v>
      </c>
      <c r="Y62" s="164">
        <f t="shared" si="7"/>
        <v>359.57443865174048</v>
      </c>
      <c r="Z62" s="165">
        <f t="shared" si="7"/>
        <v>341.17973938511506</v>
      </c>
      <c r="AA62" s="90">
        <f t="shared" si="7"/>
        <v>318.51413984210467</v>
      </c>
      <c r="AB62" s="166">
        <f t="shared" si="7"/>
        <v>298.29410890085398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13742.211008607444</v>
      </c>
      <c r="E63" s="460">
        <f t="shared" ref="E63:AB63" si="8">E61+E62</f>
        <v>454.14832062702794</v>
      </c>
      <c r="F63" s="461">
        <f t="shared" si="8"/>
        <v>434.1513667517039</v>
      </c>
      <c r="G63" s="461">
        <f t="shared" si="8"/>
        <v>427.88547160954846</v>
      </c>
      <c r="H63" s="461">
        <f t="shared" si="8"/>
        <v>429.14567632381727</v>
      </c>
      <c r="I63" s="461">
        <f t="shared" si="8"/>
        <v>443.64770281273263</v>
      </c>
      <c r="J63" s="462">
        <f t="shared" si="8"/>
        <v>484.89269694561</v>
      </c>
      <c r="K63" s="463">
        <f t="shared" si="8"/>
        <v>548.97504302379321</v>
      </c>
      <c r="L63" s="461">
        <f t="shared" si="8"/>
        <v>615.28688347150091</v>
      </c>
      <c r="M63" s="461">
        <f t="shared" si="8"/>
        <v>667.86929455318966</v>
      </c>
      <c r="N63" s="461">
        <f t="shared" si="8"/>
        <v>690.44614790808805</v>
      </c>
      <c r="O63" s="461">
        <f t="shared" si="8"/>
        <v>706.25829740619542</v>
      </c>
      <c r="P63" s="461">
        <f t="shared" si="8"/>
        <v>705.32585294094031</v>
      </c>
      <c r="Q63" s="461">
        <f t="shared" si="8"/>
        <v>702.45750918346914</v>
      </c>
      <c r="R63" s="461">
        <f t="shared" si="8"/>
        <v>698.14712123743436</v>
      </c>
      <c r="S63" s="461">
        <f t="shared" si="8"/>
        <v>683.31498863683873</v>
      </c>
      <c r="T63" s="461">
        <f t="shared" si="8"/>
        <v>656.19096106853044</v>
      </c>
      <c r="U63" s="461">
        <f t="shared" si="8"/>
        <v>626.93220691394822</v>
      </c>
      <c r="V63" s="461">
        <f t="shared" si="8"/>
        <v>606.47381099999211</v>
      </c>
      <c r="W63" s="461">
        <f t="shared" si="8"/>
        <v>592.85601671998927</v>
      </c>
      <c r="X63" s="461">
        <f t="shared" si="8"/>
        <v>575.91260737467439</v>
      </c>
      <c r="Y63" s="461">
        <f t="shared" si="8"/>
        <v>549.35390834372117</v>
      </c>
      <c r="Z63" s="464">
        <f t="shared" si="8"/>
        <v>517.66197597728205</v>
      </c>
      <c r="AA63" s="460">
        <f t="shared" si="8"/>
        <v>479.31176973860704</v>
      </c>
      <c r="AB63" s="462">
        <f t="shared" si="8"/>
        <v>445.56537803880951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130.77736173556229</v>
      </c>
      <c r="AL66" s="538">
        <f>$F59</f>
        <v>122.35977014494932</v>
      </c>
      <c r="AM66" s="538">
        <f>$G59</f>
        <v>119.34111215330087</v>
      </c>
      <c r="AN66" s="538">
        <f>$H59</f>
        <v>119.1980475155537</v>
      </c>
      <c r="AO66" s="538"/>
      <c r="AP66" s="538">
        <f>$E60</f>
        <v>18.961700828246435</v>
      </c>
      <c r="AQ66" s="538">
        <f>$F60</f>
        <v>18.425159746363146</v>
      </c>
      <c r="AR66" s="538">
        <f>$G60</f>
        <v>18.411133622365693</v>
      </c>
      <c r="AS66" s="538">
        <f>$H60</f>
        <v>18.686199349163836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123.97324298164816</v>
      </c>
      <c r="AL67" s="538">
        <f>$J59</f>
        <v>137.86665673205624</v>
      </c>
      <c r="AM67" s="538">
        <f>$K59</f>
        <v>161.80170870178239</v>
      </c>
      <c r="AN67" s="538">
        <f>$L59</f>
        <v>185.21339043300998</v>
      </c>
      <c r="AO67" s="538"/>
      <c r="AP67" s="538">
        <f>$I60</f>
        <v>19.611375289090166</v>
      </c>
      <c r="AQ67" s="538">
        <f>$J60</f>
        <v>21.955631748416963</v>
      </c>
      <c r="AR67" s="538">
        <f>$K60</f>
        <v>24.974062020963348</v>
      </c>
      <c r="AS67" s="538">
        <f>$L60</f>
        <v>27.498003488394605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207.59911801975727</v>
      </c>
      <c r="AL68" s="538">
        <f>$N59</f>
        <v>216.71793519272853</v>
      </c>
      <c r="AM68" s="538">
        <f>$O59</f>
        <v>221.46755400764732</v>
      </c>
      <c r="AN68" s="538">
        <f>$P59</f>
        <v>221.31499103275263</v>
      </c>
      <c r="AO68" s="538"/>
      <c r="AP68" s="538">
        <f>$M60</f>
        <v>28.555735972939498</v>
      </c>
      <c r="AQ68" s="538">
        <f>$N60</f>
        <v>29.657602253655348</v>
      </c>
      <c r="AR68" s="538">
        <f>$O60</f>
        <v>29.892886813377164</v>
      </c>
      <c r="AS68" s="538">
        <f>$P60</f>
        <v>29.63930758563604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218.84948611975466</v>
      </c>
      <c r="AL69" s="538">
        <f>$R59</f>
        <v>218.18018608877819</v>
      </c>
      <c r="AM69" s="538">
        <f>$S59</f>
        <v>213.52354596799037</v>
      </c>
      <c r="AN69" s="538">
        <f>$T59</f>
        <v>202.84180418960403</v>
      </c>
      <c r="AO69" s="538"/>
      <c r="AP69" s="538">
        <f>$Q60</f>
        <v>29.697407882752859</v>
      </c>
      <c r="AQ69" s="538">
        <f>$R60</f>
        <v>29.169286549172913</v>
      </c>
      <c r="AR69" s="538">
        <f>$S60</f>
        <v>28.319229187920076</v>
      </c>
      <c r="AS69" s="538">
        <f>$T60</f>
        <v>27.129514431418734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192.52093498017521</v>
      </c>
      <c r="AL70" s="538">
        <f>$V59</f>
        <v>185.04200325590264</v>
      </c>
      <c r="AM70" s="538">
        <f>$W59</f>
        <v>181.87552141618474</v>
      </c>
      <c r="AN70" s="538">
        <f>$X59</f>
        <v>175.83568623956111</v>
      </c>
      <c r="AO70" s="538"/>
      <c r="AP70" s="538">
        <f>$U60</f>
        <v>25.560780226134511</v>
      </c>
      <c r="AQ70" s="538">
        <f>$V60</f>
        <v>24.482758607791695</v>
      </c>
      <c r="AR70" s="538">
        <f>$W60</f>
        <v>23.710600260472184</v>
      </c>
      <c r="AS70" s="538">
        <f>$X60</f>
        <v>23.079388415997073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167.72226264163794</v>
      </c>
      <c r="AL71" s="538">
        <f>$Z59</f>
        <v>155.47266251303111</v>
      </c>
      <c r="AM71" s="538">
        <f>$AA59</f>
        <v>140.9700644681154</v>
      </c>
      <c r="AN71" s="540">
        <f>$AB59</f>
        <v>128.55073557760741</v>
      </c>
      <c r="AO71" s="538"/>
      <c r="AP71" s="538">
        <f>$Y60</f>
        <v>22.057207050342765</v>
      </c>
      <c r="AQ71" s="538">
        <f>$Z60</f>
        <v>21.009574079135874</v>
      </c>
      <c r="AR71" s="538">
        <f>$AA60</f>
        <v>19.82756542838694</v>
      </c>
      <c r="AS71" s="540">
        <f>$AB60</f>
        <v>18.720533560348137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4149.0157821090916</v>
      </c>
      <c r="AO72" s="538"/>
      <c r="AP72" s="538"/>
      <c r="AQ72" s="538"/>
      <c r="AR72" s="538"/>
      <c r="AS72" s="318">
        <f>SUM(AP66:AS71)</f>
        <v>579.03264439848601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66.788991392555545</v>
      </c>
      <c r="E99" s="431">
        <f t="shared" si="9"/>
        <v>-53.148320627027942</v>
      </c>
      <c r="F99" s="432">
        <f t="shared" si="9"/>
        <v>-33.151366751703904</v>
      </c>
      <c r="G99" s="432">
        <f t="shared" si="9"/>
        <v>-26.88547160954846</v>
      </c>
      <c r="H99" s="432">
        <f t="shared" si="9"/>
        <v>-28.14567632381727</v>
      </c>
      <c r="I99" s="432">
        <f t="shared" si="9"/>
        <v>-42.647702812732632</v>
      </c>
      <c r="J99" s="433">
        <f t="shared" si="9"/>
        <v>-83.892696945609998</v>
      </c>
      <c r="K99" s="434">
        <f t="shared" si="9"/>
        <v>113.02495697620679</v>
      </c>
      <c r="L99" s="432">
        <f t="shared" si="9"/>
        <v>46.713116528499086</v>
      </c>
      <c r="M99" s="432">
        <f t="shared" si="9"/>
        <v>-4.8692945531896612</v>
      </c>
      <c r="N99" s="432">
        <f t="shared" si="9"/>
        <v>-27.446147908088051</v>
      </c>
      <c r="O99" s="432">
        <f t="shared" si="9"/>
        <v>-43.258297406195425</v>
      </c>
      <c r="P99" s="432">
        <f t="shared" si="9"/>
        <v>-42.325852940940308</v>
      </c>
      <c r="Q99" s="432">
        <f t="shared" si="9"/>
        <v>-39.457509183469142</v>
      </c>
      <c r="R99" s="432">
        <f t="shared" si="9"/>
        <v>-35.147121237434362</v>
      </c>
      <c r="S99" s="432">
        <f t="shared" si="9"/>
        <v>-20.314988636838734</v>
      </c>
      <c r="T99" s="432">
        <f t="shared" si="9"/>
        <v>6.8090389314695585</v>
      </c>
      <c r="U99" s="432">
        <f t="shared" si="9"/>
        <v>36.067793086051779</v>
      </c>
      <c r="V99" s="432">
        <f t="shared" si="9"/>
        <v>55.526189000007889</v>
      </c>
      <c r="W99" s="432">
        <f t="shared" si="9"/>
        <v>69.14398328001073</v>
      </c>
      <c r="X99" s="432">
        <f t="shared" si="9"/>
        <v>86.087392625325606</v>
      </c>
      <c r="Y99" s="432">
        <f t="shared" si="9"/>
        <v>112.64609165627883</v>
      </c>
      <c r="Z99" s="435">
        <f t="shared" si="9"/>
        <v>144.33802402271795</v>
      </c>
      <c r="AA99" s="431">
        <f t="shared" si="9"/>
        <v>-78.31176973860704</v>
      </c>
      <c r="AB99" s="433">
        <f t="shared" si="9"/>
        <v>-44.565378038809513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232.50906114626275</v>
      </c>
      <c r="E104" s="336">
        <v>7.8004649662129193</v>
      </c>
      <c r="F104" s="337">
        <v>7.5959565968742631</v>
      </c>
      <c r="G104" s="337">
        <v>7.4378489594526265</v>
      </c>
      <c r="H104" s="337">
        <v>7.4166417972504526</v>
      </c>
      <c r="I104" s="337">
        <v>7.626165313029488</v>
      </c>
      <c r="J104" s="338">
        <v>8.1933823913113777</v>
      </c>
      <c r="K104" s="339">
        <v>9.1514544529763011</v>
      </c>
      <c r="L104" s="337">
        <v>10.090813877355391</v>
      </c>
      <c r="M104" s="337">
        <v>10.901420342487274</v>
      </c>
      <c r="N104" s="337">
        <v>11.278626442565812</v>
      </c>
      <c r="O104" s="337">
        <v>11.585407129680588</v>
      </c>
      <c r="P104" s="337">
        <v>11.664002235954621</v>
      </c>
      <c r="Q104" s="337">
        <v>11.630727246475196</v>
      </c>
      <c r="R104" s="337">
        <v>11.67038751923751</v>
      </c>
      <c r="S104" s="337">
        <v>11.586139990436267</v>
      </c>
      <c r="T104" s="337">
        <v>11.240791713132941</v>
      </c>
      <c r="U104" s="337">
        <v>10.84886455153363</v>
      </c>
      <c r="V104" s="337">
        <v>10.421125201453817</v>
      </c>
      <c r="W104" s="337">
        <v>10.114701175465914</v>
      </c>
      <c r="X104" s="337">
        <v>9.7702515013462179</v>
      </c>
      <c r="Y104" s="337">
        <v>9.4229385614721721</v>
      </c>
      <c r="Z104" s="340">
        <v>8.9038348278517141</v>
      </c>
      <c r="AA104" s="336">
        <v>8.2937493056256564</v>
      </c>
      <c r="AB104" s="338">
        <v>7.8633650470806034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238.34678718869665</v>
      </c>
      <c r="E105" s="367">
        <v>8.3622147926836394</v>
      </c>
      <c r="F105" s="368">
        <v>8.1747648172950846</v>
      </c>
      <c r="G105" s="368">
        <v>8.0342375887437569</v>
      </c>
      <c r="H105" s="368">
        <v>8.0001629760553428</v>
      </c>
      <c r="I105" s="368">
        <v>8.1878094065381788</v>
      </c>
      <c r="J105" s="369">
        <v>8.7389374754850255</v>
      </c>
      <c r="K105" s="370">
        <v>9.6090721301923807</v>
      </c>
      <c r="L105" s="368">
        <v>10.373201235061034</v>
      </c>
      <c r="M105" s="368">
        <v>10.985099850021658</v>
      </c>
      <c r="N105" s="368">
        <v>11.307712110950183</v>
      </c>
      <c r="O105" s="368">
        <v>11.521032040194076</v>
      </c>
      <c r="P105" s="368">
        <v>11.557501785537704</v>
      </c>
      <c r="Q105" s="368">
        <v>11.564058684136352</v>
      </c>
      <c r="R105" s="368">
        <v>11.584692126779725</v>
      </c>
      <c r="S105" s="368">
        <v>11.480349151877276</v>
      </c>
      <c r="T105" s="368">
        <v>11.210429281969349</v>
      </c>
      <c r="U105" s="368">
        <v>10.861632481328549</v>
      </c>
      <c r="V105" s="368">
        <v>10.488168041297991</v>
      </c>
      <c r="W105" s="368">
        <v>10.268855963781721</v>
      </c>
      <c r="X105" s="368">
        <v>9.9967586150062484</v>
      </c>
      <c r="Y105" s="368">
        <v>9.6835809910642823</v>
      </c>
      <c r="Z105" s="371">
        <v>9.2774030401798466</v>
      </c>
      <c r="AA105" s="367">
        <v>8.7429486450626719</v>
      </c>
      <c r="AB105" s="369">
        <v>8.3361639574545841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238.34678718869665</v>
      </c>
      <c r="E106" s="454">
        <f t="shared" ref="E106:AB106" si="11">E105</f>
        <v>8.3622147926836394</v>
      </c>
      <c r="F106" s="455">
        <f t="shared" si="11"/>
        <v>8.1747648172950846</v>
      </c>
      <c r="G106" s="455">
        <f t="shared" si="11"/>
        <v>8.0342375887437569</v>
      </c>
      <c r="H106" s="455">
        <f t="shared" si="11"/>
        <v>8.0001629760553428</v>
      </c>
      <c r="I106" s="455">
        <f t="shared" si="11"/>
        <v>8.1878094065381788</v>
      </c>
      <c r="J106" s="456">
        <f t="shared" si="11"/>
        <v>8.7389374754850255</v>
      </c>
      <c r="K106" s="457">
        <f t="shared" si="11"/>
        <v>9.6090721301923807</v>
      </c>
      <c r="L106" s="455">
        <f t="shared" si="11"/>
        <v>10.373201235061034</v>
      </c>
      <c r="M106" s="455">
        <f t="shared" si="11"/>
        <v>10.985099850021658</v>
      </c>
      <c r="N106" s="455">
        <f t="shared" si="11"/>
        <v>11.307712110950183</v>
      </c>
      <c r="O106" s="455">
        <f t="shared" si="11"/>
        <v>11.521032040194076</v>
      </c>
      <c r="P106" s="455">
        <f t="shared" si="11"/>
        <v>11.557501785537704</v>
      </c>
      <c r="Q106" s="455">
        <f t="shared" si="11"/>
        <v>11.564058684136352</v>
      </c>
      <c r="R106" s="455">
        <f t="shared" si="11"/>
        <v>11.584692126779725</v>
      </c>
      <c r="S106" s="455">
        <f t="shared" si="11"/>
        <v>11.480349151877276</v>
      </c>
      <c r="T106" s="455">
        <f t="shared" si="11"/>
        <v>11.210429281969349</v>
      </c>
      <c r="U106" s="455">
        <f t="shared" si="11"/>
        <v>10.861632481328549</v>
      </c>
      <c r="V106" s="455">
        <f t="shared" si="11"/>
        <v>10.488168041297991</v>
      </c>
      <c r="W106" s="455">
        <f t="shared" si="11"/>
        <v>10.268855963781721</v>
      </c>
      <c r="X106" s="455">
        <f t="shared" si="11"/>
        <v>9.9967586150062484</v>
      </c>
      <c r="Y106" s="455">
        <f t="shared" si="11"/>
        <v>9.6835809910642823</v>
      </c>
      <c r="Z106" s="458">
        <f t="shared" si="11"/>
        <v>9.2774030401798466</v>
      </c>
      <c r="AA106" s="454">
        <f t="shared" si="11"/>
        <v>8.7429486450626719</v>
      </c>
      <c r="AB106" s="456">
        <f t="shared" si="11"/>
        <v>8.3361639574545841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232.50906114626275</v>
      </c>
      <c r="E107" s="90">
        <f t="shared" ref="E107:AB107" si="12">E104</f>
        <v>7.8004649662129193</v>
      </c>
      <c r="F107" s="164">
        <f t="shared" si="12"/>
        <v>7.5959565968742631</v>
      </c>
      <c r="G107" s="164">
        <f t="shared" si="12"/>
        <v>7.4378489594526265</v>
      </c>
      <c r="H107" s="164">
        <f t="shared" si="12"/>
        <v>7.4166417972504526</v>
      </c>
      <c r="I107" s="164">
        <f t="shared" si="12"/>
        <v>7.626165313029488</v>
      </c>
      <c r="J107" s="166">
        <f t="shared" si="12"/>
        <v>8.1933823913113777</v>
      </c>
      <c r="K107" s="48">
        <f t="shared" si="12"/>
        <v>9.1514544529763011</v>
      </c>
      <c r="L107" s="164">
        <f t="shared" si="12"/>
        <v>10.090813877355391</v>
      </c>
      <c r="M107" s="164">
        <f t="shared" si="12"/>
        <v>10.901420342487274</v>
      </c>
      <c r="N107" s="164">
        <f t="shared" si="12"/>
        <v>11.278626442565812</v>
      </c>
      <c r="O107" s="164">
        <f t="shared" si="12"/>
        <v>11.585407129680588</v>
      </c>
      <c r="P107" s="164">
        <f t="shared" si="12"/>
        <v>11.664002235954621</v>
      </c>
      <c r="Q107" s="164">
        <f t="shared" si="12"/>
        <v>11.630727246475196</v>
      </c>
      <c r="R107" s="164">
        <f t="shared" si="12"/>
        <v>11.67038751923751</v>
      </c>
      <c r="S107" s="164">
        <f t="shared" si="12"/>
        <v>11.586139990436267</v>
      </c>
      <c r="T107" s="164">
        <f t="shared" si="12"/>
        <v>11.240791713132941</v>
      </c>
      <c r="U107" s="164">
        <f t="shared" si="12"/>
        <v>10.84886455153363</v>
      </c>
      <c r="V107" s="164">
        <f t="shared" si="12"/>
        <v>10.421125201453817</v>
      </c>
      <c r="W107" s="164">
        <f t="shared" si="12"/>
        <v>10.114701175465914</v>
      </c>
      <c r="X107" s="164">
        <f t="shared" si="12"/>
        <v>9.7702515013462179</v>
      </c>
      <c r="Y107" s="164">
        <f t="shared" si="12"/>
        <v>9.4229385614721721</v>
      </c>
      <c r="Z107" s="165">
        <f t="shared" si="12"/>
        <v>8.9038348278517141</v>
      </c>
      <c r="AA107" s="90">
        <f t="shared" si="12"/>
        <v>8.2937493056256564</v>
      </c>
      <c r="AB107" s="166">
        <f t="shared" si="12"/>
        <v>7.8633650470806034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470.85584833495943</v>
      </c>
      <c r="E108" s="460">
        <f t="shared" ref="E108:AB108" si="13">E106+E107</f>
        <v>16.162679758896559</v>
      </c>
      <c r="F108" s="461">
        <f t="shared" si="13"/>
        <v>15.770721414169348</v>
      </c>
      <c r="G108" s="461">
        <f t="shared" si="13"/>
        <v>15.472086548196383</v>
      </c>
      <c r="H108" s="461">
        <f t="shared" si="13"/>
        <v>15.416804773305795</v>
      </c>
      <c r="I108" s="461">
        <f t="shared" si="13"/>
        <v>15.813974719567668</v>
      </c>
      <c r="J108" s="462">
        <f t="shared" si="13"/>
        <v>16.932319866796405</v>
      </c>
      <c r="K108" s="463">
        <f t="shared" si="13"/>
        <v>18.760526583168684</v>
      </c>
      <c r="L108" s="461">
        <f t="shared" si="13"/>
        <v>20.464015112416426</v>
      </c>
      <c r="M108" s="461">
        <f t="shared" si="13"/>
        <v>21.886520192508932</v>
      </c>
      <c r="N108" s="461">
        <f t="shared" si="13"/>
        <v>22.586338553515994</v>
      </c>
      <c r="O108" s="461">
        <f t="shared" si="13"/>
        <v>23.106439169874662</v>
      </c>
      <c r="P108" s="461">
        <f t="shared" si="13"/>
        <v>23.221504021492326</v>
      </c>
      <c r="Q108" s="461">
        <f t="shared" si="13"/>
        <v>23.194785930611548</v>
      </c>
      <c r="R108" s="461">
        <f t="shared" si="13"/>
        <v>23.255079646017236</v>
      </c>
      <c r="S108" s="461">
        <f t="shared" si="13"/>
        <v>23.066489142313543</v>
      </c>
      <c r="T108" s="461">
        <f t="shared" si="13"/>
        <v>22.45122099510229</v>
      </c>
      <c r="U108" s="461">
        <f t="shared" si="13"/>
        <v>21.710497032862179</v>
      </c>
      <c r="V108" s="461">
        <f t="shared" si="13"/>
        <v>20.909293242751808</v>
      </c>
      <c r="W108" s="461">
        <f t="shared" si="13"/>
        <v>20.383557139247635</v>
      </c>
      <c r="X108" s="461">
        <f t="shared" si="13"/>
        <v>19.767010116352466</v>
      </c>
      <c r="Y108" s="461">
        <f t="shared" si="13"/>
        <v>19.106519552536454</v>
      </c>
      <c r="Z108" s="464">
        <f t="shared" si="13"/>
        <v>18.181237868031559</v>
      </c>
      <c r="AA108" s="460">
        <f t="shared" si="13"/>
        <v>17.036697950688328</v>
      </c>
      <c r="AB108" s="462">
        <f t="shared" si="13"/>
        <v>16.199529004535187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-470.85584833495943</v>
      </c>
      <c r="E130" s="431">
        <f t="shared" si="14"/>
        <v>-16.162679758896559</v>
      </c>
      <c r="F130" s="432">
        <f t="shared" si="14"/>
        <v>-15.770721414169348</v>
      </c>
      <c r="G130" s="432">
        <f t="shared" si="14"/>
        <v>-15.472086548196383</v>
      </c>
      <c r="H130" s="432">
        <f t="shared" si="14"/>
        <v>-15.416804773305795</v>
      </c>
      <c r="I130" s="432">
        <f t="shared" si="14"/>
        <v>-15.813974719567668</v>
      </c>
      <c r="J130" s="433">
        <f t="shared" si="14"/>
        <v>-16.932319866796405</v>
      </c>
      <c r="K130" s="434">
        <f t="shared" si="14"/>
        <v>-18.760526583168684</v>
      </c>
      <c r="L130" s="432">
        <f t="shared" si="14"/>
        <v>-20.464015112416426</v>
      </c>
      <c r="M130" s="432">
        <f t="shared" si="14"/>
        <v>-21.886520192508932</v>
      </c>
      <c r="N130" s="432">
        <f t="shared" si="14"/>
        <v>-22.586338553515994</v>
      </c>
      <c r="O130" s="432">
        <f t="shared" si="14"/>
        <v>-23.106439169874662</v>
      </c>
      <c r="P130" s="432">
        <f t="shared" si="14"/>
        <v>-23.221504021492326</v>
      </c>
      <c r="Q130" s="432">
        <f t="shared" si="14"/>
        <v>-23.194785930611548</v>
      </c>
      <c r="R130" s="432">
        <f t="shared" si="14"/>
        <v>-23.255079646017236</v>
      </c>
      <c r="S130" s="432">
        <f t="shared" si="14"/>
        <v>-23.066489142313543</v>
      </c>
      <c r="T130" s="432">
        <f t="shared" si="14"/>
        <v>-22.45122099510229</v>
      </c>
      <c r="U130" s="432">
        <f t="shared" si="14"/>
        <v>-21.710497032862179</v>
      </c>
      <c r="V130" s="432">
        <f t="shared" si="14"/>
        <v>-20.909293242751808</v>
      </c>
      <c r="W130" s="432">
        <f t="shared" si="14"/>
        <v>-20.383557139247635</v>
      </c>
      <c r="X130" s="432">
        <f t="shared" si="14"/>
        <v>-19.767010116352466</v>
      </c>
      <c r="Y130" s="432">
        <f t="shared" si="14"/>
        <v>-19.106519552536454</v>
      </c>
      <c r="Z130" s="435">
        <f t="shared" si="14"/>
        <v>-18.181237868031559</v>
      </c>
      <c r="AA130" s="431">
        <f t="shared" si="14"/>
        <v>-17.036697950688328</v>
      </c>
      <c r="AB130" s="433">
        <f t="shared" si="14"/>
        <v>-16.199529004535187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37330</v>
      </c>
      <c r="C133" s="557" t="s">
        <v>56</v>
      </c>
      <c r="D133" s="558">
        <f>D108</f>
        <v>470.85584833495943</v>
      </c>
      <c r="E133" s="558">
        <f t="shared" ref="E133:AB133" si="15">E108</f>
        <v>16.162679758896559</v>
      </c>
      <c r="F133" s="558">
        <f t="shared" si="15"/>
        <v>15.770721414169348</v>
      </c>
      <c r="G133" s="558">
        <f t="shared" si="15"/>
        <v>15.472086548196383</v>
      </c>
      <c r="H133" s="558">
        <f t="shared" si="15"/>
        <v>15.416804773305795</v>
      </c>
      <c r="I133" s="558">
        <f t="shared" si="15"/>
        <v>15.813974719567668</v>
      </c>
      <c r="J133" s="558">
        <f t="shared" si="15"/>
        <v>16.932319866796405</v>
      </c>
      <c r="K133" s="558">
        <f t="shared" si="15"/>
        <v>18.760526583168684</v>
      </c>
      <c r="L133" s="558">
        <f t="shared" si="15"/>
        <v>20.464015112416426</v>
      </c>
      <c r="M133" s="558">
        <f t="shared" si="15"/>
        <v>21.886520192508932</v>
      </c>
      <c r="N133" s="558">
        <f t="shared" si="15"/>
        <v>22.586338553515994</v>
      </c>
      <c r="O133" s="558">
        <f t="shared" si="15"/>
        <v>23.106439169874662</v>
      </c>
      <c r="P133" s="558">
        <f t="shared" si="15"/>
        <v>23.221504021492326</v>
      </c>
      <c r="Q133" s="558">
        <f t="shared" si="15"/>
        <v>23.194785930611548</v>
      </c>
      <c r="R133" s="558">
        <f t="shared" si="15"/>
        <v>23.255079646017236</v>
      </c>
      <c r="S133" s="558">
        <f t="shared" si="15"/>
        <v>23.066489142313543</v>
      </c>
      <c r="T133" s="558">
        <f t="shared" si="15"/>
        <v>22.45122099510229</v>
      </c>
      <c r="U133" s="558">
        <f t="shared" si="15"/>
        <v>21.710497032862179</v>
      </c>
      <c r="V133" s="558">
        <f t="shared" si="15"/>
        <v>20.909293242751808</v>
      </c>
      <c r="W133" s="558">
        <f t="shared" si="15"/>
        <v>20.383557139247635</v>
      </c>
      <c r="X133" s="558">
        <f t="shared" si="15"/>
        <v>19.767010116352466</v>
      </c>
      <c r="Y133" s="558">
        <f t="shared" si="15"/>
        <v>19.106519552536454</v>
      </c>
      <c r="Z133" s="558">
        <f t="shared" si="15"/>
        <v>18.181237868031559</v>
      </c>
      <c r="AA133" s="558">
        <f t="shared" si="15"/>
        <v>17.036697950688328</v>
      </c>
      <c r="AB133" s="558">
        <f t="shared" si="15"/>
        <v>16.199529004535187</v>
      </c>
    </row>
    <row r="134" spans="1:56" x14ac:dyDescent="0.3">
      <c r="A134" s="555" t="str">
        <f>VLOOKUP(WEEKDAY(B134,2),$B$148:$C$154,2,FALSE)</f>
        <v>Fri</v>
      </c>
      <c r="B134" s="556">
        <f>A3</f>
        <v>37330</v>
      </c>
      <c r="C134" s="557" t="s">
        <v>26</v>
      </c>
      <c r="D134" s="558">
        <f>SUM(D16)</f>
        <v>10712.433327402954</v>
      </c>
      <c r="E134" s="558">
        <f t="shared" ref="E134:AB134" si="16">SUM(E16)</f>
        <v>383.9542181594777</v>
      </c>
      <c r="F134" s="558">
        <f t="shared" si="16"/>
        <v>376.79171604374318</v>
      </c>
      <c r="G134" s="558">
        <f t="shared" si="16"/>
        <v>369.92787532204045</v>
      </c>
      <c r="H134" s="558">
        <f t="shared" si="16"/>
        <v>368.51441002046516</v>
      </c>
      <c r="I134" s="558">
        <f t="shared" si="16"/>
        <v>375.07341330429438</v>
      </c>
      <c r="J134" s="558">
        <f t="shared" si="16"/>
        <v>396.91400896345368</v>
      </c>
      <c r="K134" s="558">
        <f t="shared" si="16"/>
        <v>431.96839262711524</v>
      </c>
      <c r="L134" s="558">
        <f t="shared" si="16"/>
        <v>464.62526432545667</v>
      </c>
      <c r="M134" s="558">
        <f t="shared" si="16"/>
        <v>490.06561987074554</v>
      </c>
      <c r="N134" s="558">
        <f t="shared" si="16"/>
        <v>502.85191040008294</v>
      </c>
      <c r="O134" s="558">
        <f t="shared" si="16"/>
        <v>512.54152606703565</v>
      </c>
      <c r="P134" s="558">
        <f t="shared" si="16"/>
        <v>515.69280483168382</v>
      </c>
      <c r="Q134" s="558">
        <f t="shared" si="16"/>
        <v>515.74319403402251</v>
      </c>
      <c r="R134" s="558">
        <f t="shared" si="16"/>
        <v>517.64882429692773</v>
      </c>
      <c r="S134" s="558">
        <f t="shared" si="16"/>
        <v>513.24939209617492</v>
      </c>
      <c r="T134" s="558">
        <f t="shared" si="16"/>
        <v>499.38580442991884</v>
      </c>
      <c r="U134" s="558">
        <f t="shared" si="16"/>
        <v>484.04932750605496</v>
      </c>
      <c r="V134" s="558">
        <f t="shared" si="16"/>
        <v>468.5088678772853</v>
      </c>
      <c r="W134" s="558">
        <f t="shared" si="16"/>
        <v>455.72981180151947</v>
      </c>
      <c r="X134" s="558">
        <f t="shared" si="16"/>
        <v>444.32425031453647</v>
      </c>
      <c r="Y134" s="558">
        <f t="shared" si="16"/>
        <v>431.6251516841001</v>
      </c>
      <c r="Z134" s="558">
        <f t="shared" si="16"/>
        <v>415.90643201969635</v>
      </c>
      <c r="AA134" s="558">
        <f t="shared" si="16"/>
        <v>396.31651758509554</v>
      </c>
      <c r="AB134" s="558">
        <f t="shared" si="16"/>
        <v>381.02459382202687</v>
      </c>
    </row>
    <row r="135" spans="1:56" x14ac:dyDescent="0.3">
      <c r="A135" s="555" t="str">
        <f>VLOOKUP(WEEKDAY(B135,2),$B$148:$C$154,2,FALSE)</f>
        <v>Fri</v>
      </c>
      <c r="B135" s="556">
        <f>B134</f>
        <v>37330</v>
      </c>
      <c r="C135" s="557" t="s">
        <v>47</v>
      </c>
      <c r="D135" s="558">
        <f>D63</f>
        <v>13742.211008607444</v>
      </c>
      <c r="E135" s="558">
        <f t="shared" ref="E135:AB135" si="17">E63</f>
        <v>454.14832062702794</v>
      </c>
      <c r="F135" s="558">
        <f t="shared" si="17"/>
        <v>434.1513667517039</v>
      </c>
      <c r="G135" s="558">
        <f t="shared" si="17"/>
        <v>427.88547160954846</v>
      </c>
      <c r="H135" s="558">
        <f t="shared" si="17"/>
        <v>429.14567632381727</v>
      </c>
      <c r="I135" s="558">
        <f t="shared" si="17"/>
        <v>443.64770281273263</v>
      </c>
      <c r="J135" s="558">
        <f t="shared" si="17"/>
        <v>484.89269694561</v>
      </c>
      <c r="K135" s="558">
        <f t="shared" si="17"/>
        <v>548.97504302379321</v>
      </c>
      <c r="L135" s="558">
        <f t="shared" si="17"/>
        <v>615.28688347150091</v>
      </c>
      <c r="M135" s="558">
        <f t="shared" si="17"/>
        <v>667.86929455318966</v>
      </c>
      <c r="N135" s="558">
        <f t="shared" si="17"/>
        <v>690.44614790808805</v>
      </c>
      <c r="O135" s="558">
        <f t="shared" si="17"/>
        <v>706.25829740619542</v>
      </c>
      <c r="P135" s="558">
        <f t="shared" si="17"/>
        <v>705.32585294094031</v>
      </c>
      <c r="Q135" s="558">
        <f t="shared" si="17"/>
        <v>702.45750918346914</v>
      </c>
      <c r="R135" s="558">
        <f t="shared" si="17"/>
        <v>698.14712123743436</v>
      </c>
      <c r="S135" s="558">
        <f t="shared" si="17"/>
        <v>683.31498863683873</v>
      </c>
      <c r="T135" s="558">
        <f t="shared" si="17"/>
        <v>656.19096106853044</v>
      </c>
      <c r="U135" s="558">
        <f t="shared" si="17"/>
        <v>626.93220691394822</v>
      </c>
      <c r="V135" s="558">
        <f t="shared" si="17"/>
        <v>606.47381099999211</v>
      </c>
      <c r="W135" s="558">
        <f t="shared" si="17"/>
        <v>592.85601671998927</v>
      </c>
      <c r="X135" s="558">
        <f t="shared" si="17"/>
        <v>575.91260737467439</v>
      </c>
      <c r="Y135" s="558">
        <f t="shared" si="17"/>
        <v>549.35390834372117</v>
      </c>
      <c r="Z135" s="558">
        <f t="shared" si="17"/>
        <v>517.66197597728205</v>
      </c>
      <c r="AA135" s="558">
        <f t="shared" si="17"/>
        <v>479.31176973860704</v>
      </c>
      <c r="AB135" s="558">
        <f t="shared" si="17"/>
        <v>445.56537803880951</v>
      </c>
    </row>
    <row r="136" spans="1:56" ht="13.8" thickBot="1" x14ac:dyDescent="0.35">
      <c r="B136" s="557"/>
      <c r="C136" s="557" t="s">
        <v>84</v>
      </c>
      <c r="D136" s="559">
        <f>SUM(D134:D135)</f>
        <v>24454.644336010399</v>
      </c>
      <c r="E136" s="559">
        <f t="shared" ref="E136:AB136" si="18">SUM(E134:E135)</f>
        <v>838.10253878650565</v>
      </c>
      <c r="F136" s="559">
        <f t="shared" si="18"/>
        <v>810.94308279544703</v>
      </c>
      <c r="G136" s="559">
        <f t="shared" si="18"/>
        <v>797.81334693158897</v>
      </c>
      <c r="H136" s="559">
        <f t="shared" si="18"/>
        <v>797.66008634428249</v>
      </c>
      <c r="I136" s="559">
        <f t="shared" si="18"/>
        <v>818.72111611702701</v>
      </c>
      <c r="J136" s="559">
        <f t="shared" si="18"/>
        <v>881.80670590906368</v>
      </c>
      <c r="K136" s="559">
        <f t="shared" si="18"/>
        <v>980.94343565090844</v>
      </c>
      <c r="L136" s="559">
        <f t="shared" si="18"/>
        <v>1079.9121477969575</v>
      </c>
      <c r="M136" s="559">
        <f t="shared" si="18"/>
        <v>1157.9349144239352</v>
      </c>
      <c r="N136" s="559">
        <f t="shared" si="18"/>
        <v>1193.298058308171</v>
      </c>
      <c r="O136" s="559">
        <f t="shared" si="18"/>
        <v>1218.7998234732311</v>
      </c>
      <c r="P136" s="559">
        <f t="shared" si="18"/>
        <v>1221.018657772624</v>
      </c>
      <c r="Q136" s="559">
        <f t="shared" si="18"/>
        <v>1218.2007032174915</v>
      </c>
      <c r="R136" s="559">
        <f t="shared" si="18"/>
        <v>1215.7959455343621</v>
      </c>
      <c r="S136" s="559">
        <f t="shared" si="18"/>
        <v>1196.5643807330136</v>
      </c>
      <c r="T136" s="559">
        <f t="shared" si="18"/>
        <v>1155.5767654984493</v>
      </c>
      <c r="U136" s="559">
        <f t="shared" si="18"/>
        <v>1110.9815344200033</v>
      </c>
      <c r="V136" s="559">
        <f t="shared" si="18"/>
        <v>1074.9826788772775</v>
      </c>
      <c r="W136" s="559">
        <f t="shared" si="18"/>
        <v>1048.5858285215088</v>
      </c>
      <c r="X136" s="559">
        <f t="shared" si="18"/>
        <v>1020.2368576892109</v>
      </c>
      <c r="Y136" s="559">
        <f t="shared" si="18"/>
        <v>980.97906002782133</v>
      </c>
      <c r="Z136" s="559">
        <f t="shared" si="18"/>
        <v>933.56840799697841</v>
      </c>
      <c r="AA136" s="559">
        <f t="shared" si="18"/>
        <v>875.62828732370258</v>
      </c>
      <c r="AB136" s="559">
        <f t="shared" si="18"/>
        <v>826.58997186083639</v>
      </c>
    </row>
    <row r="137" spans="1:56" ht="13.8" thickTop="1" x14ac:dyDescent="0.3">
      <c r="D137" s="320" t="s">
        <v>92</v>
      </c>
      <c r="E137" s="321">
        <f>AVERAGE(E134:J134,AA134:AB134)</f>
        <v>381.06459415257461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22.421395784216433</v>
      </c>
      <c r="E8" s="336">
        <v>0.90379693205600542</v>
      </c>
      <c r="F8" s="337">
        <v>0.88290120526993465</v>
      </c>
      <c r="G8" s="337">
        <v>0.86791867237301001</v>
      </c>
      <c r="H8" s="337">
        <v>0.85576528143919151</v>
      </c>
      <c r="I8" s="337">
        <v>0.85810478621711994</v>
      </c>
      <c r="J8" s="338">
        <v>0.87556418470986408</v>
      </c>
      <c r="K8" s="339">
        <v>0.90389601115346174</v>
      </c>
      <c r="L8" s="337">
        <v>0.91007122881287728</v>
      </c>
      <c r="M8" s="337">
        <v>0.93482519687493326</v>
      </c>
      <c r="N8" s="337">
        <v>0.96136143677315256</v>
      </c>
      <c r="O8" s="337">
        <v>0.98653460074695698</v>
      </c>
      <c r="P8" s="337">
        <v>0.99644635258401593</v>
      </c>
      <c r="Q8" s="337">
        <v>0.99661925818109065</v>
      </c>
      <c r="R8" s="337">
        <v>0.99327920971528283</v>
      </c>
      <c r="S8" s="337">
        <v>0.99050523125116974</v>
      </c>
      <c r="T8" s="337">
        <v>0.97680622668486117</v>
      </c>
      <c r="U8" s="337">
        <v>0.96503243620663637</v>
      </c>
      <c r="V8" s="337">
        <v>0.97108961823249296</v>
      </c>
      <c r="W8" s="337">
        <v>0.98066733868499156</v>
      </c>
      <c r="X8" s="337">
        <v>0.97044486976193733</v>
      </c>
      <c r="Y8" s="337">
        <v>0.95184833682434855</v>
      </c>
      <c r="Z8" s="340">
        <v>0.92812798043870282</v>
      </c>
      <c r="AA8" s="336">
        <v>0.89273118643334004</v>
      </c>
      <c r="AB8" s="338">
        <v>0.86705820279105661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687.10129436142529</v>
      </c>
      <c r="E9" s="342">
        <v>27.338625402702235</v>
      </c>
      <c r="F9" s="343">
        <v>26.664935411551681</v>
      </c>
      <c r="G9" s="343">
        <v>26.171303542321994</v>
      </c>
      <c r="H9" s="343">
        <v>25.783964211443259</v>
      </c>
      <c r="I9" s="343">
        <v>25.948863530019771</v>
      </c>
      <c r="J9" s="344">
        <v>26.629713787923119</v>
      </c>
      <c r="K9" s="345">
        <v>27.580193608292891</v>
      </c>
      <c r="L9" s="343">
        <v>28.023962316393316</v>
      </c>
      <c r="M9" s="343">
        <v>29.120514812439346</v>
      </c>
      <c r="N9" s="343">
        <v>30.300744537546166</v>
      </c>
      <c r="O9" s="343">
        <v>31.127885291986995</v>
      </c>
      <c r="P9" s="343">
        <v>31.526480864723126</v>
      </c>
      <c r="Q9" s="343">
        <v>31.618788037163036</v>
      </c>
      <c r="R9" s="343">
        <v>31.4510817756275</v>
      </c>
      <c r="S9" s="343">
        <v>31.146446309472861</v>
      </c>
      <c r="T9" s="343">
        <v>30.645735556859965</v>
      </c>
      <c r="U9" s="343">
        <v>30.002941159181184</v>
      </c>
      <c r="V9" s="343">
        <v>29.746713843437</v>
      </c>
      <c r="W9" s="343">
        <v>29.596234995227988</v>
      </c>
      <c r="X9" s="343">
        <v>29.033075308002086</v>
      </c>
      <c r="Y9" s="343">
        <v>28.306992729878822</v>
      </c>
      <c r="Z9" s="346">
        <v>27.389177787264959</v>
      </c>
      <c r="AA9" s="342">
        <v>26.346949587295793</v>
      </c>
      <c r="AB9" s="344">
        <v>25.599969954670112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6210.2042333129693</v>
      </c>
      <c r="E10" s="349">
        <v>249.67090603145704</v>
      </c>
      <c r="F10" s="350">
        <v>244.89043141266961</v>
      </c>
      <c r="G10" s="350">
        <v>241.58747684175083</v>
      </c>
      <c r="H10" s="350">
        <v>238.04445401106523</v>
      </c>
      <c r="I10" s="350">
        <v>238.83381149753859</v>
      </c>
      <c r="J10" s="351">
        <v>243.42105132130425</v>
      </c>
      <c r="K10" s="352">
        <v>250.53312245984753</v>
      </c>
      <c r="L10" s="350">
        <v>253.25573522359792</v>
      </c>
      <c r="M10" s="350">
        <v>259.08351884057714</v>
      </c>
      <c r="N10" s="350">
        <v>267.58448889364109</v>
      </c>
      <c r="O10" s="350">
        <v>274.49049776737382</v>
      </c>
      <c r="P10" s="350">
        <v>277.52959665753485</v>
      </c>
      <c r="Q10" s="350">
        <v>278.09096722005364</v>
      </c>
      <c r="R10" s="350">
        <v>277.30658708941849</v>
      </c>
      <c r="S10" s="350">
        <v>276.25394542772534</v>
      </c>
      <c r="T10" s="350">
        <v>271.79918125024318</v>
      </c>
      <c r="U10" s="350">
        <v>268.3175723163219</v>
      </c>
      <c r="V10" s="350">
        <v>268.96437374161724</v>
      </c>
      <c r="W10" s="350">
        <v>269.57054246013257</v>
      </c>
      <c r="X10" s="350">
        <v>265.58415562215021</v>
      </c>
      <c r="Y10" s="350">
        <v>260.12763729478149</v>
      </c>
      <c r="Z10" s="353">
        <v>253.08537346889099</v>
      </c>
      <c r="AA10" s="349">
        <v>244.35864628233321</v>
      </c>
      <c r="AB10" s="351">
        <v>237.82016018094328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53.613316815463321</v>
      </c>
      <c r="E11" s="355">
        <v>2.0367570208607195</v>
      </c>
      <c r="F11" s="356">
        <v>1.9872013597105092</v>
      </c>
      <c r="G11" s="356">
        <v>1.9528833964727812</v>
      </c>
      <c r="H11" s="356">
        <v>1.9016668258163185</v>
      </c>
      <c r="I11" s="356">
        <v>1.9168637405667119</v>
      </c>
      <c r="J11" s="357">
        <v>1.9938182987909927</v>
      </c>
      <c r="K11" s="358">
        <v>2.1248913857102587</v>
      </c>
      <c r="L11" s="356">
        <v>2.1599601027459534</v>
      </c>
      <c r="M11" s="356">
        <v>2.252626614539369</v>
      </c>
      <c r="N11" s="356">
        <v>2.3147139756762183</v>
      </c>
      <c r="O11" s="356">
        <v>2.3921532490213719</v>
      </c>
      <c r="P11" s="356">
        <v>2.4234163869619021</v>
      </c>
      <c r="Q11" s="356">
        <v>2.440506892694263</v>
      </c>
      <c r="R11" s="356">
        <v>2.4232570997671385</v>
      </c>
      <c r="S11" s="356">
        <v>2.4226546079408013</v>
      </c>
      <c r="T11" s="356">
        <v>2.3963149416309433</v>
      </c>
      <c r="U11" s="356">
        <v>2.3725565736388363</v>
      </c>
      <c r="V11" s="356">
        <v>2.4043894046856003</v>
      </c>
      <c r="W11" s="356">
        <v>2.4338495295841382</v>
      </c>
      <c r="X11" s="356">
        <v>2.4114688268290609</v>
      </c>
      <c r="Y11" s="356">
        <v>2.3657218685929169</v>
      </c>
      <c r="Z11" s="359">
        <v>2.2848294222273098</v>
      </c>
      <c r="AA11" s="355">
        <v>2.1425777672293189</v>
      </c>
      <c r="AB11" s="357">
        <v>2.0582375237698995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150.84277288636707</v>
      </c>
      <c r="E12" s="362">
        <v>5.8184085372501073</v>
      </c>
      <c r="F12" s="363">
        <v>5.6655874351331716</v>
      </c>
      <c r="G12" s="363">
        <v>5.5561395342361992</v>
      </c>
      <c r="H12" s="363">
        <v>5.4458613628256529</v>
      </c>
      <c r="I12" s="363">
        <v>5.4937437071827961</v>
      </c>
      <c r="J12" s="364">
        <v>5.689343271909495</v>
      </c>
      <c r="K12" s="365">
        <v>5.9846661655036506</v>
      </c>
      <c r="L12" s="363">
        <v>6.1213177567932942</v>
      </c>
      <c r="M12" s="363">
        <v>6.4059917165453522</v>
      </c>
      <c r="N12" s="363">
        <v>6.6742083749445769</v>
      </c>
      <c r="O12" s="363">
        <v>6.8843165299496309</v>
      </c>
      <c r="P12" s="363">
        <v>6.9912917190686743</v>
      </c>
      <c r="Q12" s="363">
        <v>7.0319284433859979</v>
      </c>
      <c r="R12" s="363">
        <v>6.9778971154426106</v>
      </c>
      <c r="S12" s="363">
        <v>6.9162959923796299</v>
      </c>
      <c r="T12" s="363">
        <v>6.8050620199880187</v>
      </c>
      <c r="U12" s="363">
        <v>6.6797412817148407</v>
      </c>
      <c r="V12" s="363">
        <v>6.658227841160163</v>
      </c>
      <c r="W12" s="363">
        <v>6.6475777246977756</v>
      </c>
      <c r="X12" s="363">
        <v>6.5212139938076659</v>
      </c>
      <c r="Y12" s="363">
        <v>6.3517786847836568</v>
      </c>
      <c r="Z12" s="366">
        <v>6.1150464683489005</v>
      </c>
      <c r="AA12" s="362">
        <v>5.8044390560386345</v>
      </c>
      <c r="AB12" s="364">
        <v>5.60268815327656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2005.4499244514504</v>
      </c>
      <c r="E13" s="367">
        <v>80.269156347120955</v>
      </c>
      <c r="F13" s="368">
        <v>78.847904000845773</v>
      </c>
      <c r="G13" s="368">
        <v>77.638990786515066</v>
      </c>
      <c r="H13" s="368">
        <v>76.106548707675287</v>
      </c>
      <c r="I13" s="368">
        <v>76.240641937426801</v>
      </c>
      <c r="J13" s="369">
        <v>78.257932422112262</v>
      </c>
      <c r="K13" s="370">
        <v>81.286407194652625</v>
      </c>
      <c r="L13" s="368">
        <v>82.052000753980138</v>
      </c>
      <c r="M13" s="368">
        <v>84.210149114282061</v>
      </c>
      <c r="N13" s="368">
        <v>86.338463037043084</v>
      </c>
      <c r="O13" s="368">
        <v>88.285874797792943</v>
      </c>
      <c r="P13" s="368">
        <v>88.980259929163751</v>
      </c>
      <c r="Q13" s="368">
        <v>89.299426021216703</v>
      </c>
      <c r="R13" s="368">
        <v>89.075291979528672</v>
      </c>
      <c r="S13" s="368">
        <v>88.794945807127476</v>
      </c>
      <c r="T13" s="368">
        <v>87.613516910895143</v>
      </c>
      <c r="U13" s="368">
        <v>86.597154252482071</v>
      </c>
      <c r="V13" s="368">
        <v>86.924874822140694</v>
      </c>
      <c r="W13" s="368">
        <v>87.448389920570165</v>
      </c>
      <c r="X13" s="368">
        <v>86.614897958988394</v>
      </c>
      <c r="Y13" s="368">
        <v>85.058396609401058</v>
      </c>
      <c r="Z13" s="371">
        <v>82.803213992279183</v>
      </c>
      <c r="AA13" s="367">
        <v>79.476585797860054</v>
      </c>
      <c r="AB13" s="369">
        <v>77.228901350349929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2209.9060141532809</v>
      </c>
      <c r="E14" s="90">
        <f t="shared" ref="E14:AB14" si="1">SUM(E11:E13)</f>
        <v>88.124321905231781</v>
      </c>
      <c r="F14" s="164">
        <f t="shared" si="1"/>
        <v>86.50069279568946</v>
      </c>
      <c r="G14" s="164">
        <f t="shared" si="1"/>
        <v>85.148013717224046</v>
      </c>
      <c r="H14" s="164">
        <f t="shared" si="1"/>
        <v>83.454076896317261</v>
      </c>
      <c r="I14" s="164">
        <f t="shared" si="1"/>
        <v>83.651249385176314</v>
      </c>
      <c r="J14" s="166">
        <f t="shared" si="1"/>
        <v>85.941093992812753</v>
      </c>
      <c r="K14" s="48">
        <f t="shared" si="1"/>
        <v>89.395964745866536</v>
      </c>
      <c r="L14" s="164">
        <f t="shared" si="1"/>
        <v>90.333278613519383</v>
      </c>
      <c r="M14" s="164">
        <f t="shared" si="1"/>
        <v>92.868767445366785</v>
      </c>
      <c r="N14" s="164">
        <f t="shared" si="1"/>
        <v>95.327385387663881</v>
      </c>
      <c r="O14" s="164">
        <f t="shared" si="1"/>
        <v>97.562344576763948</v>
      </c>
      <c r="P14" s="164">
        <f t="shared" si="1"/>
        <v>98.394968035194324</v>
      </c>
      <c r="Q14" s="164">
        <f t="shared" si="1"/>
        <v>98.77186135729697</v>
      </c>
      <c r="R14" s="164">
        <f t="shared" si="1"/>
        <v>98.476446194738415</v>
      </c>
      <c r="S14" s="164">
        <f t="shared" si="1"/>
        <v>98.133896407447907</v>
      </c>
      <c r="T14" s="164">
        <f t="shared" si="1"/>
        <v>96.814893872514105</v>
      </c>
      <c r="U14" s="164">
        <f t="shared" si="1"/>
        <v>95.649452107835742</v>
      </c>
      <c r="V14" s="164">
        <f t="shared" si="1"/>
        <v>95.987492067986452</v>
      </c>
      <c r="W14" s="164">
        <f t="shared" si="1"/>
        <v>96.529817174852084</v>
      </c>
      <c r="X14" s="164">
        <f t="shared" si="1"/>
        <v>95.547580779625122</v>
      </c>
      <c r="Y14" s="164">
        <f t="shared" si="1"/>
        <v>93.775897162777625</v>
      </c>
      <c r="Z14" s="165">
        <f t="shared" si="1"/>
        <v>91.203089882855394</v>
      </c>
      <c r="AA14" s="90">
        <f t="shared" si="1"/>
        <v>87.423602621128012</v>
      </c>
      <c r="AB14" s="166">
        <f t="shared" si="1"/>
        <v>84.889827027396393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6919.726923458612</v>
      </c>
      <c r="E15" s="90">
        <f t="shared" ref="E15:AB15" si="2">SUM(E8:E10)</f>
        <v>277.9133283662153</v>
      </c>
      <c r="F15" s="164">
        <f t="shared" si="2"/>
        <v>272.43826802949121</v>
      </c>
      <c r="G15" s="164">
        <f t="shared" si="2"/>
        <v>268.62669905644583</v>
      </c>
      <c r="H15" s="164">
        <f t="shared" si="2"/>
        <v>264.68418350394768</v>
      </c>
      <c r="I15" s="164">
        <f t="shared" si="2"/>
        <v>265.64077981377545</v>
      </c>
      <c r="J15" s="166">
        <f t="shared" si="2"/>
        <v>270.92632929393721</v>
      </c>
      <c r="K15" s="48">
        <f t="shared" si="2"/>
        <v>279.01721207929387</v>
      </c>
      <c r="L15" s="164">
        <f t="shared" si="2"/>
        <v>282.18976876880413</v>
      </c>
      <c r="M15" s="164">
        <f t="shared" si="2"/>
        <v>289.13885884989145</v>
      </c>
      <c r="N15" s="164">
        <f t="shared" si="2"/>
        <v>298.84659486796039</v>
      </c>
      <c r="O15" s="164">
        <f t="shared" si="2"/>
        <v>306.60491766010779</v>
      </c>
      <c r="P15" s="164">
        <f t="shared" si="2"/>
        <v>310.052523874842</v>
      </c>
      <c r="Q15" s="164">
        <f t="shared" si="2"/>
        <v>310.70637451539778</v>
      </c>
      <c r="R15" s="164">
        <f t="shared" si="2"/>
        <v>309.75094807476125</v>
      </c>
      <c r="S15" s="164">
        <f t="shared" si="2"/>
        <v>308.3908969684494</v>
      </c>
      <c r="T15" s="164">
        <f t="shared" si="2"/>
        <v>303.421723033788</v>
      </c>
      <c r="U15" s="164">
        <f t="shared" si="2"/>
        <v>299.28554591170973</v>
      </c>
      <c r="V15" s="164">
        <f t="shared" si="2"/>
        <v>299.68217720328676</v>
      </c>
      <c r="W15" s="164">
        <f t="shared" si="2"/>
        <v>300.14744479404555</v>
      </c>
      <c r="X15" s="164">
        <f t="shared" si="2"/>
        <v>295.58767579991422</v>
      </c>
      <c r="Y15" s="164">
        <f t="shared" si="2"/>
        <v>289.38647836148465</v>
      </c>
      <c r="Z15" s="165">
        <f t="shared" si="2"/>
        <v>281.40267923659468</v>
      </c>
      <c r="AA15" s="90">
        <f t="shared" si="2"/>
        <v>271.59832705606232</v>
      </c>
      <c r="AB15" s="166">
        <f t="shared" si="2"/>
        <v>264.28718833840446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9129.6329376118938</v>
      </c>
      <c r="E16" s="167">
        <f t="shared" ref="E16:AB16" si="3">E14+E15</f>
        <v>366.03765027144709</v>
      </c>
      <c r="F16" s="168">
        <f t="shared" si="3"/>
        <v>358.93896082518069</v>
      </c>
      <c r="G16" s="168">
        <f t="shared" si="3"/>
        <v>353.77471277366988</v>
      </c>
      <c r="H16" s="168">
        <f t="shared" si="3"/>
        <v>348.13826040026493</v>
      </c>
      <c r="I16" s="168">
        <f t="shared" si="3"/>
        <v>349.29202919895175</v>
      </c>
      <c r="J16" s="170">
        <f t="shared" si="3"/>
        <v>356.86742328674995</v>
      </c>
      <c r="K16" s="203">
        <f t="shared" si="3"/>
        <v>368.41317682516041</v>
      </c>
      <c r="L16" s="200">
        <f t="shared" si="3"/>
        <v>372.52304738232351</v>
      </c>
      <c r="M16" s="200">
        <f t="shared" si="3"/>
        <v>382.00762629525821</v>
      </c>
      <c r="N16" s="200">
        <f t="shared" si="3"/>
        <v>394.17398025562426</v>
      </c>
      <c r="O16" s="200">
        <f t="shared" si="3"/>
        <v>404.16726223687175</v>
      </c>
      <c r="P16" s="200">
        <f t="shared" si="3"/>
        <v>408.44749191003632</v>
      </c>
      <c r="Q16" s="200">
        <f t="shared" si="3"/>
        <v>409.47823587269477</v>
      </c>
      <c r="R16" s="200">
        <f t="shared" si="3"/>
        <v>408.22739426949965</v>
      </c>
      <c r="S16" s="200">
        <f t="shared" si="3"/>
        <v>406.52479337589727</v>
      </c>
      <c r="T16" s="200">
        <f t="shared" si="3"/>
        <v>400.23661690630212</v>
      </c>
      <c r="U16" s="200">
        <f t="shared" si="3"/>
        <v>394.93499801954545</v>
      </c>
      <c r="V16" s="200">
        <f t="shared" si="3"/>
        <v>395.66966927127322</v>
      </c>
      <c r="W16" s="200">
        <f t="shared" si="3"/>
        <v>396.67726196889765</v>
      </c>
      <c r="X16" s="200">
        <f t="shared" si="3"/>
        <v>391.13525657953937</v>
      </c>
      <c r="Y16" s="200">
        <f t="shared" si="3"/>
        <v>383.1623755242623</v>
      </c>
      <c r="Z16" s="201">
        <f t="shared" si="3"/>
        <v>372.60576911945009</v>
      </c>
      <c r="AA16" s="199">
        <f t="shared" si="3"/>
        <v>359.02192967719031</v>
      </c>
      <c r="AB16" s="202">
        <f t="shared" si="3"/>
        <v>349.17701536580086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2.0367570208607195</v>
      </c>
      <c r="AL17" s="538">
        <f>$F11</f>
        <v>1.9872013597105092</v>
      </c>
      <c r="AM17" s="538">
        <f>$G11</f>
        <v>1.9528833964727812</v>
      </c>
      <c r="AN17" s="538">
        <f>$H11</f>
        <v>1.9016668258163185</v>
      </c>
      <c r="AO17" s="538"/>
      <c r="AP17" s="538">
        <f>$E12</f>
        <v>5.8184085372501073</v>
      </c>
      <c r="AQ17" s="538">
        <f>$F12</f>
        <v>5.6655874351331716</v>
      </c>
      <c r="AR17" s="538">
        <f>$G12</f>
        <v>5.5561395342361992</v>
      </c>
      <c r="AS17" s="538">
        <f>$H12</f>
        <v>5.4458613628256529</v>
      </c>
      <c r="AT17" s="538"/>
      <c r="AU17" s="538">
        <f>$E13</f>
        <v>80.269156347120955</v>
      </c>
      <c r="AV17" s="538">
        <f>$F13</f>
        <v>78.847904000845773</v>
      </c>
      <c r="AW17" s="538">
        <f>$G13</f>
        <v>77.638990786515066</v>
      </c>
      <c r="AX17" s="538">
        <f>$H13</f>
        <v>76.106548707675287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1.9168637405667119</v>
      </c>
      <c r="AL18" s="538">
        <f>$J11</f>
        <v>1.9938182987909927</v>
      </c>
      <c r="AM18" s="538">
        <f>$K11</f>
        <v>2.1248913857102587</v>
      </c>
      <c r="AN18" s="538">
        <f>$L11</f>
        <v>2.1599601027459534</v>
      </c>
      <c r="AO18" s="538"/>
      <c r="AP18" s="538">
        <f>$I12</f>
        <v>5.4937437071827961</v>
      </c>
      <c r="AQ18" s="538">
        <f>$J12</f>
        <v>5.689343271909495</v>
      </c>
      <c r="AR18" s="538">
        <f>$K12</f>
        <v>5.9846661655036506</v>
      </c>
      <c r="AS18" s="538">
        <f>$L12</f>
        <v>6.1213177567932942</v>
      </c>
      <c r="AT18" s="538"/>
      <c r="AU18" s="539">
        <f>$I13</f>
        <v>76.240641937426801</v>
      </c>
      <c r="AV18" s="539">
        <f>$J13</f>
        <v>78.257932422112262</v>
      </c>
      <c r="AW18" s="539">
        <f>$K13</f>
        <v>81.286407194652625</v>
      </c>
      <c r="AX18" s="539">
        <f>$L13</f>
        <v>82.052000753980138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2.252626614539369</v>
      </c>
      <c r="AL19" s="538">
        <f>$N11</f>
        <v>2.3147139756762183</v>
      </c>
      <c r="AM19" s="538">
        <f>$O11</f>
        <v>2.3921532490213719</v>
      </c>
      <c r="AN19" s="538">
        <f>$P11</f>
        <v>2.4234163869619021</v>
      </c>
      <c r="AO19" s="538"/>
      <c r="AP19" s="538">
        <f>$M12</f>
        <v>6.4059917165453522</v>
      </c>
      <c r="AQ19" s="538">
        <f>$N12</f>
        <v>6.6742083749445769</v>
      </c>
      <c r="AR19" s="538">
        <f>$O12</f>
        <v>6.8843165299496309</v>
      </c>
      <c r="AS19" s="538">
        <f>$P12</f>
        <v>6.9912917190686743</v>
      </c>
      <c r="AT19" s="538"/>
      <c r="AU19" s="538">
        <f>$M13</f>
        <v>84.210149114282061</v>
      </c>
      <c r="AV19" s="538">
        <f>$N13</f>
        <v>86.338463037043084</v>
      </c>
      <c r="AW19" s="538">
        <f>$O13</f>
        <v>88.285874797792943</v>
      </c>
      <c r="AX19" s="538">
        <f>$P13</f>
        <v>88.980259929163751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2.440506892694263</v>
      </c>
      <c r="AL20" s="538">
        <f>$R11</f>
        <v>2.4232570997671385</v>
      </c>
      <c r="AM20" s="538">
        <f>$S11</f>
        <v>2.4226546079408013</v>
      </c>
      <c r="AN20" s="538">
        <f>$T11</f>
        <v>2.3963149416309433</v>
      </c>
      <c r="AO20" s="538"/>
      <c r="AP20" s="538">
        <f>$Q12</f>
        <v>7.0319284433859979</v>
      </c>
      <c r="AQ20" s="538">
        <f>$R12</f>
        <v>6.9778971154426106</v>
      </c>
      <c r="AR20" s="538">
        <f>$S12</f>
        <v>6.9162959923796299</v>
      </c>
      <c r="AS20" s="538">
        <f>$T12</f>
        <v>6.8050620199880187</v>
      </c>
      <c r="AT20" s="538"/>
      <c r="AU20" s="538">
        <f>$Q13</f>
        <v>89.299426021216703</v>
      </c>
      <c r="AV20" s="538">
        <f>$R13</f>
        <v>89.075291979528672</v>
      </c>
      <c r="AW20" s="538">
        <f>$S13</f>
        <v>88.794945807127476</v>
      </c>
      <c r="AX20" s="538">
        <f>$T13</f>
        <v>87.613516910895143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2.3725565736388363</v>
      </c>
      <c r="AL21" s="538">
        <f>$V11</f>
        <v>2.4043894046856003</v>
      </c>
      <c r="AM21" s="538">
        <f>$W11</f>
        <v>2.4338495295841382</v>
      </c>
      <c r="AN21" s="538">
        <f>$X11</f>
        <v>2.4114688268290609</v>
      </c>
      <c r="AO21" s="538"/>
      <c r="AP21" s="538">
        <f>$U12</f>
        <v>6.6797412817148407</v>
      </c>
      <c r="AQ21" s="538">
        <f>$V12</f>
        <v>6.658227841160163</v>
      </c>
      <c r="AR21" s="538">
        <f>$W12</f>
        <v>6.6475777246977756</v>
      </c>
      <c r="AS21" s="538">
        <f>$X12</f>
        <v>6.5212139938076659</v>
      </c>
      <c r="AT21" s="538"/>
      <c r="AU21" s="538">
        <f>$U13</f>
        <v>86.597154252482071</v>
      </c>
      <c r="AV21" s="538">
        <f>$V13</f>
        <v>86.924874822140694</v>
      </c>
      <c r="AW21" s="538">
        <f>$W13</f>
        <v>87.448389920570165</v>
      </c>
      <c r="AX21" s="538">
        <f>$X13</f>
        <v>86.614897958988394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2.3657218685929169</v>
      </c>
      <c r="AL22" s="538">
        <f>$Z11</f>
        <v>2.2848294222273098</v>
      </c>
      <c r="AM22" s="538">
        <f>$AA11</f>
        <v>2.1425777672293189</v>
      </c>
      <c r="AN22" s="540">
        <f>$AB11</f>
        <v>2.0582375237698995</v>
      </c>
      <c r="AO22" s="538"/>
      <c r="AP22" s="538">
        <f>$Y12</f>
        <v>6.3517786847836568</v>
      </c>
      <c r="AQ22" s="538">
        <f>$Z12</f>
        <v>6.1150464683489005</v>
      </c>
      <c r="AR22" s="538">
        <f>$AA12</f>
        <v>5.8044390560386345</v>
      </c>
      <c r="AS22" s="540">
        <f>$AB12</f>
        <v>5.60268815327656</v>
      </c>
      <c r="AT22" s="538"/>
      <c r="AU22" s="538">
        <f>$Y13</f>
        <v>85.058396609401058</v>
      </c>
      <c r="AV22" s="538">
        <f>$Z13</f>
        <v>82.803213992279183</v>
      </c>
      <c r="AW22" s="538">
        <f>$AA13</f>
        <v>79.476585797860054</v>
      </c>
      <c r="AX22" s="540">
        <f>$AB13</f>
        <v>77.228901350349929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53.613316815463321</v>
      </c>
      <c r="AO23" s="538"/>
      <c r="AP23" s="538"/>
      <c r="AQ23" s="538"/>
      <c r="AR23" s="538"/>
      <c r="AS23" s="318">
        <f>SUM(AP17:AS22)</f>
        <v>150.84277288636707</v>
      </c>
      <c r="AT23" s="538"/>
      <c r="AU23" s="538"/>
      <c r="AV23" s="538"/>
      <c r="AW23" s="538"/>
      <c r="AX23" s="318">
        <f>SUM(AU17:AX22)</f>
        <v>2005.4499244514504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5246.3670623881062</v>
      </c>
      <c r="E52" s="431">
        <f t="shared" si="4"/>
        <v>108.96234972855291</v>
      </c>
      <c r="F52" s="432">
        <f t="shared" si="4"/>
        <v>116.06103917481931</v>
      </c>
      <c r="G52" s="432">
        <f t="shared" si="4"/>
        <v>121.22528722633012</v>
      </c>
      <c r="H52" s="432">
        <f t="shared" si="4"/>
        <v>126.86173959973507</v>
      </c>
      <c r="I52" s="432">
        <f t="shared" si="4"/>
        <v>125.70797080104825</v>
      </c>
      <c r="J52" s="433">
        <f t="shared" si="4"/>
        <v>118.13257671325005</v>
      </c>
      <c r="K52" s="434">
        <f t="shared" si="4"/>
        <v>292.58682317483959</v>
      </c>
      <c r="L52" s="432">
        <f t="shared" si="4"/>
        <v>288.47695261767649</v>
      </c>
      <c r="M52" s="432">
        <f t="shared" si="4"/>
        <v>278.99237370474179</v>
      </c>
      <c r="N52" s="432">
        <f t="shared" si="4"/>
        <v>266.82601974437574</v>
      </c>
      <c r="O52" s="432">
        <f t="shared" si="4"/>
        <v>256.83273776312825</v>
      </c>
      <c r="P52" s="432">
        <f t="shared" si="4"/>
        <v>252.55250808996368</v>
      </c>
      <c r="Q52" s="432">
        <f t="shared" si="4"/>
        <v>251.52176412730523</v>
      </c>
      <c r="R52" s="432">
        <f t="shared" si="4"/>
        <v>252.77260573050035</v>
      </c>
      <c r="S52" s="432">
        <f t="shared" si="4"/>
        <v>254.47520662410273</v>
      </c>
      <c r="T52" s="432">
        <f t="shared" si="4"/>
        <v>260.76338309369788</v>
      </c>
      <c r="U52" s="432">
        <f t="shared" si="4"/>
        <v>266.06500198045455</v>
      </c>
      <c r="V52" s="432">
        <f t="shared" si="4"/>
        <v>265.33033072872678</v>
      </c>
      <c r="W52" s="432">
        <f t="shared" si="4"/>
        <v>264.32273803110235</v>
      </c>
      <c r="X52" s="432">
        <f t="shared" si="4"/>
        <v>269.86474342046063</v>
      </c>
      <c r="Y52" s="432">
        <f t="shared" si="4"/>
        <v>277.8376244757377</v>
      </c>
      <c r="Z52" s="435">
        <f t="shared" si="4"/>
        <v>288.39423088054991</v>
      </c>
      <c r="AA52" s="431">
        <f t="shared" si="4"/>
        <v>115.97807032280969</v>
      </c>
      <c r="AB52" s="433">
        <f t="shared" si="4"/>
        <v>125.82298463419914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4670.4571032726926</v>
      </c>
      <c r="E57" s="336">
        <v>184.75643901017824</v>
      </c>
      <c r="F57" s="337">
        <v>179.52856086910478</v>
      </c>
      <c r="G57" s="337">
        <v>176.36329380314265</v>
      </c>
      <c r="H57" s="337">
        <v>174.73099952950136</v>
      </c>
      <c r="I57" s="337">
        <v>174.96249491439221</v>
      </c>
      <c r="J57" s="338">
        <v>179.08626672319144</v>
      </c>
      <c r="K57" s="339">
        <v>184.00784960788403</v>
      </c>
      <c r="L57" s="337">
        <v>189.46858517432369</v>
      </c>
      <c r="M57" s="337">
        <v>200.98971312177855</v>
      </c>
      <c r="N57" s="337">
        <v>207.59871476617434</v>
      </c>
      <c r="O57" s="337">
        <v>212.7661456914727</v>
      </c>
      <c r="P57" s="337">
        <v>213.58060570168621</v>
      </c>
      <c r="Q57" s="337">
        <v>210.87358995733808</v>
      </c>
      <c r="R57" s="337">
        <v>208.78557055684718</v>
      </c>
      <c r="S57" s="337">
        <v>207.13817498050096</v>
      </c>
      <c r="T57" s="337">
        <v>206.74517353401427</v>
      </c>
      <c r="U57" s="337">
        <v>204.35932922596544</v>
      </c>
      <c r="V57" s="337">
        <v>204.19524910871652</v>
      </c>
      <c r="W57" s="337">
        <v>205.87455807237907</v>
      </c>
      <c r="X57" s="337">
        <v>202.77992919989288</v>
      </c>
      <c r="Y57" s="337">
        <v>196.27861965411338</v>
      </c>
      <c r="Z57" s="340">
        <v>189.61760015566327</v>
      </c>
      <c r="AA57" s="336">
        <v>181.38039299583011</v>
      </c>
      <c r="AB57" s="338">
        <v>174.58924691860062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2924.6342159685223</v>
      </c>
      <c r="E58" s="449">
        <v>106.39664372075634</v>
      </c>
      <c r="F58" s="450">
        <v>102.07005620377792</v>
      </c>
      <c r="G58" s="450">
        <v>100.89656992157776</v>
      </c>
      <c r="H58" s="450">
        <v>100.27888350005448</v>
      </c>
      <c r="I58" s="450">
        <v>102.27743918715564</v>
      </c>
      <c r="J58" s="451">
        <v>106.48606126449236</v>
      </c>
      <c r="K58" s="452">
        <v>112.09855097443784</v>
      </c>
      <c r="L58" s="450">
        <v>124.76272154076491</v>
      </c>
      <c r="M58" s="450">
        <v>134.06363886334495</v>
      </c>
      <c r="N58" s="450">
        <v>137.36434180673257</v>
      </c>
      <c r="O58" s="450">
        <v>136.33382105636673</v>
      </c>
      <c r="P58" s="450">
        <v>138.44588397695401</v>
      </c>
      <c r="Q58" s="450">
        <v>136.14633391681019</v>
      </c>
      <c r="R58" s="450">
        <v>136.40976282384281</v>
      </c>
      <c r="S58" s="450">
        <v>134.08185886458804</v>
      </c>
      <c r="T58" s="450">
        <v>131.99034224736204</v>
      </c>
      <c r="U58" s="450">
        <v>131.23513237848525</v>
      </c>
      <c r="V58" s="450">
        <v>133.01383486946722</v>
      </c>
      <c r="W58" s="450">
        <v>132.17675112468348</v>
      </c>
      <c r="X58" s="450">
        <v>130.60189287693504</v>
      </c>
      <c r="Y58" s="450">
        <v>124.35733725081798</v>
      </c>
      <c r="Z58" s="453">
        <v>116.62996478266862</v>
      </c>
      <c r="AA58" s="449">
        <v>113.92529762085991</v>
      </c>
      <c r="AB58" s="451">
        <v>102.59109519558602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3197.4323794127968</v>
      </c>
      <c r="E59" s="355">
        <v>121.02543768827699</v>
      </c>
      <c r="F59" s="356">
        <v>115.29692868854004</v>
      </c>
      <c r="G59" s="356">
        <v>112.39511905305257</v>
      </c>
      <c r="H59" s="356">
        <v>111.0030350393079</v>
      </c>
      <c r="I59" s="356">
        <v>111.03247764888567</v>
      </c>
      <c r="J59" s="357">
        <v>114.42622215859237</v>
      </c>
      <c r="K59" s="358">
        <v>120.18444026025303</v>
      </c>
      <c r="L59" s="356">
        <v>126.13552857052643</v>
      </c>
      <c r="M59" s="356">
        <v>139.72224572056018</v>
      </c>
      <c r="N59" s="356">
        <v>146.05052540799193</v>
      </c>
      <c r="O59" s="356">
        <v>150.25111340419593</v>
      </c>
      <c r="P59" s="356">
        <v>150.77484551660362</v>
      </c>
      <c r="Q59" s="356">
        <v>147.33977970585102</v>
      </c>
      <c r="R59" s="356">
        <v>145.57465221302451</v>
      </c>
      <c r="S59" s="356">
        <v>145.24579586571204</v>
      </c>
      <c r="T59" s="356">
        <v>146.18365731952267</v>
      </c>
      <c r="U59" s="356">
        <v>144.70158785857029</v>
      </c>
      <c r="V59" s="356">
        <v>146.21660342937</v>
      </c>
      <c r="W59" s="356">
        <v>149.14024841395587</v>
      </c>
      <c r="X59" s="356">
        <v>145.84428048330656</v>
      </c>
      <c r="Y59" s="356">
        <v>139.09514839276272</v>
      </c>
      <c r="Z59" s="359">
        <v>131.75845934835323</v>
      </c>
      <c r="AA59" s="355">
        <v>123.22020873807888</v>
      </c>
      <c r="AB59" s="357">
        <v>114.8140384875018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500.41657925677328</v>
      </c>
      <c r="E60" s="367">
        <v>18.600336192743985</v>
      </c>
      <c r="F60" s="368">
        <v>18.077781173856899</v>
      </c>
      <c r="G60" s="368">
        <v>17.850314372328064</v>
      </c>
      <c r="H60" s="368">
        <v>17.875504935166823</v>
      </c>
      <c r="I60" s="368">
        <v>18.019885088388175</v>
      </c>
      <c r="J60" s="369">
        <v>18.907134980455012</v>
      </c>
      <c r="K60" s="370">
        <v>20.300248777362057</v>
      </c>
      <c r="L60" s="368">
        <v>21.651335366943957</v>
      </c>
      <c r="M60" s="368">
        <v>22.878610030225822</v>
      </c>
      <c r="N60" s="368">
        <v>23.63206000680859</v>
      </c>
      <c r="O60" s="368">
        <v>23.855992606786554</v>
      </c>
      <c r="P60" s="368">
        <v>23.919365185412563</v>
      </c>
      <c r="Q60" s="368">
        <v>23.559278958429744</v>
      </c>
      <c r="R60" s="368">
        <v>22.998783267912732</v>
      </c>
      <c r="S60" s="368">
        <v>22.690163924136471</v>
      </c>
      <c r="T60" s="368">
        <v>22.440937299255989</v>
      </c>
      <c r="U60" s="368">
        <v>21.859147587262044</v>
      </c>
      <c r="V60" s="368">
        <v>21.782605082260638</v>
      </c>
      <c r="W60" s="368">
        <v>21.646969743387292</v>
      </c>
      <c r="X60" s="368">
        <v>21.125655535087777</v>
      </c>
      <c r="Y60" s="368">
        <v>20.537090688378434</v>
      </c>
      <c r="Z60" s="371">
        <v>19.55465773809372</v>
      </c>
      <c r="AA60" s="367">
        <v>18.816193559707092</v>
      </c>
      <c r="AB60" s="369">
        <v>17.836527156382768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3697.8489586695696</v>
      </c>
      <c r="E61" s="517">
        <f t="shared" ref="E61:AB61" si="6">SUM(E59:E60)</f>
        <v>139.62577388102099</v>
      </c>
      <c r="F61" s="518">
        <f t="shared" si="6"/>
        <v>133.37470986239694</v>
      </c>
      <c r="G61" s="518">
        <f t="shared" si="6"/>
        <v>130.24543342538064</v>
      </c>
      <c r="H61" s="518">
        <f t="shared" si="6"/>
        <v>128.87853997447473</v>
      </c>
      <c r="I61" s="518">
        <f t="shared" si="6"/>
        <v>129.05236273727385</v>
      </c>
      <c r="J61" s="519">
        <f t="shared" si="6"/>
        <v>133.33335713904739</v>
      </c>
      <c r="K61" s="520">
        <f t="shared" si="6"/>
        <v>140.48468903761508</v>
      </c>
      <c r="L61" s="518">
        <f t="shared" si="6"/>
        <v>147.7868639374704</v>
      </c>
      <c r="M61" s="518">
        <f t="shared" si="6"/>
        <v>162.600855750786</v>
      </c>
      <c r="N61" s="518">
        <f t="shared" si="6"/>
        <v>169.68258541480051</v>
      </c>
      <c r="O61" s="518">
        <f t="shared" si="6"/>
        <v>174.10710601098248</v>
      </c>
      <c r="P61" s="518">
        <f t="shared" si="6"/>
        <v>174.69421070201619</v>
      </c>
      <c r="Q61" s="518">
        <f t="shared" si="6"/>
        <v>170.89905866428074</v>
      </c>
      <c r="R61" s="518">
        <f t="shared" si="6"/>
        <v>168.57343548093723</v>
      </c>
      <c r="S61" s="518">
        <f t="shared" si="6"/>
        <v>167.93595978984851</v>
      </c>
      <c r="T61" s="518">
        <f t="shared" si="6"/>
        <v>168.62459461877864</v>
      </c>
      <c r="U61" s="518">
        <f t="shared" si="6"/>
        <v>166.56073544583234</v>
      </c>
      <c r="V61" s="518">
        <f t="shared" si="6"/>
        <v>167.99920851163063</v>
      </c>
      <c r="W61" s="518">
        <f t="shared" si="6"/>
        <v>170.78721815734318</v>
      </c>
      <c r="X61" s="518">
        <f t="shared" si="6"/>
        <v>166.96993601839435</v>
      </c>
      <c r="Y61" s="518">
        <f t="shared" si="6"/>
        <v>159.63223908114117</v>
      </c>
      <c r="Z61" s="521">
        <f t="shared" si="6"/>
        <v>151.31311708644694</v>
      </c>
      <c r="AA61" s="517">
        <f t="shared" si="6"/>
        <v>142.03640229778597</v>
      </c>
      <c r="AB61" s="519">
        <f t="shared" si="6"/>
        <v>132.65056564388456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7595.0913192412145</v>
      </c>
      <c r="E62" s="90">
        <f t="shared" ref="E62:AB62" si="7">SUM(E57:E58)</f>
        <v>291.15308273093456</v>
      </c>
      <c r="F62" s="164">
        <f t="shared" si="7"/>
        <v>281.59861707288269</v>
      </c>
      <c r="G62" s="164">
        <f t="shared" si="7"/>
        <v>277.25986372472039</v>
      </c>
      <c r="H62" s="164">
        <f t="shared" si="7"/>
        <v>275.00988302955585</v>
      </c>
      <c r="I62" s="164">
        <f t="shared" si="7"/>
        <v>277.23993410154787</v>
      </c>
      <c r="J62" s="166">
        <f t="shared" si="7"/>
        <v>285.57232798768382</v>
      </c>
      <c r="K62" s="48">
        <f t="shared" si="7"/>
        <v>296.10640058232184</v>
      </c>
      <c r="L62" s="164">
        <f t="shared" si="7"/>
        <v>314.23130671508864</v>
      </c>
      <c r="M62" s="164">
        <f t="shared" si="7"/>
        <v>335.05335198512353</v>
      </c>
      <c r="N62" s="164">
        <f t="shared" si="7"/>
        <v>344.96305657290691</v>
      </c>
      <c r="O62" s="164">
        <f t="shared" si="7"/>
        <v>349.0999667478394</v>
      </c>
      <c r="P62" s="164">
        <f t="shared" si="7"/>
        <v>352.02648967864025</v>
      </c>
      <c r="Q62" s="164">
        <f t="shared" si="7"/>
        <v>347.01992387414828</v>
      </c>
      <c r="R62" s="164">
        <f t="shared" si="7"/>
        <v>345.19533338068999</v>
      </c>
      <c r="S62" s="164">
        <f t="shared" si="7"/>
        <v>341.22003384508901</v>
      </c>
      <c r="T62" s="164">
        <f t="shared" si="7"/>
        <v>338.73551578137631</v>
      </c>
      <c r="U62" s="164">
        <f t="shared" si="7"/>
        <v>335.59446160445066</v>
      </c>
      <c r="V62" s="164">
        <f t="shared" si="7"/>
        <v>337.20908397818374</v>
      </c>
      <c r="W62" s="164">
        <f t="shared" si="7"/>
        <v>338.05130919706255</v>
      </c>
      <c r="X62" s="164">
        <f t="shared" si="7"/>
        <v>333.38182207682792</v>
      </c>
      <c r="Y62" s="164">
        <f t="shared" si="7"/>
        <v>320.63595690493139</v>
      </c>
      <c r="Z62" s="165">
        <f t="shared" si="7"/>
        <v>306.24756493833189</v>
      </c>
      <c r="AA62" s="90">
        <f t="shared" si="7"/>
        <v>295.30569061669001</v>
      </c>
      <c r="AB62" s="166">
        <f t="shared" si="7"/>
        <v>277.18034211418666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11292.940277910786</v>
      </c>
      <c r="E63" s="460">
        <f t="shared" ref="E63:AB63" si="8">E61+E62</f>
        <v>430.77885661195558</v>
      </c>
      <c r="F63" s="461">
        <f t="shared" si="8"/>
        <v>414.9733269352796</v>
      </c>
      <c r="G63" s="461">
        <f t="shared" si="8"/>
        <v>407.505297150101</v>
      </c>
      <c r="H63" s="461">
        <f t="shared" si="8"/>
        <v>403.88842300403059</v>
      </c>
      <c r="I63" s="461">
        <f t="shared" si="8"/>
        <v>406.2922968388217</v>
      </c>
      <c r="J63" s="462">
        <f t="shared" si="8"/>
        <v>418.90568512673121</v>
      </c>
      <c r="K63" s="463">
        <f t="shared" si="8"/>
        <v>436.59108961993695</v>
      </c>
      <c r="L63" s="461">
        <f t="shared" si="8"/>
        <v>462.01817065255904</v>
      </c>
      <c r="M63" s="461">
        <f t="shared" si="8"/>
        <v>497.65420773590949</v>
      </c>
      <c r="N63" s="461">
        <f t="shared" si="8"/>
        <v>514.64564198770745</v>
      </c>
      <c r="O63" s="461">
        <f t="shared" si="8"/>
        <v>523.20707275882182</v>
      </c>
      <c r="P63" s="461">
        <f t="shared" si="8"/>
        <v>526.72070038065647</v>
      </c>
      <c r="Q63" s="461">
        <f t="shared" si="8"/>
        <v>517.91898253842896</v>
      </c>
      <c r="R63" s="461">
        <f t="shared" si="8"/>
        <v>513.76876886162722</v>
      </c>
      <c r="S63" s="461">
        <f t="shared" si="8"/>
        <v>509.15599363493754</v>
      </c>
      <c r="T63" s="461">
        <f t="shared" si="8"/>
        <v>507.36011040015495</v>
      </c>
      <c r="U63" s="461">
        <f t="shared" si="8"/>
        <v>502.15519705028299</v>
      </c>
      <c r="V63" s="461">
        <f t="shared" si="8"/>
        <v>505.20829248981437</v>
      </c>
      <c r="W63" s="461">
        <f t="shared" si="8"/>
        <v>508.83852735440576</v>
      </c>
      <c r="X63" s="461">
        <f t="shared" si="8"/>
        <v>500.35175809522229</v>
      </c>
      <c r="Y63" s="461">
        <f t="shared" si="8"/>
        <v>480.26819598607256</v>
      </c>
      <c r="Z63" s="464">
        <f t="shared" si="8"/>
        <v>457.56068202477883</v>
      </c>
      <c r="AA63" s="460">
        <f t="shared" si="8"/>
        <v>437.34209291447598</v>
      </c>
      <c r="AB63" s="462">
        <f t="shared" si="8"/>
        <v>409.83090775807125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121.02543768827699</v>
      </c>
      <c r="AL66" s="538">
        <f>$F59</f>
        <v>115.29692868854004</v>
      </c>
      <c r="AM66" s="538">
        <f>$G59</f>
        <v>112.39511905305257</v>
      </c>
      <c r="AN66" s="538">
        <f>$H59</f>
        <v>111.0030350393079</v>
      </c>
      <c r="AO66" s="538"/>
      <c r="AP66" s="538">
        <f>$E60</f>
        <v>18.600336192743985</v>
      </c>
      <c r="AQ66" s="538">
        <f>$F60</f>
        <v>18.077781173856899</v>
      </c>
      <c r="AR66" s="538">
        <f>$G60</f>
        <v>17.850314372328064</v>
      </c>
      <c r="AS66" s="538">
        <f>$H60</f>
        <v>17.875504935166823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111.03247764888567</v>
      </c>
      <c r="AL67" s="538">
        <f>$J59</f>
        <v>114.42622215859237</v>
      </c>
      <c r="AM67" s="538">
        <f>$K59</f>
        <v>120.18444026025303</v>
      </c>
      <c r="AN67" s="538">
        <f>$L59</f>
        <v>126.13552857052643</v>
      </c>
      <c r="AO67" s="538"/>
      <c r="AP67" s="538">
        <f>$I60</f>
        <v>18.019885088388175</v>
      </c>
      <c r="AQ67" s="538">
        <f>$J60</f>
        <v>18.907134980455012</v>
      </c>
      <c r="AR67" s="538">
        <f>$K60</f>
        <v>20.300248777362057</v>
      </c>
      <c r="AS67" s="538">
        <f>$L60</f>
        <v>21.651335366943957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139.72224572056018</v>
      </c>
      <c r="AL68" s="538">
        <f>$N59</f>
        <v>146.05052540799193</v>
      </c>
      <c r="AM68" s="538">
        <f>$O59</f>
        <v>150.25111340419593</v>
      </c>
      <c r="AN68" s="538">
        <f>$P59</f>
        <v>150.77484551660362</v>
      </c>
      <c r="AO68" s="538"/>
      <c r="AP68" s="538">
        <f>$M60</f>
        <v>22.878610030225822</v>
      </c>
      <c r="AQ68" s="538">
        <f>$N60</f>
        <v>23.63206000680859</v>
      </c>
      <c r="AR68" s="538">
        <f>$O60</f>
        <v>23.855992606786554</v>
      </c>
      <c r="AS68" s="538">
        <f>$P60</f>
        <v>23.919365185412563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147.33977970585102</v>
      </c>
      <c r="AL69" s="538">
        <f>$R59</f>
        <v>145.57465221302451</v>
      </c>
      <c r="AM69" s="538">
        <f>$S59</f>
        <v>145.24579586571204</v>
      </c>
      <c r="AN69" s="538">
        <f>$T59</f>
        <v>146.18365731952267</v>
      </c>
      <c r="AO69" s="538"/>
      <c r="AP69" s="538">
        <f>$Q60</f>
        <v>23.559278958429744</v>
      </c>
      <c r="AQ69" s="538">
        <f>$R60</f>
        <v>22.998783267912732</v>
      </c>
      <c r="AR69" s="538">
        <f>$S60</f>
        <v>22.690163924136471</v>
      </c>
      <c r="AS69" s="538">
        <f>$T60</f>
        <v>22.440937299255989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144.70158785857029</v>
      </c>
      <c r="AL70" s="538">
        <f>$V59</f>
        <v>146.21660342937</v>
      </c>
      <c r="AM70" s="538">
        <f>$W59</f>
        <v>149.14024841395587</v>
      </c>
      <c r="AN70" s="538">
        <f>$X59</f>
        <v>145.84428048330656</v>
      </c>
      <c r="AO70" s="538"/>
      <c r="AP70" s="538">
        <f>$U60</f>
        <v>21.859147587262044</v>
      </c>
      <c r="AQ70" s="538">
        <f>$V60</f>
        <v>21.782605082260638</v>
      </c>
      <c r="AR70" s="538">
        <f>$W60</f>
        <v>21.646969743387292</v>
      </c>
      <c r="AS70" s="538">
        <f>$X60</f>
        <v>21.125655535087777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139.09514839276272</v>
      </c>
      <c r="AL71" s="538">
        <f>$Z59</f>
        <v>131.75845934835323</v>
      </c>
      <c r="AM71" s="538">
        <f>$AA59</f>
        <v>123.22020873807888</v>
      </c>
      <c r="AN71" s="540">
        <f>$AB59</f>
        <v>114.8140384875018</v>
      </c>
      <c r="AO71" s="538"/>
      <c r="AP71" s="538">
        <f>$Y60</f>
        <v>20.537090688378434</v>
      </c>
      <c r="AQ71" s="538">
        <f>$Z60</f>
        <v>19.55465773809372</v>
      </c>
      <c r="AR71" s="538">
        <f>$AA60</f>
        <v>18.816193559707092</v>
      </c>
      <c r="AS71" s="540">
        <f>$AB60</f>
        <v>17.836527156382768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3197.4323794127968</v>
      </c>
      <c r="AO72" s="538"/>
      <c r="AP72" s="538"/>
      <c r="AQ72" s="538"/>
      <c r="AR72" s="538"/>
      <c r="AS72" s="318">
        <f>SUM(AP66:AS71)</f>
        <v>500.41657925677328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2507.0597220892141</v>
      </c>
      <c r="E99" s="431">
        <f t="shared" si="9"/>
        <v>-29.778856611955575</v>
      </c>
      <c r="F99" s="432">
        <f t="shared" si="9"/>
        <v>-13.973326935279601</v>
      </c>
      <c r="G99" s="432">
        <f t="shared" si="9"/>
        <v>-6.5052971501010006</v>
      </c>
      <c r="H99" s="432">
        <f t="shared" si="9"/>
        <v>-2.8884230040305852</v>
      </c>
      <c r="I99" s="432">
        <f t="shared" si="9"/>
        <v>-5.2922968388216987</v>
      </c>
      <c r="J99" s="433">
        <f t="shared" si="9"/>
        <v>-17.905685126731214</v>
      </c>
      <c r="K99" s="434">
        <f t="shared" si="9"/>
        <v>225.40891038006305</v>
      </c>
      <c r="L99" s="432">
        <f t="shared" si="9"/>
        <v>199.98182934744096</v>
      </c>
      <c r="M99" s="432">
        <f t="shared" si="9"/>
        <v>164.34579226409051</v>
      </c>
      <c r="N99" s="432">
        <f t="shared" si="9"/>
        <v>147.35435801229255</v>
      </c>
      <c r="O99" s="432">
        <f t="shared" si="9"/>
        <v>138.79292724117818</v>
      </c>
      <c r="P99" s="432">
        <f t="shared" si="9"/>
        <v>135.27929961934353</v>
      </c>
      <c r="Q99" s="432">
        <f t="shared" si="9"/>
        <v>144.08101746157104</v>
      </c>
      <c r="R99" s="432">
        <f t="shared" si="9"/>
        <v>148.23123113837278</v>
      </c>
      <c r="S99" s="432">
        <f t="shared" si="9"/>
        <v>152.84400636506246</v>
      </c>
      <c r="T99" s="432">
        <f t="shared" si="9"/>
        <v>154.63988959984505</v>
      </c>
      <c r="U99" s="432">
        <f t="shared" si="9"/>
        <v>159.84480294971701</v>
      </c>
      <c r="V99" s="432">
        <f t="shared" si="9"/>
        <v>156.79170751018563</v>
      </c>
      <c r="W99" s="432">
        <f t="shared" si="9"/>
        <v>153.16147264559424</v>
      </c>
      <c r="X99" s="432">
        <f t="shared" si="9"/>
        <v>161.64824190477771</v>
      </c>
      <c r="Y99" s="432">
        <f t="shared" si="9"/>
        <v>181.73180401392744</v>
      </c>
      <c r="Z99" s="435">
        <f t="shared" si="9"/>
        <v>204.43931797522117</v>
      </c>
      <c r="AA99" s="431">
        <f t="shared" si="9"/>
        <v>-36.342092914475984</v>
      </c>
      <c r="AB99" s="433">
        <f t="shared" si="9"/>
        <v>-8.8309077580712483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196.41343682611239</v>
      </c>
      <c r="E104" s="336">
        <v>7.48807329191989</v>
      </c>
      <c r="F104" s="337">
        <v>7.2749322219128878</v>
      </c>
      <c r="G104" s="337">
        <v>7.1426529174373865</v>
      </c>
      <c r="H104" s="337">
        <v>7.0129916265409076</v>
      </c>
      <c r="I104" s="337">
        <v>7.0812149663509718</v>
      </c>
      <c r="J104" s="338">
        <v>7.3317462253188488</v>
      </c>
      <c r="K104" s="339">
        <v>7.7154436844311975</v>
      </c>
      <c r="L104" s="337">
        <v>7.9099315820419909</v>
      </c>
      <c r="M104" s="337">
        <v>8.2583685177175035</v>
      </c>
      <c r="N104" s="337">
        <v>8.6407878000848708</v>
      </c>
      <c r="O104" s="337">
        <v>8.9830426277709474</v>
      </c>
      <c r="P104" s="337">
        <v>9.1266476043827502</v>
      </c>
      <c r="Q104" s="337">
        <v>9.1638678733805978</v>
      </c>
      <c r="R104" s="337">
        <v>9.1074536188643886</v>
      </c>
      <c r="S104" s="337">
        <v>9.0556353839601087</v>
      </c>
      <c r="T104" s="337">
        <v>8.8796813163367503</v>
      </c>
      <c r="U104" s="337">
        <v>8.7581270875091537</v>
      </c>
      <c r="V104" s="337">
        <v>8.8026629589239018</v>
      </c>
      <c r="W104" s="337">
        <v>8.815464639073582</v>
      </c>
      <c r="X104" s="337">
        <v>8.6229450754179346</v>
      </c>
      <c r="Y104" s="337">
        <v>8.3644596447249562</v>
      </c>
      <c r="Z104" s="340">
        <v>8.0206932955611716</v>
      </c>
      <c r="AA104" s="336">
        <v>7.5751199759288372</v>
      </c>
      <c r="AB104" s="338">
        <v>7.2814928905209042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202.73856815150799</v>
      </c>
      <c r="E105" s="367">
        <v>7.9640831860683603</v>
      </c>
      <c r="F105" s="368">
        <v>7.7716764247890211</v>
      </c>
      <c r="G105" s="368">
        <v>7.6231056435611748</v>
      </c>
      <c r="H105" s="368">
        <v>7.5026558242779018</v>
      </c>
      <c r="I105" s="368">
        <v>7.5432616398474179</v>
      </c>
      <c r="J105" s="369">
        <v>7.7896075386180099</v>
      </c>
      <c r="K105" s="370">
        <v>8.1506997320853394</v>
      </c>
      <c r="L105" s="368">
        <v>8.2811579765864867</v>
      </c>
      <c r="M105" s="368">
        <v>8.574178119418093</v>
      </c>
      <c r="N105" s="368">
        <v>8.8473163881578962</v>
      </c>
      <c r="O105" s="368">
        <v>9.0969236843414603</v>
      </c>
      <c r="P105" s="368">
        <v>9.1850493268487092</v>
      </c>
      <c r="Q105" s="368">
        <v>9.2134976214307311</v>
      </c>
      <c r="R105" s="368">
        <v>9.1745628545168945</v>
      </c>
      <c r="S105" s="368">
        <v>9.1159346400203844</v>
      </c>
      <c r="T105" s="368">
        <v>8.9825683517539012</v>
      </c>
      <c r="U105" s="368">
        <v>8.8593548485330995</v>
      </c>
      <c r="V105" s="368">
        <v>8.8737280535481791</v>
      </c>
      <c r="W105" s="368">
        <v>8.9167185862761968</v>
      </c>
      <c r="X105" s="368">
        <v>8.7919050215057624</v>
      </c>
      <c r="Y105" s="368">
        <v>8.5761062466113991</v>
      </c>
      <c r="Z105" s="371">
        <v>8.3024829473328801</v>
      </c>
      <c r="AA105" s="367">
        <v>7.9274051379335297</v>
      </c>
      <c r="AB105" s="369">
        <v>7.674588357445157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202.73856815150799</v>
      </c>
      <c r="E106" s="454">
        <f t="shared" ref="E106:AB106" si="11">E105</f>
        <v>7.9640831860683603</v>
      </c>
      <c r="F106" s="455">
        <f t="shared" si="11"/>
        <v>7.7716764247890211</v>
      </c>
      <c r="G106" s="455">
        <f t="shared" si="11"/>
        <v>7.6231056435611748</v>
      </c>
      <c r="H106" s="455">
        <f t="shared" si="11"/>
        <v>7.5026558242779018</v>
      </c>
      <c r="I106" s="455">
        <f t="shared" si="11"/>
        <v>7.5432616398474179</v>
      </c>
      <c r="J106" s="456">
        <f t="shared" si="11"/>
        <v>7.7896075386180099</v>
      </c>
      <c r="K106" s="457">
        <f t="shared" si="11"/>
        <v>8.1506997320853394</v>
      </c>
      <c r="L106" s="455">
        <f t="shared" si="11"/>
        <v>8.2811579765864867</v>
      </c>
      <c r="M106" s="455">
        <f t="shared" si="11"/>
        <v>8.574178119418093</v>
      </c>
      <c r="N106" s="455">
        <f t="shared" si="11"/>
        <v>8.8473163881578962</v>
      </c>
      <c r="O106" s="455">
        <f t="shared" si="11"/>
        <v>9.0969236843414603</v>
      </c>
      <c r="P106" s="455">
        <f t="shared" si="11"/>
        <v>9.1850493268487092</v>
      </c>
      <c r="Q106" s="455">
        <f t="shared" si="11"/>
        <v>9.2134976214307311</v>
      </c>
      <c r="R106" s="455">
        <f t="shared" si="11"/>
        <v>9.1745628545168945</v>
      </c>
      <c r="S106" s="455">
        <f t="shared" si="11"/>
        <v>9.1159346400203844</v>
      </c>
      <c r="T106" s="455">
        <f t="shared" si="11"/>
        <v>8.9825683517539012</v>
      </c>
      <c r="U106" s="455">
        <f t="shared" si="11"/>
        <v>8.8593548485330995</v>
      </c>
      <c r="V106" s="455">
        <f t="shared" si="11"/>
        <v>8.8737280535481791</v>
      </c>
      <c r="W106" s="455">
        <f t="shared" si="11"/>
        <v>8.9167185862761968</v>
      </c>
      <c r="X106" s="455">
        <f t="shared" si="11"/>
        <v>8.7919050215057624</v>
      </c>
      <c r="Y106" s="455">
        <f t="shared" si="11"/>
        <v>8.5761062466113991</v>
      </c>
      <c r="Z106" s="458">
        <f t="shared" si="11"/>
        <v>8.3024829473328801</v>
      </c>
      <c r="AA106" s="454">
        <f t="shared" si="11"/>
        <v>7.9274051379335297</v>
      </c>
      <c r="AB106" s="456">
        <f t="shared" si="11"/>
        <v>7.674588357445157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196.41343682611239</v>
      </c>
      <c r="E107" s="90">
        <f t="shared" ref="E107:AB107" si="12">E104</f>
        <v>7.48807329191989</v>
      </c>
      <c r="F107" s="164">
        <f t="shared" si="12"/>
        <v>7.2749322219128878</v>
      </c>
      <c r="G107" s="164">
        <f t="shared" si="12"/>
        <v>7.1426529174373865</v>
      </c>
      <c r="H107" s="164">
        <f t="shared" si="12"/>
        <v>7.0129916265409076</v>
      </c>
      <c r="I107" s="164">
        <f t="shared" si="12"/>
        <v>7.0812149663509718</v>
      </c>
      <c r="J107" s="166">
        <f t="shared" si="12"/>
        <v>7.3317462253188488</v>
      </c>
      <c r="K107" s="48">
        <f t="shared" si="12"/>
        <v>7.7154436844311975</v>
      </c>
      <c r="L107" s="164">
        <f t="shared" si="12"/>
        <v>7.9099315820419909</v>
      </c>
      <c r="M107" s="164">
        <f t="shared" si="12"/>
        <v>8.2583685177175035</v>
      </c>
      <c r="N107" s="164">
        <f t="shared" si="12"/>
        <v>8.6407878000848708</v>
      </c>
      <c r="O107" s="164">
        <f t="shared" si="12"/>
        <v>8.9830426277709474</v>
      </c>
      <c r="P107" s="164">
        <f t="shared" si="12"/>
        <v>9.1266476043827502</v>
      </c>
      <c r="Q107" s="164">
        <f t="shared" si="12"/>
        <v>9.1638678733805978</v>
      </c>
      <c r="R107" s="164">
        <f t="shared" si="12"/>
        <v>9.1074536188643886</v>
      </c>
      <c r="S107" s="164">
        <f t="shared" si="12"/>
        <v>9.0556353839601087</v>
      </c>
      <c r="T107" s="164">
        <f t="shared" si="12"/>
        <v>8.8796813163367503</v>
      </c>
      <c r="U107" s="164">
        <f t="shared" si="12"/>
        <v>8.7581270875091537</v>
      </c>
      <c r="V107" s="164">
        <f t="shared" si="12"/>
        <v>8.8026629589239018</v>
      </c>
      <c r="W107" s="164">
        <f t="shared" si="12"/>
        <v>8.815464639073582</v>
      </c>
      <c r="X107" s="164">
        <f t="shared" si="12"/>
        <v>8.6229450754179346</v>
      </c>
      <c r="Y107" s="164">
        <f t="shared" si="12"/>
        <v>8.3644596447249562</v>
      </c>
      <c r="Z107" s="165">
        <f t="shared" si="12"/>
        <v>8.0206932955611716</v>
      </c>
      <c r="AA107" s="90">
        <f t="shared" si="12"/>
        <v>7.5751199759288372</v>
      </c>
      <c r="AB107" s="166">
        <f t="shared" si="12"/>
        <v>7.2814928905209042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399.15200497762044</v>
      </c>
      <c r="E108" s="460">
        <f t="shared" ref="E108:AB108" si="13">E106+E107</f>
        <v>15.45215647798825</v>
      </c>
      <c r="F108" s="461">
        <f t="shared" si="13"/>
        <v>15.046608646701909</v>
      </c>
      <c r="G108" s="461">
        <f t="shared" si="13"/>
        <v>14.765758560998561</v>
      </c>
      <c r="H108" s="461">
        <f t="shared" si="13"/>
        <v>14.515647450818809</v>
      </c>
      <c r="I108" s="461">
        <f t="shared" si="13"/>
        <v>14.624476606198389</v>
      </c>
      <c r="J108" s="462">
        <f t="shared" si="13"/>
        <v>15.12135376393686</v>
      </c>
      <c r="K108" s="463">
        <f t="shared" si="13"/>
        <v>15.866143416516536</v>
      </c>
      <c r="L108" s="461">
        <f t="shared" si="13"/>
        <v>16.191089558628477</v>
      </c>
      <c r="M108" s="461">
        <f t="shared" si="13"/>
        <v>16.832546637135597</v>
      </c>
      <c r="N108" s="461">
        <f t="shared" si="13"/>
        <v>17.488104188242765</v>
      </c>
      <c r="O108" s="461">
        <f t="shared" si="13"/>
        <v>18.079966312112408</v>
      </c>
      <c r="P108" s="461">
        <f t="shared" si="13"/>
        <v>18.311696931231459</v>
      </c>
      <c r="Q108" s="461">
        <f t="shared" si="13"/>
        <v>18.377365494811329</v>
      </c>
      <c r="R108" s="461">
        <f t="shared" si="13"/>
        <v>18.282016473381283</v>
      </c>
      <c r="S108" s="461">
        <f t="shared" si="13"/>
        <v>18.171570023980493</v>
      </c>
      <c r="T108" s="461">
        <f t="shared" si="13"/>
        <v>17.862249668090652</v>
      </c>
      <c r="U108" s="461">
        <f t="shared" si="13"/>
        <v>17.617481936042253</v>
      </c>
      <c r="V108" s="461">
        <f t="shared" si="13"/>
        <v>17.676391012472081</v>
      </c>
      <c r="W108" s="461">
        <f t="shared" si="13"/>
        <v>17.732183225349779</v>
      </c>
      <c r="X108" s="461">
        <f t="shared" si="13"/>
        <v>17.414850096923697</v>
      </c>
      <c r="Y108" s="461">
        <f t="shared" si="13"/>
        <v>16.940565891336355</v>
      </c>
      <c r="Z108" s="464">
        <f t="shared" si="13"/>
        <v>16.32317624289405</v>
      </c>
      <c r="AA108" s="460">
        <f t="shared" si="13"/>
        <v>15.502525113862367</v>
      </c>
      <c r="AB108" s="462">
        <f t="shared" si="13"/>
        <v>14.956081247966061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-399.15200497762044</v>
      </c>
      <c r="E130" s="431">
        <f t="shared" si="14"/>
        <v>-15.45215647798825</v>
      </c>
      <c r="F130" s="432">
        <f t="shared" si="14"/>
        <v>-15.046608646701909</v>
      </c>
      <c r="G130" s="432">
        <f t="shared" si="14"/>
        <v>-14.765758560998561</v>
      </c>
      <c r="H130" s="432">
        <f t="shared" si="14"/>
        <v>-14.515647450818809</v>
      </c>
      <c r="I130" s="432">
        <f t="shared" si="14"/>
        <v>-14.624476606198389</v>
      </c>
      <c r="J130" s="433">
        <f t="shared" si="14"/>
        <v>-15.12135376393686</v>
      </c>
      <c r="K130" s="434">
        <f t="shared" si="14"/>
        <v>-15.866143416516536</v>
      </c>
      <c r="L130" s="432">
        <f t="shared" si="14"/>
        <v>-16.191089558628477</v>
      </c>
      <c r="M130" s="432">
        <f t="shared" si="14"/>
        <v>-16.832546637135597</v>
      </c>
      <c r="N130" s="432">
        <f t="shared" si="14"/>
        <v>-17.488104188242765</v>
      </c>
      <c r="O130" s="432">
        <f t="shared" si="14"/>
        <v>-18.079966312112408</v>
      </c>
      <c r="P130" s="432">
        <f t="shared" si="14"/>
        <v>-18.311696931231459</v>
      </c>
      <c r="Q130" s="432">
        <f t="shared" si="14"/>
        <v>-18.377365494811329</v>
      </c>
      <c r="R130" s="432">
        <f t="shared" si="14"/>
        <v>-18.282016473381283</v>
      </c>
      <c r="S130" s="432">
        <f t="shared" si="14"/>
        <v>-18.171570023980493</v>
      </c>
      <c r="T130" s="432">
        <f t="shared" si="14"/>
        <v>-17.862249668090652</v>
      </c>
      <c r="U130" s="432">
        <f t="shared" si="14"/>
        <v>-17.617481936042253</v>
      </c>
      <c r="V130" s="432">
        <f t="shared" si="14"/>
        <v>-17.676391012472081</v>
      </c>
      <c r="W130" s="432">
        <f t="shared" si="14"/>
        <v>-17.732183225349779</v>
      </c>
      <c r="X130" s="432">
        <f t="shared" si="14"/>
        <v>-17.414850096923697</v>
      </c>
      <c r="Y130" s="432">
        <f t="shared" si="14"/>
        <v>-16.940565891336355</v>
      </c>
      <c r="Z130" s="435">
        <f t="shared" si="14"/>
        <v>-16.32317624289405</v>
      </c>
      <c r="AA130" s="431">
        <f t="shared" si="14"/>
        <v>-15.502525113862367</v>
      </c>
      <c r="AB130" s="433">
        <f t="shared" si="14"/>
        <v>-14.956081247966061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37331</v>
      </c>
      <c r="C133" s="557" t="s">
        <v>56</v>
      </c>
      <c r="D133" s="558">
        <f>D108</f>
        <v>399.15200497762044</v>
      </c>
      <c r="E133" s="558">
        <f t="shared" ref="E133:AB133" si="15">E108</f>
        <v>15.45215647798825</v>
      </c>
      <c r="F133" s="558">
        <f t="shared" si="15"/>
        <v>15.046608646701909</v>
      </c>
      <c r="G133" s="558">
        <f t="shared" si="15"/>
        <v>14.765758560998561</v>
      </c>
      <c r="H133" s="558">
        <f t="shared" si="15"/>
        <v>14.515647450818809</v>
      </c>
      <c r="I133" s="558">
        <f t="shared" si="15"/>
        <v>14.624476606198389</v>
      </c>
      <c r="J133" s="558">
        <f t="shared" si="15"/>
        <v>15.12135376393686</v>
      </c>
      <c r="K133" s="558">
        <f t="shared" si="15"/>
        <v>15.866143416516536</v>
      </c>
      <c r="L133" s="558">
        <f t="shared" si="15"/>
        <v>16.191089558628477</v>
      </c>
      <c r="M133" s="558">
        <f t="shared" si="15"/>
        <v>16.832546637135597</v>
      </c>
      <c r="N133" s="558">
        <f t="shared" si="15"/>
        <v>17.488104188242765</v>
      </c>
      <c r="O133" s="558">
        <f t="shared" si="15"/>
        <v>18.079966312112408</v>
      </c>
      <c r="P133" s="558">
        <f t="shared" si="15"/>
        <v>18.311696931231459</v>
      </c>
      <c r="Q133" s="558">
        <f t="shared" si="15"/>
        <v>18.377365494811329</v>
      </c>
      <c r="R133" s="558">
        <f t="shared" si="15"/>
        <v>18.282016473381283</v>
      </c>
      <c r="S133" s="558">
        <f t="shared" si="15"/>
        <v>18.171570023980493</v>
      </c>
      <c r="T133" s="558">
        <f t="shared" si="15"/>
        <v>17.862249668090652</v>
      </c>
      <c r="U133" s="558">
        <f t="shared" si="15"/>
        <v>17.617481936042253</v>
      </c>
      <c r="V133" s="558">
        <f t="shared" si="15"/>
        <v>17.676391012472081</v>
      </c>
      <c r="W133" s="558">
        <f t="shared" si="15"/>
        <v>17.732183225349779</v>
      </c>
      <c r="X133" s="558">
        <f t="shared" si="15"/>
        <v>17.414850096923697</v>
      </c>
      <c r="Y133" s="558">
        <f t="shared" si="15"/>
        <v>16.940565891336355</v>
      </c>
      <c r="Z133" s="558">
        <f t="shared" si="15"/>
        <v>16.32317624289405</v>
      </c>
      <c r="AA133" s="558">
        <f t="shared" si="15"/>
        <v>15.502525113862367</v>
      </c>
      <c r="AB133" s="558">
        <f t="shared" si="15"/>
        <v>14.956081247966061</v>
      </c>
    </row>
    <row r="134" spans="1:56" x14ac:dyDescent="0.3">
      <c r="A134" s="555" t="str">
        <f>VLOOKUP(WEEKDAY(B134,2),$B$148:$C$154,2,FALSE)</f>
        <v>Sat</v>
      </c>
      <c r="B134" s="556">
        <f>A3</f>
        <v>37331</v>
      </c>
      <c r="C134" s="557" t="s">
        <v>26</v>
      </c>
      <c r="D134" s="558">
        <f>SUM(D16)</f>
        <v>9129.6329376118938</v>
      </c>
      <c r="E134" s="558">
        <f t="shared" ref="E134:AB134" si="16">SUM(E16)</f>
        <v>366.03765027144709</v>
      </c>
      <c r="F134" s="558">
        <f t="shared" si="16"/>
        <v>358.93896082518069</v>
      </c>
      <c r="G134" s="558">
        <f t="shared" si="16"/>
        <v>353.77471277366988</v>
      </c>
      <c r="H134" s="558">
        <f t="shared" si="16"/>
        <v>348.13826040026493</v>
      </c>
      <c r="I134" s="558">
        <f t="shared" si="16"/>
        <v>349.29202919895175</v>
      </c>
      <c r="J134" s="558">
        <f t="shared" si="16"/>
        <v>356.86742328674995</v>
      </c>
      <c r="K134" s="558">
        <f t="shared" si="16"/>
        <v>368.41317682516041</v>
      </c>
      <c r="L134" s="558">
        <f t="shared" si="16"/>
        <v>372.52304738232351</v>
      </c>
      <c r="M134" s="558">
        <f t="shared" si="16"/>
        <v>382.00762629525821</v>
      </c>
      <c r="N134" s="558">
        <f t="shared" si="16"/>
        <v>394.17398025562426</v>
      </c>
      <c r="O134" s="558">
        <f t="shared" si="16"/>
        <v>404.16726223687175</v>
      </c>
      <c r="P134" s="558">
        <f t="shared" si="16"/>
        <v>408.44749191003632</v>
      </c>
      <c r="Q134" s="558">
        <f t="shared" si="16"/>
        <v>409.47823587269477</v>
      </c>
      <c r="R134" s="558">
        <f t="shared" si="16"/>
        <v>408.22739426949965</v>
      </c>
      <c r="S134" s="558">
        <f t="shared" si="16"/>
        <v>406.52479337589727</v>
      </c>
      <c r="T134" s="558">
        <f t="shared" si="16"/>
        <v>400.23661690630212</v>
      </c>
      <c r="U134" s="558">
        <f t="shared" si="16"/>
        <v>394.93499801954545</v>
      </c>
      <c r="V134" s="558">
        <f t="shared" si="16"/>
        <v>395.66966927127322</v>
      </c>
      <c r="W134" s="558">
        <f t="shared" si="16"/>
        <v>396.67726196889765</v>
      </c>
      <c r="X134" s="558">
        <f t="shared" si="16"/>
        <v>391.13525657953937</v>
      </c>
      <c r="Y134" s="558">
        <f t="shared" si="16"/>
        <v>383.1623755242623</v>
      </c>
      <c r="Z134" s="558">
        <f t="shared" si="16"/>
        <v>372.60576911945009</v>
      </c>
      <c r="AA134" s="558">
        <f t="shared" si="16"/>
        <v>359.02192967719031</v>
      </c>
      <c r="AB134" s="558">
        <f t="shared" si="16"/>
        <v>349.17701536580086</v>
      </c>
    </row>
    <row r="135" spans="1:56" x14ac:dyDescent="0.3">
      <c r="A135" s="555" t="str">
        <f>VLOOKUP(WEEKDAY(B135,2),$B$148:$C$154,2,FALSE)</f>
        <v>Sat</v>
      </c>
      <c r="B135" s="556">
        <f>B134</f>
        <v>37331</v>
      </c>
      <c r="C135" s="557" t="s">
        <v>47</v>
      </c>
      <c r="D135" s="558">
        <f>D63</f>
        <v>11292.940277910786</v>
      </c>
      <c r="E135" s="558">
        <f t="shared" ref="E135:AB135" si="17">E63</f>
        <v>430.77885661195558</v>
      </c>
      <c r="F135" s="558">
        <f t="shared" si="17"/>
        <v>414.9733269352796</v>
      </c>
      <c r="G135" s="558">
        <f t="shared" si="17"/>
        <v>407.505297150101</v>
      </c>
      <c r="H135" s="558">
        <f t="shared" si="17"/>
        <v>403.88842300403059</v>
      </c>
      <c r="I135" s="558">
        <f t="shared" si="17"/>
        <v>406.2922968388217</v>
      </c>
      <c r="J135" s="558">
        <f t="shared" si="17"/>
        <v>418.90568512673121</v>
      </c>
      <c r="K135" s="558">
        <f t="shared" si="17"/>
        <v>436.59108961993695</v>
      </c>
      <c r="L135" s="558">
        <f t="shared" si="17"/>
        <v>462.01817065255904</v>
      </c>
      <c r="M135" s="558">
        <f t="shared" si="17"/>
        <v>497.65420773590949</v>
      </c>
      <c r="N135" s="558">
        <f t="shared" si="17"/>
        <v>514.64564198770745</v>
      </c>
      <c r="O135" s="558">
        <f t="shared" si="17"/>
        <v>523.20707275882182</v>
      </c>
      <c r="P135" s="558">
        <f t="shared" si="17"/>
        <v>526.72070038065647</v>
      </c>
      <c r="Q135" s="558">
        <f t="shared" si="17"/>
        <v>517.91898253842896</v>
      </c>
      <c r="R135" s="558">
        <f t="shared" si="17"/>
        <v>513.76876886162722</v>
      </c>
      <c r="S135" s="558">
        <f t="shared" si="17"/>
        <v>509.15599363493754</v>
      </c>
      <c r="T135" s="558">
        <f t="shared" si="17"/>
        <v>507.36011040015495</v>
      </c>
      <c r="U135" s="558">
        <f t="shared" si="17"/>
        <v>502.15519705028299</v>
      </c>
      <c r="V135" s="558">
        <f t="shared" si="17"/>
        <v>505.20829248981437</v>
      </c>
      <c r="W135" s="558">
        <f t="shared" si="17"/>
        <v>508.83852735440576</v>
      </c>
      <c r="X135" s="558">
        <f t="shared" si="17"/>
        <v>500.35175809522229</v>
      </c>
      <c r="Y135" s="558">
        <f t="shared" si="17"/>
        <v>480.26819598607256</v>
      </c>
      <c r="Z135" s="558">
        <f t="shared" si="17"/>
        <v>457.56068202477883</v>
      </c>
      <c r="AA135" s="558">
        <f t="shared" si="17"/>
        <v>437.34209291447598</v>
      </c>
      <c r="AB135" s="558">
        <f t="shared" si="17"/>
        <v>409.83090775807125</v>
      </c>
    </row>
    <row r="136" spans="1:56" ht="13.8" thickBot="1" x14ac:dyDescent="0.35">
      <c r="B136" s="557"/>
      <c r="C136" s="557" t="s">
        <v>84</v>
      </c>
      <c r="D136" s="559">
        <f>SUM(D134:D135)</f>
        <v>20422.57321552268</v>
      </c>
      <c r="E136" s="559">
        <f t="shared" ref="E136:AB136" si="18">SUM(E134:E135)</f>
        <v>796.81650688340267</v>
      </c>
      <c r="F136" s="559">
        <f t="shared" si="18"/>
        <v>773.91228776046023</v>
      </c>
      <c r="G136" s="559">
        <f t="shared" si="18"/>
        <v>761.28000992377088</v>
      </c>
      <c r="H136" s="559">
        <f t="shared" si="18"/>
        <v>752.02668340429545</v>
      </c>
      <c r="I136" s="559">
        <f t="shared" si="18"/>
        <v>755.58432603777351</v>
      </c>
      <c r="J136" s="559">
        <f t="shared" si="18"/>
        <v>775.77310841348117</v>
      </c>
      <c r="K136" s="559">
        <f t="shared" si="18"/>
        <v>805.0042664450973</v>
      </c>
      <c r="L136" s="559">
        <f t="shared" si="18"/>
        <v>834.5412180348826</v>
      </c>
      <c r="M136" s="559">
        <f t="shared" si="18"/>
        <v>879.6618340311677</v>
      </c>
      <c r="N136" s="559">
        <f t="shared" si="18"/>
        <v>908.81962224333165</v>
      </c>
      <c r="O136" s="559">
        <f t="shared" si="18"/>
        <v>927.37433499569352</v>
      </c>
      <c r="P136" s="559">
        <f t="shared" si="18"/>
        <v>935.16819229069279</v>
      </c>
      <c r="Q136" s="559">
        <f t="shared" si="18"/>
        <v>927.39721841112373</v>
      </c>
      <c r="R136" s="559">
        <f t="shared" si="18"/>
        <v>921.99616313112688</v>
      </c>
      <c r="S136" s="559">
        <f t="shared" si="18"/>
        <v>915.68078701083482</v>
      </c>
      <c r="T136" s="559">
        <f t="shared" si="18"/>
        <v>907.59672730645707</v>
      </c>
      <c r="U136" s="559">
        <f t="shared" si="18"/>
        <v>897.0901950698285</v>
      </c>
      <c r="V136" s="559">
        <f t="shared" si="18"/>
        <v>900.87796176108759</v>
      </c>
      <c r="W136" s="559">
        <f t="shared" si="18"/>
        <v>905.51578932330335</v>
      </c>
      <c r="X136" s="559">
        <f t="shared" si="18"/>
        <v>891.48701467476167</v>
      </c>
      <c r="Y136" s="559">
        <f t="shared" si="18"/>
        <v>863.43057151033486</v>
      </c>
      <c r="Z136" s="559">
        <f t="shared" si="18"/>
        <v>830.16645114422886</v>
      </c>
      <c r="AA136" s="559">
        <f t="shared" si="18"/>
        <v>796.3640225916663</v>
      </c>
      <c r="AB136" s="559">
        <f t="shared" si="18"/>
        <v>759.00792312387216</v>
      </c>
    </row>
    <row r="137" spans="1:56" ht="13.8" thickTop="1" x14ac:dyDescent="0.3">
      <c r="D137" s="320" t="s">
        <v>92</v>
      </c>
      <c r="E137" s="321">
        <f>AVERAGE(E134:J134,AA134:AB134)</f>
        <v>355.15599772490691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2023-09-10T14:54:20Z</dcterms:modified>
</cp:coreProperties>
</file>