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<sst xmlns="http://schemas.openxmlformats.org/spreadsheetml/2006/main" count="74" uniqueCount="49">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</sst>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3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37420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2" customHeight="1" thickBot="1" x14ac:dyDescent="0.3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Thursday</v>
      </c>
      <c r="C12" s="29">
        <v>13.644</v>
      </c>
      <c r="D12" s="29">
        <v>13.848000000000001</v>
      </c>
      <c r="E12" s="29">
        <v>13.752000000000001</v>
      </c>
      <c r="F12" s="29">
        <v>11.412000000000001</v>
      </c>
      <c r="G12" s="29">
        <v>14.016</v>
      </c>
      <c r="H12" s="29">
        <v>14.231999999999999</v>
      </c>
      <c r="I12" s="29">
        <v>15.048</v>
      </c>
      <c r="J12" s="29">
        <v>15.048</v>
      </c>
      <c r="K12" s="29">
        <v>18.312000000000001</v>
      </c>
      <c r="L12" s="29">
        <v>23.004000000000001</v>
      </c>
      <c r="M12" s="29">
        <v>22.512</v>
      </c>
      <c r="N12" s="29">
        <v>24.635999999999999</v>
      </c>
      <c r="O12" s="29">
        <v>20.184000000000001</v>
      </c>
      <c r="P12" s="29">
        <v>26.484000000000002</v>
      </c>
      <c r="Q12" s="29">
        <v>25.853999999999999</v>
      </c>
      <c r="R12" s="29">
        <v>24.641999999999999</v>
      </c>
      <c r="S12" s="29">
        <v>23.838000000000001</v>
      </c>
      <c r="T12" s="29">
        <v>22.14</v>
      </c>
      <c r="U12" s="29">
        <v>12.978</v>
      </c>
      <c r="V12" s="29">
        <v>11.88</v>
      </c>
      <c r="W12" s="29">
        <v>12.827999999999999</v>
      </c>
      <c r="X12" s="29">
        <v>13.332000000000001</v>
      </c>
      <c r="Y12" s="29">
        <v>13.188000000000001</v>
      </c>
      <c r="Z12" s="29">
        <v>14.412000000000001</v>
      </c>
      <c r="AA12" s="37">
        <f>SUM(C12:Z12)</f>
        <v>421.22399999999993</v>
      </c>
      <c r="AJ12" t="s">
        <v>46</v>
      </c>
    </row>
    <row r="13" spans="2:36" ht="19.2" customHeight="1" thickBot="1" x14ac:dyDescent="0.35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2" thickBot="1" x14ac:dyDescent="0.35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Thursday</v>
      </c>
      <c r="C14" s="30">
        <v>31.610235906692587</v>
      </c>
      <c r="D14" s="30">
        <v>31.610235906692587</v>
      </c>
      <c r="E14" s="30">
        <v>31.610235906692587</v>
      </c>
      <c r="F14" s="30">
        <v>31.610235906692587</v>
      </c>
      <c r="G14" s="30">
        <v>32.360235906692587</v>
      </c>
      <c r="H14" s="30">
        <v>32.360235906692587</v>
      </c>
      <c r="I14" s="30">
        <v>32.560235906692583</v>
      </c>
      <c r="J14" s="30">
        <v>32.140235906692588</v>
      </c>
      <c r="K14" s="30">
        <v>32.140235906692588</v>
      </c>
      <c r="L14" s="30">
        <v>32.140235906692588</v>
      </c>
      <c r="M14" s="30">
        <v>32.140235906692588</v>
      </c>
      <c r="N14" s="30">
        <v>32.140235906692588</v>
      </c>
      <c r="O14" s="30">
        <v>30.615235906692586</v>
      </c>
      <c r="P14" s="30">
        <v>30.615235906692586</v>
      </c>
      <c r="Q14" s="30">
        <v>31.365235906692586</v>
      </c>
      <c r="R14" s="30">
        <v>30.485235906692587</v>
      </c>
      <c r="S14" s="30">
        <v>30.905235906692585</v>
      </c>
      <c r="T14" s="30">
        <v>30.905235906692585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760.21566176062174</v>
      </c>
    </row>
    <row r="15" spans="2:36" ht="16.5" customHeight="1" thickBot="1" x14ac:dyDescent="0.35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5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Thursday</v>
      </c>
      <c r="C16" s="32">
        <f>IF($AJ$5=6,"",C12+C18+C20)</f>
        <v>31.643999999999998</v>
      </c>
      <c r="D16" s="32">
        <f t="shared" ref="D16:Z16" si="0">IF($AJ$5=6,"",D12+D18+D20)</f>
        <v>31.847999999999999</v>
      </c>
      <c r="E16" s="32">
        <f t="shared" si="0"/>
        <v>31.752000000000002</v>
      </c>
      <c r="F16" s="32">
        <f t="shared" si="0"/>
        <v>31.411999999999999</v>
      </c>
      <c r="G16" s="32">
        <f t="shared" si="0"/>
        <v>32.015999999999998</v>
      </c>
      <c r="H16" s="32">
        <f t="shared" si="0"/>
        <v>32.231999999999999</v>
      </c>
      <c r="I16" s="32">
        <f t="shared" si="0"/>
        <v>33.048000000000002</v>
      </c>
      <c r="J16" s="32">
        <f t="shared" si="0"/>
        <v>32.048000000000002</v>
      </c>
      <c r="K16" s="32">
        <f t="shared" si="0"/>
        <v>32.311999999999998</v>
      </c>
      <c r="L16" s="32">
        <f t="shared" si="0"/>
        <v>32.004000000000005</v>
      </c>
      <c r="M16" s="32">
        <f t="shared" si="0"/>
        <v>32.512</v>
      </c>
      <c r="N16" s="32">
        <f t="shared" si="0"/>
        <v>32.635999999999996</v>
      </c>
      <c r="O16" s="32">
        <f t="shared" si="0"/>
        <v>30.184000000000001</v>
      </c>
      <c r="P16" s="32">
        <f t="shared" si="0"/>
        <v>30.484000000000002</v>
      </c>
      <c r="Q16" s="32">
        <f t="shared" si="0"/>
        <v>31.853999999999999</v>
      </c>
      <c r="R16" s="32">
        <f t="shared" si="0"/>
        <v>30.641999999999999</v>
      </c>
      <c r="S16" s="32">
        <f t="shared" si="0"/>
        <v>30.838000000000001</v>
      </c>
      <c r="T16" s="32">
        <f t="shared" si="0"/>
        <v>31.14</v>
      </c>
      <c r="U16" s="32">
        <f t="shared" si="0"/>
        <v>31.978000000000002</v>
      </c>
      <c r="V16" s="32">
        <f t="shared" si="0"/>
        <v>31.880000000000003</v>
      </c>
      <c r="W16" s="32">
        <f t="shared" si="0"/>
        <v>32.828000000000003</v>
      </c>
      <c r="X16" s="32">
        <f t="shared" si="0"/>
        <v>32.332000000000001</v>
      </c>
      <c r="Y16" s="32">
        <f t="shared" si="0"/>
        <v>31.188000000000002</v>
      </c>
      <c r="Z16" s="32">
        <f t="shared" si="0"/>
        <v>31.411999999999999</v>
      </c>
      <c r="AA16" s="39">
        <f>SUM(C16:Z16)</f>
        <v>762.22399999999993</v>
      </c>
    </row>
    <row r="17" spans="2:27" ht="18.75" customHeight="1" thickBot="1" x14ac:dyDescent="0.35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5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Thursday</v>
      </c>
      <c r="C18" s="53">
        <f>IF($AJ$5=6,"",ROUND((IF(C14&gt;C12,C14-C12,0)),0))</f>
        <v>18</v>
      </c>
      <c r="D18" s="44">
        <f t="shared" ref="D18:Z18" si="3">IF($AJ$5=6,"",ROUND((IF(D14&gt;D12,D14-D12,0)),0))</f>
        <v>18</v>
      </c>
      <c r="E18" s="44">
        <f t="shared" si="3"/>
        <v>18</v>
      </c>
      <c r="F18" s="44">
        <f t="shared" si="3"/>
        <v>20</v>
      </c>
      <c r="G18" s="44">
        <f t="shared" si="3"/>
        <v>18</v>
      </c>
      <c r="H18" s="44">
        <f t="shared" si="3"/>
        <v>18</v>
      </c>
      <c r="I18" s="44">
        <f t="shared" si="3"/>
        <v>18</v>
      </c>
      <c r="J18" s="44">
        <f t="shared" si="3"/>
        <v>17</v>
      </c>
      <c r="K18" s="44">
        <f t="shared" si="3"/>
        <v>14</v>
      </c>
      <c r="L18" s="44">
        <f t="shared" si="3"/>
        <v>9</v>
      </c>
      <c r="M18" s="44">
        <f t="shared" si="3"/>
        <v>10</v>
      </c>
      <c r="N18" s="44">
        <f t="shared" si="3"/>
        <v>8</v>
      </c>
      <c r="O18" s="44">
        <f t="shared" si="3"/>
        <v>10</v>
      </c>
      <c r="P18" s="44">
        <f t="shared" si="3"/>
        <v>4</v>
      </c>
      <c r="Q18" s="44">
        <f t="shared" si="3"/>
        <v>6</v>
      </c>
      <c r="R18" s="44">
        <f t="shared" si="3"/>
        <v>6</v>
      </c>
      <c r="S18" s="44">
        <f t="shared" si="3"/>
        <v>7</v>
      </c>
      <c r="T18" s="44">
        <f t="shared" si="3"/>
        <v>9</v>
      </c>
      <c r="U18" s="44">
        <f t="shared" si="3"/>
        <v>19</v>
      </c>
      <c r="V18" s="44">
        <f t="shared" si="3"/>
        <v>20</v>
      </c>
      <c r="W18" s="44">
        <f t="shared" si="3"/>
        <v>20</v>
      </c>
      <c r="X18" s="44">
        <f t="shared" si="3"/>
        <v>19</v>
      </c>
      <c r="Y18" s="44">
        <f t="shared" si="3"/>
        <v>18</v>
      </c>
      <c r="Z18" s="45">
        <f t="shared" si="3"/>
        <v>17</v>
      </c>
    </row>
    <row r="19" spans="2:27" ht="12.75" customHeight="1" x14ac:dyDescent="0.25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5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Thursday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3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5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17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17</v>
      </c>
      <c r="E22" s="44">
        <f t="shared" si="9"/>
        <v>17</v>
      </c>
      <c r="F22" s="44">
        <f t="shared" si="9"/>
        <v>17</v>
      </c>
      <c r="G22" s="44">
        <f t="shared" si="9"/>
        <v>17</v>
      </c>
      <c r="H22" s="44">
        <f t="shared" si="9"/>
        <v>17</v>
      </c>
      <c r="I22" s="44">
        <f t="shared" si="9"/>
        <v>4</v>
      </c>
      <c r="J22" s="44">
        <f t="shared" si="9"/>
        <v>4</v>
      </c>
      <c r="K22" s="44">
        <f t="shared" si="9"/>
        <v>4</v>
      </c>
      <c r="L22" s="44">
        <f t="shared" si="9"/>
        <v>4</v>
      </c>
      <c r="M22" s="44">
        <f t="shared" si="9"/>
        <v>4</v>
      </c>
      <c r="N22" s="44">
        <f t="shared" si="9"/>
        <v>4</v>
      </c>
      <c r="O22" s="44">
        <f t="shared" si="9"/>
        <v>4</v>
      </c>
      <c r="P22" s="44">
        <f t="shared" si="9"/>
        <v>4</v>
      </c>
      <c r="Q22" s="44">
        <f t="shared" si="9"/>
        <v>4</v>
      </c>
      <c r="R22" s="44">
        <f t="shared" si="9"/>
        <v>4</v>
      </c>
      <c r="S22" s="44">
        <f t="shared" si="9"/>
        <v>4</v>
      </c>
      <c r="T22" s="44">
        <f t="shared" si="9"/>
        <v>4</v>
      </c>
      <c r="U22" s="44">
        <f t="shared" si="9"/>
        <v>4</v>
      </c>
      <c r="V22" s="44">
        <f t="shared" si="9"/>
        <v>4</v>
      </c>
      <c r="W22" s="44">
        <f t="shared" si="9"/>
        <v>4</v>
      </c>
      <c r="X22" s="44">
        <f t="shared" si="9"/>
        <v>4</v>
      </c>
      <c r="Y22" s="44">
        <f t="shared" si="9"/>
        <v>17</v>
      </c>
      <c r="Z22" s="45">
        <f t="shared" si="9"/>
        <v>17</v>
      </c>
      <c r="AA22" s="20"/>
    </row>
    <row r="23" spans="2:27" ht="12.75" customHeight="1" thickBot="1" x14ac:dyDescent="0.3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5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Thursday</v>
      </c>
      <c r="C24" s="53">
        <f t="shared" ref="C24:X24" si="11">IF($AJ$5=6,"",(C18-C22))</f>
        <v>1</v>
      </c>
      <c r="D24" s="44">
        <f t="shared" si="11"/>
        <v>1</v>
      </c>
      <c r="E24" s="44">
        <f t="shared" si="11"/>
        <v>1</v>
      </c>
      <c r="F24" s="44">
        <f t="shared" si="11"/>
        <v>3</v>
      </c>
      <c r="G24" s="44">
        <f t="shared" si="11"/>
        <v>1</v>
      </c>
      <c r="H24" s="44">
        <f t="shared" si="11"/>
        <v>1</v>
      </c>
      <c r="I24" s="44">
        <f t="shared" si="11"/>
        <v>14</v>
      </c>
      <c r="J24" s="44">
        <f t="shared" si="11"/>
        <v>13</v>
      </c>
      <c r="K24" s="44">
        <f t="shared" si="11"/>
        <v>10</v>
      </c>
      <c r="L24" s="44">
        <f t="shared" si="11"/>
        <v>5</v>
      </c>
      <c r="M24" s="44">
        <f t="shared" si="11"/>
        <v>6</v>
      </c>
      <c r="N24" s="44">
        <f t="shared" si="11"/>
        <v>4</v>
      </c>
      <c r="O24" s="44">
        <f t="shared" si="11"/>
        <v>6</v>
      </c>
      <c r="P24" s="44">
        <f t="shared" si="11"/>
        <v>0</v>
      </c>
      <c r="Q24" s="44">
        <f t="shared" si="11"/>
        <v>2</v>
      </c>
      <c r="R24" s="44">
        <f t="shared" si="11"/>
        <v>2</v>
      </c>
      <c r="S24" s="44">
        <f t="shared" si="11"/>
        <v>3</v>
      </c>
      <c r="T24" s="44">
        <f t="shared" si="11"/>
        <v>5</v>
      </c>
      <c r="U24" s="44">
        <f t="shared" si="11"/>
        <v>15</v>
      </c>
      <c r="V24" s="44">
        <f t="shared" si="11"/>
        <v>16</v>
      </c>
      <c r="W24" s="44">
        <f t="shared" si="11"/>
        <v>16</v>
      </c>
      <c r="X24" s="44">
        <f t="shared" si="11"/>
        <v>15</v>
      </c>
      <c r="Y24" s="44">
        <f>IF($AJ$5=6,"",(Y18-Y22))</f>
        <v>1</v>
      </c>
      <c r="Z24" s="45">
        <f>IF($AJ$5=6,"",(Z18-Z22))</f>
        <v>0</v>
      </c>
      <c r="AA24" s="35"/>
    </row>
    <row r="25" spans="2:27" x14ac:dyDescent="0.25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5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Thursday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8" thickBot="1" x14ac:dyDescent="0.3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2023-09-10T14:54:23Z</dcterms:modified>
</cp:coreProperties>
</file>