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Original dispute" sheetId="4" r:id="rId1"/>
    <sheet name="Remaining dispute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J5" i="4" l="1"/>
  <c r="J6" i="4"/>
  <c r="J7" i="4"/>
  <c r="J8" i="4"/>
  <c r="H9" i="4"/>
  <c r="I9" i="4"/>
  <c r="J9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H67" i="4"/>
  <c r="I67" i="4"/>
  <c r="J67" i="4"/>
  <c r="E71" i="4"/>
  <c r="B72" i="4"/>
  <c r="E72" i="4"/>
  <c r="E73" i="4"/>
  <c r="H77" i="4"/>
  <c r="I77" i="4"/>
  <c r="J77" i="4"/>
  <c r="J5" i="2"/>
  <c r="J6" i="2"/>
  <c r="J7" i="2"/>
  <c r="J8" i="2"/>
  <c r="J9" i="2"/>
</calcChain>
</file>

<file path=xl/sharedStrings.xml><?xml version="1.0" encoding="utf-8"?>
<sst xmlns="http://schemas.openxmlformats.org/spreadsheetml/2006/main" count="315" uniqueCount="31">
  <si>
    <t>Counterparty</t>
  </si>
  <si>
    <t>Deal Type</t>
  </si>
  <si>
    <t>Act Date</t>
  </si>
  <si>
    <t>Deal Number</t>
  </si>
  <si>
    <t>Start Hour</t>
  </si>
  <si>
    <t>End Hour</t>
  </si>
  <si>
    <t>Total Hours</t>
  </si>
  <si>
    <t>MW Net of Line Loss</t>
  </si>
  <si>
    <t>Price</t>
  </si>
  <si>
    <t>Total Amt</t>
  </si>
  <si>
    <t>Region</t>
  </si>
  <si>
    <t>Delivery Point</t>
  </si>
  <si>
    <t>BPA</t>
  </si>
  <si>
    <t>S</t>
  </si>
  <si>
    <t>R8-WSCC-N</t>
  </si>
  <si>
    <t>COB N/S</t>
  </si>
  <si>
    <t>dup. Strips</t>
  </si>
  <si>
    <t>Support for DMS 12593</t>
  </si>
  <si>
    <t>ENPOWER</t>
  </si>
  <si>
    <t>REQUESTED REVISION</t>
  </si>
  <si>
    <t>Total Deal</t>
  </si>
  <si>
    <t>MW</t>
  </si>
  <si>
    <t>Revised</t>
  </si>
  <si>
    <t>Difference</t>
  </si>
  <si>
    <t>Total</t>
  </si>
  <si>
    <t>DPR IMPACT</t>
  </si>
  <si>
    <t xml:space="preserve">Per Scheduling Sheet, for December 25th and 26th, 25mw was booked out and 25mw flowed under temu tag#404w184 and 182.  </t>
  </si>
  <si>
    <t xml:space="preserve">Per Scheduling Sheet, for December 27th and 28th and 29th, 50mw flowed under temu tag#888w006 and 004  </t>
  </si>
  <si>
    <t xml:space="preserve">Per Scheduling Sheet, for December 31th, 50mw flowed under temu tag#888w006 and 004  </t>
  </si>
  <si>
    <t>REVISED ENPOWER</t>
  </si>
  <si>
    <t>ORIGINAL ENPOWER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</si>
</sst>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"/>
  </numFmts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1" fillId="0" borderId="0" xfId="0" applyFont="1" applyFill="1"/>
    <xf numFmtId="0" fontId="0" fillId="2" borderId="0" xfId="0" applyFill="1"/>
    <xf numFmtId="0" fontId="0" fillId="0" borderId="0" xfId="0" applyFill="1" applyBorder="1"/>
    <xf numFmtId="0" fontId="1" fillId="0" borderId="0" xfId="0" applyFont="1" applyFill="1" applyBorder="1"/>
    <xf numFmtId="1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Border="1"/>
    <xf numFmtId="0" fontId="1" fillId="0" borderId="1" xfId="0" applyFont="1" applyFill="1" applyBorder="1"/>
    <xf numFmtId="166" fontId="1" fillId="0" borderId="2" xfId="0" applyNumberFormat="1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166" fontId="0" fillId="0" borderId="8" xfId="0" applyNumberFormat="1" applyFill="1" applyBorder="1"/>
    <xf numFmtId="0" fontId="3" fillId="0" borderId="9" xfId="0" applyFont="1" applyFill="1" applyBorder="1"/>
    <xf numFmtId="0" fontId="3" fillId="0" borderId="10" xfId="0" applyFont="1" applyFill="1" applyBorder="1"/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0" fillId="0" borderId="8" xfId="0" applyFill="1" applyBorder="1"/>
    <xf numFmtId="0" fontId="3" fillId="0" borderId="8" xfId="0" applyFont="1" applyFill="1" applyBorder="1"/>
    <xf numFmtId="0" fontId="1" fillId="0" borderId="8" xfId="0" applyFont="1" applyFill="1" applyBorder="1"/>
    <xf numFmtId="0" fontId="0" fillId="4" borderId="6" xfId="0" applyFill="1" applyBorder="1"/>
    <xf numFmtId="0" fontId="3" fillId="4" borderId="0" xfId="0" applyFont="1" applyFill="1" applyBorder="1"/>
    <xf numFmtId="0" fontId="3" fillId="4" borderId="8" xfId="0" applyFont="1" applyFill="1" applyBorder="1"/>
    <xf numFmtId="0" fontId="3" fillId="4" borderId="6" xfId="0" applyFont="1" applyFill="1" applyBorder="1"/>
    <xf numFmtId="0" fontId="1" fillId="4" borderId="0" xfId="0" applyFont="1" applyFill="1" applyBorder="1"/>
    <xf numFmtId="0" fontId="1" fillId="4" borderId="8" xfId="0" applyFont="1" applyFill="1" applyBorder="1"/>
    <xf numFmtId="0" fontId="0" fillId="4" borderId="6" xfId="0" applyFill="1" applyBorder="1" applyAlignment="1">
      <alignment vertical="top"/>
    </xf>
    <xf numFmtId="0" fontId="1" fillId="4" borderId="0" xfId="0" applyFont="1" applyFill="1" applyBorder="1" applyAlignment="1">
      <alignment vertical="top"/>
    </xf>
    <xf numFmtId="0" fontId="1" fillId="4" borderId="8" xfId="0" applyFont="1" applyFill="1" applyBorder="1" applyAlignment="1">
      <alignment vertical="top"/>
    </xf>
    <xf numFmtId="0" fontId="0" fillId="4" borderId="1" xfId="0" applyFill="1" applyBorder="1"/>
    <xf numFmtId="0" fontId="1" fillId="4" borderId="7" xfId="0" applyFont="1" applyFill="1" applyBorder="1"/>
    <xf numFmtId="0" fontId="1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1" fillId="5" borderId="0" xfId="0" applyFont="1" applyFill="1"/>
    <xf numFmtId="0" fontId="3" fillId="0" borderId="1" xfId="0" applyFont="1" applyFill="1" applyBorder="1"/>
    <xf numFmtId="0" fontId="3" fillId="0" borderId="7" xfId="0" applyFont="1" applyFill="1" applyBorder="1"/>
    <xf numFmtId="0" fontId="3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abSelected="1" topLeftCell="F1" zoomScaleNormal="100" workbookViewId="0">
      <pane ySplit="4" topLeftCell="A6" activePane="bottomLeft" state="frozen"/>
      <selection pane="bottomLeft" activeCell="J83" sqref="J83"/>
    </sheetView>
  </sheetViews>
  <sheetFormatPr defaultColWidth="9.109375" defaultRowHeight="13.2" x14ac:dyDescent="0.25"/>
  <cols>
    <col min="1" max="1" width="13" style="1" customWidth="1"/>
    <col min="2" max="2" width="9.33203125" style="1" bestFit="1" customWidth="1"/>
    <col min="3" max="3" width="11.5546875" style="1" bestFit="1" customWidth="1"/>
    <col min="4" max="4" width="9.33203125" style="1" hidden="1" customWidth="1"/>
    <col min="5" max="5" width="13.33203125" style="1" bestFit="1" customWidth="1"/>
    <col min="6" max="6" width="9.44140625" style="1" bestFit="1" customWidth="1"/>
    <col min="7" max="7" width="10.5546875" style="1" bestFit="1" customWidth="1"/>
    <col min="8" max="8" width="17.88671875" style="1" customWidth="1"/>
    <col min="9" max="9" width="21.6640625" style="1" bestFit="1" customWidth="1"/>
    <col min="10" max="10" width="12.6640625" style="1" customWidth="1"/>
    <col min="11" max="11" width="5.44140625" style="1" bestFit="1" customWidth="1"/>
    <col min="12" max="12" width="9.109375" style="1" bestFit="1"/>
    <col min="13" max="15" width="9.109375" style="1"/>
    <col min="16" max="16" width="28.44140625" style="1" customWidth="1"/>
    <col min="17" max="16384" width="9.109375" style="1"/>
  </cols>
  <sheetData>
    <row r="1" spans="1:15" ht="15.6" x14ac:dyDescent="0.3">
      <c r="A1" s="3" t="s">
        <v>17</v>
      </c>
    </row>
    <row r="2" spans="1:15" ht="16.2" thickBot="1" x14ac:dyDescent="0.35">
      <c r="A2" s="3"/>
    </row>
    <row r="3" spans="1:15" x14ac:dyDescent="0.25">
      <c r="A3" s="5">
        <v>381345.1</v>
      </c>
      <c r="H3" s="29" t="s">
        <v>18</v>
      </c>
      <c r="I3" s="30" t="s">
        <v>12</v>
      </c>
      <c r="J3" s="31" t="s">
        <v>23</v>
      </c>
    </row>
    <row r="4" spans="1:1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6" t="s">
        <v>7</v>
      </c>
      <c r="I4" s="6" t="s">
        <v>7</v>
      </c>
      <c r="J4" s="32"/>
      <c r="K4" s="1" t="s">
        <v>8</v>
      </c>
      <c r="L4" s="1" t="s">
        <v>9</v>
      </c>
      <c r="M4" s="1" t="s">
        <v>10</v>
      </c>
      <c r="N4" s="1" t="s">
        <v>11</v>
      </c>
    </row>
    <row r="5" spans="1:15" hidden="1" x14ac:dyDescent="0.25">
      <c r="A5" s="1" t="s">
        <v>12</v>
      </c>
      <c r="B5" s="1" t="s">
        <v>13</v>
      </c>
      <c r="C5" s="2">
        <v>37249</v>
      </c>
      <c r="D5" s="1">
        <v>381345.1</v>
      </c>
      <c r="E5" s="1">
        <v>22</v>
      </c>
      <c r="F5" s="1">
        <v>24</v>
      </c>
      <c r="G5" s="1">
        <v>2</v>
      </c>
      <c r="H5" s="16">
        <v>0</v>
      </c>
      <c r="I5" s="10">
        <v>50</v>
      </c>
      <c r="J5" s="33">
        <f>I5-H5</f>
        <v>50</v>
      </c>
      <c r="K5" s="1">
        <v>43</v>
      </c>
      <c r="L5" s="1">
        <v>0</v>
      </c>
      <c r="M5" s="1" t="s">
        <v>14</v>
      </c>
      <c r="N5" s="1" t="s">
        <v>15</v>
      </c>
    </row>
    <row r="6" spans="1:15" x14ac:dyDescent="0.25">
      <c r="A6" s="1" t="s">
        <v>12</v>
      </c>
      <c r="B6" s="1" t="s">
        <v>13</v>
      </c>
      <c r="C6" s="2">
        <v>37250</v>
      </c>
      <c r="D6" s="1">
        <v>381345.1</v>
      </c>
      <c r="E6" s="1">
        <v>0</v>
      </c>
      <c r="F6" s="1">
        <v>24</v>
      </c>
      <c r="G6" s="1">
        <v>24</v>
      </c>
      <c r="H6" s="16">
        <v>600</v>
      </c>
      <c r="I6" s="10">
        <v>600</v>
      </c>
      <c r="J6" s="33">
        <f>I6-H6</f>
        <v>0</v>
      </c>
      <c r="K6" s="1">
        <v>43</v>
      </c>
      <c r="L6" s="1">
        <v>0</v>
      </c>
      <c r="M6" s="1" t="s">
        <v>14</v>
      </c>
      <c r="N6" s="1" t="s">
        <v>15</v>
      </c>
    </row>
    <row r="7" spans="1:15" x14ac:dyDescent="0.25">
      <c r="A7" s="1" t="s">
        <v>12</v>
      </c>
      <c r="B7" s="1" t="s">
        <v>13</v>
      </c>
      <c r="C7" s="2">
        <v>37251</v>
      </c>
      <c r="D7" s="1">
        <v>381345.1</v>
      </c>
      <c r="E7" s="1">
        <v>22</v>
      </c>
      <c r="F7" s="1">
        <v>24</v>
      </c>
      <c r="G7" s="1">
        <v>2</v>
      </c>
      <c r="H7" s="16">
        <v>50</v>
      </c>
      <c r="I7" s="10">
        <v>50</v>
      </c>
      <c r="J7" s="33">
        <f>I7-H7</f>
        <v>0</v>
      </c>
      <c r="K7" s="1">
        <v>43</v>
      </c>
      <c r="L7" s="1">
        <v>0</v>
      </c>
      <c r="M7" s="1" t="s">
        <v>14</v>
      </c>
      <c r="N7" s="1" t="s">
        <v>15</v>
      </c>
    </row>
    <row r="8" spans="1:15" s="9" customFormat="1" ht="13.8" thickBot="1" x14ac:dyDescent="0.3">
      <c r="A8" s="9" t="s">
        <v>12</v>
      </c>
      <c r="B8" s="9" t="s">
        <v>13</v>
      </c>
      <c r="C8" s="8">
        <v>37251</v>
      </c>
      <c r="D8" s="9">
        <v>381345.1</v>
      </c>
      <c r="E8" s="9">
        <v>0</v>
      </c>
      <c r="F8" s="9">
        <v>6</v>
      </c>
      <c r="G8" s="9">
        <v>6</v>
      </c>
      <c r="H8" s="51">
        <v>150</v>
      </c>
      <c r="I8" s="52">
        <v>150</v>
      </c>
      <c r="J8" s="53">
        <f>I8-H8</f>
        <v>0</v>
      </c>
      <c r="K8" s="9">
        <v>43</v>
      </c>
      <c r="L8" s="9">
        <v>0</v>
      </c>
      <c r="M8" s="9" t="s">
        <v>14</v>
      </c>
      <c r="N8" s="9" t="s">
        <v>15</v>
      </c>
    </row>
    <row r="9" spans="1:15" s="9" customFormat="1" ht="13.8" hidden="1" thickBot="1" x14ac:dyDescent="0.3">
      <c r="A9" s="19" t="s">
        <v>19</v>
      </c>
      <c r="B9" s="20"/>
      <c r="C9" s="8"/>
      <c r="H9" s="38">
        <f>SUM(H5:H8)</f>
        <v>800</v>
      </c>
      <c r="I9" s="36">
        <f>SUM(I5:I8)</f>
        <v>850</v>
      </c>
      <c r="J9" s="37">
        <f>SUM(J5:J8)</f>
        <v>50</v>
      </c>
    </row>
    <row r="10" spans="1:15" x14ac:dyDescent="0.25">
      <c r="C10" s="2"/>
      <c r="H10" s="16"/>
      <c r="I10" s="6"/>
      <c r="J10" s="32"/>
    </row>
    <row r="11" spans="1:15" ht="13.8" thickBot="1" x14ac:dyDescent="0.3">
      <c r="A11" s="5">
        <v>380414.1</v>
      </c>
      <c r="C11" s="2"/>
      <c r="H11" s="16"/>
      <c r="I11" s="7"/>
      <c r="J11" s="34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47" t="s">
        <v>7</v>
      </c>
      <c r="I12" s="48" t="s">
        <v>7</v>
      </c>
      <c r="J12" s="49"/>
      <c r="K12" s="1" t="s">
        <v>8</v>
      </c>
      <c r="L12" s="1" t="s">
        <v>9</v>
      </c>
      <c r="M12" s="1" t="s">
        <v>10</v>
      </c>
      <c r="N12" s="1" t="s">
        <v>11</v>
      </c>
    </row>
    <row r="13" spans="1:15" hidden="1" x14ac:dyDescent="0.25">
      <c r="A13" s="1" t="s">
        <v>12</v>
      </c>
      <c r="B13" s="1" t="s">
        <v>13</v>
      </c>
      <c r="C13" s="2">
        <v>37226</v>
      </c>
      <c r="D13" s="1">
        <v>380414.1</v>
      </c>
      <c r="E13" s="1">
        <v>0</v>
      </c>
      <c r="F13" s="1">
        <v>6</v>
      </c>
      <c r="G13" s="1">
        <v>6</v>
      </c>
      <c r="H13" s="35">
        <v>300</v>
      </c>
      <c r="I13" s="39">
        <v>0</v>
      </c>
      <c r="J13" s="40">
        <f>I13-H13</f>
        <v>-300</v>
      </c>
      <c r="K13" s="1">
        <v>43</v>
      </c>
      <c r="L13" s="1">
        <v>12900</v>
      </c>
      <c r="M13" s="1" t="s">
        <v>14</v>
      </c>
      <c r="N13" s="1" t="s">
        <v>15</v>
      </c>
      <c r="O13" s="1" t="s">
        <v>16</v>
      </c>
    </row>
    <row r="14" spans="1:15" hidden="1" x14ac:dyDescent="0.25">
      <c r="A14" s="1" t="s">
        <v>12</v>
      </c>
      <c r="B14" s="1" t="s">
        <v>13</v>
      </c>
      <c r="C14" s="2">
        <v>37227</v>
      </c>
      <c r="D14" s="1">
        <v>380414.1</v>
      </c>
      <c r="E14" s="1">
        <v>0</v>
      </c>
      <c r="F14" s="1">
        <v>24</v>
      </c>
      <c r="G14" s="1">
        <v>24</v>
      </c>
      <c r="H14" s="35">
        <v>1200</v>
      </c>
      <c r="I14" s="39">
        <v>0</v>
      </c>
      <c r="J14" s="40">
        <f t="shared" ref="J14:J66" si="0">I14-H14</f>
        <v>-1200</v>
      </c>
      <c r="K14" s="1">
        <v>43</v>
      </c>
      <c r="L14" s="1">
        <v>51600</v>
      </c>
      <c r="M14" s="1" t="s">
        <v>14</v>
      </c>
      <c r="N14" s="1" t="s">
        <v>15</v>
      </c>
      <c r="O14" s="1" t="s">
        <v>16</v>
      </c>
    </row>
    <row r="15" spans="1:15" hidden="1" x14ac:dyDescent="0.25">
      <c r="A15" s="1" t="s">
        <v>12</v>
      </c>
      <c r="B15" s="1" t="s">
        <v>13</v>
      </c>
      <c r="C15" s="2">
        <v>37228</v>
      </c>
      <c r="D15" s="1">
        <v>380414.1</v>
      </c>
      <c r="E15" s="1">
        <v>0</v>
      </c>
      <c r="F15" s="1">
        <v>6</v>
      </c>
      <c r="G15" s="1">
        <v>6</v>
      </c>
      <c r="H15" s="35">
        <v>300</v>
      </c>
      <c r="I15" s="39">
        <v>0</v>
      </c>
      <c r="J15" s="40">
        <f t="shared" si="0"/>
        <v>-300</v>
      </c>
      <c r="K15" s="1">
        <v>43</v>
      </c>
      <c r="L15" s="1">
        <v>12900</v>
      </c>
      <c r="M15" s="1" t="s">
        <v>14</v>
      </c>
      <c r="N15" s="1" t="s">
        <v>15</v>
      </c>
      <c r="O15" s="1" t="s">
        <v>16</v>
      </c>
    </row>
    <row r="16" spans="1:15" hidden="1" x14ac:dyDescent="0.25">
      <c r="A16" s="1" t="s">
        <v>12</v>
      </c>
      <c r="B16" s="1" t="s">
        <v>13</v>
      </c>
      <c r="C16" s="2">
        <v>37229</v>
      </c>
      <c r="D16" s="1">
        <v>380414.1</v>
      </c>
      <c r="E16" s="1">
        <v>22</v>
      </c>
      <c r="F16" s="1">
        <v>24</v>
      </c>
      <c r="G16" s="1">
        <v>2</v>
      </c>
      <c r="H16" s="35">
        <v>100</v>
      </c>
      <c r="I16" s="39">
        <v>0</v>
      </c>
      <c r="J16" s="40">
        <f t="shared" si="0"/>
        <v>-100</v>
      </c>
      <c r="K16" s="1">
        <v>43</v>
      </c>
      <c r="L16" s="1">
        <v>4300</v>
      </c>
      <c r="M16" s="1" t="s">
        <v>14</v>
      </c>
      <c r="N16" s="1" t="s">
        <v>15</v>
      </c>
    </row>
    <row r="17" spans="1:14" hidden="1" x14ac:dyDescent="0.25">
      <c r="A17" s="1" t="s">
        <v>12</v>
      </c>
      <c r="B17" s="1" t="s">
        <v>13</v>
      </c>
      <c r="C17" s="2">
        <v>37229</v>
      </c>
      <c r="D17" s="1">
        <v>380414.1</v>
      </c>
      <c r="E17" s="1">
        <v>0</v>
      </c>
      <c r="F17" s="1">
        <v>6</v>
      </c>
      <c r="G17" s="1">
        <v>6</v>
      </c>
      <c r="H17" s="35">
        <v>300</v>
      </c>
      <c r="I17" s="39">
        <v>0</v>
      </c>
      <c r="J17" s="40">
        <f t="shared" si="0"/>
        <v>-300</v>
      </c>
      <c r="K17" s="1">
        <v>43</v>
      </c>
      <c r="L17" s="1">
        <v>12900</v>
      </c>
      <c r="M17" s="1" t="s">
        <v>14</v>
      </c>
      <c r="N17" s="1" t="s">
        <v>15</v>
      </c>
    </row>
    <row r="18" spans="1:14" hidden="1" x14ac:dyDescent="0.25">
      <c r="A18" s="1" t="s">
        <v>12</v>
      </c>
      <c r="B18" s="1" t="s">
        <v>13</v>
      </c>
      <c r="C18" s="2">
        <v>37230</v>
      </c>
      <c r="D18" s="1">
        <v>380414.1</v>
      </c>
      <c r="E18" s="1">
        <v>22</v>
      </c>
      <c r="F18" s="1">
        <v>24</v>
      </c>
      <c r="G18" s="1">
        <v>2</v>
      </c>
      <c r="H18" s="35">
        <v>100</v>
      </c>
      <c r="I18" s="39">
        <v>0</v>
      </c>
      <c r="J18" s="40">
        <f t="shared" si="0"/>
        <v>-100</v>
      </c>
      <c r="K18" s="1">
        <v>43</v>
      </c>
      <c r="L18" s="1">
        <v>4300</v>
      </c>
      <c r="M18" s="1" t="s">
        <v>14</v>
      </c>
      <c r="N18" s="1" t="s">
        <v>15</v>
      </c>
    </row>
    <row r="19" spans="1:14" hidden="1" x14ac:dyDescent="0.25">
      <c r="A19" s="1" t="s">
        <v>12</v>
      </c>
      <c r="B19" s="1" t="s">
        <v>13</v>
      </c>
      <c r="C19" s="2">
        <v>37230</v>
      </c>
      <c r="D19" s="1">
        <v>380414.1</v>
      </c>
      <c r="E19" s="1">
        <v>0</v>
      </c>
      <c r="F19" s="1">
        <v>6</v>
      </c>
      <c r="G19" s="1">
        <v>6</v>
      </c>
      <c r="H19" s="35">
        <v>300</v>
      </c>
      <c r="I19" s="39">
        <v>0</v>
      </c>
      <c r="J19" s="40">
        <f t="shared" si="0"/>
        <v>-300</v>
      </c>
      <c r="K19" s="1">
        <v>43</v>
      </c>
      <c r="L19" s="1">
        <v>12900</v>
      </c>
      <c r="M19" s="1" t="s">
        <v>14</v>
      </c>
      <c r="N19" s="1" t="s">
        <v>15</v>
      </c>
    </row>
    <row r="20" spans="1:14" hidden="1" x14ac:dyDescent="0.25">
      <c r="A20" s="1" t="s">
        <v>12</v>
      </c>
      <c r="B20" s="1" t="s">
        <v>13</v>
      </c>
      <c r="C20" s="2">
        <v>37231</v>
      </c>
      <c r="D20" s="1">
        <v>380414.1</v>
      </c>
      <c r="E20" s="1">
        <v>22</v>
      </c>
      <c r="F20" s="1">
        <v>24</v>
      </c>
      <c r="G20" s="1">
        <v>2</v>
      </c>
      <c r="H20" s="35">
        <v>100</v>
      </c>
      <c r="I20" s="39">
        <v>0</v>
      </c>
      <c r="J20" s="40">
        <f t="shared" si="0"/>
        <v>-100</v>
      </c>
      <c r="K20" s="1">
        <v>43</v>
      </c>
      <c r="L20" s="1">
        <v>4300</v>
      </c>
      <c r="M20" s="1" t="s">
        <v>14</v>
      </c>
      <c r="N20" s="1" t="s">
        <v>15</v>
      </c>
    </row>
    <row r="21" spans="1:14" hidden="1" x14ac:dyDescent="0.25">
      <c r="A21" s="1" t="s">
        <v>12</v>
      </c>
      <c r="B21" s="1" t="s">
        <v>13</v>
      </c>
      <c r="C21" s="2">
        <v>37231</v>
      </c>
      <c r="D21" s="1">
        <v>380414.1</v>
      </c>
      <c r="E21" s="1">
        <v>0</v>
      </c>
      <c r="F21" s="1">
        <v>6</v>
      </c>
      <c r="G21" s="1">
        <v>6</v>
      </c>
      <c r="H21" s="35">
        <v>300</v>
      </c>
      <c r="I21" s="39">
        <v>0</v>
      </c>
      <c r="J21" s="40">
        <f t="shared" si="0"/>
        <v>-300</v>
      </c>
      <c r="K21" s="1">
        <v>43</v>
      </c>
      <c r="L21" s="1">
        <v>12900</v>
      </c>
      <c r="M21" s="1" t="s">
        <v>14</v>
      </c>
      <c r="N21" s="1" t="s">
        <v>15</v>
      </c>
    </row>
    <row r="22" spans="1:14" hidden="1" x14ac:dyDescent="0.25">
      <c r="A22" s="1" t="s">
        <v>12</v>
      </c>
      <c r="B22" s="1" t="s">
        <v>13</v>
      </c>
      <c r="C22" s="2">
        <v>37232</v>
      </c>
      <c r="D22" s="1">
        <v>380414.1</v>
      </c>
      <c r="E22" s="1">
        <v>22</v>
      </c>
      <c r="F22" s="1">
        <v>24</v>
      </c>
      <c r="G22" s="1">
        <v>2</v>
      </c>
      <c r="H22" s="35">
        <v>100</v>
      </c>
      <c r="I22" s="39">
        <v>0</v>
      </c>
      <c r="J22" s="40">
        <f t="shared" si="0"/>
        <v>-100</v>
      </c>
      <c r="K22" s="1">
        <v>43</v>
      </c>
      <c r="L22" s="1">
        <v>4300</v>
      </c>
      <c r="M22" s="1" t="s">
        <v>14</v>
      </c>
      <c r="N22" s="1" t="s">
        <v>15</v>
      </c>
    </row>
    <row r="23" spans="1:14" hidden="1" x14ac:dyDescent="0.25">
      <c r="A23" s="1" t="s">
        <v>12</v>
      </c>
      <c r="B23" s="1" t="s">
        <v>13</v>
      </c>
      <c r="C23" s="2">
        <v>37232</v>
      </c>
      <c r="D23" s="1">
        <v>380414.1</v>
      </c>
      <c r="E23" s="1">
        <v>0</v>
      </c>
      <c r="F23" s="1">
        <v>6</v>
      </c>
      <c r="G23" s="1">
        <v>6</v>
      </c>
      <c r="H23" s="35">
        <v>300</v>
      </c>
      <c r="I23" s="39">
        <v>0</v>
      </c>
      <c r="J23" s="40">
        <f t="shared" si="0"/>
        <v>-300</v>
      </c>
      <c r="K23" s="1">
        <v>43</v>
      </c>
      <c r="L23" s="1">
        <v>12900</v>
      </c>
      <c r="M23" s="1" t="s">
        <v>14</v>
      </c>
      <c r="N23" s="1" t="s">
        <v>15</v>
      </c>
    </row>
    <row r="24" spans="1:14" hidden="1" x14ac:dyDescent="0.25">
      <c r="A24" s="1" t="s">
        <v>12</v>
      </c>
      <c r="B24" s="1" t="s">
        <v>13</v>
      </c>
      <c r="C24" s="2">
        <v>37233</v>
      </c>
      <c r="D24" s="1">
        <v>380414.1</v>
      </c>
      <c r="E24" s="1">
        <v>22</v>
      </c>
      <c r="F24" s="1">
        <v>24</v>
      </c>
      <c r="G24" s="1">
        <v>2</v>
      </c>
      <c r="H24" s="35">
        <v>100</v>
      </c>
      <c r="I24" s="39">
        <v>0</v>
      </c>
      <c r="J24" s="40">
        <f t="shared" si="0"/>
        <v>-100</v>
      </c>
      <c r="K24" s="1">
        <v>43</v>
      </c>
      <c r="L24" s="1">
        <v>4300</v>
      </c>
      <c r="M24" s="1" t="s">
        <v>14</v>
      </c>
      <c r="N24" s="1" t="s">
        <v>15</v>
      </c>
    </row>
    <row r="25" spans="1:14" hidden="1" x14ac:dyDescent="0.25">
      <c r="A25" s="1" t="s">
        <v>12</v>
      </c>
      <c r="B25" s="1" t="s">
        <v>13</v>
      </c>
      <c r="C25" s="2">
        <v>37233</v>
      </c>
      <c r="D25" s="1">
        <v>380414.1</v>
      </c>
      <c r="E25" s="1">
        <v>0</v>
      </c>
      <c r="F25" s="1">
        <v>6</v>
      </c>
      <c r="G25" s="1">
        <v>6</v>
      </c>
      <c r="H25" s="35">
        <v>300</v>
      </c>
      <c r="I25" s="39">
        <v>0</v>
      </c>
      <c r="J25" s="40">
        <f t="shared" si="0"/>
        <v>-300</v>
      </c>
      <c r="K25" s="1">
        <v>43</v>
      </c>
      <c r="L25" s="1">
        <v>12900</v>
      </c>
      <c r="M25" s="1" t="s">
        <v>14</v>
      </c>
      <c r="N25" s="1" t="s">
        <v>15</v>
      </c>
    </row>
    <row r="26" spans="1:14" hidden="1" x14ac:dyDescent="0.25">
      <c r="A26" s="1" t="s">
        <v>12</v>
      </c>
      <c r="B26" s="1" t="s">
        <v>13</v>
      </c>
      <c r="C26" s="2">
        <v>37234</v>
      </c>
      <c r="D26" s="1">
        <v>380414.1</v>
      </c>
      <c r="E26" s="1">
        <v>0</v>
      </c>
      <c r="F26" s="1">
        <v>24</v>
      </c>
      <c r="G26" s="1">
        <v>24</v>
      </c>
      <c r="H26" s="35">
        <v>1200</v>
      </c>
      <c r="I26" s="39">
        <v>0</v>
      </c>
      <c r="J26" s="40">
        <f t="shared" si="0"/>
        <v>-1200</v>
      </c>
      <c r="K26" s="1">
        <v>43</v>
      </c>
      <c r="L26" s="1">
        <v>51600</v>
      </c>
      <c r="M26" s="1" t="s">
        <v>14</v>
      </c>
      <c r="N26" s="1" t="s">
        <v>15</v>
      </c>
    </row>
    <row r="27" spans="1:14" hidden="1" x14ac:dyDescent="0.25">
      <c r="A27" s="1" t="s">
        <v>12</v>
      </c>
      <c r="B27" s="1" t="s">
        <v>13</v>
      </c>
      <c r="C27" s="2">
        <v>37235</v>
      </c>
      <c r="D27" s="1">
        <v>380414.1</v>
      </c>
      <c r="E27" s="1">
        <v>22</v>
      </c>
      <c r="F27" s="1">
        <v>24</v>
      </c>
      <c r="G27" s="1">
        <v>2</v>
      </c>
      <c r="H27" s="35">
        <v>100</v>
      </c>
      <c r="I27" s="39">
        <v>0</v>
      </c>
      <c r="J27" s="40">
        <f t="shared" si="0"/>
        <v>-100</v>
      </c>
      <c r="K27" s="1">
        <v>43</v>
      </c>
      <c r="L27" s="1">
        <v>4300</v>
      </c>
      <c r="M27" s="1" t="s">
        <v>14</v>
      </c>
      <c r="N27" s="1" t="s">
        <v>15</v>
      </c>
    </row>
    <row r="28" spans="1:14" hidden="1" x14ac:dyDescent="0.25">
      <c r="A28" s="1" t="s">
        <v>12</v>
      </c>
      <c r="B28" s="1" t="s">
        <v>13</v>
      </c>
      <c r="C28" s="2">
        <v>37235</v>
      </c>
      <c r="D28" s="1">
        <v>380414.1</v>
      </c>
      <c r="E28" s="1">
        <v>0</v>
      </c>
      <c r="F28" s="1">
        <v>6</v>
      </c>
      <c r="G28" s="1">
        <v>6</v>
      </c>
      <c r="H28" s="35">
        <v>300</v>
      </c>
      <c r="I28" s="39">
        <v>0</v>
      </c>
      <c r="J28" s="40">
        <f t="shared" si="0"/>
        <v>-300</v>
      </c>
      <c r="K28" s="1">
        <v>43</v>
      </c>
      <c r="L28" s="1">
        <v>12900</v>
      </c>
      <c r="M28" s="1" t="s">
        <v>14</v>
      </c>
      <c r="N28" s="1" t="s">
        <v>15</v>
      </c>
    </row>
    <row r="29" spans="1:14" hidden="1" x14ac:dyDescent="0.25">
      <c r="A29" s="1" t="s">
        <v>12</v>
      </c>
      <c r="B29" s="1" t="s">
        <v>13</v>
      </c>
      <c r="C29" s="2">
        <v>37236</v>
      </c>
      <c r="D29" s="1">
        <v>380414.1</v>
      </c>
      <c r="E29" s="1">
        <v>22</v>
      </c>
      <c r="F29" s="1">
        <v>24</v>
      </c>
      <c r="G29" s="1">
        <v>2</v>
      </c>
      <c r="H29" s="35">
        <v>100</v>
      </c>
      <c r="I29" s="39">
        <v>0</v>
      </c>
      <c r="J29" s="40">
        <f t="shared" si="0"/>
        <v>-100</v>
      </c>
      <c r="K29" s="1">
        <v>43</v>
      </c>
      <c r="L29" s="1">
        <v>4300</v>
      </c>
      <c r="M29" s="1" t="s">
        <v>14</v>
      </c>
      <c r="N29" s="1" t="s">
        <v>15</v>
      </c>
    </row>
    <row r="30" spans="1:14" hidden="1" x14ac:dyDescent="0.25">
      <c r="A30" s="1" t="s">
        <v>12</v>
      </c>
      <c r="B30" s="1" t="s">
        <v>13</v>
      </c>
      <c r="C30" s="2">
        <v>37236</v>
      </c>
      <c r="D30" s="1">
        <v>380414.1</v>
      </c>
      <c r="E30" s="1">
        <v>0</v>
      </c>
      <c r="F30" s="1">
        <v>6</v>
      </c>
      <c r="G30" s="1">
        <v>6</v>
      </c>
      <c r="H30" s="35">
        <v>300</v>
      </c>
      <c r="I30" s="39">
        <v>0</v>
      </c>
      <c r="J30" s="40">
        <f t="shared" si="0"/>
        <v>-300</v>
      </c>
      <c r="K30" s="1">
        <v>43</v>
      </c>
      <c r="L30" s="1">
        <v>12900</v>
      </c>
      <c r="M30" s="1" t="s">
        <v>14</v>
      </c>
      <c r="N30" s="1" t="s">
        <v>15</v>
      </c>
    </row>
    <row r="31" spans="1:14" hidden="1" x14ac:dyDescent="0.25">
      <c r="A31" s="1" t="s">
        <v>12</v>
      </c>
      <c r="B31" s="1" t="s">
        <v>13</v>
      </c>
      <c r="C31" s="2">
        <v>37237</v>
      </c>
      <c r="D31" s="1">
        <v>380414.1</v>
      </c>
      <c r="E31" s="1">
        <v>22</v>
      </c>
      <c r="F31" s="1">
        <v>24</v>
      </c>
      <c r="G31" s="1">
        <v>2</v>
      </c>
      <c r="H31" s="35">
        <v>100</v>
      </c>
      <c r="I31" s="39">
        <v>0</v>
      </c>
      <c r="J31" s="40">
        <f t="shared" si="0"/>
        <v>-100</v>
      </c>
      <c r="K31" s="1">
        <v>43</v>
      </c>
      <c r="L31" s="1">
        <v>4300</v>
      </c>
      <c r="M31" s="1" t="s">
        <v>14</v>
      </c>
      <c r="N31" s="1" t="s">
        <v>15</v>
      </c>
    </row>
    <row r="32" spans="1:14" hidden="1" x14ac:dyDescent="0.25">
      <c r="A32" s="1" t="s">
        <v>12</v>
      </c>
      <c r="B32" s="1" t="s">
        <v>13</v>
      </c>
      <c r="C32" s="2">
        <v>37237</v>
      </c>
      <c r="D32" s="1">
        <v>380414.1</v>
      </c>
      <c r="E32" s="1">
        <v>0</v>
      </c>
      <c r="F32" s="1">
        <v>6</v>
      </c>
      <c r="G32" s="1">
        <v>6</v>
      </c>
      <c r="H32" s="35">
        <v>300</v>
      </c>
      <c r="I32" s="39">
        <v>0</v>
      </c>
      <c r="J32" s="40">
        <f t="shared" si="0"/>
        <v>-300</v>
      </c>
      <c r="K32" s="1">
        <v>43</v>
      </c>
      <c r="L32" s="1">
        <v>12900</v>
      </c>
      <c r="M32" s="1" t="s">
        <v>14</v>
      </c>
      <c r="N32" s="1" t="s">
        <v>15</v>
      </c>
    </row>
    <row r="33" spans="1:14" hidden="1" x14ac:dyDescent="0.25">
      <c r="A33" s="1" t="s">
        <v>12</v>
      </c>
      <c r="B33" s="1" t="s">
        <v>13</v>
      </c>
      <c r="C33" s="2">
        <v>37238</v>
      </c>
      <c r="D33" s="1">
        <v>380414.1</v>
      </c>
      <c r="E33" s="1">
        <v>22</v>
      </c>
      <c r="F33" s="1">
        <v>24</v>
      </c>
      <c r="G33" s="1">
        <v>2</v>
      </c>
      <c r="H33" s="35">
        <v>100</v>
      </c>
      <c r="I33" s="39">
        <v>0</v>
      </c>
      <c r="J33" s="40">
        <f t="shared" si="0"/>
        <v>-100</v>
      </c>
      <c r="K33" s="1">
        <v>43</v>
      </c>
      <c r="L33" s="1">
        <v>4300</v>
      </c>
      <c r="M33" s="1" t="s">
        <v>14</v>
      </c>
      <c r="N33" s="1" t="s">
        <v>15</v>
      </c>
    </row>
    <row r="34" spans="1:14" hidden="1" x14ac:dyDescent="0.25">
      <c r="A34" s="1" t="s">
        <v>12</v>
      </c>
      <c r="B34" s="1" t="s">
        <v>13</v>
      </c>
      <c r="C34" s="2">
        <v>37238</v>
      </c>
      <c r="D34" s="1">
        <v>380414.1</v>
      </c>
      <c r="E34" s="1">
        <v>0</v>
      </c>
      <c r="F34" s="1">
        <v>6</v>
      </c>
      <c r="G34" s="1">
        <v>6</v>
      </c>
      <c r="H34" s="35">
        <v>300</v>
      </c>
      <c r="I34" s="39">
        <v>0</v>
      </c>
      <c r="J34" s="40">
        <f t="shared" si="0"/>
        <v>-300</v>
      </c>
      <c r="K34" s="1">
        <v>43</v>
      </c>
      <c r="L34" s="1">
        <v>12900</v>
      </c>
      <c r="M34" s="1" t="s">
        <v>14</v>
      </c>
      <c r="N34" s="1" t="s">
        <v>15</v>
      </c>
    </row>
    <row r="35" spans="1:14" hidden="1" x14ac:dyDescent="0.25">
      <c r="A35" s="1" t="s">
        <v>12</v>
      </c>
      <c r="B35" s="1" t="s">
        <v>13</v>
      </c>
      <c r="C35" s="2">
        <v>37239</v>
      </c>
      <c r="D35" s="1">
        <v>380414.1</v>
      </c>
      <c r="E35" s="1">
        <v>22</v>
      </c>
      <c r="F35" s="1">
        <v>24</v>
      </c>
      <c r="G35" s="1">
        <v>2</v>
      </c>
      <c r="H35" s="35">
        <v>100</v>
      </c>
      <c r="I35" s="39">
        <v>0</v>
      </c>
      <c r="J35" s="40">
        <f t="shared" si="0"/>
        <v>-100</v>
      </c>
      <c r="K35" s="1">
        <v>43</v>
      </c>
      <c r="L35" s="1">
        <v>4300</v>
      </c>
      <c r="M35" s="1" t="s">
        <v>14</v>
      </c>
      <c r="N35" s="1" t="s">
        <v>15</v>
      </c>
    </row>
    <row r="36" spans="1:14" hidden="1" x14ac:dyDescent="0.25">
      <c r="A36" s="1" t="s">
        <v>12</v>
      </c>
      <c r="B36" s="1" t="s">
        <v>13</v>
      </c>
      <c r="C36" s="2">
        <v>37239</v>
      </c>
      <c r="D36" s="1">
        <v>380414.1</v>
      </c>
      <c r="E36" s="1">
        <v>0</v>
      </c>
      <c r="F36" s="1">
        <v>6</v>
      </c>
      <c r="G36" s="1">
        <v>6</v>
      </c>
      <c r="H36" s="35">
        <v>300</v>
      </c>
      <c r="I36" s="39">
        <v>0</v>
      </c>
      <c r="J36" s="40">
        <f t="shared" si="0"/>
        <v>-300</v>
      </c>
      <c r="K36" s="1">
        <v>43</v>
      </c>
      <c r="L36" s="1">
        <v>12900</v>
      </c>
      <c r="M36" s="1" t="s">
        <v>14</v>
      </c>
      <c r="N36" s="1" t="s">
        <v>15</v>
      </c>
    </row>
    <row r="37" spans="1:14" hidden="1" x14ac:dyDescent="0.25">
      <c r="A37" s="1" t="s">
        <v>12</v>
      </c>
      <c r="B37" s="1" t="s">
        <v>13</v>
      </c>
      <c r="C37" s="2">
        <v>37240</v>
      </c>
      <c r="D37" s="1">
        <v>380414.1</v>
      </c>
      <c r="E37" s="1">
        <v>22</v>
      </c>
      <c r="F37" s="1">
        <v>24</v>
      </c>
      <c r="G37" s="1">
        <v>2</v>
      </c>
      <c r="H37" s="35">
        <v>100</v>
      </c>
      <c r="I37" s="39">
        <v>0</v>
      </c>
      <c r="J37" s="40">
        <f t="shared" si="0"/>
        <v>-100</v>
      </c>
      <c r="K37" s="1">
        <v>43</v>
      </c>
      <c r="L37" s="1">
        <v>4300</v>
      </c>
      <c r="M37" s="1" t="s">
        <v>14</v>
      </c>
      <c r="N37" s="1" t="s">
        <v>15</v>
      </c>
    </row>
    <row r="38" spans="1:14" hidden="1" x14ac:dyDescent="0.25">
      <c r="A38" s="1" t="s">
        <v>12</v>
      </c>
      <c r="B38" s="1" t="s">
        <v>13</v>
      </c>
      <c r="C38" s="2">
        <v>37240</v>
      </c>
      <c r="D38" s="1">
        <v>380414.1</v>
      </c>
      <c r="E38" s="1">
        <v>0</v>
      </c>
      <c r="F38" s="1">
        <v>6</v>
      </c>
      <c r="G38" s="1">
        <v>6</v>
      </c>
      <c r="H38" s="35">
        <v>300</v>
      </c>
      <c r="I38" s="39">
        <v>0</v>
      </c>
      <c r="J38" s="40">
        <f t="shared" si="0"/>
        <v>-300</v>
      </c>
      <c r="K38" s="1">
        <v>43</v>
      </c>
      <c r="L38" s="1">
        <v>12900</v>
      </c>
      <c r="M38" s="1" t="s">
        <v>14</v>
      </c>
      <c r="N38" s="1" t="s">
        <v>15</v>
      </c>
    </row>
    <row r="39" spans="1:14" hidden="1" x14ac:dyDescent="0.25">
      <c r="A39" s="1" t="s">
        <v>12</v>
      </c>
      <c r="B39" s="1" t="s">
        <v>13</v>
      </c>
      <c r="C39" s="2">
        <v>37241</v>
      </c>
      <c r="D39" s="1">
        <v>380414.1</v>
      </c>
      <c r="E39" s="1">
        <v>0</v>
      </c>
      <c r="F39" s="1">
        <v>24</v>
      </c>
      <c r="G39" s="1">
        <v>24</v>
      </c>
      <c r="H39" s="35">
        <v>1200</v>
      </c>
      <c r="I39" s="39">
        <v>0</v>
      </c>
      <c r="J39" s="40">
        <f t="shared" si="0"/>
        <v>-1200</v>
      </c>
      <c r="K39" s="1">
        <v>43</v>
      </c>
      <c r="L39" s="1">
        <v>51600</v>
      </c>
      <c r="M39" s="1" t="s">
        <v>14</v>
      </c>
      <c r="N39" s="1" t="s">
        <v>15</v>
      </c>
    </row>
    <row r="40" spans="1:14" hidden="1" x14ac:dyDescent="0.25">
      <c r="A40" s="1" t="s">
        <v>12</v>
      </c>
      <c r="B40" s="1" t="s">
        <v>13</v>
      </c>
      <c r="C40" s="2">
        <v>37242</v>
      </c>
      <c r="D40" s="1">
        <v>380414.1</v>
      </c>
      <c r="E40" s="1">
        <v>22</v>
      </c>
      <c r="F40" s="1">
        <v>24</v>
      </c>
      <c r="G40" s="1">
        <v>2</v>
      </c>
      <c r="H40" s="35">
        <v>100</v>
      </c>
      <c r="I40" s="39">
        <v>0</v>
      </c>
      <c r="J40" s="40">
        <f t="shared" si="0"/>
        <v>-100</v>
      </c>
      <c r="K40" s="1">
        <v>43</v>
      </c>
      <c r="L40" s="1">
        <v>4300</v>
      </c>
      <c r="M40" s="1" t="s">
        <v>14</v>
      </c>
      <c r="N40" s="1" t="s">
        <v>15</v>
      </c>
    </row>
    <row r="41" spans="1:14" hidden="1" x14ac:dyDescent="0.25">
      <c r="A41" s="1" t="s">
        <v>12</v>
      </c>
      <c r="B41" s="1" t="s">
        <v>13</v>
      </c>
      <c r="C41" s="2">
        <v>37242</v>
      </c>
      <c r="D41" s="1">
        <v>380414.1</v>
      </c>
      <c r="E41" s="1">
        <v>0</v>
      </c>
      <c r="F41" s="1">
        <v>6</v>
      </c>
      <c r="G41" s="1">
        <v>6</v>
      </c>
      <c r="H41" s="35">
        <v>300</v>
      </c>
      <c r="I41" s="39">
        <v>0</v>
      </c>
      <c r="J41" s="40">
        <f t="shared" si="0"/>
        <v>-300</v>
      </c>
      <c r="K41" s="1">
        <v>43</v>
      </c>
      <c r="L41" s="1">
        <v>12900</v>
      </c>
      <c r="M41" s="1" t="s">
        <v>14</v>
      </c>
      <c r="N41" s="1" t="s">
        <v>15</v>
      </c>
    </row>
    <row r="42" spans="1:14" hidden="1" x14ac:dyDescent="0.25">
      <c r="A42" s="1" t="s">
        <v>12</v>
      </c>
      <c r="B42" s="1" t="s">
        <v>13</v>
      </c>
      <c r="C42" s="2">
        <v>37243</v>
      </c>
      <c r="D42" s="1">
        <v>380414.1</v>
      </c>
      <c r="E42" s="1">
        <v>22</v>
      </c>
      <c r="F42" s="1">
        <v>24</v>
      </c>
      <c r="G42" s="1">
        <v>2</v>
      </c>
      <c r="H42" s="35">
        <v>100</v>
      </c>
      <c r="I42" s="39">
        <v>0</v>
      </c>
      <c r="J42" s="40">
        <f t="shared" si="0"/>
        <v>-100</v>
      </c>
      <c r="K42" s="1">
        <v>43</v>
      </c>
      <c r="L42" s="1">
        <v>4300</v>
      </c>
      <c r="M42" s="1" t="s">
        <v>14</v>
      </c>
      <c r="N42" s="1" t="s">
        <v>15</v>
      </c>
    </row>
    <row r="43" spans="1:14" hidden="1" x14ac:dyDescent="0.25">
      <c r="A43" s="1" t="s">
        <v>12</v>
      </c>
      <c r="B43" s="1" t="s">
        <v>13</v>
      </c>
      <c r="C43" s="2">
        <v>37243</v>
      </c>
      <c r="D43" s="1">
        <v>380414.1</v>
      </c>
      <c r="E43" s="1">
        <v>0</v>
      </c>
      <c r="F43" s="1">
        <v>6</v>
      </c>
      <c r="G43" s="1">
        <v>6</v>
      </c>
      <c r="H43" s="35">
        <v>300</v>
      </c>
      <c r="I43" s="39">
        <v>0</v>
      </c>
      <c r="J43" s="40">
        <f t="shared" si="0"/>
        <v>-300</v>
      </c>
      <c r="K43" s="1">
        <v>43</v>
      </c>
      <c r="L43" s="1">
        <v>12900</v>
      </c>
      <c r="M43" s="1" t="s">
        <v>14</v>
      </c>
      <c r="N43" s="1" t="s">
        <v>15</v>
      </c>
    </row>
    <row r="44" spans="1:14" hidden="1" x14ac:dyDescent="0.25">
      <c r="A44" s="1" t="s">
        <v>12</v>
      </c>
      <c r="B44" s="1" t="s">
        <v>13</v>
      </c>
      <c r="C44" s="2">
        <v>37244</v>
      </c>
      <c r="D44" s="1">
        <v>380414.1</v>
      </c>
      <c r="E44" s="1">
        <v>22</v>
      </c>
      <c r="F44" s="1">
        <v>24</v>
      </c>
      <c r="G44" s="1">
        <v>2</v>
      </c>
      <c r="H44" s="35">
        <v>100</v>
      </c>
      <c r="I44" s="39">
        <v>0</v>
      </c>
      <c r="J44" s="40">
        <f t="shared" si="0"/>
        <v>-100</v>
      </c>
      <c r="K44" s="1">
        <v>43</v>
      </c>
      <c r="L44" s="1">
        <v>4300</v>
      </c>
      <c r="M44" s="1" t="s">
        <v>14</v>
      </c>
      <c r="N44" s="1" t="s">
        <v>15</v>
      </c>
    </row>
    <row r="45" spans="1:14" hidden="1" x14ac:dyDescent="0.25">
      <c r="A45" s="1" t="s">
        <v>12</v>
      </c>
      <c r="B45" s="1" t="s">
        <v>13</v>
      </c>
      <c r="C45" s="2">
        <v>37244</v>
      </c>
      <c r="D45" s="1">
        <v>380414.1</v>
      </c>
      <c r="E45" s="1">
        <v>0</v>
      </c>
      <c r="F45" s="1">
        <v>6</v>
      </c>
      <c r="G45" s="1">
        <v>6</v>
      </c>
      <c r="H45" s="35">
        <v>300</v>
      </c>
      <c r="I45" s="39">
        <v>0</v>
      </c>
      <c r="J45" s="40">
        <f t="shared" si="0"/>
        <v>-300</v>
      </c>
      <c r="K45" s="1">
        <v>43</v>
      </c>
      <c r="L45" s="1">
        <v>12900</v>
      </c>
      <c r="M45" s="1" t="s">
        <v>14</v>
      </c>
      <c r="N45" s="1" t="s">
        <v>15</v>
      </c>
    </row>
    <row r="46" spans="1:14" hidden="1" x14ac:dyDescent="0.25">
      <c r="A46" s="1" t="s">
        <v>12</v>
      </c>
      <c r="B46" s="1" t="s">
        <v>13</v>
      </c>
      <c r="C46" s="2">
        <v>37245</v>
      </c>
      <c r="D46" s="1">
        <v>380414.1</v>
      </c>
      <c r="E46" s="1">
        <v>22</v>
      </c>
      <c r="F46" s="1">
        <v>24</v>
      </c>
      <c r="G46" s="1">
        <v>2</v>
      </c>
      <c r="H46" s="35">
        <v>100</v>
      </c>
      <c r="I46" s="39">
        <v>0</v>
      </c>
      <c r="J46" s="40">
        <f t="shared" si="0"/>
        <v>-100</v>
      </c>
      <c r="K46" s="1">
        <v>43</v>
      </c>
      <c r="L46" s="1">
        <v>4300</v>
      </c>
      <c r="M46" s="1" t="s">
        <v>14</v>
      </c>
      <c r="N46" s="1" t="s">
        <v>15</v>
      </c>
    </row>
    <row r="47" spans="1:14" hidden="1" x14ac:dyDescent="0.25">
      <c r="A47" s="1" t="s">
        <v>12</v>
      </c>
      <c r="B47" s="1" t="s">
        <v>13</v>
      </c>
      <c r="C47" s="2">
        <v>37245</v>
      </c>
      <c r="D47" s="1">
        <v>380414.1</v>
      </c>
      <c r="E47" s="1">
        <v>0</v>
      </c>
      <c r="F47" s="1">
        <v>6</v>
      </c>
      <c r="G47" s="1">
        <v>6</v>
      </c>
      <c r="H47" s="35">
        <v>300</v>
      </c>
      <c r="I47" s="39">
        <v>0</v>
      </c>
      <c r="J47" s="40">
        <f t="shared" si="0"/>
        <v>-300</v>
      </c>
      <c r="K47" s="1">
        <v>43</v>
      </c>
      <c r="L47" s="1">
        <v>12900</v>
      </c>
      <c r="M47" s="1" t="s">
        <v>14</v>
      </c>
      <c r="N47" s="1" t="s">
        <v>15</v>
      </c>
    </row>
    <row r="48" spans="1:14" hidden="1" x14ac:dyDescent="0.25">
      <c r="A48" s="1" t="s">
        <v>12</v>
      </c>
      <c r="B48" s="1" t="s">
        <v>13</v>
      </c>
      <c r="C48" s="2">
        <v>37246</v>
      </c>
      <c r="D48" s="1">
        <v>380414.1</v>
      </c>
      <c r="E48" s="1">
        <v>22</v>
      </c>
      <c r="F48" s="1">
        <v>24</v>
      </c>
      <c r="G48" s="1">
        <v>2</v>
      </c>
      <c r="H48" s="35">
        <v>100</v>
      </c>
      <c r="I48" s="39">
        <v>0</v>
      </c>
      <c r="J48" s="40">
        <f t="shared" si="0"/>
        <v>-100</v>
      </c>
      <c r="K48" s="1">
        <v>43</v>
      </c>
      <c r="L48" s="1">
        <v>4300</v>
      </c>
      <c r="M48" s="1" t="s">
        <v>14</v>
      </c>
      <c r="N48" s="1" t="s">
        <v>15</v>
      </c>
    </row>
    <row r="49" spans="1:16" hidden="1" x14ac:dyDescent="0.25">
      <c r="A49" s="1" t="s">
        <v>12</v>
      </c>
      <c r="B49" s="1" t="s">
        <v>13</v>
      </c>
      <c r="C49" s="2">
        <v>37246</v>
      </c>
      <c r="D49" s="1">
        <v>380414.1</v>
      </c>
      <c r="E49" s="1">
        <v>0</v>
      </c>
      <c r="F49" s="1">
        <v>6</v>
      </c>
      <c r="G49" s="1">
        <v>6</v>
      </c>
      <c r="H49" s="35">
        <v>300</v>
      </c>
      <c r="I49" s="39">
        <v>0</v>
      </c>
      <c r="J49" s="40">
        <f t="shared" si="0"/>
        <v>-300</v>
      </c>
      <c r="K49" s="1">
        <v>43</v>
      </c>
      <c r="L49" s="1">
        <v>12900</v>
      </c>
      <c r="M49" s="1" t="s">
        <v>14</v>
      </c>
      <c r="N49" s="1" t="s">
        <v>15</v>
      </c>
    </row>
    <row r="50" spans="1:16" hidden="1" x14ac:dyDescent="0.25">
      <c r="A50" s="1" t="s">
        <v>12</v>
      </c>
      <c r="B50" s="1" t="s">
        <v>13</v>
      </c>
      <c r="C50" s="2">
        <v>37247</v>
      </c>
      <c r="D50" s="1">
        <v>380414.1</v>
      </c>
      <c r="E50" s="1">
        <v>22</v>
      </c>
      <c r="F50" s="1">
        <v>24</v>
      </c>
      <c r="G50" s="1">
        <v>2</v>
      </c>
      <c r="H50" s="35">
        <v>100</v>
      </c>
      <c r="I50" s="39">
        <v>0</v>
      </c>
      <c r="J50" s="40">
        <f t="shared" si="0"/>
        <v>-100</v>
      </c>
      <c r="K50" s="1">
        <v>43</v>
      </c>
      <c r="L50" s="1">
        <v>4300</v>
      </c>
      <c r="M50" s="1" t="s">
        <v>14</v>
      </c>
      <c r="N50" s="1" t="s">
        <v>15</v>
      </c>
    </row>
    <row r="51" spans="1:16" hidden="1" x14ac:dyDescent="0.25">
      <c r="A51" s="1" t="s">
        <v>12</v>
      </c>
      <c r="B51" s="1" t="s">
        <v>13</v>
      </c>
      <c r="C51" s="2">
        <v>37247</v>
      </c>
      <c r="D51" s="1">
        <v>380414.1</v>
      </c>
      <c r="E51" s="1">
        <v>0</v>
      </c>
      <c r="F51" s="1">
        <v>6</v>
      </c>
      <c r="G51" s="1">
        <v>6</v>
      </c>
      <c r="H51" s="35">
        <v>300</v>
      </c>
      <c r="I51" s="39">
        <v>0</v>
      </c>
      <c r="J51" s="40">
        <f t="shared" si="0"/>
        <v>-300</v>
      </c>
      <c r="K51" s="1">
        <v>43</v>
      </c>
      <c r="L51" s="1">
        <v>12900</v>
      </c>
      <c r="M51" s="1" t="s">
        <v>14</v>
      </c>
      <c r="N51" s="1" t="s">
        <v>15</v>
      </c>
    </row>
    <row r="52" spans="1:16" hidden="1" x14ac:dyDescent="0.25">
      <c r="A52" s="1" t="s">
        <v>12</v>
      </c>
      <c r="B52" s="1" t="s">
        <v>13</v>
      </c>
      <c r="C52" s="2">
        <v>37248</v>
      </c>
      <c r="D52" s="1">
        <v>380414.1</v>
      </c>
      <c r="E52" s="1">
        <v>0</v>
      </c>
      <c r="F52" s="1">
        <v>24</v>
      </c>
      <c r="G52" s="1">
        <v>24</v>
      </c>
      <c r="H52" s="35">
        <v>1200</v>
      </c>
      <c r="I52" s="39">
        <v>0</v>
      </c>
      <c r="J52" s="40">
        <f t="shared" si="0"/>
        <v>-1200</v>
      </c>
      <c r="K52" s="1">
        <v>43</v>
      </c>
      <c r="L52" s="1">
        <v>51600</v>
      </c>
      <c r="M52" s="1" t="s">
        <v>14</v>
      </c>
      <c r="N52" s="1" t="s">
        <v>15</v>
      </c>
    </row>
    <row r="53" spans="1:16" hidden="1" x14ac:dyDescent="0.25">
      <c r="A53" s="1" t="s">
        <v>12</v>
      </c>
      <c r="B53" s="1" t="s">
        <v>13</v>
      </c>
      <c r="C53" s="2">
        <v>37249</v>
      </c>
      <c r="D53" s="1">
        <v>380414.1</v>
      </c>
      <c r="E53" s="1">
        <v>22</v>
      </c>
      <c r="F53" s="1">
        <v>24</v>
      </c>
      <c r="G53" s="1">
        <v>2</v>
      </c>
      <c r="H53" s="35">
        <v>100</v>
      </c>
      <c r="I53" s="39">
        <v>0</v>
      </c>
      <c r="J53" s="40">
        <f t="shared" si="0"/>
        <v>-100</v>
      </c>
      <c r="K53" s="1">
        <v>43</v>
      </c>
      <c r="L53" s="1">
        <v>4300</v>
      </c>
      <c r="M53" s="1" t="s">
        <v>14</v>
      </c>
      <c r="N53" s="1" t="s">
        <v>15</v>
      </c>
    </row>
    <row r="54" spans="1:16" hidden="1" x14ac:dyDescent="0.25">
      <c r="A54" s="1" t="s">
        <v>12</v>
      </c>
      <c r="B54" s="1" t="s">
        <v>13</v>
      </c>
      <c r="C54" s="2">
        <v>37249</v>
      </c>
      <c r="D54" s="1">
        <v>380414.1</v>
      </c>
      <c r="E54" s="1">
        <v>0</v>
      </c>
      <c r="F54" s="1">
        <v>6</v>
      </c>
      <c r="G54" s="1">
        <v>6</v>
      </c>
      <c r="H54" s="35">
        <v>300</v>
      </c>
      <c r="I54" s="39">
        <v>0</v>
      </c>
      <c r="J54" s="40">
        <f t="shared" si="0"/>
        <v>-300</v>
      </c>
      <c r="K54" s="1">
        <v>43</v>
      </c>
      <c r="L54" s="1">
        <v>12900</v>
      </c>
      <c r="M54" s="1" t="s">
        <v>14</v>
      </c>
      <c r="N54" s="1" t="s">
        <v>15</v>
      </c>
    </row>
    <row r="55" spans="1:16" s="21" customFormat="1" ht="66" x14ac:dyDescent="0.25">
      <c r="A55" s="21" t="s">
        <v>12</v>
      </c>
      <c r="B55" s="21" t="s">
        <v>13</v>
      </c>
      <c r="C55" s="22">
        <v>37250</v>
      </c>
      <c r="D55" s="21">
        <v>380414.1</v>
      </c>
      <c r="E55" s="21">
        <v>0</v>
      </c>
      <c r="F55" s="21">
        <v>24</v>
      </c>
      <c r="G55" s="21">
        <v>24</v>
      </c>
      <c r="H55" s="41">
        <v>1200</v>
      </c>
      <c r="I55" s="42">
        <v>600</v>
      </c>
      <c r="J55" s="43">
        <f t="shared" si="0"/>
        <v>-600</v>
      </c>
      <c r="K55" s="21">
        <v>43</v>
      </c>
      <c r="L55" s="21">
        <v>0</v>
      </c>
      <c r="M55" s="21" t="s">
        <v>14</v>
      </c>
      <c r="N55" s="21" t="s">
        <v>15</v>
      </c>
      <c r="P55" s="24" t="s">
        <v>26</v>
      </c>
    </row>
    <row r="56" spans="1:16" x14ac:dyDescent="0.25">
      <c r="A56" s="1" t="s">
        <v>12</v>
      </c>
      <c r="B56" s="1" t="s">
        <v>13</v>
      </c>
      <c r="C56" s="2">
        <v>37251</v>
      </c>
      <c r="D56" s="1">
        <v>380414.1</v>
      </c>
      <c r="E56" s="1">
        <v>22</v>
      </c>
      <c r="F56" s="1">
        <v>24</v>
      </c>
      <c r="G56" s="1">
        <v>2</v>
      </c>
      <c r="H56" s="35">
        <v>100</v>
      </c>
      <c r="I56" s="39">
        <v>50</v>
      </c>
      <c r="J56" s="40">
        <f t="shared" si="0"/>
        <v>-50</v>
      </c>
      <c r="K56" s="1">
        <v>43</v>
      </c>
      <c r="L56" s="1">
        <v>0</v>
      </c>
      <c r="M56" s="1" t="s">
        <v>14</v>
      </c>
      <c r="N56" s="1" t="s">
        <v>15</v>
      </c>
    </row>
    <row r="57" spans="1:16" ht="13.8" thickBot="1" x14ac:dyDescent="0.3">
      <c r="A57" s="1" t="s">
        <v>12</v>
      </c>
      <c r="B57" s="1" t="s">
        <v>13</v>
      </c>
      <c r="C57" s="2">
        <v>37251</v>
      </c>
      <c r="D57" s="1">
        <v>380414.1</v>
      </c>
      <c r="E57" s="1">
        <v>0</v>
      </c>
      <c r="F57" s="1">
        <v>6</v>
      </c>
      <c r="G57" s="1">
        <v>6</v>
      </c>
      <c r="H57" s="44">
        <v>300</v>
      </c>
      <c r="I57" s="45">
        <v>150</v>
      </c>
      <c r="J57" s="46">
        <f t="shared" si="0"/>
        <v>-150</v>
      </c>
      <c r="K57" s="1">
        <v>43</v>
      </c>
      <c r="L57" s="1">
        <v>0</v>
      </c>
      <c r="M57" s="1" t="s">
        <v>14</v>
      </c>
      <c r="N57" s="1" t="s">
        <v>15</v>
      </c>
    </row>
    <row r="58" spans="1:16" ht="52.8" hidden="1" x14ac:dyDescent="0.25">
      <c r="A58" s="1" t="s">
        <v>12</v>
      </c>
      <c r="B58" s="1" t="s">
        <v>13</v>
      </c>
      <c r="C58" s="2">
        <v>37252</v>
      </c>
      <c r="D58" s="1">
        <v>380414.1</v>
      </c>
      <c r="E58" s="1">
        <v>0</v>
      </c>
      <c r="F58" s="1">
        <v>6</v>
      </c>
      <c r="G58" s="1">
        <v>6</v>
      </c>
      <c r="H58" s="1">
        <v>0</v>
      </c>
      <c r="I58" s="4">
        <v>100</v>
      </c>
      <c r="J58" s="4">
        <f t="shared" si="0"/>
        <v>100</v>
      </c>
      <c r="K58" s="1">
        <v>43</v>
      </c>
      <c r="L58" s="1">
        <v>0</v>
      </c>
      <c r="M58" s="1" t="s">
        <v>14</v>
      </c>
      <c r="N58" s="1" t="s">
        <v>15</v>
      </c>
      <c r="P58" s="24" t="s">
        <v>27</v>
      </c>
    </row>
    <row r="59" spans="1:16" hidden="1" x14ac:dyDescent="0.25">
      <c r="A59" s="1" t="s">
        <v>12</v>
      </c>
      <c r="B59" s="1" t="s">
        <v>13</v>
      </c>
      <c r="C59" s="2">
        <v>37252</v>
      </c>
      <c r="D59" s="1">
        <v>380414.1</v>
      </c>
      <c r="E59" s="1">
        <v>22</v>
      </c>
      <c r="F59" s="1">
        <v>24</v>
      </c>
      <c r="G59" s="1">
        <v>2</v>
      </c>
      <c r="H59" s="1">
        <v>0</v>
      </c>
      <c r="I59" s="4">
        <v>300</v>
      </c>
      <c r="J59" s="4">
        <f t="shared" si="0"/>
        <v>300</v>
      </c>
      <c r="K59" s="1">
        <v>43</v>
      </c>
      <c r="L59" s="1">
        <v>0</v>
      </c>
      <c r="M59" s="1" t="s">
        <v>14</v>
      </c>
      <c r="N59" s="1" t="s">
        <v>15</v>
      </c>
    </row>
    <row r="60" spans="1:16" hidden="1" x14ac:dyDescent="0.25">
      <c r="A60" s="1" t="s">
        <v>12</v>
      </c>
      <c r="B60" s="1" t="s">
        <v>13</v>
      </c>
      <c r="C60" s="2">
        <v>37253</v>
      </c>
      <c r="D60" s="1">
        <v>380414.1</v>
      </c>
      <c r="E60" s="1">
        <v>22</v>
      </c>
      <c r="F60" s="1">
        <v>24</v>
      </c>
      <c r="G60" s="1">
        <v>2</v>
      </c>
      <c r="H60" s="1">
        <v>0</v>
      </c>
      <c r="I60" s="4">
        <v>100</v>
      </c>
      <c r="J60" s="4">
        <f t="shared" si="0"/>
        <v>100</v>
      </c>
      <c r="K60" s="1">
        <v>43</v>
      </c>
      <c r="L60" s="1">
        <v>0</v>
      </c>
      <c r="M60" s="1" t="s">
        <v>14</v>
      </c>
      <c r="N60" s="1" t="s">
        <v>15</v>
      </c>
    </row>
    <row r="61" spans="1:16" hidden="1" x14ac:dyDescent="0.25">
      <c r="A61" s="1" t="s">
        <v>12</v>
      </c>
      <c r="B61" s="1" t="s">
        <v>13</v>
      </c>
      <c r="C61" s="2">
        <v>37253</v>
      </c>
      <c r="D61" s="1">
        <v>380414.1</v>
      </c>
      <c r="E61" s="1">
        <v>0</v>
      </c>
      <c r="F61" s="1">
        <v>6</v>
      </c>
      <c r="G61" s="1">
        <v>6</v>
      </c>
      <c r="H61" s="1">
        <v>0</v>
      </c>
      <c r="I61" s="4">
        <v>300</v>
      </c>
      <c r="J61" s="4">
        <f t="shared" si="0"/>
        <v>300</v>
      </c>
      <c r="K61" s="1">
        <v>43</v>
      </c>
      <c r="L61" s="1">
        <v>0</v>
      </c>
      <c r="M61" s="1" t="s">
        <v>14</v>
      </c>
      <c r="N61" s="1" t="s">
        <v>15</v>
      </c>
    </row>
    <row r="62" spans="1:16" hidden="1" x14ac:dyDescent="0.25">
      <c r="A62" s="1" t="s">
        <v>12</v>
      </c>
      <c r="B62" s="1" t="s">
        <v>13</v>
      </c>
      <c r="C62" s="2">
        <v>37254</v>
      </c>
      <c r="D62" s="1">
        <v>380414.1</v>
      </c>
      <c r="E62" s="1">
        <v>22</v>
      </c>
      <c r="F62" s="1">
        <v>24</v>
      </c>
      <c r="G62" s="1">
        <v>2</v>
      </c>
      <c r="H62" s="1">
        <v>0</v>
      </c>
      <c r="I62" s="4">
        <v>100</v>
      </c>
      <c r="J62" s="4">
        <f t="shared" si="0"/>
        <v>100</v>
      </c>
      <c r="K62" s="1">
        <v>43</v>
      </c>
      <c r="L62" s="1">
        <v>0</v>
      </c>
      <c r="M62" s="1" t="s">
        <v>14</v>
      </c>
      <c r="N62" s="1" t="s">
        <v>15</v>
      </c>
    </row>
    <row r="63" spans="1:16" hidden="1" x14ac:dyDescent="0.25">
      <c r="A63" s="1" t="s">
        <v>12</v>
      </c>
      <c r="B63" s="1" t="s">
        <v>13</v>
      </c>
      <c r="C63" s="2">
        <v>37254</v>
      </c>
      <c r="D63" s="1">
        <v>380414.1</v>
      </c>
      <c r="E63" s="1">
        <v>0</v>
      </c>
      <c r="F63" s="1">
        <v>6</v>
      </c>
      <c r="G63" s="1">
        <v>6</v>
      </c>
      <c r="H63" s="1">
        <v>0</v>
      </c>
      <c r="I63" s="4">
        <v>300</v>
      </c>
      <c r="J63" s="4">
        <f t="shared" si="0"/>
        <v>300</v>
      </c>
      <c r="K63" s="1">
        <v>43</v>
      </c>
      <c r="L63" s="1">
        <v>0</v>
      </c>
      <c r="M63" s="1" t="s">
        <v>14</v>
      </c>
      <c r="N63" s="1" t="s">
        <v>15</v>
      </c>
    </row>
    <row r="64" spans="1:16" hidden="1" x14ac:dyDescent="0.25">
      <c r="A64" s="1" t="s">
        <v>12</v>
      </c>
      <c r="B64" s="1" t="s">
        <v>13</v>
      </c>
      <c r="C64" s="2">
        <v>37255</v>
      </c>
      <c r="D64" s="1">
        <v>380414.1</v>
      </c>
      <c r="E64" s="1">
        <v>0</v>
      </c>
      <c r="F64" s="1">
        <v>24</v>
      </c>
      <c r="G64" s="1">
        <v>24</v>
      </c>
      <c r="H64" s="1">
        <v>0</v>
      </c>
      <c r="I64" s="4">
        <v>1200</v>
      </c>
      <c r="J64" s="4">
        <f t="shared" si="0"/>
        <v>1200</v>
      </c>
      <c r="K64" s="1">
        <v>43</v>
      </c>
      <c r="L64" s="1">
        <v>0</v>
      </c>
      <c r="M64" s="1" t="s">
        <v>14</v>
      </c>
      <c r="N64" s="1" t="s">
        <v>15</v>
      </c>
    </row>
    <row r="65" spans="1:16" ht="52.8" hidden="1" x14ac:dyDescent="0.25">
      <c r="A65" s="1" t="s">
        <v>12</v>
      </c>
      <c r="B65" s="1" t="s">
        <v>13</v>
      </c>
      <c r="C65" s="2">
        <v>37256</v>
      </c>
      <c r="D65" s="1">
        <v>380414.1</v>
      </c>
      <c r="E65" s="1">
        <v>22</v>
      </c>
      <c r="F65" s="1">
        <v>24</v>
      </c>
      <c r="G65" s="1">
        <v>2</v>
      </c>
      <c r="H65" s="1">
        <v>0</v>
      </c>
      <c r="I65" s="4">
        <v>100</v>
      </c>
      <c r="J65" s="4">
        <f t="shared" si="0"/>
        <v>100</v>
      </c>
      <c r="K65" s="1">
        <v>43</v>
      </c>
      <c r="L65" s="1">
        <v>0</v>
      </c>
      <c r="M65" s="1" t="s">
        <v>14</v>
      </c>
      <c r="N65" s="1" t="s">
        <v>15</v>
      </c>
      <c r="P65" s="24" t="s">
        <v>28</v>
      </c>
    </row>
    <row r="66" spans="1:16" ht="13.8" hidden="1" thickBot="1" x14ac:dyDescent="0.3">
      <c r="A66" s="1" t="s">
        <v>12</v>
      </c>
      <c r="B66" s="1" t="s">
        <v>13</v>
      </c>
      <c r="C66" s="2">
        <v>37256</v>
      </c>
      <c r="D66" s="1">
        <v>380414.1</v>
      </c>
      <c r="E66" s="1">
        <v>0</v>
      </c>
      <c r="F66" s="1">
        <v>6</v>
      </c>
      <c r="G66" s="1">
        <v>6</v>
      </c>
      <c r="H66" s="1">
        <v>0</v>
      </c>
      <c r="I66" s="4">
        <v>300</v>
      </c>
      <c r="J66" s="4">
        <f t="shared" si="0"/>
        <v>300</v>
      </c>
      <c r="K66" s="1">
        <v>43</v>
      </c>
      <c r="L66" s="1">
        <v>0</v>
      </c>
      <c r="M66" s="1" t="s">
        <v>14</v>
      </c>
      <c r="N66" s="1" t="s">
        <v>15</v>
      </c>
    </row>
    <row r="67" spans="1:16" s="9" customFormat="1" ht="13.8" hidden="1" thickBot="1" x14ac:dyDescent="0.3">
      <c r="A67" s="19" t="s">
        <v>19</v>
      </c>
      <c r="B67" s="20"/>
      <c r="C67" s="8"/>
      <c r="H67" s="10">
        <f>SUM(H13:H66)</f>
        <v>14200</v>
      </c>
      <c r="I67" s="10">
        <f>SUM(I13:I66)</f>
        <v>3600</v>
      </c>
      <c r="J67" s="10">
        <f>SUM(J13:J66)</f>
        <v>-10600</v>
      </c>
    </row>
    <row r="68" spans="1:16" hidden="1" x14ac:dyDescent="0.25">
      <c r="H68" s="6"/>
      <c r="I68" s="7"/>
      <c r="J68" s="7"/>
      <c r="K68" s="6"/>
    </row>
    <row r="69" spans="1:16" ht="13.8" hidden="1" thickBot="1" x14ac:dyDescent="0.3"/>
    <row r="70" spans="1:16" hidden="1" x14ac:dyDescent="0.25">
      <c r="A70" s="13"/>
      <c r="B70" s="14" t="s">
        <v>21</v>
      </c>
      <c r="C70" s="14" t="s">
        <v>8</v>
      </c>
      <c r="D70" s="14"/>
      <c r="E70" s="15" t="s">
        <v>24</v>
      </c>
    </row>
    <row r="71" spans="1:16" hidden="1" x14ac:dyDescent="0.25">
      <c r="A71" s="16" t="s">
        <v>20</v>
      </c>
      <c r="B71" s="6">
        <v>14600</v>
      </c>
      <c r="C71" s="6">
        <v>43</v>
      </c>
      <c r="D71" s="6"/>
      <c r="E71" s="18">
        <f>B71*C71</f>
        <v>627800</v>
      </c>
    </row>
    <row r="72" spans="1:16" hidden="1" x14ac:dyDescent="0.25">
      <c r="A72" s="16" t="s">
        <v>22</v>
      </c>
      <c r="B72" s="6">
        <f>B71+J67</f>
        <v>4000</v>
      </c>
      <c r="C72" s="6">
        <v>43</v>
      </c>
      <c r="D72" s="6"/>
      <c r="E72" s="18">
        <f>B72*C72</f>
        <v>172000</v>
      </c>
    </row>
    <row r="73" spans="1:16" ht="13.8" hidden="1" thickBot="1" x14ac:dyDescent="0.3">
      <c r="A73" s="11" t="s">
        <v>25</v>
      </c>
      <c r="B73" s="17"/>
      <c r="C73" s="17"/>
      <c r="D73" s="17"/>
      <c r="E73" s="12">
        <f>E72-E71</f>
        <v>-455800</v>
      </c>
    </row>
    <row r="74" spans="1:16" hidden="1" x14ac:dyDescent="0.25"/>
    <row r="75" spans="1:16" hidden="1" x14ac:dyDescent="0.25"/>
    <row r="76" spans="1:16" hidden="1" x14ac:dyDescent="0.25"/>
    <row r="77" spans="1:16" x14ac:dyDescent="0.25">
      <c r="H77" s="1">
        <f>H6+H7+H8+H55+H57+H56</f>
        <v>2400</v>
      </c>
      <c r="I77" s="1">
        <f>I6+I7+I8+I55+I57+I56</f>
        <v>1600</v>
      </c>
      <c r="J77" s="50">
        <f>J6+J7+J8+J55+J57+J56</f>
        <v>-800</v>
      </c>
    </row>
  </sheetData>
  <phoneticPr fontId="0" type="noConversion"/>
  <pageMargins left="0.75" right="0.75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I1" zoomScaleNormal="100" workbookViewId="0">
      <selection activeCell="M18" sqref="M18"/>
    </sheetView>
  </sheetViews>
  <sheetFormatPr defaultRowHeight="13.2" x14ac:dyDescent="0.25"/>
  <cols>
    <col min="1" max="1" width="11.5546875" bestFit="1" customWidth="1"/>
    <col min="2" max="2" width="9.33203125" bestFit="1" customWidth="1"/>
    <col min="3" max="3" width="10.109375" bestFit="1" customWidth="1"/>
    <col min="4" max="4" width="11.6640625" bestFit="1" customWidth="1"/>
    <col min="8" max="8" width="20.33203125" bestFit="1" customWidth="1"/>
    <col min="9" max="9" width="18.6640625" bestFit="1" customWidth="1"/>
    <col min="10" max="10" width="10.33203125" hidden="1" customWidth="1"/>
    <col min="11" max="11" width="19.33203125" bestFit="1" customWidth="1"/>
    <col min="17" max="17" width="25.33203125" bestFit="1" customWidth="1"/>
  </cols>
  <sheetData>
    <row r="1" spans="1:17" x14ac:dyDescent="0.25">
      <c r="K1" s="1"/>
    </row>
    <row r="2" spans="1:17" x14ac:dyDescent="0.25">
      <c r="K2" s="1"/>
    </row>
    <row r="3" spans="1:17" s="1" customFormat="1" x14ac:dyDescent="0.25">
      <c r="A3" s="1">
        <v>381345.1</v>
      </c>
      <c r="H3" s="4" t="s">
        <v>30</v>
      </c>
      <c r="I3" s="4" t="s">
        <v>12</v>
      </c>
      <c r="J3" s="4" t="s">
        <v>23</v>
      </c>
      <c r="K3" s="26" t="s">
        <v>29</v>
      </c>
    </row>
    <row r="4" spans="1:17" s="1" customFormat="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7</v>
      </c>
      <c r="K4" s="25"/>
      <c r="L4" s="1" t="s">
        <v>8</v>
      </c>
      <c r="M4" s="1" t="s">
        <v>9</v>
      </c>
      <c r="N4" s="1" t="s">
        <v>10</v>
      </c>
      <c r="O4" s="1" t="s">
        <v>11</v>
      </c>
    </row>
    <row r="5" spans="1:17" s="21" customFormat="1" ht="66" x14ac:dyDescent="0.25">
      <c r="A5" s="21" t="s">
        <v>12</v>
      </c>
      <c r="B5" s="21" t="s">
        <v>13</v>
      </c>
      <c r="C5" s="22">
        <v>37250</v>
      </c>
      <c r="D5" s="21">
        <v>380414.1</v>
      </c>
      <c r="E5" s="21">
        <v>0</v>
      </c>
      <c r="F5" s="21">
        <v>24</v>
      </c>
      <c r="G5" s="21">
        <v>24</v>
      </c>
      <c r="H5" s="21">
        <v>0</v>
      </c>
      <c r="I5" s="23">
        <v>600</v>
      </c>
      <c r="J5" s="23">
        <f>I5-H5</f>
        <v>600</v>
      </c>
      <c r="K5" s="27">
        <v>1200</v>
      </c>
      <c r="L5" s="21">
        <v>43</v>
      </c>
      <c r="M5" s="21">
        <v>0</v>
      </c>
      <c r="N5" s="21" t="s">
        <v>14</v>
      </c>
      <c r="O5" s="21" t="s">
        <v>15</v>
      </c>
      <c r="Q5" s="28" t="s">
        <v>26</v>
      </c>
    </row>
    <row r="6" spans="1:17" s="1" customFormat="1" x14ac:dyDescent="0.25">
      <c r="A6" s="1" t="s">
        <v>12</v>
      </c>
      <c r="B6" s="1" t="s">
        <v>13</v>
      </c>
      <c r="C6" s="2">
        <v>37251</v>
      </c>
      <c r="D6" s="1">
        <v>380414.1</v>
      </c>
      <c r="E6" s="1">
        <v>22</v>
      </c>
      <c r="F6" s="1">
        <v>24</v>
      </c>
      <c r="G6" s="1">
        <v>2</v>
      </c>
      <c r="H6" s="1">
        <v>0</v>
      </c>
      <c r="I6" s="4">
        <v>50</v>
      </c>
      <c r="J6" s="4">
        <f>I6-H6</f>
        <v>50</v>
      </c>
      <c r="K6" s="26">
        <v>100</v>
      </c>
      <c r="L6" s="1">
        <v>43</v>
      </c>
      <c r="M6" s="1">
        <v>0</v>
      </c>
      <c r="N6" s="1" t="s">
        <v>14</v>
      </c>
      <c r="O6" s="1" t="s">
        <v>15</v>
      </c>
      <c r="Q6" s="25"/>
    </row>
    <row r="7" spans="1:17" s="1" customFormat="1" x14ac:dyDescent="0.25">
      <c r="A7" s="1" t="s">
        <v>12</v>
      </c>
      <c r="B7" s="1" t="s">
        <v>13</v>
      </c>
      <c r="C7" s="2">
        <v>37251</v>
      </c>
      <c r="D7" s="1">
        <v>380414.1</v>
      </c>
      <c r="E7" s="1">
        <v>0</v>
      </c>
      <c r="F7" s="1">
        <v>6</v>
      </c>
      <c r="G7" s="1">
        <v>6</v>
      </c>
      <c r="H7" s="1">
        <v>0</v>
      </c>
      <c r="I7" s="4">
        <v>150</v>
      </c>
      <c r="J7" s="4">
        <f>I7-H7</f>
        <v>150</v>
      </c>
      <c r="K7" s="26">
        <v>300</v>
      </c>
      <c r="L7" s="1">
        <v>43</v>
      </c>
      <c r="M7" s="1">
        <v>0</v>
      </c>
      <c r="N7" s="1" t="s">
        <v>14</v>
      </c>
      <c r="O7" s="1" t="s">
        <v>15</v>
      </c>
      <c r="Q7" s="25"/>
    </row>
    <row r="8" spans="1:17" s="1" customFormat="1" ht="52.8" x14ac:dyDescent="0.25">
      <c r="A8" s="1" t="s">
        <v>12</v>
      </c>
      <c r="B8" s="1" t="s">
        <v>13</v>
      </c>
      <c r="C8" s="2">
        <v>37252</v>
      </c>
      <c r="D8" s="1">
        <v>380414.1</v>
      </c>
      <c r="E8" s="1">
        <v>0</v>
      </c>
      <c r="F8" s="1">
        <v>6</v>
      </c>
      <c r="G8" s="1">
        <v>6</v>
      </c>
      <c r="H8" s="1">
        <v>0</v>
      </c>
      <c r="I8" s="4">
        <v>100</v>
      </c>
      <c r="J8" s="4">
        <f>I8-H8</f>
        <v>100</v>
      </c>
      <c r="K8" s="26">
        <v>300</v>
      </c>
      <c r="L8" s="1">
        <v>43</v>
      </c>
      <c r="M8" s="1">
        <v>0</v>
      </c>
      <c r="N8" s="1" t="s">
        <v>14</v>
      </c>
      <c r="O8" s="1" t="s">
        <v>15</v>
      </c>
      <c r="Q8" s="28" t="s">
        <v>27</v>
      </c>
    </row>
    <row r="9" spans="1:17" s="1" customFormat="1" x14ac:dyDescent="0.25">
      <c r="A9" s="1" t="s">
        <v>12</v>
      </c>
      <c r="B9" s="1" t="s">
        <v>13</v>
      </c>
      <c r="C9" s="2">
        <v>37252</v>
      </c>
      <c r="D9" s="1">
        <v>380414.1</v>
      </c>
      <c r="E9" s="1">
        <v>22</v>
      </c>
      <c r="F9" s="1">
        <v>24</v>
      </c>
      <c r="G9" s="1">
        <v>2</v>
      </c>
      <c r="H9" s="1">
        <v>0</v>
      </c>
      <c r="I9" s="4">
        <v>300</v>
      </c>
      <c r="J9" s="4">
        <f>I9-H9</f>
        <v>300</v>
      </c>
      <c r="K9" s="26">
        <v>100</v>
      </c>
      <c r="L9" s="1">
        <v>43</v>
      </c>
      <c r="M9" s="1">
        <v>0</v>
      </c>
      <c r="N9" s="1" t="s">
        <v>14</v>
      </c>
      <c r="O9" s="1" t="s">
        <v>15</v>
      </c>
    </row>
    <row r="10" spans="1:17" x14ac:dyDescent="0.25">
      <c r="K10" s="1"/>
    </row>
  </sheetData>
  <phoneticPr fontId="0" type="noConversion"/>
  <pageMargins left="0.75" right="0.75" top="1" bottom="1" header="0.5" footer="0.5"/>
  <pageSetup paperSize="5"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dispute</vt:lpstr>
      <vt:lpstr>Remaining dispute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elew</dc:creator>
  <cp:lastModifiedBy>Havlíček Jan</cp:lastModifiedBy>
  <cp:lastPrinted>2002-06-24T17:57:34Z</cp:lastPrinted>
  <dcterms:created xsi:type="dcterms:W3CDTF">2002-05-22T19:52:37Z</dcterms:created>
  <dcterms:modified xsi:type="dcterms:W3CDTF">2023-09-10T14:54:27Z</dcterms:modified>
</cp:coreProperties>
</file>