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<sst xmlns="http://schemas.openxmlformats.org/spreadsheetml/2006/main" count="74" uniqueCount="49">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</sst>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37417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21.66</v>
      </c>
      <c r="D12" s="28">
        <v>21.672000000000001</v>
      </c>
      <c r="E12" s="28">
        <v>21.684000000000001</v>
      </c>
      <c r="F12" s="28">
        <v>20.928000000000001</v>
      </c>
      <c r="G12" s="28">
        <v>21.911999999999999</v>
      </c>
      <c r="H12" s="28">
        <v>25.872</v>
      </c>
      <c r="I12" s="28">
        <v>26.184000000000001</v>
      </c>
      <c r="J12" s="28">
        <v>27.827999999999999</v>
      </c>
      <c r="K12" s="28">
        <v>27.936</v>
      </c>
      <c r="L12" s="28">
        <v>27.468</v>
      </c>
      <c r="M12" s="28">
        <v>26.472000000000001</v>
      </c>
      <c r="N12" s="28">
        <v>27</v>
      </c>
      <c r="O12" s="28">
        <v>28.032</v>
      </c>
      <c r="P12" s="28">
        <v>27.96</v>
      </c>
      <c r="Q12" s="28">
        <v>27.827999999999999</v>
      </c>
      <c r="R12" s="28">
        <v>27.672000000000001</v>
      </c>
      <c r="S12" s="28">
        <v>28.116</v>
      </c>
      <c r="T12" s="28">
        <v>27.995999999999999</v>
      </c>
      <c r="U12" s="28">
        <v>28.103999999999999</v>
      </c>
      <c r="V12" s="28">
        <v>28.283999999999999</v>
      </c>
      <c r="W12" s="28">
        <v>26.04</v>
      </c>
      <c r="X12" s="28">
        <v>24.552</v>
      </c>
      <c r="Y12" s="28">
        <v>28.463999999999999</v>
      </c>
      <c r="Z12" s="28">
        <v>29.027999999999999</v>
      </c>
      <c r="AA12" s="36">
        <f>SUM(C12:Z12)</f>
        <v>628.69200000000001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25.164000000000001</v>
      </c>
      <c r="D13" s="28">
        <v>24.18</v>
      </c>
      <c r="E13" s="28">
        <v>24.324000000000002</v>
      </c>
      <c r="F13" s="28">
        <v>24.527999999999999</v>
      </c>
      <c r="G13" s="28">
        <v>24.888000000000002</v>
      </c>
      <c r="H13" s="28">
        <v>25.091999999999999</v>
      </c>
      <c r="I13" s="28">
        <v>29.7</v>
      </c>
      <c r="J13" s="28">
        <v>29.544</v>
      </c>
      <c r="K13" s="28">
        <v>22.236000000000001</v>
      </c>
      <c r="L13" s="28">
        <v>19.512</v>
      </c>
      <c r="M13" s="28">
        <v>29.904</v>
      </c>
      <c r="N13" s="28">
        <v>30.515999999999998</v>
      </c>
      <c r="O13" s="28">
        <v>29.196000000000002</v>
      </c>
      <c r="P13" s="28">
        <v>30.024000000000001</v>
      </c>
      <c r="Q13" s="28">
        <v>29.856000000000002</v>
      </c>
      <c r="R13" s="28">
        <v>29.628</v>
      </c>
      <c r="S13" s="28">
        <v>28.872</v>
      </c>
      <c r="T13" s="28">
        <v>28.86</v>
      </c>
      <c r="U13" s="28">
        <v>26.94</v>
      </c>
      <c r="V13" s="28">
        <v>29.004000000000001</v>
      </c>
      <c r="W13" s="28">
        <v>28.992000000000001</v>
      </c>
      <c r="X13" s="28">
        <v>29.004000000000001</v>
      </c>
      <c r="Y13" s="28">
        <v>28.416</v>
      </c>
      <c r="Z13" s="28">
        <v>27.948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21.835235906692585</v>
      </c>
      <c r="P15" s="29">
        <v>21.835235906692585</v>
      </c>
      <c r="Q15" s="29">
        <v>22.585235906692585</v>
      </c>
      <c r="R15" s="29">
        <v>21.705235906692586</v>
      </c>
      <c r="S15" s="29">
        <v>21.705235906692586</v>
      </c>
      <c r="T15" s="29">
        <v>21.705235906692586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28.66</v>
      </c>
      <c r="D16" s="31">
        <f t="shared" ref="D16:Z16" si="0">IF($AJ$5=6,"",D12+D18+D20)</f>
        <v>28.672000000000001</v>
      </c>
      <c r="E16" s="31">
        <f t="shared" si="0"/>
        <v>28.684000000000001</v>
      </c>
      <c r="F16" s="31">
        <f t="shared" si="0"/>
        <v>28.928000000000001</v>
      </c>
      <c r="G16" s="31">
        <f t="shared" si="0"/>
        <v>28.911999999999999</v>
      </c>
      <c r="H16" s="31">
        <f t="shared" si="0"/>
        <v>28.872</v>
      </c>
      <c r="I16" s="31">
        <f t="shared" si="0"/>
        <v>29.184000000000001</v>
      </c>
      <c r="J16" s="31">
        <f t="shared" si="0"/>
        <v>28.827999999999999</v>
      </c>
      <c r="K16" s="31">
        <f t="shared" si="0"/>
        <v>28.936</v>
      </c>
      <c r="L16" s="31">
        <f t="shared" si="0"/>
        <v>29.468</v>
      </c>
      <c r="M16" s="31">
        <f t="shared" si="0"/>
        <v>29.472000000000001</v>
      </c>
      <c r="N16" s="31">
        <f t="shared" si="0"/>
        <v>29</v>
      </c>
      <c r="O16" s="31">
        <f t="shared" si="0"/>
        <v>29.032</v>
      </c>
      <c r="P16" s="31">
        <f t="shared" si="0"/>
        <v>28.96</v>
      </c>
      <c r="Q16" s="31">
        <f t="shared" si="0"/>
        <v>28.827999999999999</v>
      </c>
      <c r="R16" s="31">
        <f t="shared" si="0"/>
        <v>28.672000000000001</v>
      </c>
      <c r="S16" s="31">
        <f t="shared" si="0"/>
        <v>29.116</v>
      </c>
      <c r="T16" s="31">
        <f t="shared" si="0"/>
        <v>28.995999999999999</v>
      </c>
      <c r="U16" s="31">
        <f t="shared" si="0"/>
        <v>30.103999999999999</v>
      </c>
      <c r="V16" s="31">
        <f t="shared" si="0"/>
        <v>29.283999999999999</v>
      </c>
      <c r="W16" s="31">
        <f t="shared" si="0"/>
        <v>30.04</v>
      </c>
      <c r="X16" s="31">
        <f t="shared" si="0"/>
        <v>29.552</v>
      </c>
      <c r="Y16" s="31">
        <f t="shared" si="0"/>
        <v>30.463999999999999</v>
      </c>
      <c r="Z16" s="31">
        <f t="shared" si="0"/>
        <v>30.027999999999999</v>
      </c>
      <c r="AA16" s="38">
        <f>SUM(C16:Z16)</f>
        <v>700.69200000000001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31.164000000000001</v>
      </c>
      <c r="D17" s="56">
        <f t="shared" si="1"/>
        <v>31.18</v>
      </c>
      <c r="E17" s="56">
        <f t="shared" si="1"/>
        <v>31.324000000000002</v>
      </c>
      <c r="F17" s="56">
        <f t="shared" si="1"/>
        <v>31.527999999999999</v>
      </c>
      <c r="G17" s="56">
        <f t="shared" si="1"/>
        <v>31.888000000000002</v>
      </c>
      <c r="H17" s="56">
        <f t="shared" si="1"/>
        <v>32.091999999999999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31.416</v>
      </c>
      <c r="Z17" s="56">
        <f>IF($AJ$5=6,"",IF(AND($AJ$5&gt;3,$AJ$5&lt;7),Z13+Z19+Z21,""))</f>
        <v>31.948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7</v>
      </c>
      <c r="D18" s="43">
        <f t="shared" ref="D18:Z18" si="3">IF($AJ$5=6,"",ROUND((IF(D14&gt;D12,D14-D12,0)),0))</f>
        <v>7</v>
      </c>
      <c r="E18" s="43">
        <f t="shared" si="3"/>
        <v>7</v>
      </c>
      <c r="F18" s="43">
        <f t="shared" si="3"/>
        <v>8</v>
      </c>
      <c r="G18" s="43">
        <f t="shared" si="3"/>
        <v>7</v>
      </c>
      <c r="H18" s="43">
        <f t="shared" si="3"/>
        <v>3</v>
      </c>
      <c r="I18" s="43">
        <f t="shared" si="3"/>
        <v>3</v>
      </c>
      <c r="J18" s="43">
        <f t="shared" si="3"/>
        <v>1</v>
      </c>
      <c r="K18" s="43">
        <f t="shared" si="3"/>
        <v>1</v>
      </c>
      <c r="L18" s="43">
        <f t="shared" si="3"/>
        <v>2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1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1</v>
      </c>
      <c r="U18" s="43">
        <f t="shared" si="3"/>
        <v>2</v>
      </c>
      <c r="V18" s="43">
        <f t="shared" si="3"/>
        <v>1</v>
      </c>
      <c r="W18" s="43">
        <f t="shared" si="3"/>
        <v>4</v>
      </c>
      <c r="X18" s="43">
        <f t="shared" si="3"/>
        <v>5</v>
      </c>
      <c r="Y18" s="43">
        <f t="shared" si="3"/>
        <v>2</v>
      </c>
      <c r="Z18" s="44">
        <f t="shared" si="3"/>
        <v>1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7</v>
      </c>
      <c r="E19" s="2">
        <f t="shared" si="4"/>
        <v>7</v>
      </c>
      <c r="F19" s="2">
        <f t="shared" si="4"/>
        <v>7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3</v>
      </c>
      <c r="Z19" s="45">
        <f>IF($AJ$5=6,"",IF(AND($AJ$5&gt;3,$AJ$5&lt;7),ROUND((IF(Z15&gt;Z13,Z15-Z13,0)),0),""))</f>
        <v>4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3">
        <f t="shared" si="9"/>
        <v>1</v>
      </c>
      <c r="F22" s="43">
        <f t="shared" si="9"/>
        <v>1</v>
      </c>
      <c r="G22" s="43">
        <f t="shared" si="9"/>
        <v>1</v>
      </c>
      <c r="H22" s="43">
        <f t="shared" si="9"/>
        <v>1</v>
      </c>
      <c r="I22" s="43">
        <f t="shared" si="9"/>
        <v>1</v>
      </c>
      <c r="J22" s="43">
        <f t="shared" si="9"/>
        <v>1</v>
      </c>
      <c r="K22" s="43">
        <f t="shared" si="9"/>
        <v>1</v>
      </c>
      <c r="L22" s="43">
        <f t="shared" si="9"/>
        <v>1</v>
      </c>
      <c r="M22" s="43">
        <f t="shared" si="9"/>
        <v>1</v>
      </c>
      <c r="N22" s="43">
        <f t="shared" si="9"/>
        <v>1</v>
      </c>
      <c r="O22" s="43">
        <f t="shared" si="9"/>
        <v>1</v>
      </c>
      <c r="P22" s="43">
        <f t="shared" si="9"/>
        <v>1</v>
      </c>
      <c r="Q22" s="43">
        <f t="shared" si="9"/>
        <v>1</v>
      </c>
      <c r="R22" s="43">
        <f t="shared" si="9"/>
        <v>1</v>
      </c>
      <c r="S22" s="43">
        <f t="shared" si="9"/>
        <v>1</v>
      </c>
      <c r="T22" s="43">
        <f t="shared" si="9"/>
        <v>1</v>
      </c>
      <c r="U22" s="43">
        <f t="shared" si="9"/>
        <v>1</v>
      </c>
      <c r="V22" s="43">
        <f t="shared" si="9"/>
        <v>1</v>
      </c>
      <c r="W22" s="43">
        <f t="shared" si="9"/>
        <v>1</v>
      </c>
      <c r="X22" s="43">
        <f t="shared" si="9"/>
        <v>1</v>
      </c>
      <c r="Y22" s="43">
        <f t="shared" si="9"/>
        <v>1</v>
      </c>
      <c r="Z22" s="44">
        <f t="shared" si="9"/>
        <v>1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6</v>
      </c>
      <c r="D24" s="43">
        <f t="shared" si="11"/>
        <v>6</v>
      </c>
      <c r="E24" s="43">
        <f t="shared" si="11"/>
        <v>6</v>
      </c>
      <c r="F24" s="43">
        <f t="shared" si="11"/>
        <v>7</v>
      </c>
      <c r="G24" s="43">
        <f t="shared" si="11"/>
        <v>6</v>
      </c>
      <c r="H24" s="43">
        <f t="shared" si="11"/>
        <v>2</v>
      </c>
      <c r="I24" s="43">
        <f t="shared" si="11"/>
        <v>2</v>
      </c>
      <c r="J24" s="43">
        <f t="shared" si="11"/>
        <v>0</v>
      </c>
      <c r="K24" s="43">
        <f t="shared" si="11"/>
        <v>0</v>
      </c>
      <c r="L24" s="43">
        <f t="shared" si="11"/>
        <v>1</v>
      </c>
      <c r="M24" s="43">
        <f t="shared" si="11"/>
        <v>2</v>
      </c>
      <c r="N24" s="43">
        <f t="shared" si="11"/>
        <v>1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1</v>
      </c>
      <c r="V24" s="43">
        <f t="shared" si="11"/>
        <v>0</v>
      </c>
      <c r="W24" s="43">
        <f t="shared" si="11"/>
        <v>3</v>
      </c>
      <c r="X24" s="43">
        <f t="shared" si="11"/>
        <v>4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5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6</v>
      </c>
      <c r="H25" s="2">
        <f t="shared" si="12"/>
        <v>6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2</v>
      </c>
      <c r="Z25" s="45">
        <f>IF($AJ$5=6,"",IF(OR($AJ$5&lt;4,$AJ$5=7),"",Z19-Z22))</f>
        <v>3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2023-09-10T14:54:42Z</dcterms:modified>
</cp:coreProperties>
</file>