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-48" windowWidth="14220" windowHeight="9156" activeTab="1"/>
  </bookViews>
  <sheets>
    <sheet name="APRIL (13)" sheetId="18" r:id="rId1"/>
    <sheet name="APRIL (12)" sheetId="17" r:id="rId2"/>
    <sheet name="APRIL (11)" sheetId="16" r:id="rId3"/>
    <sheet name="APRIL (10)" sheetId="15" r:id="rId4"/>
    <sheet name="APRIL (9)" sheetId="14" r:id="rId5"/>
    <sheet name="APRIL (8)" sheetId="13" r:id="rId6"/>
    <sheet name="APRIL (7)" sheetId="12" r:id="rId7"/>
    <sheet name="APRIL (6)" sheetId="11" r:id="rId8"/>
    <sheet name="APRIL (5)" sheetId="10" r:id="rId9"/>
    <sheet name="APRIL (4)" sheetId="9" r:id="rId10"/>
    <sheet name="APRIL (3)" sheetId="8" r:id="rId11"/>
    <sheet name="APRIL (2)" sheetId="7" r:id="rId12"/>
    <sheet name="APRIL (1)" sheetId="6" r:id="rId13"/>
  </sheets>
  <definedNames>
    <definedName name="_xlnm.Print_Area" localSheetId="12">'APRIL (1)'!$A$8:$M$67</definedName>
    <definedName name="_xlnm.Print_Area" localSheetId="3">'APRIL (10)'!$A$1:$AC$53</definedName>
    <definedName name="_xlnm.Print_Area" localSheetId="2">'APRIL (11)'!$A$1:$AD$53</definedName>
    <definedName name="_xlnm.Print_Area" localSheetId="1">'APRIL (12)'!$A$1:$W$53</definedName>
    <definedName name="_xlnm.Print_Area" localSheetId="0">'APRIL (13)'!$A$1:$W$53</definedName>
    <definedName name="_xlnm.Print_Area" localSheetId="11">'APRIL (2)'!$A$8:$O$61</definedName>
    <definedName name="_xlnm.Print_Area" localSheetId="10">'APRIL (3)'!$A$8:$O$64</definedName>
    <definedName name="_xlnm.Print_Area" localSheetId="9">'APRIL (4)'!$A$1:$Z$54</definedName>
    <definedName name="_xlnm.Print_Area" localSheetId="8">'APRIL (5)'!$A$1:$AE$54</definedName>
    <definedName name="_xlnm.Print_Area" localSheetId="7">'APRIL (6)'!$A$1:$AI$54</definedName>
    <definedName name="_xlnm.Print_Area" localSheetId="6">'APRIL (7)'!$A$1:$V$54</definedName>
    <definedName name="_xlnm.Print_Area" localSheetId="5">'APRIL (8)'!$A$1:$U$53</definedName>
    <definedName name="_xlnm.Print_Area" localSheetId="4">'APRIL (9)'!$A$1:$Y$53</definedName>
  </definedNames>
  <calcPr calcId="92512" calcMode="manual"/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Q45" i="6"/>
  <c r="R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Y18" i="15"/>
  <c r="Z18" i="15"/>
  <c r="AA18" i="15"/>
  <c r="AB18" i="15"/>
  <c r="Y19" i="15"/>
  <c r="Z19" i="15"/>
  <c r="AA19" i="15"/>
  <c r="AB19" i="15"/>
  <c r="Y20" i="15"/>
  <c r="Z20" i="15"/>
  <c r="AA20" i="15"/>
  <c r="AB20" i="15"/>
  <c r="Y21" i="15"/>
  <c r="Z21" i="15"/>
  <c r="AA21" i="15"/>
  <c r="AB21" i="15"/>
  <c r="Y22" i="15"/>
  <c r="Z22" i="15"/>
  <c r="AA22" i="15"/>
  <c r="AB22" i="15"/>
  <c r="Y23" i="15"/>
  <c r="Z23" i="15"/>
  <c r="AA23" i="15"/>
  <c r="AB23" i="15"/>
  <c r="Y24" i="15"/>
  <c r="Z24" i="15"/>
  <c r="AA24" i="15"/>
  <c r="AB24" i="15"/>
  <c r="Y25" i="15"/>
  <c r="Z25" i="15"/>
  <c r="AA25" i="15"/>
  <c r="AB25" i="15"/>
  <c r="Y26" i="15"/>
  <c r="Z26" i="15"/>
  <c r="AA26" i="15"/>
  <c r="AB26" i="15"/>
  <c r="Y27" i="15"/>
  <c r="Z27" i="15"/>
  <c r="AA27" i="15"/>
  <c r="AB27" i="15"/>
  <c r="Y28" i="15"/>
  <c r="Z28" i="15"/>
  <c r="AA28" i="15"/>
  <c r="AB28" i="15"/>
  <c r="Y29" i="15"/>
  <c r="Z29" i="15"/>
  <c r="AA29" i="15"/>
  <c r="AB29" i="15"/>
  <c r="Y30" i="15"/>
  <c r="Z30" i="15"/>
  <c r="AA30" i="15"/>
  <c r="AB30" i="15"/>
  <c r="Y31" i="15"/>
  <c r="Z31" i="15"/>
  <c r="AA31" i="15"/>
  <c r="AB31" i="15"/>
  <c r="Y32" i="15"/>
  <c r="Z32" i="15"/>
  <c r="AA32" i="15"/>
  <c r="AB32" i="15"/>
  <c r="Y33" i="15"/>
  <c r="Z33" i="15"/>
  <c r="AA33" i="15"/>
  <c r="AB33" i="15"/>
  <c r="Y34" i="15"/>
  <c r="Z34" i="15"/>
  <c r="AA34" i="15"/>
  <c r="AB34" i="15"/>
  <c r="Y35" i="15"/>
  <c r="Z35" i="15"/>
  <c r="AA35" i="15"/>
  <c r="AB35" i="15"/>
  <c r="Y36" i="15"/>
  <c r="Z36" i="15"/>
  <c r="AA36" i="15"/>
  <c r="AB36" i="15"/>
  <c r="Y37" i="15"/>
  <c r="Z37" i="15"/>
  <c r="AA37" i="15"/>
  <c r="AB37" i="15"/>
  <c r="Y38" i="15"/>
  <c r="Z38" i="15"/>
  <c r="AA38" i="15"/>
  <c r="AB38" i="15"/>
  <c r="Y39" i="15"/>
  <c r="Z39" i="15"/>
  <c r="AA39" i="15"/>
  <c r="AB39" i="15"/>
  <c r="Y40" i="15"/>
  <c r="Z40" i="15"/>
  <c r="AA40" i="15"/>
  <c r="AB40" i="15"/>
  <c r="Y41" i="15"/>
  <c r="Z41" i="15"/>
  <c r="AA41" i="15"/>
  <c r="AB41" i="15"/>
  <c r="C44" i="15"/>
  <c r="D44" i="15"/>
  <c r="E44" i="15"/>
  <c r="F44" i="15"/>
  <c r="G44" i="15"/>
  <c r="H44" i="15"/>
  <c r="I44" i="15"/>
  <c r="J44" i="15"/>
  <c r="K44" i="15"/>
  <c r="M44" i="15"/>
  <c r="N44" i="15"/>
  <c r="O44" i="15"/>
  <c r="P44" i="15"/>
  <c r="Q44" i="15"/>
  <c r="R44" i="15"/>
  <c r="S44" i="15"/>
  <c r="T44" i="15"/>
  <c r="U44" i="15"/>
  <c r="V44" i="15"/>
  <c r="W44" i="15"/>
  <c r="Y44" i="15"/>
  <c r="Z44" i="15"/>
  <c r="AA44" i="15"/>
  <c r="AB44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Z18" i="16"/>
  <c r="AA18" i="16"/>
  <c r="AB18" i="16"/>
  <c r="AC18" i="16"/>
  <c r="Z19" i="16"/>
  <c r="AA19" i="16"/>
  <c r="AB19" i="16"/>
  <c r="AC19" i="16"/>
  <c r="Z20" i="16"/>
  <c r="AA20" i="16"/>
  <c r="AB20" i="16"/>
  <c r="AC20" i="16"/>
  <c r="Z21" i="16"/>
  <c r="AA21" i="16"/>
  <c r="AB21" i="16"/>
  <c r="AC21" i="16"/>
  <c r="Z22" i="16"/>
  <c r="AA22" i="16"/>
  <c r="AB22" i="16"/>
  <c r="AC22" i="16"/>
  <c r="Z23" i="16"/>
  <c r="AA23" i="16"/>
  <c r="AB23" i="16"/>
  <c r="AC23" i="16"/>
  <c r="Z24" i="16"/>
  <c r="AA24" i="16"/>
  <c r="AB24" i="16"/>
  <c r="AC24" i="16"/>
  <c r="Z25" i="16"/>
  <c r="AA25" i="16"/>
  <c r="AB25" i="16"/>
  <c r="AC25" i="16"/>
  <c r="Z26" i="16"/>
  <c r="AA26" i="16"/>
  <c r="AB26" i="16"/>
  <c r="AC26" i="16"/>
  <c r="Z27" i="16"/>
  <c r="AA27" i="16"/>
  <c r="AB27" i="16"/>
  <c r="AC27" i="16"/>
  <c r="Z28" i="16"/>
  <c r="AA28" i="16"/>
  <c r="AB28" i="16"/>
  <c r="AC28" i="16"/>
  <c r="Z29" i="16"/>
  <c r="AA29" i="16"/>
  <c r="AB29" i="16"/>
  <c r="AC29" i="16"/>
  <c r="Z30" i="16"/>
  <c r="AA30" i="16"/>
  <c r="AB30" i="16"/>
  <c r="AC30" i="16"/>
  <c r="Z31" i="16"/>
  <c r="AA31" i="16"/>
  <c r="AB31" i="16"/>
  <c r="AC31" i="16"/>
  <c r="Z32" i="16"/>
  <c r="AA32" i="16"/>
  <c r="AB32" i="16"/>
  <c r="AC32" i="16"/>
  <c r="Z33" i="16"/>
  <c r="AA33" i="16"/>
  <c r="AB33" i="16"/>
  <c r="AC33" i="16"/>
  <c r="Z34" i="16"/>
  <c r="AA34" i="16"/>
  <c r="AB34" i="16"/>
  <c r="AC34" i="16"/>
  <c r="Z35" i="16"/>
  <c r="AA35" i="16"/>
  <c r="AB35" i="16"/>
  <c r="AC35" i="16"/>
  <c r="Z36" i="16"/>
  <c r="AA36" i="16"/>
  <c r="AB36" i="16"/>
  <c r="AC36" i="16"/>
  <c r="Z37" i="16"/>
  <c r="AA37" i="16"/>
  <c r="AB37" i="16"/>
  <c r="AC37" i="16"/>
  <c r="Z38" i="16"/>
  <c r="AA38" i="16"/>
  <c r="AB38" i="16"/>
  <c r="AC38" i="16"/>
  <c r="Z39" i="16"/>
  <c r="AA39" i="16"/>
  <c r="AB39" i="16"/>
  <c r="AC39" i="16"/>
  <c r="Z40" i="16"/>
  <c r="AA40" i="16"/>
  <c r="AB40" i="16"/>
  <c r="AC40" i="16"/>
  <c r="Z41" i="16"/>
  <c r="AA41" i="16"/>
  <c r="AB41" i="16"/>
  <c r="AC41" i="16"/>
  <c r="C44" i="16"/>
  <c r="D44" i="16"/>
  <c r="E44" i="16"/>
  <c r="F44" i="16"/>
  <c r="G44" i="16"/>
  <c r="H44" i="16"/>
  <c r="I44" i="16"/>
  <c r="J44" i="16"/>
  <c r="K44" i="16"/>
  <c r="L44" i="16"/>
  <c r="N44" i="16"/>
  <c r="O44" i="16"/>
  <c r="P44" i="16"/>
  <c r="Q44" i="16"/>
  <c r="R44" i="16"/>
  <c r="S44" i="16"/>
  <c r="T44" i="16"/>
  <c r="U44" i="16"/>
  <c r="V44" i="16"/>
  <c r="W44" i="16"/>
  <c r="X44" i="16"/>
  <c r="Z44" i="16"/>
  <c r="AA44" i="16"/>
  <c r="AB44" i="16"/>
  <c r="AC44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S18" i="17"/>
  <c r="T18" i="17"/>
  <c r="U18" i="17"/>
  <c r="V18" i="17"/>
  <c r="S19" i="17"/>
  <c r="T19" i="17"/>
  <c r="U19" i="17"/>
  <c r="V19" i="17"/>
  <c r="S20" i="17"/>
  <c r="T20" i="17"/>
  <c r="U20" i="17"/>
  <c r="V20" i="17"/>
  <c r="S21" i="17"/>
  <c r="T21" i="17"/>
  <c r="U21" i="17"/>
  <c r="V21" i="17"/>
  <c r="S22" i="17"/>
  <c r="T22" i="17"/>
  <c r="U22" i="17"/>
  <c r="V22" i="17"/>
  <c r="S23" i="17"/>
  <c r="T23" i="17"/>
  <c r="U23" i="17"/>
  <c r="V23" i="17"/>
  <c r="S24" i="17"/>
  <c r="T24" i="17"/>
  <c r="U24" i="17"/>
  <c r="V24" i="17"/>
  <c r="S25" i="17"/>
  <c r="T25" i="17"/>
  <c r="U25" i="17"/>
  <c r="V25" i="17"/>
  <c r="S26" i="17"/>
  <c r="T26" i="17"/>
  <c r="U26" i="17"/>
  <c r="V26" i="17"/>
  <c r="S27" i="17"/>
  <c r="T27" i="17"/>
  <c r="U27" i="17"/>
  <c r="V27" i="17"/>
  <c r="S28" i="17"/>
  <c r="T28" i="17"/>
  <c r="U28" i="17"/>
  <c r="V28" i="17"/>
  <c r="S29" i="17"/>
  <c r="T29" i="17"/>
  <c r="U29" i="17"/>
  <c r="V29" i="17"/>
  <c r="S30" i="17"/>
  <c r="T30" i="17"/>
  <c r="U30" i="17"/>
  <c r="V30" i="17"/>
  <c r="S31" i="17"/>
  <c r="T31" i="17"/>
  <c r="U31" i="17"/>
  <c r="V31" i="17"/>
  <c r="S32" i="17"/>
  <c r="T32" i="17"/>
  <c r="U32" i="17"/>
  <c r="V32" i="17"/>
  <c r="S33" i="17"/>
  <c r="T33" i="17"/>
  <c r="U33" i="17"/>
  <c r="V33" i="17"/>
  <c r="S34" i="17"/>
  <c r="T34" i="17"/>
  <c r="U34" i="17"/>
  <c r="V34" i="17"/>
  <c r="S35" i="17"/>
  <c r="T35" i="17"/>
  <c r="U35" i="17"/>
  <c r="V35" i="17"/>
  <c r="S36" i="17"/>
  <c r="T36" i="17"/>
  <c r="U36" i="17"/>
  <c r="V36" i="17"/>
  <c r="S37" i="17"/>
  <c r="T37" i="17"/>
  <c r="U37" i="17"/>
  <c r="V37" i="17"/>
  <c r="S38" i="17"/>
  <c r="T38" i="17"/>
  <c r="U38" i="17"/>
  <c r="V38" i="17"/>
  <c r="S39" i="17"/>
  <c r="T39" i="17"/>
  <c r="U39" i="17"/>
  <c r="V39" i="17"/>
  <c r="S40" i="17"/>
  <c r="T40" i="17"/>
  <c r="U40" i="17"/>
  <c r="V40" i="17"/>
  <c r="S41" i="17"/>
  <c r="T41" i="17"/>
  <c r="U41" i="17"/>
  <c r="V41" i="17"/>
  <c r="C44" i="17"/>
  <c r="D44" i="17"/>
  <c r="E44" i="17"/>
  <c r="F44" i="17"/>
  <c r="G44" i="17"/>
  <c r="I44" i="17"/>
  <c r="J44" i="17"/>
  <c r="K44" i="17"/>
  <c r="L44" i="17"/>
  <c r="M44" i="17"/>
  <c r="N44" i="17"/>
  <c r="O44" i="17"/>
  <c r="P44" i="17"/>
  <c r="Q44" i="17"/>
  <c r="S44" i="17"/>
  <c r="T44" i="17"/>
  <c r="U44" i="17"/>
  <c r="V44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S18" i="18"/>
  <c r="T18" i="18"/>
  <c r="U18" i="18"/>
  <c r="V18" i="18"/>
  <c r="S19" i="18"/>
  <c r="T19" i="18"/>
  <c r="U19" i="18"/>
  <c r="V19" i="18"/>
  <c r="S20" i="18"/>
  <c r="T20" i="18"/>
  <c r="U20" i="18"/>
  <c r="V20" i="18"/>
  <c r="S21" i="18"/>
  <c r="T21" i="18"/>
  <c r="U21" i="18"/>
  <c r="V21" i="18"/>
  <c r="S22" i="18"/>
  <c r="T22" i="18"/>
  <c r="U22" i="18"/>
  <c r="V22" i="18"/>
  <c r="S23" i="18"/>
  <c r="T23" i="18"/>
  <c r="U23" i="18"/>
  <c r="V23" i="18"/>
  <c r="S24" i="18"/>
  <c r="T24" i="18"/>
  <c r="U24" i="18"/>
  <c r="V24" i="18"/>
  <c r="S25" i="18"/>
  <c r="T25" i="18"/>
  <c r="U25" i="18"/>
  <c r="V25" i="18"/>
  <c r="S26" i="18"/>
  <c r="T26" i="18"/>
  <c r="U26" i="18"/>
  <c r="V26" i="18"/>
  <c r="S27" i="18"/>
  <c r="T27" i="18"/>
  <c r="U27" i="18"/>
  <c r="V27" i="18"/>
  <c r="S28" i="18"/>
  <c r="T28" i="18"/>
  <c r="U28" i="18"/>
  <c r="V28" i="18"/>
  <c r="S29" i="18"/>
  <c r="T29" i="18"/>
  <c r="U29" i="18"/>
  <c r="V29" i="18"/>
  <c r="S30" i="18"/>
  <c r="T30" i="18"/>
  <c r="U30" i="18"/>
  <c r="V30" i="18"/>
  <c r="S31" i="18"/>
  <c r="T31" i="18"/>
  <c r="U31" i="18"/>
  <c r="V31" i="18"/>
  <c r="S32" i="18"/>
  <c r="T32" i="18"/>
  <c r="U32" i="18"/>
  <c r="V32" i="18"/>
  <c r="S33" i="18"/>
  <c r="T33" i="18"/>
  <c r="U33" i="18"/>
  <c r="V33" i="18"/>
  <c r="S34" i="18"/>
  <c r="T34" i="18"/>
  <c r="U34" i="18"/>
  <c r="V34" i="18"/>
  <c r="S35" i="18"/>
  <c r="T35" i="18"/>
  <c r="U35" i="18"/>
  <c r="V35" i="18"/>
  <c r="S36" i="18"/>
  <c r="T36" i="18"/>
  <c r="U36" i="18"/>
  <c r="V36" i="18"/>
  <c r="S37" i="18"/>
  <c r="T37" i="18"/>
  <c r="U37" i="18"/>
  <c r="V37" i="18"/>
  <c r="S38" i="18"/>
  <c r="T38" i="18"/>
  <c r="U38" i="18"/>
  <c r="V38" i="18"/>
  <c r="S39" i="18"/>
  <c r="T39" i="18"/>
  <c r="U39" i="18"/>
  <c r="V39" i="18"/>
  <c r="S40" i="18"/>
  <c r="T40" i="18"/>
  <c r="U40" i="18"/>
  <c r="V40" i="18"/>
  <c r="S41" i="18"/>
  <c r="T41" i="18"/>
  <c r="U41" i="18"/>
  <c r="V41" i="18"/>
  <c r="C44" i="18"/>
  <c r="D44" i="18"/>
  <c r="E44" i="18"/>
  <c r="F44" i="18"/>
  <c r="G44" i="18"/>
  <c r="I44" i="18"/>
  <c r="J44" i="18"/>
  <c r="K44" i="18"/>
  <c r="L44" i="18"/>
  <c r="M44" i="18"/>
  <c r="N44" i="18"/>
  <c r="O44" i="18"/>
  <c r="P44" i="18"/>
  <c r="Q44" i="18"/>
  <c r="S44" i="18"/>
  <c r="T44" i="18"/>
  <c r="U44" i="18"/>
  <c r="V44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S45" i="7"/>
  <c r="T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Q18" i="8"/>
  <c r="R18" i="8"/>
  <c r="S18" i="8"/>
  <c r="T18" i="8"/>
  <c r="Q19" i="8"/>
  <c r="R19" i="8"/>
  <c r="S19" i="8"/>
  <c r="T19" i="8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S45" i="8"/>
  <c r="T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18" i="9"/>
  <c r="W18" i="9"/>
  <c r="X18" i="9"/>
  <c r="Y18" i="9"/>
  <c r="V19" i="9"/>
  <c r="W19" i="9"/>
  <c r="X19" i="9"/>
  <c r="Y19" i="9"/>
  <c r="V20" i="9"/>
  <c r="W20" i="9"/>
  <c r="X20" i="9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18" i="10"/>
  <c r="AB18" i="10"/>
  <c r="AC18" i="10"/>
  <c r="AD18" i="10"/>
  <c r="AA19" i="10"/>
  <c r="AB19" i="10"/>
  <c r="AC19" i="10"/>
  <c r="AD19" i="10"/>
  <c r="AA20" i="10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A45" i="10"/>
  <c r="AB45" i="10"/>
  <c r="AC45" i="10"/>
  <c r="AD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E18" i="11"/>
  <c r="AF18" i="11"/>
  <c r="AG18" i="11"/>
  <c r="AH18" i="11"/>
  <c r="AE19" i="11"/>
  <c r="AF19" i="11"/>
  <c r="AG19" i="11"/>
  <c r="AH19" i="11"/>
  <c r="AE20" i="1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E45" i="11"/>
  <c r="AF45" i="11"/>
  <c r="AG45" i="11"/>
  <c r="AH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R18" i="12"/>
  <c r="S18" i="12"/>
  <c r="T18" i="12"/>
  <c r="U18" i="12"/>
  <c r="R19" i="12"/>
  <c r="S19" i="12"/>
  <c r="T19" i="12"/>
  <c r="U19" i="12"/>
  <c r="R20" i="12"/>
  <c r="S20" i="12"/>
  <c r="T20" i="12"/>
  <c r="U20" i="12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R45" i="12"/>
  <c r="S45" i="12"/>
  <c r="T45" i="12"/>
  <c r="U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Q18" i="13"/>
  <c r="R18" i="13"/>
  <c r="S18" i="13"/>
  <c r="T18" i="13"/>
  <c r="Q19" i="13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Q44" i="13"/>
  <c r="R44" i="13"/>
  <c r="S44" i="13"/>
  <c r="T44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U18" i="14"/>
  <c r="V18" i="14"/>
  <c r="W18" i="14"/>
  <c r="X18" i="14"/>
  <c r="U19" i="14"/>
  <c r="V19" i="14"/>
  <c r="W19" i="14"/>
  <c r="X19" i="14"/>
  <c r="U20" i="14"/>
  <c r="V20" i="14"/>
  <c r="W20" i="14"/>
  <c r="X20" i="14"/>
  <c r="U21" i="14"/>
  <c r="V21" i="14"/>
  <c r="W21" i="14"/>
  <c r="X21" i="14"/>
  <c r="U22" i="14"/>
  <c r="V22" i="14"/>
  <c r="W22" i="14"/>
  <c r="X22" i="14"/>
  <c r="U23" i="14"/>
  <c r="V23" i="14"/>
  <c r="W23" i="14"/>
  <c r="X23" i="14"/>
  <c r="U24" i="14"/>
  <c r="V24" i="14"/>
  <c r="W24" i="14"/>
  <c r="X24" i="14"/>
  <c r="U25" i="14"/>
  <c r="V25" i="14"/>
  <c r="W25" i="14"/>
  <c r="X25" i="14"/>
  <c r="U26" i="14"/>
  <c r="V26" i="14"/>
  <c r="W26" i="14"/>
  <c r="X26" i="14"/>
  <c r="U27" i="14"/>
  <c r="V27" i="14"/>
  <c r="W27" i="14"/>
  <c r="X27" i="14"/>
  <c r="U28" i="14"/>
  <c r="V28" i="14"/>
  <c r="W28" i="14"/>
  <c r="X28" i="14"/>
  <c r="U29" i="14"/>
  <c r="V29" i="14"/>
  <c r="W29" i="14"/>
  <c r="X29" i="14"/>
  <c r="U30" i="14"/>
  <c r="V30" i="14"/>
  <c r="W30" i="14"/>
  <c r="X30" i="14"/>
  <c r="U31" i="14"/>
  <c r="V31" i="14"/>
  <c r="W31" i="14"/>
  <c r="X31" i="14"/>
  <c r="U32" i="14"/>
  <c r="V32" i="14"/>
  <c r="W32" i="14"/>
  <c r="X32" i="14"/>
  <c r="U33" i="14"/>
  <c r="V33" i="14"/>
  <c r="W33" i="14"/>
  <c r="X33" i="14"/>
  <c r="U34" i="14"/>
  <c r="V34" i="14"/>
  <c r="W34" i="14"/>
  <c r="X34" i="14"/>
  <c r="U35" i="14"/>
  <c r="V35" i="14"/>
  <c r="W35" i="14"/>
  <c r="X35" i="14"/>
  <c r="U36" i="14"/>
  <c r="V36" i="14"/>
  <c r="W36" i="14"/>
  <c r="X36" i="14"/>
  <c r="U37" i="14"/>
  <c r="V37" i="14"/>
  <c r="W37" i="14"/>
  <c r="X37" i="14"/>
  <c r="U38" i="14"/>
  <c r="V38" i="14"/>
  <c r="W38" i="14"/>
  <c r="X38" i="14"/>
  <c r="U39" i="14"/>
  <c r="V39" i="14"/>
  <c r="W39" i="14"/>
  <c r="X39" i="14"/>
  <c r="U40" i="14"/>
  <c r="V40" i="14"/>
  <c r="W40" i="14"/>
  <c r="X40" i="14"/>
  <c r="U41" i="14"/>
  <c r="V41" i="14"/>
  <c r="W41" i="14"/>
  <c r="X41" i="14"/>
  <c r="C44" i="14"/>
  <c r="D44" i="14"/>
  <c r="E44" i="14"/>
  <c r="F44" i="14"/>
  <c r="G44" i="14"/>
  <c r="H44" i="14"/>
  <c r="I44" i="14"/>
  <c r="K44" i="14"/>
  <c r="L44" i="14"/>
  <c r="M44" i="14"/>
  <c r="N44" i="14"/>
  <c r="O44" i="14"/>
  <c r="P44" i="14"/>
  <c r="Q44" i="14"/>
  <c r="R44" i="14"/>
  <c r="S44" i="14"/>
  <c r="U44" i="14"/>
  <c r="V44" i="14"/>
  <c r="W44" i="14"/>
  <c r="X44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</calcChain>
</file>

<file path=xl/sharedStrings.xml><?xml version="1.0" encoding="utf-8"?>
<sst xmlns="http://schemas.openxmlformats.org/spreadsheetml/2006/main" count="3408" uniqueCount="323">
  <si>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</si>
  <si>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</si>
  <si>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</si>
  <si>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</si>
  <si>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</si>
  <si>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</si>
  <si>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</si>
  <si>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</si>
  <si>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</si>
  <si>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</si>
  <si>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</si>
  <si>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</si>
  <si>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</si>
  <si>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</si>
  <si>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</si>
  <si>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</si>
  <si>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</si>
  <si>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</si>
  <si>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</si>
  <si>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</si>
  <si>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</si>
  <si>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</si>
  <si>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</si>
  <si>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</si>
  <si>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</si>
  <si>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</si>
  <si>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</si>
  <si>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</si>
  <si>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</si>
  <si>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</si>
  <si>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</si>
  <si>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</si>
  <si>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</si>
  <si>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</si>
  <si>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</si>
  <si>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</si>
  <si>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</si>
  <si>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</si>
  <si>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</si>
  <si>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</si>
  <si>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</si>
  <si>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</si>
  <si>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</si>
  <si>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</si>
  <si>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</si>
  <si>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</si>
  <si>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</si>
  <si>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</si>
  <si>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</si>
  <si>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</si>
  <si>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</si>
  <si>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</si>
  <si>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</si>
  <si>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</si>
  <si>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</si>
  <si>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</si>
  <si>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</si>
  <si>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</si>
  <si>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</si>
  <si>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</si>
  <si>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</si>
  <si>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</si>
  <si>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</si>
  <si>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</si>
  <si>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</si>
  <si>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</si>
  <si>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</si>
  <si>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</si>
  <si>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</si>
  <si>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</si>
  <si>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</si>
  <si>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</si>
  <si>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</si>
  <si>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</si>
  <si>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</si>
  <si>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</si>
  <si>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</si>
  <si>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</si>
  <si>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</si>
  <si>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</si>
  <si>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</si>
  <si>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</si>
  <si>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</si>
  <si>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</si>
  <si>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</si>
  <si>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</si>
  <si>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</si>
  <si>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</si>
  <si>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</si>
  <si>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</si>
  <si>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</si>
  <si>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</si>
  <si>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</si>
  <si>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</si>
  <si>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</si>
  <si>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</si>
  <si>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</si>
  <si>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</si>
  <si>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</si>
  <si>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</si>
  <si>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</si>
  <si>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</si>
  <si>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</si>
  <si>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</si>
  <si>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</si>
  <si>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</si>
  <si>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</si>
  <si>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</si>
  <si>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</si>
  <si>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</si>
  <si>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</si>
  <si>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</si>
  <si>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</si>
  <si>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</si>
  <si>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</si>
  <si>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</si>
  <si>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</si>
  <si>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</si>
  <si>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</si>
  <si>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</si>
  <si>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</si>
  <si>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</si>
  <si>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</si>
  <si>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</si>
  <si>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</si>
  <si>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</si>
  <si>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</si>
  <si>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</si>
  <si>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</si>
  <si>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</si>
  <si>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</si>
  <si>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</si>
  <si>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</si>
  <si>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</si>
  <si>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</si>
  <si>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</si>
  <si>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</si>
  <si>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</si>
  <si>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</si>
  <si>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</si>
  <si>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</si>
  <si>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</si>
  <si>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</si>
  <si>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</si>
  <si>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</si>
  <si>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</si>
  <si>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</si>
  <si>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</si>
  <si>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</si>
  <si>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</si>
  <si>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</si>
  <si>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</si>
  <si>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</si>
  <si>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</si>
  <si>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</si>
  <si>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</si>
  <si>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</si>
  <si>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</si>
  <si>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</si>
  <si>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</si>
  <si>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</si>
  <si>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</si>
  <si>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</si>
  <si>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</si>
  <si>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</si>
  <si>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</si>
  <si>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</si>
  <si>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</si>
  <si>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</si>
  <si>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</si>
  <si>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</si>
  <si>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</si>
  <si>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</si>
  <si>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</si>
  <si>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</si>
  <si>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</si>
  <si>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</si>
  <si>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</si>
  <si>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</si>
  <si>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</si>
  <si>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</si>
  <si>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</si>
  <si>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</si>
  <si>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</si>
  <si>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</si>
  <si>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</si>
  <si>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</si>
  <si>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</si>
  <si>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</si>
  <si>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</si>
  <si>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</si>
  <si>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</si>
  <si>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</si>
  <si>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</si>
  <si>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</si>
  <si>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</si>
  <si>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</si>
  <si>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</si>
  <si>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</si>
  <si>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</si>
  <si>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</si>
  <si>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</si>
  <si>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</si>
  <si>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</si>
  <si>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</si>
  <si>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</si>
  <si>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</si>
  <si>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</si>
  <si>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</si>
  <si>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</si>
  <si>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</si>
  <si>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</si>
  <si>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</si>
  <si>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</si>
  <si>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</si>
  <si>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</si>
  <si>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</si>
  <si>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</si>
  <si>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</si>
  <si>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</si>
  <si>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</si>
  <si>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</si>
  <si>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</si>
  <si>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</si>
  <si>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</si>
  <si>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</si>
  <si>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</si>
  <si>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</si>
  <si>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</si>
  <si>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</si>
  <si>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</si>
  <si>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</si>
  <si>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</si>
  <si>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</si>
  <si>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</si>
  <si>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EPMI TAG#41964</t>
  </si>
  <si>
    <t>CALPINE TAG#4956</t>
  </si>
  <si>
    <t>EPMI TAG#42032</t>
  </si>
  <si>
    <t>EPMI TAG#42031</t>
  </si>
  <si>
    <t>MAEM TAG#15662</t>
  </si>
  <si>
    <t>SPS TAG#54807</t>
  </si>
  <si>
    <t>SPS TAG#54806;55028(new version 1.75)</t>
  </si>
  <si>
    <t>SPS TAG#54805</t>
  </si>
  <si>
    <t>SPS TAG#54803</t>
  </si>
  <si>
    <t>SPS TAG#54804;55028(new version)</t>
  </si>
  <si>
    <t>WESCO TAG# 59976</t>
  </si>
  <si>
    <t>WESCO TAG#59943;0102(NEW VERSION)</t>
  </si>
  <si>
    <t>WESCO TAG#59942;094(NEW VERSION)</t>
  </si>
  <si>
    <t>IPC TAG#P1361E0;P1374E0(NEW VERSION)</t>
  </si>
  <si>
    <t>EPEME</t>
  </si>
  <si>
    <t>BURB</t>
  </si>
  <si>
    <t>MSCG</t>
  </si>
  <si>
    <t>IDAC(L)SP15</t>
  </si>
  <si>
    <t>EPMI TAG#42015;34(NEW VERSION)</t>
  </si>
  <si>
    <t>PINWEST</t>
  </si>
  <si>
    <t>PSCO TAG#54835</t>
  </si>
  <si>
    <t>CRSP</t>
  </si>
  <si>
    <t>IPC(G)SP15</t>
  </si>
  <si>
    <t>ISO(T)SP15/PV</t>
  </si>
  <si>
    <t>CONAG</t>
  </si>
  <si>
    <t>BOOKOUT FOR THE MONTH</t>
  </si>
  <si>
    <t>4/10/02-4/30/02</t>
  </si>
  <si>
    <t>THIS BOOKSOUT WITH MIRANT PURCHASE--SEE ARROW</t>
  </si>
  <si>
    <t>THIS BOOKSOUT WITH AEP SALE--SEE ARROW</t>
  </si>
  <si>
    <t>THIS BOOKSOUT WITH SPS SALE--SEE ARROW</t>
  </si>
  <si>
    <t>THIS BOOKSOUT WITH AEP PURCHASE--SEE ARROW</t>
  </si>
  <si>
    <t>SPS TAG #55097</t>
  </si>
  <si>
    <t>SPS TAG#55099</t>
  </si>
  <si>
    <t>SPS TAG#55100</t>
  </si>
  <si>
    <t>SPS TAG #55092</t>
  </si>
  <si>
    <t>SPS TAG #550098</t>
  </si>
  <si>
    <t>WESCO TAG#223</t>
  </si>
  <si>
    <t>WESCO TAG#179</t>
  </si>
  <si>
    <t>WESCO TAG#181</t>
  </si>
  <si>
    <t>IPC TAG#P1393E1</t>
  </si>
  <si>
    <t>EPMI TAG#50</t>
  </si>
  <si>
    <t>PWX</t>
  </si>
  <si>
    <t>PWX(L)SP15</t>
  </si>
  <si>
    <t>PWX TAG#2291</t>
  </si>
  <si>
    <t>EPMI TAG#44</t>
  </si>
  <si>
    <t>EPMI TAG#45</t>
  </si>
  <si>
    <t>MAEM TAG#94</t>
  </si>
  <si>
    <t>FOUR CORNER</t>
  </si>
  <si>
    <t>TAG AND PATH  WILL BE MADE ON REAL TIME</t>
  </si>
  <si>
    <t>EPMI TAG#71</t>
  </si>
  <si>
    <t>TEP(T0SANJUN/WW</t>
  </si>
  <si>
    <t>TEP(T)WW/PV5</t>
  </si>
  <si>
    <t>BPAMICO</t>
  </si>
  <si>
    <t>APS(T)CHOLLA/WW.PV</t>
  </si>
  <si>
    <t>TEMI</t>
  </si>
  <si>
    <t>EPMI TAG#74</t>
  </si>
  <si>
    <t>EPMI TAG#75</t>
  </si>
  <si>
    <t>MAEM TAG#168</t>
  </si>
  <si>
    <t>SPS TAG #55516</t>
  </si>
  <si>
    <t>SPS TAG#55515</t>
  </si>
  <si>
    <t>SPS TAG #55513</t>
  </si>
  <si>
    <t>SPS TAG #55512</t>
  </si>
  <si>
    <t>TEP(G)SDANJUAN</t>
  </si>
  <si>
    <t>AEP TAG#46</t>
  </si>
  <si>
    <t>SPS TAG#55519</t>
  </si>
  <si>
    <t>WESCO TAG#373</t>
  </si>
  <si>
    <t>PSCO TAG#6100023</t>
  </si>
  <si>
    <t>SRP(T)PV/KYRENE</t>
  </si>
  <si>
    <t>WESCO TAG#361</t>
  </si>
  <si>
    <t>PWMT</t>
  </si>
  <si>
    <t>PSCO TAG#6100011</t>
  </si>
  <si>
    <t>APS(T)PV/WW</t>
  </si>
  <si>
    <t>PINWEST(L)WW</t>
  </si>
  <si>
    <t>WESCO TAG#381</t>
  </si>
  <si>
    <t>CALPINE#CPN0101</t>
  </si>
  <si>
    <t>CALPINE#CPN0100</t>
  </si>
  <si>
    <t>CALPINE(L)SP15</t>
  </si>
  <si>
    <t>MIRANT TAG281</t>
  </si>
  <si>
    <t>EPMI TAG#109</t>
  </si>
  <si>
    <t>EPMI TAG#108</t>
  </si>
  <si>
    <t>SPS TAG#55615</t>
  </si>
  <si>
    <t>SPS TAG#55612</t>
  </si>
  <si>
    <t>SPS TAG#55605</t>
  </si>
  <si>
    <t>EPMI TAG#101</t>
  </si>
  <si>
    <t>PSCO TAG#55642</t>
  </si>
  <si>
    <t>PINWEST(T)PV/WW</t>
  </si>
  <si>
    <t>AMSI TAG#3312</t>
  </si>
  <si>
    <t>AMSI TAG#3305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</si>
</sst>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41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7" fillId="6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4" xfId="0" applyNumberFormat="1" applyFont="1" applyFill="1" applyBorder="1" applyAlignment="1">
      <alignment horizontal="center" wrapText="1"/>
    </xf>
    <xf numFmtId="8" fontId="9" fillId="6" borderId="4" xfId="1" applyNumberFormat="1" applyFill="1" applyBorder="1" applyAlignment="1" applyProtection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1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wrapText="1"/>
    </xf>
    <xf numFmtId="164" fontId="4" fillId="6" borderId="0" xfId="0" applyNumberFormat="1" applyFont="1" applyFill="1" applyAlignment="1">
      <alignment wrapText="1"/>
    </xf>
    <xf numFmtId="164" fontId="13" fillId="0" borderId="9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4" fillId="0" borderId="14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1059180</xdr:colOff>
      <xdr:row>1</xdr:row>
      <xdr:rowOff>144780</xdr:rowOff>
    </xdr:from>
    <xdr:to>
      <xdr:col>10</xdr:col>
      <xdr:colOff>1059180</xdr:colOff>
      <xdr:row>8</xdr:row>
      <xdr:rowOff>22860</xdr:rowOff>
    </xdr:to>
    <xdr:sp macro="" textlink="">
      <xdr:nvSpPr>
        <xdr:cNvPr id="5121" name="Line 1"/>
        <xdr:cNvSpPr>
          <a:spLocks noChangeShapeType="1"/>
        </xdr:cNvSpPr>
      </xdr:nvSpPr>
      <xdr:spPr bwMode="auto">
        <a:xfrm>
          <a:off x="20215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914400</xdr:colOff>
      <xdr:row>1</xdr:row>
      <xdr:rowOff>45720</xdr:rowOff>
    </xdr:from>
    <xdr:to>
      <xdr:col>3</xdr:col>
      <xdr:colOff>914400</xdr:colOff>
      <xdr:row>7</xdr:row>
      <xdr:rowOff>175260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 flipV="1">
          <a:off x="6027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960120</xdr:colOff>
      <xdr:row>1</xdr:row>
      <xdr:rowOff>45720</xdr:rowOff>
    </xdr:from>
    <xdr:to>
      <xdr:col>10</xdr:col>
      <xdr:colOff>1028700</xdr:colOff>
      <xdr:row>1</xdr:row>
      <xdr:rowOff>45720</xdr:rowOff>
    </xdr:to>
    <xdr:sp macro="" textlink="">
      <xdr:nvSpPr>
        <xdr:cNvPr id="5123" name="Line 3"/>
        <xdr:cNvSpPr>
          <a:spLocks noChangeShapeType="1"/>
        </xdr:cNvSpPr>
      </xdr:nvSpPr>
      <xdr:spPr bwMode="auto">
        <a:xfrm>
          <a:off x="6073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998220</xdr:colOff>
      <xdr:row>0</xdr:row>
      <xdr:rowOff>0</xdr:rowOff>
    </xdr:from>
    <xdr:to>
      <xdr:col>13</xdr:col>
      <xdr:colOff>998220</xdr:colOff>
      <xdr:row>7</xdr:row>
      <xdr:rowOff>259080</xdr:rowOff>
    </xdr:to>
    <xdr:sp macro="" textlink="">
      <xdr:nvSpPr>
        <xdr:cNvPr id="5124" name="Line 4"/>
        <xdr:cNvSpPr>
          <a:spLocks noChangeShapeType="1"/>
        </xdr:cNvSpPr>
      </xdr:nvSpPr>
      <xdr:spPr bwMode="auto">
        <a:xfrm flipV="1">
          <a:off x="26441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0</xdr:rowOff>
    </xdr:from>
    <xdr:to>
      <xdr:col>4</xdr:col>
      <xdr:colOff>1173480</xdr:colOff>
      <xdr:row>7</xdr:row>
      <xdr:rowOff>160020</xdr:rowOff>
    </xdr:to>
    <xdr:sp macro="" textlink="">
      <xdr:nvSpPr>
        <xdr:cNvPr id="5125" name="Line 5"/>
        <xdr:cNvSpPr>
          <a:spLocks noChangeShapeType="1"/>
        </xdr:cNvSpPr>
      </xdr:nvSpPr>
      <xdr:spPr bwMode="auto">
        <a:xfrm flipV="1">
          <a:off x="8382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45720</xdr:rowOff>
    </xdr:from>
    <xdr:to>
      <xdr:col>13</xdr:col>
      <xdr:colOff>1005840</xdr:colOff>
      <xdr:row>0</xdr:row>
      <xdr:rowOff>45720</xdr:rowOff>
    </xdr:to>
    <xdr:sp macro="" textlink="">
      <xdr:nvSpPr>
        <xdr:cNvPr id="5126" name="Line 6"/>
        <xdr:cNvSpPr>
          <a:spLocks noChangeShapeType="1"/>
        </xdr:cNvSpPr>
      </xdr:nvSpPr>
      <xdr:spPr bwMode="auto">
        <a:xfrm>
          <a:off x="8382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1059180</xdr:colOff>
      <xdr:row>1</xdr:row>
      <xdr:rowOff>144780</xdr:rowOff>
    </xdr:from>
    <xdr:to>
      <xdr:col>10</xdr:col>
      <xdr:colOff>1059180</xdr:colOff>
      <xdr:row>8</xdr:row>
      <xdr:rowOff>22860</xdr:rowOff>
    </xdr:to>
    <xdr:sp macro="" textlink="">
      <xdr:nvSpPr>
        <xdr:cNvPr id="4097" name="Line 1"/>
        <xdr:cNvSpPr>
          <a:spLocks noChangeShapeType="1"/>
        </xdr:cNvSpPr>
      </xdr:nvSpPr>
      <xdr:spPr bwMode="auto">
        <a:xfrm>
          <a:off x="20215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914400</xdr:colOff>
      <xdr:row>1</xdr:row>
      <xdr:rowOff>45720</xdr:rowOff>
    </xdr:from>
    <xdr:to>
      <xdr:col>3</xdr:col>
      <xdr:colOff>914400</xdr:colOff>
      <xdr:row>7</xdr:row>
      <xdr:rowOff>175260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 flipV="1">
          <a:off x="6027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960120</xdr:colOff>
      <xdr:row>1</xdr:row>
      <xdr:rowOff>45720</xdr:rowOff>
    </xdr:from>
    <xdr:to>
      <xdr:col>10</xdr:col>
      <xdr:colOff>1028700</xdr:colOff>
      <xdr:row>1</xdr:row>
      <xdr:rowOff>45720</xdr:rowOff>
    </xdr:to>
    <xdr:sp macro="" textlink="">
      <xdr:nvSpPr>
        <xdr:cNvPr id="4099" name="Line 3"/>
        <xdr:cNvSpPr>
          <a:spLocks noChangeShapeType="1"/>
        </xdr:cNvSpPr>
      </xdr:nvSpPr>
      <xdr:spPr bwMode="auto">
        <a:xfrm>
          <a:off x="6073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998220</xdr:colOff>
      <xdr:row>0</xdr:row>
      <xdr:rowOff>0</xdr:rowOff>
    </xdr:from>
    <xdr:to>
      <xdr:col>13</xdr:col>
      <xdr:colOff>998220</xdr:colOff>
      <xdr:row>7</xdr:row>
      <xdr:rowOff>259080</xdr:rowOff>
    </xdr:to>
    <xdr:sp macro="" textlink="">
      <xdr:nvSpPr>
        <xdr:cNvPr id="4100" name="Line 4"/>
        <xdr:cNvSpPr>
          <a:spLocks noChangeShapeType="1"/>
        </xdr:cNvSpPr>
      </xdr:nvSpPr>
      <xdr:spPr bwMode="auto">
        <a:xfrm flipV="1">
          <a:off x="26441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0</xdr:rowOff>
    </xdr:from>
    <xdr:to>
      <xdr:col>4</xdr:col>
      <xdr:colOff>1173480</xdr:colOff>
      <xdr:row>7</xdr:row>
      <xdr:rowOff>160020</xdr:rowOff>
    </xdr:to>
    <xdr:sp macro="" textlink="">
      <xdr:nvSpPr>
        <xdr:cNvPr id="4101" name="Line 5"/>
        <xdr:cNvSpPr>
          <a:spLocks noChangeShapeType="1"/>
        </xdr:cNvSpPr>
      </xdr:nvSpPr>
      <xdr:spPr bwMode="auto">
        <a:xfrm flipV="1">
          <a:off x="8382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45720</xdr:rowOff>
    </xdr:from>
    <xdr:to>
      <xdr:col>13</xdr:col>
      <xdr:colOff>1005840</xdr:colOff>
      <xdr:row>0</xdr:row>
      <xdr:rowOff>45720</xdr:rowOff>
    </xdr:to>
    <xdr:sp macro="" textlink="">
      <xdr:nvSpPr>
        <xdr:cNvPr id="4102" name="Line 6"/>
        <xdr:cNvSpPr>
          <a:spLocks noChangeShapeType="1"/>
        </xdr:cNvSpPr>
      </xdr:nvSpPr>
      <xdr:spPr bwMode="auto">
        <a:xfrm>
          <a:off x="8382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1059180</xdr:colOff>
      <xdr:row>1</xdr:row>
      <xdr:rowOff>144780</xdr:rowOff>
    </xdr:from>
    <xdr:to>
      <xdr:col>15</xdr:col>
      <xdr:colOff>1059180</xdr:colOff>
      <xdr:row>8</xdr:row>
      <xdr:rowOff>22860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>
          <a:off x="30693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914400</xdr:colOff>
      <xdr:row>1</xdr:row>
      <xdr:rowOff>45720</xdr:rowOff>
    </xdr:from>
    <xdr:to>
      <xdr:col>8</xdr:col>
      <xdr:colOff>914400</xdr:colOff>
      <xdr:row>7</xdr:row>
      <xdr:rowOff>175260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 flipV="1">
          <a:off x="16504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1</xdr:row>
      <xdr:rowOff>45720</xdr:rowOff>
    </xdr:from>
    <xdr:to>
      <xdr:col>15</xdr:col>
      <xdr:colOff>1028700</xdr:colOff>
      <xdr:row>1</xdr:row>
      <xdr:rowOff>45720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16550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998220</xdr:colOff>
      <xdr:row>0</xdr:row>
      <xdr:rowOff>0</xdr:rowOff>
    </xdr:from>
    <xdr:to>
      <xdr:col>18</xdr:col>
      <xdr:colOff>998220</xdr:colOff>
      <xdr:row>7</xdr:row>
      <xdr:rowOff>259080</xdr:rowOff>
    </xdr:to>
    <xdr:sp macro="" textlink="">
      <xdr:nvSpPr>
        <xdr:cNvPr id="3076" name="Line 4"/>
        <xdr:cNvSpPr>
          <a:spLocks noChangeShapeType="1"/>
        </xdr:cNvSpPr>
      </xdr:nvSpPr>
      <xdr:spPr bwMode="auto">
        <a:xfrm flipV="1">
          <a:off x="36918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1173480</xdr:colOff>
      <xdr:row>0</xdr:row>
      <xdr:rowOff>0</xdr:rowOff>
    </xdr:from>
    <xdr:to>
      <xdr:col>9</xdr:col>
      <xdr:colOff>1173480</xdr:colOff>
      <xdr:row>7</xdr:row>
      <xdr:rowOff>160020</xdr:rowOff>
    </xdr:to>
    <xdr:sp macro="" textlink="">
      <xdr:nvSpPr>
        <xdr:cNvPr id="3077" name="Line 5"/>
        <xdr:cNvSpPr>
          <a:spLocks noChangeShapeType="1"/>
        </xdr:cNvSpPr>
      </xdr:nvSpPr>
      <xdr:spPr bwMode="auto">
        <a:xfrm flipV="1">
          <a:off x="18859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1173480</xdr:colOff>
      <xdr:row>0</xdr:row>
      <xdr:rowOff>45720</xdr:rowOff>
    </xdr:from>
    <xdr:to>
      <xdr:col>18</xdr:col>
      <xdr:colOff>1005840</xdr:colOff>
      <xdr:row>0</xdr:row>
      <xdr:rowOff>45720</xdr:rowOff>
    </xdr:to>
    <xdr:sp macro="" textlink="">
      <xdr:nvSpPr>
        <xdr:cNvPr id="3078" name="Line 6"/>
        <xdr:cNvSpPr>
          <a:spLocks noChangeShapeType="1"/>
        </xdr:cNvSpPr>
      </xdr:nvSpPr>
      <xdr:spPr bwMode="auto">
        <a:xfrm>
          <a:off x="18859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1059180</xdr:colOff>
      <xdr:row>1</xdr:row>
      <xdr:rowOff>144780</xdr:rowOff>
    </xdr:from>
    <xdr:to>
      <xdr:col>14</xdr:col>
      <xdr:colOff>1059180</xdr:colOff>
      <xdr:row>8</xdr:row>
      <xdr:rowOff>22860</xdr:rowOff>
    </xdr:to>
    <xdr:sp macro="" textlink="">
      <xdr:nvSpPr>
        <xdr:cNvPr id="2052" name="Line 4"/>
        <xdr:cNvSpPr>
          <a:spLocks noChangeShapeType="1"/>
        </xdr:cNvSpPr>
      </xdr:nvSpPr>
      <xdr:spPr bwMode="auto">
        <a:xfrm>
          <a:off x="28597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914400</xdr:colOff>
      <xdr:row>1</xdr:row>
      <xdr:rowOff>45720</xdr:rowOff>
    </xdr:from>
    <xdr:to>
      <xdr:col>7</xdr:col>
      <xdr:colOff>914400</xdr:colOff>
      <xdr:row>7</xdr:row>
      <xdr:rowOff>175260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4409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960120</xdr:colOff>
      <xdr:row>1</xdr:row>
      <xdr:rowOff>45720</xdr:rowOff>
    </xdr:from>
    <xdr:to>
      <xdr:col>14</xdr:col>
      <xdr:colOff>1028700</xdr:colOff>
      <xdr:row>1</xdr:row>
      <xdr:rowOff>45720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14455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998220</xdr:colOff>
      <xdr:row>0</xdr:row>
      <xdr:rowOff>0</xdr:rowOff>
    </xdr:from>
    <xdr:to>
      <xdr:col>17</xdr:col>
      <xdr:colOff>998220</xdr:colOff>
      <xdr:row>7</xdr:row>
      <xdr:rowOff>259080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 flipV="1">
          <a:off x="34823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1173480</xdr:colOff>
      <xdr:row>0</xdr:row>
      <xdr:rowOff>0</xdr:rowOff>
    </xdr:from>
    <xdr:to>
      <xdr:col>8</xdr:col>
      <xdr:colOff>1173480</xdr:colOff>
      <xdr:row>7</xdr:row>
      <xdr:rowOff>160020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 flipV="1">
          <a:off x="16764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1173480</xdr:colOff>
      <xdr:row>0</xdr:row>
      <xdr:rowOff>45720</xdr:rowOff>
    </xdr:from>
    <xdr:to>
      <xdr:col>17</xdr:col>
      <xdr:colOff>1005840</xdr:colOff>
      <xdr:row>0</xdr:row>
      <xdr:rowOff>45720</xdr:rowOff>
    </xdr:to>
    <xdr:sp macro="" textlink="">
      <xdr:nvSpPr>
        <xdr:cNvPr id="2064" name="Line 16"/>
        <xdr:cNvSpPr>
          <a:spLocks noChangeShapeType="1"/>
        </xdr:cNvSpPr>
      </xdr:nvSpPr>
      <xdr:spPr bwMode="auto">
        <a:xfrm>
          <a:off x="16764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N106"/>
  <sheetViews>
    <sheetView topLeftCell="A2" zoomScale="60" workbookViewId="0">
      <selection activeCell="C33" sqref="C32:C3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4" width="30.5546875" style="30" customWidth="1"/>
    <col min="15" max="16" width="30.33203125" style="5" customWidth="1"/>
    <col min="17" max="17" width="30.33203125" style="30" customWidth="1"/>
    <col min="18" max="18" width="21.44140625" style="30" customWidth="1"/>
    <col min="19" max="19" width="31.44140625" style="5" customWidth="1"/>
    <col min="20" max="21" width="28.88671875" style="5" customWidth="1"/>
    <col min="22" max="22" width="31.44140625" style="5" customWidth="1"/>
    <col min="23" max="23" width="26.44140625" style="5" customWidth="1"/>
    <col min="24" max="16384" width="16.6640625" style="5"/>
  </cols>
  <sheetData>
    <row r="1" spans="1:2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96"/>
      <c r="R1" s="3"/>
      <c r="S1" s="4"/>
      <c r="T1" s="4"/>
      <c r="U1" s="4"/>
      <c r="V1" s="4"/>
    </row>
    <row r="2" spans="1:2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5">
      <c r="B8" s="7">
        <v>37359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22" ht="13.8" thickBot="1" x14ac:dyDescent="0.3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89" t="s">
        <v>4</v>
      </c>
      <c r="P9" s="89" t="s">
        <v>4</v>
      </c>
      <c r="Q9" s="89" t="s">
        <v>4</v>
      </c>
      <c r="R9" s="11"/>
      <c r="S9" s="12"/>
      <c r="T9" s="12"/>
      <c r="U9" s="12"/>
      <c r="V9" s="12"/>
    </row>
    <row r="10" spans="1:22" x14ac:dyDescent="0.25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15" t="s">
        <v>67</v>
      </c>
      <c r="R10" s="11"/>
    </row>
    <row r="11" spans="1:22" x14ac:dyDescent="0.25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8" t="s">
        <v>10</v>
      </c>
      <c r="P11" s="18" t="s">
        <v>10</v>
      </c>
      <c r="Q11" s="18" t="s">
        <v>10</v>
      </c>
      <c r="R11" s="11"/>
    </row>
    <row r="12" spans="1:22" x14ac:dyDescent="0.25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91"/>
      <c r="P12" s="91"/>
      <c r="Q12" s="23"/>
      <c r="R12" s="22"/>
    </row>
    <row r="13" spans="1:22" ht="43.5" customHeight="1" thickBot="1" x14ac:dyDescent="0.3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29" t="s">
        <v>13</v>
      </c>
      <c r="P13" s="29" t="s">
        <v>13</v>
      </c>
      <c r="Q13" s="90" t="s">
        <v>13</v>
      </c>
      <c r="S13" s="31"/>
      <c r="T13" s="31"/>
      <c r="U13" s="31"/>
      <c r="V13" s="31"/>
    </row>
    <row r="14" spans="1:22" x14ac:dyDescent="0.25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55"/>
      <c r="P14" s="55"/>
      <c r="Q14" s="18"/>
      <c r="R14" s="92"/>
      <c r="S14" s="33"/>
      <c r="T14" s="33"/>
      <c r="U14" s="33"/>
      <c r="V14" s="33"/>
    </row>
    <row r="15" spans="1:22" ht="21" customHeight="1" thickBot="1" x14ac:dyDescent="0.3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87" t="s">
        <v>69</v>
      </c>
      <c r="P15" s="87" t="s">
        <v>69</v>
      </c>
      <c r="Q15" s="8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3">
      <c r="A16" s="36"/>
      <c r="B16" s="36"/>
      <c r="C16" s="82" t="s">
        <v>321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60" t="s">
        <v>317</v>
      </c>
      <c r="P16" s="60" t="s">
        <v>315</v>
      </c>
      <c r="Q16" s="60" t="s">
        <v>316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5" t="s">
        <v>20</v>
      </c>
      <c r="P17" s="15" t="s">
        <v>20</v>
      </c>
      <c r="Q17" s="46" t="s">
        <v>20</v>
      </c>
      <c r="R17" s="47"/>
      <c r="S17" s="15"/>
      <c r="T17" s="15"/>
      <c r="U17" s="14"/>
      <c r="V17" s="15"/>
    </row>
    <row r="18" spans="1:22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93">
        <v>0</v>
      </c>
      <c r="Q18" s="52">
        <v>0</v>
      </c>
      <c r="R18" s="51"/>
      <c r="S18" s="15">
        <f t="shared" ref="S18:S41" si="0">SUM(C18:Q18)</f>
        <v>25</v>
      </c>
      <c r="T18" s="85">
        <f t="shared" ref="T18:T41" si="1">SUM(C18:D18,I18:M18)</f>
        <v>0</v>
      </c>
      <c r="U18" s="48">
        <f t="shared" ref="U18:U41" si="2">SUM(E18:G18,N18)</f>
        <v>25</v>
      </c>
      <c r="V18" s="15">
        <f t="shared" ref="V18:V41" si="3">SUM(O18:Q18)</f>
        <v>0</v>
      </c>
    </row>
    <row r="19" spans="1:22" x14ac:dyDescent="0.25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94">
        <v>0</v>
      </c>
      <c r="Q19" s="54">
        <v>0</v>
      </c>
      <c r="R19" s="51"/>
      <c r="S19" s="18">
        <f t="shared" si="0"/>
        <v>25</v>
      </c>
      <c r="T19" s="11">
        <f t="shared" si="1"/>
        <v>0</v>
      </c>
      <c r="U19" s="55">
        <f t="shared" si="2"/>
        <v>25</v>
      </c>
      <c r="V19" s="18">
        <f t="shared" si="3"/>
        <v>0</v>
      </c>
    </row>
    <row r="20" spans="1:22" x14ac:dyDescent="0.25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94">
        <v>0</v>
      </c>
      <c r="Q20" s="54">
        <v>0</v>
      </c>
      <c r="R20" s="51"/>
      <c r="S20" s="18">
        <f t="shared" si="0"/>
        <v>25</v>
      </c>
      <c r="T20" s="11">
        <f t="shared" si="1"/>
        <v>0</v>
      </c>
      <c r="U20" s="55">
        <f t="shared" si="2"/>
        <v>25</v>
      </c>
      <c r="V20" s="18">
        <f t="shared" si="3"/>
        <v>0</v>
      </c>
    </row>
    <row r="21" spans="1:22" x14ac:dyDescent="0.25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94">
        <v>0</v>
      </c>
      <c r="Q21" s="54">
        <v>0</v>
      </c>
      <c r="R21" s="51"/>
      <c r="S21" s="18">
        <f t="shared" si="0"/>
        <v>25</v>
      </c>
      <c r="T21" s="11">
        <f t="shared" si="1"/>
        <v>0</v>
      </c>
      <c r="U21" s="55">
        <f t="shared" si="2"/>
        <v>25</v>
      </c>
      <c r="V21" s="18">
        <f t="shared" si="3"/>
        <v>0</v>
      </c>
    </row>
    <row r="22" spans="1:22" x14ac:dyDescent="0.25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94">
        <v>0</v>
      </c>
      <c r="Q22" s="54">
        <v>0</v>
      </c>
      <c r="R22" s="51"/>
      <c r="S22" s="18">
        <f t="shared" si="0"/>
        <v>25</v>
      </c>
      <c r="T22" s="11">
        <f t="shared" si="1"/>
        <v>0</v>
      </c>
      <c r="U22" s="55">
        <f t="shared" si="2"/>
        <v>25</v>
      </c>
      <c r="V22" s="18">
        <f t="shared" si="3"/>
        <v>0</v>
      </c>
    </row>
    <row r="23" spans="1:22" x14ac:dyDescent="0.25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94">
        <v>0</v>
      </c>
      <c r="Q23" s="54">
        <v>0</v>
      </c>
      <c r="R23" s="51"/>
      <c r="S23" s="18">
        <f t="shared" si="0"/>
        <v>25</v>
      </c>
      <c r="T23" s="11">
        <f t="shared" si="1"/>
        <v>0</v>
      </c>
      <c r="U23" s="55">
        <f t="shared" si="2"/>
        <v>25</v>
      </c>
      <c r="V23" s="18">
        <f t="shared" si="3"/>
        <v>0</v>
      </c>
    </row>
    <row r="24" spans="1:22" x14ac:dyDescent="0.25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4">
        <v>-50</v>
      </c>
      <c r="P24" s="94">
        <v>-30</v>
      </c>
      <c r="Q24" s="54">
        <v>-53</v>
      </c>
      <c r="R24" s="51"/>
      <c r="S24" s="18">
        <f t="shared" si="0"/>
        <v>-178</v>
      </c>
      <c r="T24" s="11">
        <f t="shared" si="1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5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4">
        <v>-50</v>
      </c>
      <c r="P25" s="94">
        <v>-30</v>
      </c>
      <c r="Q25" s="54">
        <v>-53</v>
      </c>
      <c r="R25" s="51"/>
      <c r="S25" s="18">
        <f t="shared" si="0"/>
        <v>-178</v>
      </c>
      <c r="T25" s="11">
        <f t="shared" si="1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5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4">
        <v>-50</v>
      </c>
      <c r="P26" s="94">
        <v>-30</v>
      </c>
      <c r="Q26" s="54">
        <v>-53</v>
      </c>
      <c r="R26" s="51"/>
      <c r="S26" s="18">
        <f t="shared" si="0"/>
        <v>-178</v>
      </c>
      <c r="T26" s="11">
        <f t="shared" si="1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5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4">
        <v>-50</v>
      </c>
      <c r="P27" s="94">
        <v>-30</v>
      </c>
      <c r="Q27" s="54">
        <v>-53</v>
      </c>
      <c r="R27" s="51"/>
      <c r="S27" s="18">
        <f t="shared" si="0"/>
        <v>-178</v>
      </c>
      <c r="T27" s="11">
        <f t="shared" si="1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5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4">
        <v>-50</v>
      </c>
      <c r="P28" s="94">
        <v>-30</v>
      </c>
      <c r="Q28" s="54">
        <v>-53</v>
      </c>
      <c r="R28" s="51"/>
      <c r="S28" s="18">
        <f t="shared" si="0"/>
        <v>-178</v>
      </c>
      <c r="T28" s="11">
        <f t="shared" si="1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5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4">
        <v>-50</v>
      </c>
      <c r="P29" s="94">
        <v>-30</v>
      </c>
      <c r="Q29" s="54">
        <v>-53</v>
      </c>
      <c r="R29" s="51"/>
      <c r="S29" s="18">
        <f t="shared" si="0"/>
        <v>-178</v>
      </c>
      <c r="T29" s="11">
        <f t="shared" si="1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5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4">
        <v>-50</v>
      </c>
      <c r="P30" s="94">
        <v>-30</v>
      </c>
      <c r="Q30" s="54">
        <v>-53</v>
      </c>
      <c r="R30" s="51"/>
      <c r="S30" s="18">
        <f t="shared" si="0"/>
        <v>-178</v>
      </c>
      <c r="T30" s="11">
        <f t="shared" si="1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5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4">
        <v>-50</v>
      </c>
      <c r="P31" s="94">
        <v>-30</v>
      </c>
      <c r="Q31" s="54">
        <v>-53</v>
      </c>
      <c r="R31" s="51"/>
      <c r="S31" s="18">
        <f t="shared" si="0"/>
        <v>-178</v>
      </c>
      <c r="T31" s="11">
        <f t="shared" si="1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5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4">
        <v>-50</v>
      </c>
      <c r="P32" s="94">
        <v>-30</v>
      </c>
      <c r="Q32" s="54">
        <v>-53</v>
      </c>
      <c r="R32" s="51"/>
      <c r="S32" s="18">
        <f t="shared" si="0"/>
        <v>-178</v>
      </c>
      <c r="T32" s="11">
        <f t="shared" si="1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5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4">
        <v>-50</v>
      </c>
      <c r="P33" s="94">
        <v>-30</v>
      </c>
      <c r="Q33" s="54">
        <v>-53</v>
      </c>
      <c r="R33" s="51"/>
      <c r="S33" s="18">
        <f t="shared" si="0"/>
        <v>-178</v>
      </c>
      <c r="T33" s="11">
        <f t="shared" si="1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5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4">
        <v>-50</v>
      </c>
      <c r="P34" s="94">
        <v>-30</v>
      </c>
      <c r="Q34" s="54">
        <v>-53</v>
      </c>
      <c r="R34" s="51"/>
      <c r="S34" s="18">
        <f t="shared" si="0"/>
        <v>-178</v>
      </c>
      <c r="T34" s="11">
        <f t="shared" si="1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5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4">
        <v>-50</v>
      </c>
      <c r="P35" s="94">
        <v>-30</v>
      </c>
      <c r="Q35" s="54">
        <v>-53</v>
      </c>
      <c r="R35" s="51"/>
      <c r="S35" s="18">
        <f t="shared" si="0"/>
        <v>-178</v>
      </c>
      <c r="T35" s="11">
        <f t="shared" si="1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5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4">
        <v>-50</v>
      </c>
      <c r="P36" s="94">
        <v>-30</v>
      </c>
      <c r="Q36" s="54">
        <v>-53</v>
      </c>
      <c r="R36" s="51"/>
      <c r="S36" s="18">
        <f t="shared" si="0"/>
        <v>-178</v>
      </c>
      <c r="T36" s="11">
        <f t="shared" si="1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5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4">
        <v>-50</v>
      </c>
      <c r="P37" s="94">
        <v>-30</v>
      </c>
      <c r="Q37" s="54">
        <v>-53</v>
      </c>
      <c r="R37" s="51"/>
      <c r="S37" s="18">
        <f t="shared" si="0"/>
        <v>-178</v>
      </c>
      <c r="T37" s="11">
        <f t="shared" si="1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5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4">
        <v>-50</v>
      </c>
      <c r="P38" s="94">
        <v>-30</v>
      </c>
      <c r="Q38" s="54">
        <v>-53</v>
      </c>
      <c r="R38" s="51"/>
      <c r="S38" s="18">
        <f t="shared" si="0"/>
        <v>-178</v>
      </c>
      <c r="T38" s="11">
        <f t="shared" si="1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5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4">
        <v>-50</v>
      </c>
      <c r="P39" s="94">
        <v>-30</v>
      </c>
      <c r="Q39" s="54">
        <v>-53</v>
      </c>
      <c r="R39" s="51"/>
      <c r="S39" s="18">
        <f t="shared" si="0"/>
        <v>-178</v>
      </c>
      <c r="T39" s="11">
        <f t="shared" si="1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94">
        <v>0</v>
      </c>
      <c r="Q40" s="54">
        <v>0</v>
      </c>
      <c r="R40" s="51"/>
      <c r="S40" s="18">
        <f t="shared" si="0"/>
        <v>25</v>
      </c>
      <c r="T40" s="11">
        <f t="shared" si="1"/>
        <v>0</v>
      </c>
      <c r="U40" s="55">
        <f t="shared" si="2"/>
        <v>25</v>
      </c>
      <c r="V40" s="18">
        <f t="shared" si="3"/>
        <v>0</v>
      </c>
    </row>
    <row r="41" spans="1:40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95">
        <v>0</v>
      </c>
      <c r="Q41" s="57">
        <v>0</v>
      </c>
      <c r="R41" s="51"/>
      <c r="S41" s="59">
        <f t="shared" si="0"/>
        <v>25</v>
      </c>
      <c r="T41" s="109">
        <f t="shared" si="1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5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11"/>
      <c r="T42" s="11"/>
      <c r="U42" s="11"/>
      <c r="V42" s="11"/>
    </row>
    <row r="43" spans="1:40" ht="13.8" thickBot="1" x14ac:dyDescent="0.3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40" ht="13.8" thickBot="1" x14ac:dyDescent="0.3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46">
        <f t="shared" si="4"/>
        <v>-800</v>
      </c>
      <c r="P44" s="46">
        <f t="shared" si="4"/>
        <v>-480</v>
      </c>
      <c r="Q44" s="46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8" thickBot="1" x14ac:dyDescent="0.3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1"/>
      <c r="P45" s="11"/>
      <c r="Q45" s="1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3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46">
        <f t="shared" si="5"/>
        <v>-800</v>
      </c>
      <c r="P46" s="46">
        <f t="shared" si="5"/>
        <v>-480</v>
      </c>
      <c r="Q46" s="46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8" thickBot="1" x14ac:dyDescent="0.3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4"/>
      <c r="P47" s="14"/>
      <c r="Q47" s="14"/>
      <c r="S47" s="73"/>
      <c r="T47" s="73"/>
      <c r="U47" s="73"/>
      <c r="V47" s="73"/>
    </row>
    <row r="48" spans="1:40" x14ac:dyDescent="0.25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74"/>
      <c r="P48" s="99"/>
      <c r="Q48" s="74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5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8" t="s">
        <v>37</v>
      </c>
      <c r="P49" s="17" t="s">
        <v>37</v>
      </c>
      <c r="Q49" s="18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5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257</v>
      </c>
      <c r="M50" s="11" t="s">
        <v>145</v>
      </c>
      <c r="N50" s="55" t="s">
        <v>10</v>
      </c>
      <c r="O50" s="18" t="s">
        <v>38</v>
      </c>
      <c r="P50" s="17" t="s">
        <v>38</v>
      </c>
      <c r="Q50" s="18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3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8" t="s">
        <v>47</v>
      </c>
      <c r="P51" s="17" t="s">
        <v>11</v>
      </c>
      <c r="Q51" s="18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3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8" t="s">
        <v>43</v>
      </c>
      <c r="P52" s="17" t="s">
        <v>43</v>
      </c>
      <c r="Q52" s="18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3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59"/>
      <c r="P53" s="60"/>
      <c r="Q53" s="59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5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1"/>
      <c r="P54" s="11"/>
      <c r="Q54" s="1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3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44"/>
      <c r="P55" s="44"/>
      <c r="Q55" s="44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3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44"/>
      <c r="P56" s="44"/>
      <c r="Q56" s="44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3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3">
      <c r="B58" s="32"/>
      <c r="D58" s="32"/>
      <c r="E58" s="32"/>
      <c r="F58" s="44"/>
      <c r="G58" s="44"/>
      <c r="H58" s="79"/>
      <c r="L58" s="78" t="s">
        <v>73</v>
      </c>
      <c r="O58" s="32"/>
      <c r="P58" s="32"/>
      <c r="Q58" s="32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5">
      <c r="B59" s="30"/>
      <c r="D59" s="32"/>
      <c r="E59" s="32"/>
      <c r="F59" s="44"/>
      <c r="G59" s="32"/>
      <c r="H59" s="79"/>
      <c r="O59" s="32"/>
      <c r="P59" s="32"/>
      <c r="Q59" s="32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5">
      <c r="D60" s="32"/>
      <c r="E60" s="32"/>
      <c r="F60" s="32"/>
      <c r="G60" s="32"/>
      <c r="H60" s="79"/>
      <c r="O60" s="30"/>
      <c r="P60" s="30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5">
      <c r="D61" s="32"/>
      <c r="E61" s="32"/>
      <c r="F61" s="32"/>
      <c r="G61" s="32"/>
      <c r="H61" s="79"/>
      <c r="O61" s="30"/>
      <c r="P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5">
      <c r="D62" s="32"/>
      <c r="E62" s="32"/>
      <c r="F62" s="32"/>
      <c r="G62" s="32"/>
      <c r="H62" s="79"/>
      <c r="O62" s="30"/>
      <c r="P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5">
      <c r="D63" s="32"/>
      <c r="E63" s="32"/>
      <c r="F63" s="32"/>
      <c r="G63" s="32"/>
      <c r="H63" s="79"/>
      <c r="O63" s="30"/>
      <c r="P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5">
      <c r="D64" s="32"/>
      <c r="E64" s="32"/>
      <c r="F64" s="32"/>
      <c r="G64" s="32"/>
      <c r="O64" s="30"/>
      <c r="P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5">
      <c r="F65" s="32"/>
      <c r="G65" s="32"/>
      <c r="O65" s="30"/>
      <c r="P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5">
      <c r="F66" s="32"/>
      <c r="G66" s="32"/>
      <c r="O66" s="30"/>
      <c r="P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5">
      <c r="F67" s="32"/>
      <c r="O67" s="30"/>
      <c r="P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5">
      <c r="O68" s="30"/>
      <c r="P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5">
      <c r="O69" s="30"/>
      <c r="P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5">
      <c r="O70" s="30"/>
      <c r="P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5">
      <c r="O71" s="30"/>
      <c r="P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5">
      <c r="O72" s="30"/>
      <c r="P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5">
      <c r="O73" s="30"/>
      <c r="P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5">
      <c r="O74" s="30"/>
      <c r="P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5">
      <c r="O75" s="30"/>
      <c r="P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5">
      <c r="O76" s="30"/>
      <c r="P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5">
      <c r="O77" s="30"/>
      <c r="P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5">
      <c r="O78" s="30"/>
      <c r="P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5">
      <c r="O79" s="30"/>
      <c r="P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5">
      <c r="O80" s="30"/>
      <c r="P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5:40" x14ac:dyDescent="0.25">
      <c r="O81" s="30"/>
      <c r="P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5:40" x14ac:dyDescent="0.25">
      <c r="O82" s="30"/>
      <c r="P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5:40" x14ac:dyDescent="0.25">
      <c r="O83" s="30"/>
      <c r="P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5:40" x14ac:dyDescent="0.25">
      <c r="O84" s="30"/>
      <c r="P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5:40" x14ac:dyDescent="0.25">
      <c r="O85" s="30"/>
      <c r="P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5:40" x14ac:dyDescent="0.25">
      <c r="O86" s="30"/>
      <c r="P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5:40" x14ac:dyDescent="0.25">
      <c r="O87" s="30"/>
      <c r="P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5:40" x14ac:dyDescent="0.25">
      <c r="O88" s="30"/>
      <c r="P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5:40" x14ac:dyDescent="0.25">
      <c r="O89" s="30"/>
      <c r="P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5:40" x14ac:dyDescent="0.25">
      <c r="O90" s="30"/>
      <c r="P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5:40" x14ac:dyDescent="0.25">
      <c r="O91" s="30"/>
      <c r="P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5:40" x14ac:dyDescent="0.25">
      <c r="O92" s="30"/>
      <c r="P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5:40" x14ac:dyDescent="0.25">
      <c r="O93" s="30"/>
      <c r="P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5:40" x14ac:dyDescent="0.25">
      <c r="O94" s="30"/>
      <c r="P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5:40" x14ac:dyDescent="0.25">
      <c r="O95" s="30"/>
      <c r="P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5:40" x14ac:dyDescent="0.25">
      <c r="O96" s="30"/>
      <c r="P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5:40" x14ac:dyDescent="0.25">
      <c r="O97" s="30"/>
      <c r="P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5:40" x14ac:dyDescent="0.25">
      <c r="O98" s="30"/>
      <c r="P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5:40" x14ac:dyDescent="0.25">
      <c r="O99" s="30"/>
      <c r="P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5:40" x14ac:dyDescent="0.25">
      <c r="O100" s="30"/>
      <c r="P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5:40" x14ac:dyDescent="0.25">
      <c r="O101" s="30"/>
      <c r="P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5:40" x14ac:dyDescent="0.25">
      <c r="O102" s="30"/>
      <c r="P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5:40" x14ac:dyDescent="0.25">
      <c r="O103" s="30"/>
      <c r="P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5:40" x14ac:dyDescent="0.25">
      <c r="O104" s="30"/>
      <c r="P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5:40" x14ac:dyDescent="0.25">
      <c r="O105" s="30"/>
      <c r="P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5:40" x14ac:dyDescent="0.25">
      <c r="O106" s="30"/>
      <c r="P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0" customWidth="1"/>
    <col min="10" max="10" width="21.44140625" style="30" customWidth="1"/>
    <col min="11" max="15" width="30.5546875" style="30" customWidth="1"/>
    <col min="16" max="19" width="30.33203125" style="5" customWidth="1"/>
    <col min="20" max="20" width="30.33203125" style="30" customWidth="1"/>
    <col min="21" max="21" width="21.44140625" style="30" customWidth="1"/>
    <col min="22" max="22" width="31.44140625" style="5" customWidth="1"/>
    <col min="23" max="24" width="28.88671875" style="5" customWidth="1"/>
    <col min="25" max="25" width="31.44140625" style="5" customWidth="1"/>
    <col min="26" max="26" width="26.44140625" style="5" customWidth="1"/>
    <col min="27" max="16384" width="16.6640625" style="5"/>
  </cols>
  <sheetData>
    <row r="1" spans="1:2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5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5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5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3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5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8" thickBot="1" x14ac:dyDescent="0.3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8" thickBot="1" x14ac:dyDescent="0.3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8" thickBot="1" x14ac:dyDescent="0.3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3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8" thickBot="1" x14ac:dyDescent="0.3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5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5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5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5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3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3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3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3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3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3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3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5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5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6" thickBot="1" x14ac:dyDescent="0.3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5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5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5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5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5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5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5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5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5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5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5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5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5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5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5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5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5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5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5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5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5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5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5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5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5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5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5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5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5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5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5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5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5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5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5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5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5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5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5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5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5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5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5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5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5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6.4414062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5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8" thickBot="1" x14ac:dyDescent="0.3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8" thickBot="1" x14ac:dyDescent="0.3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8" thickBot="1" x14ac:dyDescent="0.3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5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3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3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3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5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3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5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5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5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6" thickBot="1" x14ac:dyDescent="0.3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6" thickBot="1" x14ac:dyDescent="0.3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5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5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3.10937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5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8" thickBot="1" x14ac:dyDescent="0.3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8" thickBot="1" x14ac:dyDescent="0.3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8" thickBot="1" x14ac:dyDescent="0.3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5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3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3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3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5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5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5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3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6" thickBot="1" x14ac:dyDescent="0.3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5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5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5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5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6" width="30.5546875" style="30" customWidth="1"/>
    <col min="7" max="7" width="21.44140625" style="30" customWidth="1"/>
    <col min="8" max="10" width="30.5546875" style="30" customWidth="1"/>
    <col min="11" max="12" width="30.33203125" style="5" customWidth="1"/>
    <col min="13" max="13" width="30.33203125" style="30" customWidth="1"/>
    <col min="14" max="14" width="21.44140625" style="30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5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3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5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8" thickBot="1" x14ac:dyDescent="0.3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8" thickBot="1" x14ac:dyDescent="0.3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8" thickBot="1" x14ac:dyDescent="0.3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5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3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3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5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5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5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5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5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5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5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6" thickBot="1" x14ac:dyDescent="0.3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5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5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5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8" thickBot="1" x14ac:dyDescent="0.3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5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5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5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5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5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5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5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5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5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5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5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5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5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5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5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5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5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5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5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5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5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5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5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5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5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5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5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5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5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5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5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5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5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5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5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5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5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5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5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5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N106"/>
  <sheetViews>
    <sheetView tabSelected="1" topLeftCell="A2" zoomScale="60" workbookViewId="0">
      <selection activeCell="E28" sqref="E2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4" width="30.5546875" style="30" customWidth="1"/>
    <col min="15" max="16" width="30.33203125" style="5" customWidth="1"/>
    <col min="17" max="17" width="30.33203125" style="30" customWidth="1"/>
    <col min="18" max="18" width="21.44140625" style="30" customWidth="1"/>
    <col min="19" max="19" width="31.44140625" style="5" customWidth="1"/>
    <col min="20" max="21" width="28.88671875" style="5" customWidth="1"/>
    <col min="22" max="22" width="31.44140625" style="5" customWidth="1"/>
    <col min="23" max="23" width="26.44140625" style="5" customWidth="1"/>
    <col min="24" max="16384" width="16.6640625" style="5"/>
  </cols>
  <sheetData>
    <row r="1" spans="1:2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96"/>
      <c r="R1" s="3"/>
      <c r="S1" s="4"/>
      <c r="T1" s="4"/>
      <c r="U1" s="4"/>
      <c r="V1" s="4"/>
    </row>
    <row r="2" spans="1:2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5">
      <c r="B8" s="7">
        <v>37358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22" ht="13.8" thickBot="1" x14ac:dyDescent="0.3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89" t="s">
        <v>4</v>
      </c>
      <c r="P9" s="89" t="s">
        <v>4</v>
      </c>
      <c r="Q9" s="89" t="s">
        <v>4</v>
      </c>
      <c r="R9" s="11"/>
      <c r="S9" s="12"/>
      <c r="T9" s="12"/>
      <c r="U9" s="12"/>
      <c r="V9" s="12"/>
    </row>
    <row r="10" spans="1:22" x14ac:dyDescent="0.25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15" t="s">
        <v>67</v>
      </c>
      <c r="R10" s="11"/>
    </row>
    <row r="11" spans="1:22" x14ac:dyDescent="0.25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8" t="s">
        <v>10</v>
      </c>
      <c r="P11" s="18" t="s">
        <v>10</v>
      </c>
      <c r="Q11" s="18" t="s">
        <v>10</v>
      </c>
      <c r="R11" s="11"/>
    </row>
    <row r="12" spans="1:22" x14ac:dyDescent="0.25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91"/>
      <c r="P12" s="91"/>
      <c r="Q12" s="23"/>
      <c r="R12" s="22"/>
    </row>
    <row r="13" spans="1:22" ht="43.5" customHeight="1" thickBot="1" x14ac:dyDescent="0.3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29" t="s">
        <v>13</v>
      </c>
      <c r="P13" s="29" t="s">
        <v>13</v>
      </c>
      <c r="Q13" s="90" t="s">
        <v>13</v>
      </c>
      <c r="S13" s="31"/>
      <c r="T13" s="31"/>
      <c r="U13" s="31"/>
      <c r="V13" s="31"/>
    </row>
    <row r="14" spans="1:22" x14ac:dyDescent="0.25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55"/>
      <c r="P14" s="55"/>
      <c r="Q14" s="18"/>
      <c r="R14" s="92"/>
      <c r="S14" s="33"/>
      <c r="T14" s="33"/>
      <c r="U14" s="33"/>
      <c r="V14" s="33"/>
    </row>
    <row r="15" spans="1:22" ht="21" customHeight="1" thickBot="1" x14ac:dyDescent="0.3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87" t="s">
        <v>69</v>
      </c>
      <c r="P15" s="87" t="s">
        <v>69</v>
      </c>
      <c r="Q15" s="8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3">
      <c r="A16" s="36"/>
      <c r="B16" s="36"/>
      <c r="C16" s="82" t="s">
        <v>322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60" t="s">
        <v>317</v>
      </c>
      <c r="P16" s="60" t="s">
        <v>315</v>
      </c>
      <c r="Q16" s="60" t="s">
        <v>316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5" t="s">
        <v>20</v>
      </c>
      <c r="P17" s="15" t="s">
        <v>20</v>
      </c>
      <c r="Q17" s="46" t="s">
        <v>20</v>
      </c>
      <c r="R17" s="47"/>
      <c r="S17" s="15"/>
      <c r="T17" s="15"/>
      <c r="U17" s="14"/>
      <c r="V17" s="15"/>
    </row>
    <row r="18" spans="1:22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93">
        <v>0</v>
      </c>
      <c r="Q18" s="52">
        <v>0</v>
      </c>
      <c r="R18" s="51"/>
      <c r="S18" s="15">
        <f>SUM(C18:Q18)</f>
        <v>25</v>
      </c>
      <c r="T18" s="85">
        <f t="shared" ref="T18:T41" si="0">SUM(C18:D18,I18:M18)</f>
        <v>0</v>
      </c>
      <c r="U18" s="48">
        <f>SUM(E18:G18,N18)</f>
        <v>25</v>
      </c>
      <c r="V18" s="15">
        <f>SUM(O18:Q18)</f>
        <v>0</v>
      </c>
    </row>
    <row r="19" spans="1:22" x14ac:dyDescent="0.25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94">
        <v>0</v>
      </c>
      <c r="Q19" s="54">
        <v>0</v>
      </c>
      <c r="R19" s="51"/>
      <c r="S19" s="18">
        <f t="shared" ref="S19:S41" si="1">SUM(C19:Q19)</f>
        <v>25</v>
      </c>
      <c r="T19" s="11">
        <f t="shared" si="0"/>
        <v>0</v>
      </c>
      <c r="U19" s="55">
        <f t="shared" ref="U19:U41" si="2">SUM(E19:G19,N19)</f>
        <v>25</v>
      </c>
      <c r="V19" s="18">
        <f t="shared" ref="V19:V41" si="3">SUM(O19:Q19)</f>
        <v>0</v>
      </c>
    </row>
    <row r="20" spans="1:22" x14ac:dyDescent="0.25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94">
        <v>0</v>
      </c>
      <c r="Q20" s="54">
        <v>0</v>
      </c>
      <c r="R20" s="51"/>
      <c r="S20" s="18">
        <f t="shared" si="1"/>
        <v>25</v>
      </c>
      <c r="T20" s="11">
        <f t="shared" si="0"/>
        <v>0</v>
      </c>
      <c r="U20" s="55">
        <f t="shared" si="2"/>
        <v>25</v>
      </c>
      <c r="V20" s="18">
        <f t="shared" si="3"/>
        <v>0</v>
      </c>
    </row>
    <row r="21" spans="1:22" x14ac:dyDescent="0.25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94">
        <v>0</v>
      </c>
      <c r="Q21" s="54">
        <v>0</v>
      </c>
      <c r="R21" s="51"/>
      <c r="S21" s="18">
        <f t="shared" si="1"/>
        <v>25</v>
      </c>
      <c r="T21" s="11">
        <f t="shared" si="0"/>
        <v>0</v>
      </c>
      <c r="U21" s="55">
        <f t="shared" si="2"/>
        <v>25</v>
      </c>
      <c r="V21" s="18">
        <f t="shared" si="3"/>
        <v>0</v>
      </c>
    </row>
    <row r="22" spans="1:22" x14ac:dyDescent="0.25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94">
        <v>0</v>
      </c>
      <c r="Q22" s="54">
        <v>0</v>
      </c>
      <c r="R22" s="51"/>
      <c r="S22" s="18">
        <f t="shared" si="1"/>
        <v>25</v>
      </c>
      <c r="T22" s="11">
        <f t="shared" si="0"/>
        <v>0</v>
      </c>
      <c r="U22" s="55">
        <f t="shared" si="2"/>
        <v>25</v>
      </c>
      <c r="V22" s="18">
        <f t="shared" si="3"/>
        <v>0</v>
      </c>
    </row>
    <row r="23" spans="1:22" x14ac:dyDescent="0.25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94">
        <v>0</v>
      </c>
      <c r="Q23" s="54">
        <v>0</v>
      </c>
      <c r="R23" s="51"/>
      <c r="S23" s="18">
        <f t="shared" si="1"/>
        <v>25</v>
      </c>
      <c r="T23" s="11">
        <f t="shared" si="0"/>
        <v>0</v>
      </c>
      <c r="U23" s="55">
        <f t="shared" si="2"/>
        <v>25</v>
      </c>
      <c r="V23" s="18">
        <f t="shared" si="3"/>
        <v>0</v>
      </c>
    </row>
    <row r="24" spans="1:22" x14ac:dyDescent="0.25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4">
        <v>-50</v>
      </c>
      <c r="P24" s="94">
        <v>-30</v>
      </c>
      <c r="Q24" s="54">
        <v>-53</v>
      </c>
      <c r="R24" s="51"/>
      <c r="S24" s="18">
        <f t="shared" si="1"/>
        <v>-178</v>
      </c>
      <c r="T24" s="11">
        <f t="shared" si="0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5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4">
        <v>-50</v>
      </c>
      <c r="P25" s="94">
        <v>-30</v>
      </c>
      <c r="Q25" s="54">
        <v>-53</v>
      </c>
      <c r="R25" s="51"/>
      <c r="S25" s="18">
        <f t="shared" si="1"/>
        <v>-178</v>
      </c>
      <c r="T25" s="11">
        <f t="shared" si="0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5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4">
        <v>-50</v>
      </c>
      <c r="P26" s="94">
        <v>-30</v>
      </c>
      <c r="Q26" s="54">
        <v>-53</v>
      </c>
      <c r="R26" s="51"/>
      <c r="S26" s="18">
        <f t="shared" si="1"/>
        <v>-178</v>
      </c>
      <c r="T26" s="11">
        <f t="shared" si="0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5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4">
        <v>-50</v>
      </c>
      <c r="P27" s="94">
        <v>-30</v>
      </c>
      <c r="Q27" s="54">
        <v>-53</v>
      </c>
      <c r="R27" s="51"/>
      <c r="S27" s="18">
        <f t="shared" si="1"/>
        <v>-178</v>
      </c>
      <c r="T27" s="11">
        <f t="shared" si="0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5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4">
        <v>-50</v>
      </c>
      <c r="P28" s="94">
        <v>-30</v>
      </c>
      <c r="Q28" s="54">
        <v>-53</v>
      </c>
      <c r="R28" s="51"/>
      <c r="S28" s="18">
        <f t="shared" si="1"/>
        <v>-178</v>
      </c>
      <c r="T28" s="11">
        <f t="shared" si="0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5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4">
        <v>-50</v>
      </c>
      <c r="P29" s="94">
        <v>-30</v>
      </c>
      <c r="Q29" s="54">
        <v>-53</v>
      </c>
      <c r="R29" s="51"/>
      <c r="S29" s="18">
        <f t="shared" si="1"/>
        <v>-178</v>
      </c>
      <c r="T29" s="11">
        <f t="shared" si="0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5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4">
        <v>-50</v>
      </c>
      <c r="P30" s="94">
        <v>-30</v>
      </c>
      <c r="Q30" s="54">
        <v>-53</v>
      </c>
      <c r="R30" s="51"/>
      <c r="S30" s="18">
        <f t="shared" si="1"/>
        <v>-178</v>
      </c>
      <c r="T30" s="11">
        <f t="shared" si="0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5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4">
        <v>-50</v>
      </c>
      <c r="P31" s="94">
        <v>-30</v>
      </c>
      <c r="Q31" s="54">
        <v>-53</v>
      </c>
      <c r="R31" s="51"/>
      <c r="S31" s="18">
        <f t="shared" si="1"/>
        <v>-178</v>
      </c>
      <c r="T31" s="11">
        <f t="shared" si="0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5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4">
        <v>-50</v>
      </c>
      <c r="P32" s="94">
        <v>-30</v>
      </c>
      <c r="Q32" s="54">
        <v>-53</v>
      </c>
      <c r="R32" s="51"/>
      <c r="S32" s="18">
        <f t="shared" si="1"/>
        <v>-178</v>
      </c>
      <c r="T32" s="11">
        <f t="shared" si="0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5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4">
        <v>-50</v>
      </c>
      <c r="P33" s="94">
        <v>-30</v>
      </c>
      <c r="Q33" s="54">
        <v>-53</v>
      </c>
      <c r="R33" s="51"/>
      <c r="S33" s="18">
        <f t="shared" si="1"/>
        <v>-178</v>
      </c>
      <c r="T33" s="11">
        <f t="shared" si="0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5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4">
        <v>-50</v>
      </c>
      <c r="P34" s="94">
        <v>-30</v>
      </c>
      <c r="Q34" s="54">
        <v>-53</v>
      </c>
      <c r="R34" s="51"/>
      <c r="S34" s="18">
        <f t="shared" si="1"/>
        <v>-178</v>
      </c>
      <c r="T34" s="11">
        <f t="shared" si="0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5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4">
        <v>-50</v>
      </c>
      <c r="P35" s="94">
        <v>-30</v>
      </c>
      <c r="Q35" s="54">
        <v>-53</v>
      </c>
      <c r="R35" s="51"/>
      <c r="S35" s="18">
        <f t="shared" si="1"/>
        <v>-178</v>
      </c>
      <c r="T35" s="11">
        <f t="shared" si="0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5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4">
        <v>-50</v>
      </c>
      <c r="P36" s="94">
        <v>-30</v>
      </c>
      <c r="Q36" s="54">
        <v>-53</v>
      </c>
      <c r="R36" s="51"/>
      <c r="S36" s="18">
        <f t="shared" si="1"/>
        <v>-178</v>
      </c>
      <c r="T36" s="11">
        <f t="shared" si="0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5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4">
        <v>-50</v>
      </c>
      <c r="P37" s="94">
        <v>-30</v>
      </c>
      <c r="Q37" s="54">
        <v>-53</v>
      </c>
      <c r="R37" s="51"/>
      <c r="S37" s="18">
        <f t="shared" si="1"/>
        <v>-178</v>
      </c>
      <c r="T37" s="11">
        <f t="shared" si="0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5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4">
        <v>-50</v>
      </c>
      <c r="P38" s="94">
        <v>-30</v>
      </c>
      <c r="Q38" s="54">
        <v>-53</v>
      </c>
      <c r="R38" s="51"/>
      <c r="S38" s="18">
        <f t="shared" si="1"/>
        <v>-178</v>
      </c>
      <c r="T38" s="11">
        <f t="shared" si="0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5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4">
        <v>-50</v>
      </c>
      <c r="P39" s="94">
        <v>-30</v>
      </c>
      <c r="Q39" s="54">
        <v>-53</v>
      </c>
      <c r="R39" s="51"/>
      <c r="S39" s="18">
        <f t="shared" si="1"/>
        <v>-178</v>
      </c>
      <c r="T39" s="11">
        <f t="shared" si="0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94">
        <v>0</v>
      </c>
      <c r="Q40" s="54">
        <v>0</v>
      </c>
      <c r="R40" s="51"/>
      <c r="S40" s="18">
        <f t="shared" si="1"/>
        <v>25</v>
      </c>
      <c r="T40" s="11">
        <f t="shared" si="0"/>
        <v>0</v>
      </c>
      <c r="U40" s="55">
        <f t="shared" si="2"/>
        <v>25</v>
      </c>
      <c r="V40" s="18">
        <f t="shared" si="3"/>
        <v>0</v>
      </c>
    </row>
    <row r="41" spans="1:40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95">
        <v>0</v>
      </c>
      <c r="Q41" s="57">
        <v>0</v>
      </c>
      <c r="R41" s="51"/>
      <c r="S41" s="59">
        <f t="shared" si="1"/>
        <v>25</v>
      </c>
      <c r="T41" s="109">
        <f t="shared" si="0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5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11"/>
      <c r="T42" s="11"/>
      <c r="U42" s="11"/>
      <c r="V42" s="11"/>
    </row>
    <row r="43" spans="1:40" ht="13.8" thickBot="1" x14ac:dyDescent="0.3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40" ht="13.8" thickBot="1" x14ac:dyDescent="0.3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46">
        <f t="shared" si="4"/>
        <v>-800</v>
      </c>
      <c r="P44" s="46">
        <f t="shared" si="4"/>
        <v>-480</v>
      </c>
      <c r="Q44" s="46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8" thickBot="1" x14ac:dyDescent="0.3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1"/>
      <c r="P45" s="11"/>
      <c r="Q45" s="1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3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46">
        <f t="shared" si="5"/>
        <v>-800</v>
      </c>
      <c r="P46" s="46">
        <f t="shared" si="5"/>
        <v>-480</v>
      </c>
      <c r="Q46" s="46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8" thickBot="1" x14ac:dyDescent="0.3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4"/>
      <c r="P47" s="14"/>
      <c r="Q47" s="14"/>
      <c r="S47" s="73"/>
      <c r="T47" s="73"/>
      <c r="U47" s="73"/>
      <c r="V47" s="73"/>
    </row>
    <row r="48" spans="1:40" x14ac:dyDescent="0.25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74"/>
      <c r="P48" s="99"/>
      <c r="Q48" s="74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5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8" t="s">
        <v>37</v>
      </c>
      <c r="P49" s="17" t="s">
        <v>37</v>
      </c>
      <c r="Q49" s="18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5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257</v>
      </c>
      <c r="M50" s="11" t="s">
        <v>145</v>
      </c>
      <c r="N50" s="55" t="s">
        <v>10</v>
      </c>
      <c r="O50" s="18" t="s">
        <v>38</v>
      </c>
      <c r="P50" s="17" t="s">
        <v>38</v>
      </c>
      <c r="Q50" s="18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3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8" t="s">
        <v>47</v>
      </c>
      <c r="P51" s="17" t="s">
        <v>11</v>
      </c>
      <c r="Q51" s="18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3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8" t="s">
        <v>43</v>
      </c>
      <c r="P52" s="17" t="s">
        <v>43</v>
      </c>
      <c r="Q52" s="18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3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59"/>
      <c r="P53" s="60"/>
      <c r="Q53" s="59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5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1"/>
      <c r="P54" s="11"/>
      <c r="Q54" s="1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3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44"/>
      <c r="P55" s="44"/>
      <c r="Q55" s="44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3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44"/>
      <c r="P56" s="44"/>
      <c r="Q56" s="44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3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3">
      <c r="B58" s="32"/>
      <c r="D58" s="32"/>
      <c r="E58" s="32"/>
      <c r="F58" s="44"/>
      <c r="G58" s="44"/>
      <c r="H58" s="79"/>
      <c r="L58" s="78" t="s">
        <v>73</v>
      </c>
      <c r="O58" s="32"/>
      <c r="P58" s="32"/>
      <c r="Q58" s="32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5">
      <c r="B59" s="30"/>
      <c r="D59" s="32"/>
      <c r="E59" s="32"/>
      <c r="F59" s="44"/>
      <c r="G59" s="32"/>
      <c r="H59" s="79"/>
      <c r="O59" s="32"/>
      <c r="P59" s="32"/>
      <c r="Q59" s="32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5">
      <c r="D60" s="32"/>
      <c r="E60" s="32"/>
      <c r="F60" s="32"/>
      <c r="G60" s="32"/>
      <c r="H60" s="79"/>
      <c r="O60" s="30"/>
      <c r="P60" s="30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5">
      <c r="D61" s="32"/>
      <c r="E61" s="32"/>
      <c r="F61" s="32"/>
      <c r="G61" s="32"/>
      <c r="H61" s="79"/>
      <c r="O61" s="30"/>
      <c r="P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5">
      <c r="D62" s="32"/>
      <c r="E62" s="32"/>
      <c r="F62" s="32"/>
      <c r="G62" s="32"/>
      <c r="H62" s="79"/>
      <c r="O62" s="30"/>
      <c r="P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5">
      <c r="D63" s="32"/>
      <c r="E63" s="32"/>
      <c r="F63" s="32"/>
      <c r="G63" s="32"/>
      <c r="H63" s="79"/>
      <c r="O63" s="30"/>
      <c r="P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5">
      <c r="D64" s="32"/>
      <c r="E64" s="32"/>
      <c r="F64" s="32"/>
      <c r="G64" s="32"/>
      <c r="O64" s="30"/>
      <c r="P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5">
      <c r="F65" s="32"/>
      <c r="G65" s="32"/>
      <c r="O65" s="30"/>
      <c r="P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5">
      <c r="F66" s="32"/>
      <c r="G66" s="32"/>
      <c r="O66" s="30"/>
      <c r="P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5">
      <c r="F67" s="32"/>
      <c r="O67" s="30"/>
      <c r="P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5">
      <c r="O68" s="30"/>
      <c r="P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5">
      <c r="O69" s="30"/>
      <c r="P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5">
      <c r="O70" s="30"/>
      <c r="P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5">
      <c r="O71" s="30"/>
      <c r="P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5">
      <c r="O72" s="30"/>
      <c r="P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5">
      <c r="O73" s="30"/>
      <c r="P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5">
      <c r="O74" s="30"/>
      <c r="P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5">
      <c r="O75" s="30"/>
      <c r="P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5">
      <c r="O76" s="30"/>
      <c r="P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5">
      <c r="O77" s="30"/>
      <c r="P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5">
      <c r="O78" s="30"/>
      <c r="P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5">
      <c r="O79" s="30"/>
      <c r="P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5">
      <c r="O80" s="30"/>
      <c r="P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5:40" x14ac:dyDescent="0.25">
      <c r="O81" s="30"/>
      <c r="P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5:40" x14ac:dyDescent="0.25">
      <c r="O82" s="30"/>
      <c r="P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5:40" x14ac:dyDescent="0.25">
      <c r="O83" s="30"/>
      <c r="P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5:40" x14ac:dyDescent="0.25">
      <c r="O84" s="30"/>
      <c r="P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5:40" x14ac:dyDescent="0.25">
      <c r="O85" s="30"/>
      <c r="P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5:40" x14ac:dyDescent="0.25">
      <c r="O86" s="30"/>
      <c r="P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5:40" x14ac:dyDescent="0.25">
      <c r="O87" s="30"/>
      <c r="P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5:40" x14ac:dyDescent="0.25">
      <c r="O88" s="30"/>
      <c r="P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5:40" x14ac:dyDescent="0.25">
      <c r="O89" s="30"/>
      <c r="P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5:40" x14ac:dyDescent="0.25">
      <c r="O90" s="30"/>
      <c r="P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5:40" x14ac:dyDescent="0.25">
      <c r="O91" s="30"/>
      <c r="P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5:40" x14ac:dyDescent="0.25">
      <c r="O92" s="30"/>
      <c r="P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5:40" x14ac:dyDescent="0.25">
      <c r="O93" s="30"/>
      <c r="P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5:40" x14ac:dyDescent="0.25">
      <c r="O94" s="30"/>
      <c r="P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5:40" x14ac:dyDescent="0.25">
      <c r="O95" s="30"/>
      <c r="P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5:40" x14ac:dyDescent="0.25">
      <c r="O96" s="30"/>
      <c r="P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5:40" x14ac:dyDescent="0.25">
      <c r="O97" s="30"/>
      <c r="P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5:40" x14ac:dyDescent="0.25">
      <c r="O98" s="30"/>
      <c r="P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5:40" x14ac:dyDescent="0.25">
      <c r="O99" s="30"/>
      <c r="P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5:40" x14ac:dyDescent="0.25">
      <c r="O100" s="30"/>
      <c r="P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5:40" x14ac:dyDescent="0.25">
      <c r="O101" s="30"/>
      <c r="P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5:40" x14ac:dyDescent="0.25">
      <c r="O102" s="30"/>
      <c r="P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5:40" x14ac:dyDescent="0.25">
      <c r="O103" s="30"/>
      <c r="P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5:40" x14ac:dyDescent="0.25">
      <c r="O104" s="30"/>
      <c r="P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5:40" x14ac:dyDescent="0.25">
      <c r="O105" s="30"/>
      <c r="P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5:40" x14ac:dyDescent="0.25">
      <c r="O106" s="30"/>
      <c r="P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U106"/>
  <sheetViews>
    <sheetView zoomScale="60" workbookViewId="0">
      <selection activeCell="D30" sqref="D3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2" width="30.5546875" style="30" customWidth="1"/>
    <col min="13" max="13" width="21.44140625" style="30" customWidth="1"/>
    <col min="14" max="19" width="30.5546875" style="30" customWidth="1"/>
    <col min="20" max="23" width="30.33203125" style="5" customWidth="1"/>
    <col min="24" max="24" width="30.33203125" style="30" customWidth="1"/>
    <col min="25" max="25" width="21.44140625" style="30" customWidth="1"/>
    <col min="26" max="26" width="31.44140625" style="5" customWidth="1"/>
    <col min="27" max="28" width="28.88671875" style="5" customWidth="1"/>
    <col min="29" max="29" width="31.44140625" style="5" customWidth="1"/>
    <col min="30" max="30" width="26.44140625" style="5" customWidth="1"/>
    <col min="31" max="16384" width="16.6640625" style="5"/>
  </cols>
  <sheetData>
    <row r="1" spans="1:29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96"/>
      <c r="Y1" s="3"/>
      <c r="Z1" s="4"/>
      <c r="AA1" s="4"/>
      <c r="AB1" s="4"/>
      <c r="AC1" s="4"/>
    </row>
    <row r="2" spans="1:29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 customHeight="1" x14ac:dyDescent="0.25">
      <c r="B8" s="7">
        <v>37357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9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89" t="s">
        <v>4</v>
      </c>
      <c r="Y9" s="11"/>
      <c r="Z9" s="12"/>
      <c r="AA9" s="12"/>
      <c r="AB9" s="12"/>
      <c r="AC9" s="12"/>
    </row>
    <row r="10" spans="1:29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48" t="s">
        <v>7</v>
      </c>
      <c r="X10" s="15" t="s">
        <v>67</v>
      </c>
      <c r="Y10" s="11"/>
    </row>
    <row r="11" spans="1:29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8" t="s">
        <v>10</v>
      </c>
      <c r="Y11" s="11"/>
    </row>
    <row r="12" spans="1:29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91"/>
      <c r="X12" s="23"/>
      <c r="Y12" s="22"/>
    </row>
    <row r="13" spans="1:29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27" t="s">
        <v>51</v>
      </c>
      <c r="O13" s="27" t="s">
        <v>51</v>
      </c>
      <c r="P13" s="102" t="s">
        <v>263</v>
      </c>
      <c r="Q13" s="27" t="s">
        <v>50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29" t="s">
        <v>13</v>
      </c>
      <c r="X13" s="90" t="s">
        <v>13</v>
      </c>
      <c r="Z13" s="31"/>
      <c r="AA13" s="31"/>
      <c r="AB13" s="31"/>
      <c r="AC13" s="31"/>
    </row>
    <row r="14" spans="1:29" x14ac:dyDescent="0.25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55"/>
      <c r="X14" s="18"/>
      <c r="Y14" s="92"/>
      <c r="Z14" s="33"/>
      <c r="AA14" s="33"/>
      <c r="AB14" s="33"/>
      <c r="AC14" s="33"/>
    </row>
    <row r="15" spans="1:29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7" t="s">
        <v>69</v>
      </c>
      <c r="Y15" s="88"/>
      <c r="Z15" s="34"/>
      <c r="AA15" s="35"/>
      <c r="AB15" s="35"/>
      <c r="AC15" s="35"/>
    </row>
    <row r="16" spans="1:29" s="30" customFormat="1" ht="26.25" customHeight="1" thickBot="1" x14ac:dyDescent="0.3">
      <c r="A16" s="36"/>
      <c r="B16" s="36"/>
      <c r="C16" s="82" t="s">
        <v>300</v>
      </c>
      <c r="D16" s="82" t="s">
        <v>309</v>
      </c>
      <c r="E16" s="82" t="s">
        <v>310</v>
      </c>
      <c r="F16" s="82" t="s">
        <v>308</v>
      </c>
      <c r="G16" s="82" t="s">
        <v>301</v>
      </c>
      <c r="H16" s="82" t="s">
        <v>303</v>
      </c>
      <c r="I16" s="118" t="s">
        <v>260</v>
      </c>
      <c r="J16" s="118" t="s">
        <v>260</v>
      </c>
      <c r="K16" s="82" t="s">
        <v>305</v>
      </c>
      <c r="L16" s="82" t="s">
        <v>284</v>
      </c>
      <c r="M16" s="17"/>
      <c r="N16" s="140" t="s">
        <v>291</v>
      </c>
      <c r="O16" s="82" t="s">
        <v>290</v>
      </c>
      <c r="P16" s="118" t="s">
        <v>260</v>
      </c>
      <c r="Q16" s="82" t="s">
        <v>292</v>
      </c>
      <c r="R16" s="118" t="s">
        <v>298</v>
      </c>
      <c r="S16" s="118" t="s">
        <v>260</v>
      </c>
      <c r="T16" s="60" t="s">
        <v>296</v>
      </c>
      <c r="U16" s="60" t="s">
        <v>293</v>
      </c>
      <c r="V16" s="60" t="s">
        <v>295</v>
      </c>
      <c r="W16" s="60" t="s">
        <v>299</v>
      </c>
      <c r="X16" s="60" t="s">
        <v>294</v>
      </c>
      <c r="Y16" s="18"/>
      <c r="Z16" s="37" t="s">
        <v>14</v>
      </c>
      <c r="AA16" s="38" t="s">
        <v>15</v>
      </c>
      <c r="AB16" s="39" t="s">
        <v>16</v>
      </c>
      <c r="AC16" s="40" t="s">
        <v>17</v>
      </c>
    </row>
    <row r="17" spans="1:29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15" t="s">
        <v>20</v>
      </c>
      <c r="X17" s="46" t="s">
        <v>20</v>
      </c>
      <c r="Y17" s="47"/>
      <c r="Z17" s="46"/>
      <c r="AA17" s="15"/>
      <c r="AB17" s="14"/>
      <c r="AC17" s="15"/>
    </row>
    <row r="18" spans="1:29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25</v>
      </c>
      <c r="H18" s="50">
        <v>25</v>
      </c>
      <c r="I18" s="49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0</v>
      </c>
      <c r="U18" s="131">
        <v>-50</v>
      </c>
      <c r="V18" s="52">
        <v>-50</v>
      </c>
      <c r="W18" s="93">
        <v>0</v>
      </c>
      <c r="X18" s="52">
        <v>0</v>
      </c>
      <c r="Y18" s="51"/>
      <c r="Z18" s="48">
        <f t="shared" ref="Z18:Z41" si="0">SUM(C18:X18)</f>
        <v>25</v>
      </c>
      <c r="AA18" s="48">
        <f>SUM(C18:I18,N18:R18)</f>
        <v>100</v>
      </c>
      <c r="AB18" s="48">
        <f>SUM(J18:L18,S18)</f>
        <v>25</v>
      </c>
      <c r="AC18" s="15">
        <f>SUM(T18:X18)</f>
        <v>-100</v>
      </c>
    </row>
    <row r="19" spans="1:29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25</v>
      </c>
      <c r="H19" s="110">
        <v>25</v>
      </c>
      <c r="I19" s="53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0</v>
      </c>
      <c r="U19" s="132">
        <v>-50</v>
      </c>
      <c r="V19" s="54">
        <v>-50</v>
      </c>
      <c r="W19" s="94">
        <v>0</v>
      </c>
      <c r="X19" s="54">
        <v>0</v>
      </c>
      <c r="Y19" s="51"/>
      <c r="Z19" s="55">
        <f t="shared" si="0"/>
        <v>25</v>
      </c>
      <c r="AA19" s="55">
        <f t="shared" ref="AA19:AA41" si="1">SUM(C19:I19,N19:R19)</f>
        <v>100</v>
      </c>
      <c r="AB19" s="55">
        <f t="shared" ref="AB19:AB41" si="2">SUM(J19:L19,S19)</f>
        <v>25</v>
      </c>
      <c r="AC19" s="18">
        <f t="shared" ref="AC19:AC41" si="3">SUM(T19:X19)</f>
        <v>-100</v>
      </c>
    </row>
    <row r="20" spans="1:29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25</v>
      </c>
      <c r="H20" s="110">
        <v>25</v>
      </c>
      <c r="I20" s="53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0</v>
      </c>
      <c r="U20" s="132">
        <v>-50</v>
      </c>
      <c r="V20" s="54">
        <v>-50</v>
      </c>
      <c r="W20" s="94">
        <v>0</v>
      </c>
      <c r="X20" s="54">
        <v>0</v>
      </c>
      <c r="Y20" s="51"/>
      <c r="Z20" s="55">
        <f t="shared" si="0"/>
        <v>25</v>
      </c>
      <c r="AA20" s="55">
        <f t="shared" si="1"/>
        <v>100</v>
      </c>
      <c r="AB20" s="55">
        <f t="shared" si="2"/>
        <v>25</v>
      </c>
      <c r="AC20" s="18">
        <f t="shared" si="3"/>
        <v>-100</v>
      </c>
    </row>
    <row r="21" spans="1:29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25</v>
      </c>
      <c r="H21" s="110">
        <v>25</v>
      </c>
      <c r="I21" s="53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0</v>
      </c>
      <c r="U21" s="132">
        <v>-50</v>
      </c>
      <c r="V21" s="54">
        <v>-50</v>
      </c>
      <c r="W21" s="94">
        <v>0</v>
      </c>
      <c r="X21" s="54">
        <v>0</v>
      </c>
      <c r="Y21" s="51"/>
      <c r="Z21" s="55">
        <f t="shared" si="0"/>
        <v>25</v>
      </c>
      <c r="AA21" s="55">
        <f t="shared" si="1"/>
        <v>100</v>
      </c>
      <c r="AB21" s="55">
        <f t="shared" si="2"/>
        <v>25</v>
      </c>
      <c r="AC21" s="18">
        <f t="shared" si="3"/>
        <v>-100</v>
      </c>
    </row>
    <row r="22" spans="1:29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25</v>
      </c>
      <c r="H22" s="110">
        <v>25</v>
      </c>
      <c r="I22" s="53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0</v>
      </c>
      <c r="U22" s="132">
        <v>-50</v>
      </c>
      <c r="V22" s="54">
        <v>-50</v>
      </c>
      <c r="W22" s="94">
        <v>0</v>
      </c>
      <c r="X22" s="54">
        <v>0</v>
      </c>
      <c r="Y22" s="51"/>
      <c r="Z22" s="55">
        <f t="shared" si="0"/>
        <v>25</v>
      </c>
      <c r="AA22" s="55">
        <f t="shared" si="1"/>
        <v>100</v>
      </c>
      <c r="AB22" s="55">
        <f t="shared" si="2"/>
        <v>25</v>
      </c>
      <c r="AC22" s="18">
        <f t="shared" si="3"/>
        <v>-100</v>
      </c>
    </row>
    <row r="23" spans="1:29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25</v>
      </c>
      <c r="H23" s="110">
        <v>25</v>
      </c>
      <c r="I23" s="53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0</v>
      </c>
      <c r="U23" s="132">
        <v>-50</v>
      </c>
      <c r="V23" s="54">
        <v>-50</v>
      </c>
      <c r="W23" s="94">
        <v>0</v>
      </c>
      <c r="X23" s="54">
        <v>0</v>
      </c>
      <c r="Y23" s="51"/>
      <c r="Z23" s="55">
        <f t="shared" si="0"/>
        <v>25</v>
      </c>
      <c r="AA23" s="55">
        <f t="shared" si="1"/>
        <v>100</v>
      </c>
      <c r="AB23" s="55">
        <f t="shared" si="2"/>
        <v>25</v>
      </c>
      <c r="AC23" s="18">
        <f t="shared" si="3"/>
        <v>-100</v>
      </c>
    </row>
    <row r="24" spans="1:29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110">
        <v>0</v>
      </c>
      <c r="I24" s="53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-50</v>
      </c>
      <c r="U24" s="132">
        <v>0</v>
      </c>
      <c r="V24" s="54">
        <v>0</v>
      </c>
      <c r="W24" s="94">
        <v>-30</v>
      </c>
      <c r="X24" s="54">
        <v>-53</v>
      </c>
      <c r="Y24" s="51"/>
      <c r="Z24" s="55">
        <f t="shared" si="0"/>
        <v>-178</v>
      </c>
      <c r="AA24" s="55">
        <f t="shared" si="1"/>
        <v>-50</v>
      </c>
      <c r="AB24" s="55">
        <f t="shared" si="2"/>
        <v>5</v>
      </c>
      <c r="AC24" s="18">
        <f t="shared" si="3"/>
        <v>-133</v>
      </c>
    </row>
    <row r="25" spans="1:29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110">
        <v>0</v>
      </c>
      <c r="I25" s="53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-50</v>
      </c>
      <c r="U25" s="132">
        <v>0</v>
      </c>
      <c r="V25" s="54">
        <v>0</v>
      </c>
      <c r="W25" s="94">
        <v>-30</v>
      </c>
      <c r="X25" s="54">
        <v>-53</v>
      </c>
      <c r="Y25" s="51"/>
      <c r="Z25" s="55">
        <f t="shared" si="0"/>
        <v>-178</v>
      </c>
      <c r="AA25" s="55">
        <f t="shared" si="1"/>
        <v>-50</v>
      </c>
      <c r="AB25" s="55">
        <f t="shared" si="2"/>
        <v>5</v>
      </c>
      <c r="AC25" s="18">
        <f t="shared" si="3"/>
        <v>-133</v>
      </c>
    </row>
    <row r="26" spans="1:29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110">
        <v>0</v>
      </c>
      <c r="I26" s="53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-50</v>
      </c>
      <c r="U26" s="132">
        <v>0</v>
      </c>
      <c r="V26" s="54">
        <v>0</v>
      </c>
      <c r="W26" s="94">
        <v>-30</v>
      </c>
      <c r="X26" s="54">
        <v>-53</v>
      </c>
      <c r="Y26" s="51"/>
      <c r="Z26" s="55">
        <f t="shared" si="0"/>
        <v>-178</v>
      </c>
      <c r="AA26" s="55">
        <f t="shared" si="1"/>
        <v>-50</v>
      </c>
      <c r="AB26" s="55">
        <f t="shared" si="2"/>
        <v>5</v>
      </c>
      <c r="AC26" s="18">
        <f t="shared" si="3"/>
        <v>-133</v>
      </c>
    </row>
    <row r="27" spans="1:29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110">
        <v>0</v>
      </c>
      <c r="I27" s="53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-50</v>
      </c>
      <c r="U27" s="132">
        <v>0</v>
      </c>
      <c r="V27" s="54">
        <v>0</v>
      </c>
      <c r="W27" s="94">
        <v>-30</v>
      </c>
      <c r="X27" s="54">
        <v>-53</v>
      </c>
      <c r="Y27" s="51"/>
      <c r="Z27" s="55">
        <f t="shared" si="0"/>
        <v>-178</v>
      </c>
      <c r="AA27" s="55">
        <f t="shared" si="1"/>
        <v>-50</v>
      </c>
      <c r="AB27" s="55">
        <f t="shared" si="2"/>
        <v>5</v>
      </c>
      <c r="AC27" s="18">
        <f t="shared" si="3"/>
        <v>-133</v>
      </c>
    </row>
    <row r="28" spans="1:29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110">
        <v>0</v>
      </c>
      <c r="I28" s="53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-50</v>
      </c>
      <c r="U28" s="132">
        <v>0</v>
      </c>
      <c r="V28" s="54">
        <v>0</v>
      </c>
      <c r="W28" s="94">
        <v>-30</v>
      </c>
      <c r="X28" s="54">
        <v>-53</v>
      </c>
      <c r="Y28" s="51"/>
      <c r="Z28" s="55">
        <f t="shared" si="0"/>
        <v>-178</v>
      </c>
      <c r="AA28" s="55">
        <f t="shared" si="1"/>
        <v>-50</v>
      </c>
      <c r="AB28" s="55">
        <f t="shared" si="2"/>
        <v>5</v>
      </c>
      <c r="AC28" s="18">
        <f t="shared" si="3"/>
        <v>-133</v>
      </c>
    </row>
    <row r="29" spans="1:29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110">
        <v>0</v>
      </c>
      <c r="I29" s="53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-50</v>
      </c>
      <c r="U29" s="132">
        <v>0</v>
      </c>
      <c r="V29" s="54">
        <v>0</v>
      </c>
      <c r="W29" s="94">
        <v>-30</v>
      </c>
      <c r="X29" s="54">
        <v>-53</v>
      </c>
      <c r="Y29" s="51"/>
      <c r="Z29" s="55">
        <f t="shared" si="0"/>
        <v>-178</v>
      </c>
      <c r="AA29" s="55">
        <f t="shared" si="1"/>
        <v>-50</v>
      </c>
      <c r="AB29" s="55">
        <f t="shared" si="2"/>
        <v>5</v>
      </c>
      <c r="AC29" s="18">
        <f t="shared" si="3"/>
        <v>-133</v>
      </c>
    </row>
    <row r="30" spans="1:29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110">
        <v>0</v>
      </c>
      <c r="I30" s="53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-50</v>
      </c>
      <c r="U30" s="132">
        <v>0</v>
      </c>
      <c r="V30" s="54">
        <v>0</v>
      </c>
      <c r="W30" s="94">
        <v>-30</v>
      </c>
      <c r="X30" s="54">
        <v>-53</v>
      </c>
      <c r="Y30" s="51"/>
      <c r="Z30" s="55">
        <f t="shared" si="0"/>
        <v>-178</v>
      </c>
      <c r="AA30" s="55">
        <f t="shared" si="1"/>
        <v>-50</v>
      </c>
      <c r="AB30" s="55">
        <f t="shared" si="2"/>
        <v>5</v>
      </c>
      <c r="AC30" s="18">
        <f t="shared" si="3"/>
        <v>-133</v>
      </c>
    </row>
    <row r="31" spans="1:29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110">
        <v>0</v>
      </c>
      <c r="I31" s="53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-50</v>
      </c>
      <c r="U31" s="132">
        <v>0</v>
      </c>
      <c r="V31" s="54">
        <v>0</v>
      </c>
      <c r="W31" s="94">
        <v>-30</v>
      </c>
      <c r="X31" s="54">
        <v>-53</v>
      </c>
      <c r="Y31" s="51"/>
      <c r="Z31" s="55">
        <f t="shared" si="0"/>
        <v>-178</v>
      </c>
      <c r="AA31" s="55">
        <f t="shared" si="1"/>
        <v>-50</v>
      </c>
      <c r="AB31" s="55">
        <f t="shared" si="2"/>
        <v>5</v>
      </c>
      <c r="AC31" s="18">
        <f t="shared" si="3"/>
        <v>-133</v>
      </c>
    </row>
    <row r="32" spans="1:29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110">
        <v>0</v>
      </c>
      <c r="I32" s="53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-50</v>
      </c>
      <c r="U32" s="132">
        <v>0</v>
      </c>
      <c r="V32" s="54">
        <v>0</v>
      </c>
      <c r="W32" s="94">
        <v>-30</v>
      </c>
      <c r="X32" s="54">
        <v>-53</v>
      </c>
      <c r="Y32" s="51"/>
      <c r="Z32" s="55">
        <f t="shared" si="0"/>
        <v>-178</v>
      </c>
      <c r="AA32" s="55">
        <f t="shared" si="1"/>
        <v>-50</v>
      </c>
      <c r="AB32" s="55">
        <f t="shared" si="2"/>
        <v>5</v>
      </c>
      <c r="AC32" s="18">
        <f t="shared" si="3"/>
        <v>-133</v>
      </c>
    </row>
    <row r="33" spans="1:47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110">
        <v>0</v>
      </c>
      <c r="I33" s="53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-50</v>
      </c>
      <c r="U33" s="132">
        <v>0</v>
      </c>
      <c r="V33" s="54">
        <v>0</v>
      </c>
      <c r="W33" s="94">
        <v>-30</v>
      </c>
      <c r="X33" s="54">
        <v>-53</v>
      </c>
      <c r="Y33" s="51"/>
      <c r="Z33" s="55">
        <f t="shared" si="0"/>
        <v>-178</v>
      </c>
      <c r="AA33" s="55">
        <f t="shared" si="1"/>
        <v>-50</v>
      </c>
      <c r="AB33" s="55">
        <f t="shared" si="2"/>
        <v>5</v>
      </c>
      <c r="AC33" s="18">
        <f t="shared" si="3"/>
        <v>-133</v>
      </c>
    </row>
    <row r="34" spans="1:47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110">
        <v>0</v>
      </c>
      <c r="I34" s="53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-50</v>
      </c>
      <c r="U34" s="132">
        <v>0</v>
      </c>
      <c r="V34" s="54">
        <v>0</v>
      </c>
      <c r="W34" s="94">
        <v>-30</v>
      </c>
      <c r="X34" s="54">
        <v>-53</v>
      </c>
      <c r="Y34" s="51"/>
      <c r="Z34" s="55">
        <f t="shared" si="0"/>
        <v>-178</v>
      </c>
      <c r="AA34" s="55">
        <f t="shared" si="1"/>
        <v>-50</v>
      </c>
      <c r="AB34" s="55">
        <f t="shared" si="2"/>
        <v>5</v>
      </c>
      <c r="AC34" s="18">
        <f t="shared" si="3"/>
        <v>-133</v>
      </c>
    </row>
    <row r="35" spans="1:47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110">
        <v>0</v>
      </c>
      <c r="I35" s="53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-50</v>
      </c>
      <c r="U35" s="132">
        <v>0</v>
      </c>
      <c r="V35" s="54">
        <v>0</v>
      </c>
      <c r="W35" s="94">
        <v>-30</v>
      </c>
      <c r="X35" s="54">
        <v>-53</v>
      </c>
      <c r="Y35" s="51"/>
      <c r="Z35" s="55">
        <f t="shared" si="0"/>
        <v>-178</v>
      </c>
      <c r="AA35" s="55">
        <f t="shared" si="1"/>
        <v>-50</v>
      </c>
      <c r="AB35" s="55">
        <f t="shared" si="2"/>
        <v>5</v>
      </c>
      <c r="AC35" s="18">
        <f t="shared" si="3"/>
        <v>-133</v>
      </c>
    </row>
    <row r="36" spans="1:47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110">
        <v>0</v>
      </c>
      <c r="I36" s="53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-50</v>
      </c>
      <c r="U36" s="132">
        <v>0</v>
      </c>
      <c r="V36" s="54">
        <v>0</v>
      </c>
      <c r="W36" s="94">
        <v>-30</v>
      </c>
      <c r="X36" s="54">
        <v>-53</v>
      </c>
      <c r="Y36" s="51"/>
      <c r="Z36" s="55">
        <f t="shared" si="0"/>
        <v>-178</v>
      </c>
      <c r="AA36" s="55">
        <f t="shared" si="1"/>
        <v>-50</v>
      </c>
      <c r="AB36" s="55">
        <f t="shared" si="2"/>
        <v>5</v>
      </c>
      <c r="AC36" s="18">
        <f t="shared" si="3"/>
        <v>-133</v>
      </c>
    </row>
    <row r="37" spans="1:47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110">
        <v>0</v>
      </c>
      <c r="I37" s="53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-50</v>
      </c>
      <c r="U37" s="132">
        <v>0</v>
      </c>
      <c r="V37" s="54">
        <v>0</v>
      </c>
      <c r="W37" s="94">
        <v>-30</v>
      </c>
      <c r="X37" s="54">
        <v>-53</v>
      </c>
      <c r="Y37" s="51"/>
      <c r="Z37" s="55">
        <f t="shared" si="0"/>
        <v>-178</v>
      </c>
      <c r="AA37" s="55">
        <f t="shared" si="1"/>
        <v>-50</v>
      </c>
      <c r="AB37" s="55">
        <f t="shared" si="2"/>
        <v>5</v>
      </c>
      <c r="AC37" s="18">
        <f t="shared" si="3"/>
        <v>-133</v>
      </c>
    </row>
    <row r="38" spans="1:47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110">
        <v>0</v>
      </c>
      <c r="I38" s="53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-50</v>
      </c>
      <c r="U38" s="132">
        <v>0</v>
      </c>
      <c r="V38" s="54">
        <v>0</v>
      </c>
      <c r="W38" s="94">
        <v>-30</v>
      </c>
      <c r="X38" s="54">
        <v>-53</v>
      </c>
      <c r="Y38" s="51"/>
      <c r="Z38" s="55">
        <f t="shared" si="0"/>
        <v>-178</v>
      </c>
      <c r="AA38" s="55">
        <f t="shared" si="1"/>
        <v>-50</v>
      </c>
      <c r="AB38" s="55">
        <f t="shared" si="2"/>
        <v>5</v>
      </c>
      <c r="AC38" s="18">
        <f t="shared" si="3"/>
        <v>-133</v>
      </c>
    </row>
    <row r="39" spans="1:47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110">
        <v>0</v>
      </c>
      <c r="I39" s="53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-50</v>
      </c>
      <c r="U39" s="132">
        <v>0</v>
      </c>
      <c r="V39" s="54">
        <v>0</v>
      </c>
      <c r="W39" s="94">
        <v>-30</v>
      </c>
      <c r="X39" s="54">
        <v>-53</v>
      </c>
      <c r="Y39" s="51"/>
      <c r="Z39" s="55">
        <f t="shared" si="0"/>
        <v>-178</v>
      </c>
      <c r="AA39" s="55">
        <f t="shared" si="1"/>
        <v>-50</v>
      </c>
      <c r="AB39" s="55">
        <f t="shared" si="2"/>
        <v>5</v>
      </c>
      <c r="AC39" s="18">
        <f t="shared" si="3"/>
        <v>-133</v>
      </c>
    </row>
    <row r="40" spans="1:47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25</v>
      </c>
      <c r="H40" s="110">
        <v>25</v>
      </c>
      <c r="I40" s="53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0</v>
      </c>
      <c r="U40" s="132">
        <v>-50</v>
      </c>
      <c r="V40" s="54">
        <v>-50</v>
      </c>
      <c r="W40" s="94">
        <v>0</v>
      </c>
      <c r="X40" s="54">
        <v>0</v>
      </c>
      <c r="Y40" s="51"/>
      <c r="Z40" s="55">
        <f t="shared" si="0"/>
        <v>25</v>
      </c>
      <c r="AA40" s="55">
        <f t="shared" si="1"/>
        <v>100</v>
      </c>
      <c r="AB40" s="55">
        <f t="shared" si="2"/>
        <v>25</v>
      </c>
      <c r="AC40" s="18">
        <f t="shared" si="3"/>
        <v>-100</v>
      </c>
    </row>
    <row r="41" spans="1:47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25</v>
      </c>
      <c r="H41" s="139">
        <v>25</v>
      </c>
      <c r="I41" s="5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0</v>
      </c>
      <c r="U41" s="133">
        <v>-50</v>
      </c>
      <c r="V41" s="57">
        <v>-50</v>
      </c>
      <c r="W41" s="95">
        <v>0</v>
      </c>
      <c r="X41" s="57">
        <v>0</v>
      </c>
      <c r="Y41" s="51"/>
      <c r="Z41" s="58">
        <f t="shared" si="0"/>
        <v>25</v>
      </c>
      <c r="AA41" s="58">
        <f t="shared" si="1"/>
        <v>100</v>
      </c>
      <c r="AB41" s="58">
        <f t="shared" si="2"/>
        <v>25</v>
      </c>
      <c r="AC41" s="59">
        <f t="shared" si="3"/>
        <v>-100</v>
      </c>
    </row>
    <row r="42" spans="1:47" s="12" customFormat="1" x14ac:dyDescent="0.25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11"/>
      <c r="AA42" s="11"/>
      <c r="AB42" s="11"/>
      <c r="AC42" s="11"/>
    </row>
    <row r="43" spans="1:47" ht="13.8" thickBot="1" x14ac:dyDescent="0.3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47" ht="13.8" thickBot="1" x14ac:dyDescent="0.3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 t="shared" si="4"/>
        <v>200</v>
      </c>
      <c r="F44" s="46">
        <f>SUM(F18:F41)</f>
        <v>200</v>
      </c>
      <c r="G44" s="46">
        <f t="shared" si="4"/>
        <v>200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X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-800</v>
      </c>
      <c r="U44" s="46">
        <f t="shared" si="5"/>
        <v>-400</v>
      </c>
      <c r="V44" s="46">
        <f t="shared" si="5"/>
        <v>-400</v>
      </c>
      <c r="W44" s="46">
        <f t="shared" si="5"/>
        <v>-480</v>
      </c>
      <c r="X44" s="46">
        <f t="shared" si="5"/>
        <v>-848</v>
      </c>
      <c r="Y44" s="18"/>
      <c r="Z44" s="46">
        <f>SUM(Z18:Z41)</f>
        <v>-2648</v>
      </c>
      <c r="AA44" s="46">
        <f>SUM(AA18:AA41)</f>
        <v>0</v>
      </c>
      <c r="AB44" s="46">
        <f>SUM(AB18:AB41)</f>
        <v>280</v>
      </c>
      <c r="AC44" s="46">
        <f>SUM(AC18:AC41)</f>
        <v>-2928</v>
      </c>
      <c r="AD44" s="64" t="s">
        <v>32</v>
      </c>
      <c r="AE44" s="65"/>
    </row>
    <row r="45" spans="1:47" ht="13.8" thickBot="1" x14ac:dyDescent="0.3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68" t="s">
        <v>34</v>
      </c>
      <c r="Z45" s="18"/>
      <c r="AA45" s="18"/>
      <c r="AB45" s="18"/>
      <c r="AC45" s="18"/>
      <c r="AD45" s="69"/>
    </row>
    <row r="46" spans="1:47" ht="30.75" customHeight="1" thickBot="1" x14ac:dyDescent="0.3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 t="shared" si="6"/>
        <v>200</v>
      </c>
      <c r="F46" s="46">
        <f>SUM(F18:F41)</f>
        <v>200</v>
      </c>
      <c r="G46" s="46">
        <f t="shared" si="6"/>
        <v>200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 ca="1">SUM(C46:M46)</f>
        <v>2080</v>
      </c>
      <c r="N46" s="46">
        <f t="shared" ref="N46:X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-800</v>
      </c>
      <c r="U46" s="46">
        <f t="shared" si="7"/>
        <v>-400</v>
      </c>
      <c r="V46" s="46">
        <f t="shared" si="7"/>
        <v>-400</v>
      </c>
      <c r="W46" s="46">
        <f t="shared" si="7"/>
        <v>-480</v>
      </c>
      <c r="X46" s="46">
        <f t="shared" si="7"/>
        <v>-848</v>
      </c>
      <c r="Y46" s="72">
        <f>SUM(N46:X46)</f>
        <v>-5328</v>
      </c>
      <c r="Z46" s="46">
        <f>SUM(Z18:Z41)</f>
        <v>-2648</v>
      </c>
      <c r="AA46" s="46">
        <f>SUM(AA18:AA41)</f>
        <v>0</v>
      </c>
      <c r="AB46" s="46">
        <f>SUM(AB18:AB41)</f>
        <v>280</v>
      </c>
      <c r="AC46" s="46">
        <f>SUM(AC18:AC41)</f>
        <v>-2928</v>
      </c>
      <c r="AD46" s="69">
        <f ca="1">ABS(Y46)+ABS(M46)</f>
        <v>5608</v>
      </c>
    </row>
    <row r="47" spans="1:47" ht="13.8" thickBot="1" x14ac:dyDescent="0.3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X47" s="14"/>
      <c r="Z47" s="73"/>
      <c r="AA47" s="73"/>
      <c r="AB47" s="73"/>
      <c r="AC47" s="73"/>
    </row>
    <row r="48" spans="1:47" x14ac:dyDescent="0.25">
      <c r="A48" s="2"/>
      <c r="B48" s="2"/>
      <c r="C48" s="43" t="s">
        <v>62</v>
      </c>
      <c r="D48" s="103" t="s">
        <v>62</v>
      </c>
      <c r="E48" s="43" t="s">
        <v>62</v>
      </c>
      <c r="F48" s="83" t="s">
        <v>62</v>
      </c>
      <c r="G48" s="43" t="s">
        <v>62</v>
      </c>
      <c r="H48" s="43" t="s">
        <v>62</v>
      </c>
      <c r="I48" s="48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79</v>
      </c>
      <c r="O48" s="15" t="s">
        <v>79</v>
      </c>
      <c r="P48" s="48" t="s">
        <v>47</v>
      </c>
      <c r="Q48" s="15" t="s">
        <v>297</v>
      </c>
      <c r="R48" s="85" t="s">
        <v>143</v>
      </c>
      <c r="S48" s="15" t="s">
        <v>47</v>
      </c>
      <c r="T48" s="99"/>
      <c r="U48" s="99"/>
      <c r="V48" s="99"/>
      <c r="W48" s="99"/>
      <c r="X48" s="74"/>
      <c r="Y48" s="44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</row>
    <row r="49" spans="1:47" s="12" customFormat="1" ht="16.5" customHeight="1" x14ac:dyDescent="0.25">
      <c r="A49" s="66"/>
      <c r="B49" s="66"/>
      <c r="C49" s="47" t="s">
        <v>10</v>
      </c>
      <c r="D49" s="75" t="s">
        <v>11</v>
      </c>
      <c r="E49" s="47" t="s">
        <v>10</v>
      </c>
      <c r="F49" s="45" t="s">
        <v>10</v>
      </c>
      <c r="G49" s="45" t="s">
        <v>10</v>
      </c>
      <c r="H49" s="47" t="s">
        <v>10</v>
      </c>
      <c r="I49" s="138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288</v>
      </c>
      <c r="O49" s="18" t="s">
        <v>288</v>
      </c>
      <c r="P49" s="138" t="s">
        <v>46</v>
      </c>
      <c r="Q49" s="137" t="s">
        <v>285</v>
      </c>
      <c r="R49" s="11" t="s">
        <v>144</v>
      </c>
      <c r="S49" s="137" t="s">
        <v>39</v>
      </c>
      <c r="T49" s="17" t="s">
        <v>37</v>
      </c>
      <c r="U49" s="17" t="s">
        <v>37</v>
      </c>
      <c r="V49" s="17" t="s">
        <v>37</v>
      </c>
      <c r="W49" s="17" t="s">
        <v>37</v>
      </c>
      <c r="X49" s="18" t="s">
        <v>37</v>
      </c>
      <c r="Y49" s="76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</row>
    <row r="50" spans="1:47" s="12" customFormat="1" ht="16.5" customHeight="1" x14ac:dyDescent="0.25">
      <c r="A50" s="66"/>
      <c r="B50" s="66"/>
      <c r="C50" s="47" t="s">
        <v>41</v>
      </c>
      <c r="D50" s="75" t="s">
        <v>10</v>
      </c>
      <c r="E50" s="47" t="s">
        <v>11</v>
      </c>
      <c r="F50" s="45" t="s">
        <v>38</v>
      </c>
      <c r="G50" s="45" t="s">
        <v>38</v>
      </c>
      <c r="H50" s="47" t="s">
        <v>38</v>
      </c>
      <c r="I50" s="55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79</v>
      </c>
      <c r="O50" s="47" t="s">
        <v>79</v>
      </c>
      <c r="P50" s="55" t="s">
        <v>39</v>
      </c>
      <c r="Q50" s="18" t="s">
        <v>286</v>
      </c>
      <c r="R50" s="11" t="s">
        <v>145</v>
      </c>
      <c r="S50" s="18" t="s">
        <v>10</v>
      </c>
      <c r="T50" s="17" t="s">
        <v>38</v>
      </c>
      <c r="U50" s="17" t="s">
        <v>38</v>
      </c>
      <c r="V50" s="17" t="s">
        <v>38</v>
      </c>
      <c r="W50" s="17" t="s">
        <v>38</v>
      </c>
      <c r="X50" s="18" t="s">
        <v>38</v>
      </c>
      <c r="Y50" s="76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</row>
    <row r="51" spans="1:47" s="12" customFormat="1" ht="18.75" customHeight="1" thickBot="1" x14ac:dyDescent="0.3">
      <c r="A51" s="66"/>
      <c r="B51" s="66"/>
      <c r="C51" s="47" t="s">
        <v>128</v>
      </c>
      <c r="D51" s="75" t="s">
        <v>41</v>
      </c>
      <c r="E51" s="47" t="s">
        <v>38</v>
      </c>
      <c r="F51" s="45" t="s">
        <v>254</v>
      </c>
      <c r="G51" s="45" t="s">
        <v>55</v>
      </c>
      <c r="H51" s="47" t="s">
        <v>304</v>
      </c>
      <c r="I51" s="84" t="s">
        <v>47</v>
      </c>
      <c r="J51" s="75" t="s">
        <v>38</v>
      </c>
      <c r="K51" s="47" t="s">
        <v>38</v>
      </c>
      <c r="L51" s="45" t="s">
        <v>38</v>
      </c>
      <c r="M51" s="75"/>
      <c r="N51" s="47" t="s">
        <v>47</v>
      </c>
      <c r="O51" s="47" t="s">
        <v>47</v>
      </c>
      <c r="P51" s="84" t="s">
        <v>47</v>
      </c>
      <c r="Q51" s="47" t="s">
        <v>145</v>
      </c>
      <c r="R51" s="11" t="s">
        <v>204</v>
      </c>
      <c r="S51" s="47" t="s">
        <v>38</v>
      </c>
      <c r="T51" s="17" t="s">
        <v>47</v>
      </c>
      <c r="U51" s="17" t="s">
        <v>11</v>
      </c>
      <c r="V51" s="17" t="s">
        <v>11</v>
      </c>
      <c r="W51" s="17" t="s">
        <v>11</v>
      </c>
      <c r="X51" s="18" t="s">
        <v>11</v>
      </c>
      <c r="Y51" s="11"/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</row>
    <row r="52" spans="1:47" s="12" customFormat="1" ht="19.5" customHeight="1" thickBot="1" x14ac:dyDescent="0.3">
      <c r="A52" s="66"/>
      <c r="B52" s="66"/>
      <c r="C52" s="47" t="s">
        <v>49</v>
      </c>
      <c r="D52" s="75" t="s">
        <v>254</v>
      </c>
      <c r="E52" s="47" t="s">
        <v>91</v>
      </c>
      <c r="F52" s="45" t="s">
        <v>49</v>
      </c>
      <c r="G52" s="45" t="s">
        <v>302</v>
      </c>
      <c r="H52" s="47" t="s">
        <v>49</v>
      </c>
      <c r="I52" s="44"/>
      <c r="J52" s="84" t="s">
        <v>47</v>
      </c>
      <c r="K52" s="47" t="s">
        <v>256</v>
      </c>
      <c r="L52" s="98" t="s">
        <v>44</v>
      </c>
      <c r="M52" s="77"/>
      <c r="N52" s="47" t="s">
        <v>92</v>
      </c>
      <c r="O52" s="47" t="s">
        <v>92</v>
      </c>
      <c r="P52" s="30"/>
      <c r="Q52" s="47" t="s">
        <v>204</v>
      </c>
      <c r="R52" s="44" t="s">
        <v>39</v>
      </c>
      <c r="S52" s="78" t="s">
        <v>47</v>
      </c>
      <c r="T52" s="17" t="s">
        <v>43</v>
      </c>
      <c r="U52" s="17" t="s">
        <v>43</v>
      </c>
      <c r="V52" s="17" t="s">
        <v>43</v>
      </c>
      <c r="W52" s="17" t="s">
        <v>43</v>
      </c>
      <c r="X52" s="18" t="s">
        <v>43</v>
      </c>
      <c r="Y52" s="77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:47" s="12" customFormat="1" ht="21" customHeight="1" thickBot="1" x14ac:dyDescent="0.3">
      <c r="A53" s="66"/>
      <c r="B53" s="66"/>
      <c r="C53" s="47" t="s">
        <v>63</v>
      </c>
      <c r="D53" s="75" t="s">
        <v>306</v>
      </c>
      <c r="E53" s="47" t="s">
        <v>191</v>
      </c>
      <c r="F53" s="45" t="s">
        <v>63</v>
      </c>
      <c r="G53" s="98" t="s">
        <v>170</v>
      </c>
      <c r="H53" s="47" t="s">
        <v>63</v>
      </c>
      <c r="I53" s="44"/>
      <c r="J53" s="44"/>
      <c r="K53" s="47" t="s">
        <v>38</v>
      </c>
      <c r="L53" s="44"/>
      <c r="M53" s="76"/>
      <c r="N53" s="47" t="s">
        <v>56</v>
      </c>
      <c r="O53" s="47" t="s">
        <v>289</v>
      </c>
      <c r="P53" s="30"/>
      <c r="Q53" s="47" t="s">
        <v>52</v>
      </c>
      <c r="R53" s="45" t="s">
        <v>70</v>
      </c>
      <c r="S53" s="30"/>
      <c r="T53" s="60"/>
      <c r="U53" s="60"/>
      <c r="V53" s="60"/>
      <c r="W53" s="60"/>
      <c r="X53" s="59"/>
      <c r="Y53" s="76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:47" s="12" customFormat="1" ht="24" customHeight="1" thickBot="1" x14ac:dyDescent="0.3">
      <c r="A54" s="66"/>
      <c r="B54" s="66"/>
      <c r="C54" s="78" t="s">
        <v>60</v>
      </c>
      <c r="D54" s="84" t="s">
        <v>307</v>
      </c>
      <c r="E54" s="47" t="s">
        <v>41</v>
      </c>
      <c r="F54" s="98" t="s">
        <v>60</v>
      </c>
      <c r="G54" s="44"/>
      <c r="H54" s="78" t="s">
        <v>60</v>
      </c>
      <c r="I54" s="44"/>
      <c r="J54" s="44"/>
      <c r="K54" s="47" t="s">
        <v>54</v>
      </c>
      <c r="L54" s="44"/>
      <c r="M54" s="76"/>
      <c r="N54" s="18" t="s">
        <v>11</v>
      </c>
      <c r="O54" s="47" t="s">
        <v>56</v>
      </c>
      <c r="P54" s="30"/>
      <c r="Q54" s="47" t="s">
        <v>287</v>
      </c>
      <c r="R54" s="45" t="s">
        <v>11</v>
      </c>
      <c r="S54" s="30"/>
      <c r="T54" s="11"/>
      <c r="U54" s="11"/>
      <c r="V54" s="11"/>
      <c r="W54" s="11"/>
      <c r="X54" s="11"/>
      <c r="Y54" s="11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7" s="12" customFormat="1" ht="28.5" customHeight="1" x14ac:dyDescent="0.25">
      <c r="A55" s="66"/>
      <c r="B55" s="66"/>
      <c r="C55" s="30"/>
      <c r="D55" s="30"/>
      <c r="E55" s="47" t="s">
        <v>63</v>
      </c>
      <c r="F55" s="44"/>
      <c r="G55" s="44"/>
      <c r="H55" s="44"/>
      <c r="I55" s="44"/>
      <c r="J55" s="44"/>
      <c r="K55" s="47" t="s">
        <v>195</v>
      </c>
      <c r="L55" s="44"/>
      <c r="M55" s="76"/>
      <c r="N55" s="47" t="s">
        <v>70</v>
      </c>
      <c r="O55" s="18" t="s">
        <v>11</v>
      </c>
      <c r="P55" s="30"/>
      <c r="Q55" s="47" t="s">
        <v>153</v>
      </c>
      <c r="R55" s="45" t="s">
        <v>39</v>
      </c>
      <c r="S55" s="30"/>
      <c r="T55" s="44"/>
      <c r="U55" s="44"/>
      <c r="V55" s="44"/>
      <c r="W55" s="44"/>
      <c r="X55" s="44"/>
      <c r="Y55" s="44"/>
      <c r="Z55" s="76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:47" s="12" customFormat="1" ht="25.5" customHeight="1" thickBot="1" x14ac:dyDescent="0.3">
      <c r="A56" s="66"/>
      <c r="B56" s="66"/>
      <c r="C56" s="30"/>
      <c r="D56" s="30"/>
      <c r="E56" s="78" t="s">
        <v>311</v>
      </c>
      <c r="F56" s="44"/>
      <c r="G56" s="44"/>
      <c r="H56" s="44"/>
      <c r="I56" s="44"/>
      <c r="J56" s="44"/>
      <c r="K56" s="78" t="s">
        <v>65</v>
      </c>
      <c r="L56" s="44"/>
      <c r="M56" s="79"/>
      <c r="N56" s="47" t="s">
        <v>71</v>
      </c>
      <c r="O56" s="47" t="s">
        <v>70</v>
      </c>
      <c r="P56" s="30"/>
      <c r="Q56" s="47" t="s">
        <v>46</v>
      </c>
      <c r="R56" s="98" t="s">
        <v>70</v>
      </c>
      <c r="S56" s="30"/>
      <c r="T56" s="44"/>
      <c r="U56" s="44"/>
      <c r="V56" s="44"/>
      <c r="W56" s="44"/>
      <c r="X56" s="44"/>
      <c r="Y56" s="44"/>
      <c r="Z56" s="79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:47" s="12" customFormat="1" ht="27" customHeight="1" x14ac:dyDescent="0.25">
      <c r="C57" s="30"/>
      <c r="D57" s="30"/>
      <c r="E57" s="44"/>
      <c r="F57" s="44"/>
      <c r="G57" s="44"/>
      <c r="H57" s="44"/>
      <c r="I57" s="32"/>
      <c r="J57" s="32"/>
      <c r="K57" s="44"/>
      <c r="L57" s="44"/>
      <c r="M57" s="79"/>
      <c r="N57" s="47" t="s">
        <v>72</v>
      </c>
      <c r="O57" s="47" t="s">
        <v>71</v>
      </c>
      <c r="P57" s="30"/>
      <c r="Q57" s="47" t="s">
        <v>11</v>
      </c>
      <c r="R57" s="30"/>
      <c r="S57" s="30"/>
      <c r="T57" s="44"/>
      <c r="U57" s="44"/>
      <c r="V57" s="44"/>
      <c r="W57" s="44"/>
      <c r="X57" s="44"/>
      <c r="Y57" s="79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7" ht="20.25" customHeight="1" thickBot="1" x14ac:dyDescent="0.3">
      <c r="B58" s="32"/>
      <c r="E58" s="44"/>
      <c r="F58" s="44"/>
      <c r="G58" s="44"/>
      <c r="H58" s="44"/>
      <c r="I58" s="32"/>
      <c r="J58" s="32"/>
      <c r="K58" s="44"/>
      <c r="L58" s="44"/>
      <c r="M58" s="79"/>
      <c r="N58" s="78" t="s">
        <v>73</v>
      </c>
      <c r="O58" s="47" t="s">
        <v>72</v>
      </c>
      <c r="Q58" s="47" t="s">
        <v>39</v>
      </c>
      <c r="T58" s="32"/>
      <c r="U58" s="32"/>
      <c r="V58" s="32"/>
      <c r="W58" s="32"/>
      <c r="X58" s="32"/>
      <c r="Y58" s="8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 ht="24" customHeight="1" thickBot="1" x14ac:dyDescent="0.3">
      <c r="B59" s="30"/>
      <c r="E59" s="44"/>
      <c r="F59" s="32"/>
      <c r="G59" s="32"/>
      <c r="H59" s="44"/>
      <c r="I59" s="32"/>
      <c r="J59" s="32"/>
      <c r="K59" s="44"/>
      <c r="L59" s="32"/>
      <c r="M59" s="79"/>
      <c r="O59" s="78" t="s">
        <v>73</v>
      </c>
      <c r="Q59" s="47" t="s">
        <v>70</v>
      </c>
      <c r="T59" s="32"/>
      <c r="U59" s="32"/>
      <c r="V59" s="32"/>
      <c r="W59" s="32"/>
      <c r="X59" s="32"/>
      <c r="Z59" s="81"/>
      <c r="AA59" s="81"/>
      <c r="AB59" s="81"/>
      <c r="AC59" s="81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15" x14ac:dyDescent="0.25">
      <c r="E60" s="32"/>
      <c r="F60" s="32"/>
      <c r="G60" s="32"/>
      <c r="H60" s="32"/>
      <c r="I60" s="32"/>
      <c r="J60" s="32"/>
      <c r="K60" s="32"/>
      <c r="L60" s="32"/>
      <c r="M60" s="79"/>
      <c r="Q60" s="47" t="s">
        <v>71</v>
      </c>
      <c r="T60" s="30"/>
      <c r="U60" s="30"/>
      <c r="V60" s="30"/>
      <c r="W60" s="30"/>
      <c r="Z60" s="80"/>
      <c r="AA60" s="80"/>
      <c r="AB60" s="80"/>
      <c r="AC60" s="8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5" x14ac:dyDescent="0.25">
      <c r="E61" s="32"/>
      <c r="F61" s="32"/>
      <c r="G61" s="32"/>
      <c r="H61" s="32"/>
      <c r="I61" s="32"/>
      <c r="J61" s="32"/>
      <c r="K61" s="32"/>
      <c r="L61" s="32"/>
      <c r="M61" s="79"/>
      <c r="Q61" s="47" t="s">
        <v>72</v>
      </c>
      <c r="T61" s="30"/>
      <c r="U61" s="30"/>
      <c r="V61" s="30"/>
      <c r="W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5.6" thickBot="1" x14ac:dyDescent="0.3">
      <c r="E62" s="32"/>
      <c r="F62" s="32"/>
      <c r="G62" s="32"/>
      <c r="H62" s="32"/>
      <c r="I62" s="32"/>
      <c r="J62" s="32"/>
      <c r="K62" s="32"/>
      <c r="L62" s="32"/>
      <c r="M62" s="79"/>
      <c r="Q62" s="78" t="s">
        <v>73</v>
      </c>
      <c r="T62" s="30"/>
      <c r="U62" s="30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5" x14ac:dyDescent="0.25">
      <c r="E63" s="32"/>
      <c r="F63" s="32"/>
      <c r="G63" s="32"/>
      <c r="H63" s="32"/>
      <c r="I63" s="32"/>
      <c r="J63" s="32"/>
      <c r="K63" s="32"/>
      <c r="L63" s="32"/>
      <c r="M63" s="79"/>
      <c r="T63" s="30"/>
      <c r="U63" s="30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x14ac:dyDescent="0.25">
      <c r="E64" s="32"/>
      <c r="F64" s="32"/>
      <c r="G64" s="32"/>
      <c r="H64" s="32"/>
      <c r="I64" s="32"/>
      <c r="J64" s="32"/>
      <c r="K64" s="32"/>
      <c r="L64" s="32"/>
      <c r="T64" s="30"/>
      <c r="U64" s="30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5:47" x14ac:dyDescent="0.25">
      <c r="E65" s="32"/>
      <c r="F65" s="32"/>
      <c r="G65" s="32"/>
      <c r="H65" s="32"/>
      <c r="K65" s="32"/>
      <c r="L65" s="32"/>
      <c r="T65" s="30"/>
      <c r="U65" s="30"/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5:47" x14ac:dyDescent="0.25">
      <c r="E66" s="32"/>
      <c r="F66" s="32"/>
      <c r="G66" s="32"/>
      <c r="H66" s="32"/>
      <c r="K66" s="32"/>
      <c r="L66" s="32"/>
      <c r="T66" s="30"/>
      <c r="U66" s="30"/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5:47" x14ac:dyDescent="0.25">
      <c r="E67" s="32"/>
      <c r="H67" s="32"/>
      <c r="K67" s="32"/>
      <c r="T67" s="30"/>
      <c r="U67" s="30"/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5:47" x14ac:dyDescent="0.25">
      <c r="T68" s="30"/>
      <c r="U68" s="30"/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5:47" x14ac:dyDescent="0.25">
      <c r="T69" s="30"/>
      <c r="U69" s="30"/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5:47" x14ac:dyDescent="0.25">
      <c r="T70" s="30"/>
      <c r="U70" s="30"/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5:47" x14ac:dyDescent="0.25">
      <c r="T71" s="30"/>
      <c r="U71" s="30"/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5:47" x14ac:dyDescent="0.25">
      <c r="T72" s="30"/>
      <c r="U72" s="30"/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5:47" x14ac:dyDescent="0.25">
      <c r="T73" s="30"/>
      <c r="U73" s="30"/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5:47" x14ac:dyDescent="0.25">
      <c r="T74" s="30"/>
      <c r="U74" s="30"/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5:47" x14ac:dyDescent="0.25">
      <c r="T75" s="30"/>
      <c r="U75" s="30"/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5:47" x14ac:dyDescent="0.25">
      <c r="T76" s="30"/>
      <c r="U76" s="30"/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5:47" x14ac:dyDescent="0.25">
      <c r="T77" s="30"/>
      <c r="U77" s="30"/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5:47" x14ac:dyDescent="0.25">
      <c r="T78" s="30"/>
      <c r="U78" s="30"/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5:47" x14ac:dyDescent="0.25">
      <c r="T79" s="30"/>
      <c r="U79" s="30"/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5:47" x14ac:dyDescent="0.25">
      <c r="T80" s="30"/>
      <c r="U80" s="30"/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20:47" x14ac:dyDescent="0.25">
      <c r="T81" s="30"/>
      <c r="U81" s="30"/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20:47" x14ac:dyDescent="0.25">
      <c r="T82" s="30"/>
      <c r="U82" s="30"/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20:47" x14ac:dyDescent="0.25">
      <c r="T83" s="30"/>
      <c r="U83" s="30"/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20:47" x14ac:dyDescent="0.25">
      <c r="T84" s="30"/>
      <c r="U84" s="30"/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20:47" x14ac:dyDescent="0.25">
      <c r="T85" s="30"/>
      <c r="U85" s="30"/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20:47" x14ac:dyDescent="0.25">
      <c r="T86" s="30"/>
      <c r="U86" s="30"/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20:47" x14ac:dyDescent="0.25">
      <c r="T87" s="30"/>
      <c r="U87" s="30"/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20:47" x14ac:dyDescent="0.25">
      <c r="T88" s="30"/>
      <c r="U88" s="30"/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20:47" x14ac:dyDescent="0.25">
      <c r="T89" s="30"/>
      <c r="U89" s="30"/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20:47" x14ac:dyDescent="0.25">
      <c r="T90" s="30"/>
      <c r="U90" s="30"/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20:47" x14ac:dyDescent="0.25">
      <c r="T91" s="30"/>
      <c r="U91" s="30"/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20:47" x14ac:dyDescent="0.25">
      <c r="T92" s="30"/>
      <c r="U92" s="30"/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20:47" x14ac:dyDescent="0.25">
      <c r="T93" s="30"/>
      <c r="U93" s="30"/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20:47" x14ac:dyDescent="0.25">
      <c r="T94" s="30"/>
      <c r="U94" s="30"/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20:47" x14ac:dyDescent="0.25">
      <c r="T95" s="30"/>
      <c r="U95" s="30"/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20:47" x14ac:dyDescent="0.25">
      <c r="T96" s="30"/>
      <c r="U96" s="30"/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20:47" x14ac:dyDescent="0.25">
      <c r="T97" s="30"/>
      <c r="U97" s="30"/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20:47" x14ac:dyDescent="0.25">
      <c r="T98" s="30"/>
      <c r="U98" s="30"/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20:47" x14ac:dyDescent="0.25">
      <c r="T99" s="30"/>
      <c r="U99" s="30"/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20:47" x14ac:dyDescent="0.25">
      <c r="T100" s="30"/>
      <c r="U100" s="30"/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20:47" x14ac:dyDescent="0.25">
      <c r="T101" s="30"/>
      <c r="U101" s="30"/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20:47" x14ac:dyDescent="0.25">
      <c r="T102" s="30"/>
      <c r="U102" s="30"/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20:47" x14ac:dyDescent="0.25">
      <c r="T103" s="30"/>
      <c r="U103" s="30"/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20:47" x14ac:dyDescent="0.25">
      <c r="T104" s="30"/>
      <c r="U104" s="30"/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20:47" x14ac:dyDescent="0.25">
      <c r="T105" s="30"/>
      <c r="U105" s="30"/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20:47" x14ac:dyDescent="0.25">
      <c r="T106" s="30"/>
      <c r="U106" s="30"/>
      <c r="V106" s="30"/>
      <c r="W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T106"/>
  <sheetViews>
    <sheetView topLeftCell="N17" zoomScale="60" workbookViewId="0">
      <selection activeCell="P48" sqref="P48:P5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1" width="30.5546875" style="30" customWidth="1"/>
    <col min="12" max="12" width="21.44140625" style="30" customWidth="1"/>
    <col min="13" max="18" width="30.5546875" style="30" customWidth="1"/>
    <col min="19" max="22" width="30.33203125" style="5" customWidth="1"/>
    <col min="23" max="23" width="30.33203125" style="30" customWidth="1"/>
    <col min="24" max="24" width="21.44140625" style="30" customWidth="1"/>
    <col min="25" max="25" width="31.44140625" style="5" customWidth="1"/>
    <col min="26" max="27" width="28.88671875" style="5" customWidth="1"/>
    <col min="28" max="28" width="31.44140625" style="5" customWidth="1"/>
    <col min="29" max="29" width="26.44140625" style="5" customWidth="1"/>
    <col min="30" max="16384" width="16.6640625" style="5"/>
  </cols>
  <sheetData>
    <row r="1" spans="1:2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5">
      <c r="B8" s="7">
        <v>37356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3</v>
      </c>
      <c r="J9" s="10" t="s">
        <v>3</v>
      </c>
      <c r="K9" s="10" t="s">
        <v>3</v>
      </c>
      <c r="L9" s="11"/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282</v>
      </c>
      <c r="S9" s="89" t="s">
        <v>4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1"/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48" t="s">
        <v>7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47</v>
      </c>
      <c r="I11" s="18" t="s">
        <v>10</v>
      </c>
      <c r="J11" s="18" t="s">
        <v>10</v>
      </c>
      <c r="K11" s="18" t="s">
        <v>11</v>
      </c>
      <c r="L11" s="11"/>
      <c r="M11" s="18" t="s">
        <v>11</v>
      </c>
      <c r="N11" s="18" t="s">
        <v>11</v>
      </c>
      <c r="O11" s="18" t="s">
        <v>46</v>
      </c>
      <c r="P11" s="18" t="s">
        <v>46</v>
      </c>
      <c r="Q11" s="18" t="s">
        <v>47</v>
      </c>
      <c r="R11" s="18" t="s">
        <v>47</v>
      </c>
      <c r="S11" s="18" t="s">
        <v>10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>
        <v>22.25</v>
      </c>
      <c r="L12" s="22"/>
      <c r="M12" s="21">
        <v>121</v>
      </c>
      <c r="N12" s="21">
        <v>121</v>
      </c>
      <c r="O12" s="21"/>
      <c r="P12" s="21"/>
      <c r="Q12" s="21"/>
      <c r="R12" s="21"/>
      <c r="S12" s="91"/>
      <c r="T12" s="91"/>
      <c r="U12" s="91"/>
      <c r="V12" s="91"/>
      <c r="W12" s="23"/>
      <c r="X12" s="22"/>
    </row>
    <row r="13" spans="1:28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102" t="s">
        <v>262</v>
      </c>
      <c r="I13" s="102" t="s">
        <v>265</v>
      </c>
      <c r="J13" s="27" t="s">
        <v>51</v>
      </c>
      <c r="K13" s="27" t="s">
        <v>51</v>
      </c>
      <c r="L13" s="28"/>
      <c r="M13" s="27" t="s">
        <v>51</v>
      </c>
      <c r="N13" s="27" t="s">
        <v>51</v>
      </c>
      <c r="O13" s="102" t="s">
        <v>263</v>
      </c>
      <c r="P13" s="27" t="s">
        <v>50</v>
      </c>
      <c r="Q13" s="102" t="s">
        <v>142</v>
      </c>
      <c r="R13" s="102" t="s">
        <v>264</v>
      </c>
      <c r="S13" s="29" t="s">
        <v>13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5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32"/>
      <c r="M14" s="18"/>
      <c r="N14" s="18"/>
      <c r="O14" s="18"/>
      <c r="P14" s="18"/>
      <c r="Q14" s="18"/>
      <c r="R14" s="18"/>
      <c r="S14" s="55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261</v>
      </c>
      <c r="I15" s="87" t="s">
        <v>69</v>
      </c>
      <c r="J15" s="87" t="s">
        <v>69</v>
      </c>
      <c r="K15" s="87" t="s">
        <v>69</v>
      </c>
      <c r="L15" s="86"/>
      <c r="M15" s="34" t="s">
        <v>69</v>
      </c>
      <c r="N15" s="34" t="s">
        <v>69</v>
      </c>
      <c r="O15" s="87" t="s">
        <v>69</v>
      </c>
      <c r="P15" s="87" t="s">
        <v>69</v>
      </c>
      <c r="Q15" s="87" t="s">
        <v>141</v>
      </c>
      <c r="R15" s="87" t="s">
        <v>261</v>
      </c>
      <c r="S15" s="87" t="s">
        <v>69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3">
      <c r="A16" s="36"/>
      <c r="B16" s="36"/>
      <c r="C16" s="82" t="s">
        <v>271</v>
      </c>
      <c r="D16" s="82" t="s">
        <v>278</v>
      </c>
      <c r="E16" s="82" t="s">
        <v>272</v>
      </c>
      <c r="F16" s="82" t="s">
        <v>273</v>
      </c>
      <c r="G16" s="82" t="s">
        <v>274</v>
      </c>
      <c r="H16" s="118" t="s">
        <v>260</v>
      </c>
      <c r="I16" s="118" t="s">
        <v>260</v>
      </c>
      <c r="J16" s="82" t="s">
        <v>283</v>
      </c>
      <c r="K16" s="82" t="s">
        <v>275</v>
      </c>
      <c r="L16" s="17"/>
      <c r="M16" s="82" t="s">
        <v>279</v>
      </c>
      <c r="N16" s="82" t="s">
        <v>280</v>
      </c>
      <c r="O16" s="118" t="s">
        <v>260</v>
      </c>
      <c r="P16" s="82" t="s">
        <v>281</v>
      </c>
      <c r="Q16" s="118" t="s">
        <v>298</v>
      </c>
      <c r="R16" s="118" t="s">
        <v>260</v>
      </c>
      <c r="S16" s="60" t="s">
        <v>266</v>
      </c>
      <c r="T16" s="60" t="s">
        <v>269</v>
      </c>
      <c r="U16" s="60" t="s">
        <v>270</v>
      </c>
      <c r="V16" s="60" t="s">
        <v>268</v>
      </c>
      <c r="W16" s="60" t="s">
        <v>267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5"/>
      <c r="M17" s="43" t="s">
        <v>68</v>
      </c>
      <c r="N17" s="43" t="s">
        <v>68</v>
      </c>
      <c r="O17" s="43" t="s">
        <v>20</v>
      </c>
      <c r="P17" s="43" t="s">
        <v>20</v>
      </c>
      <c r="Q17" s="43" t="s">
        <v>20</v>
      </c>
      <c r="R17" s="43" t="s">
        <v>20</v>
      </c>
      <c r="S17" s="15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46"/>
      <c r="Z17" s="15"/>
      <c r="AA17" s="14"/>
      <c r="AB17" s="15"/>
    </row>
    <row r="18" spans="1:28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50">
        <v>25</v>
      </c>
      <c r="H18" s="49">
        <v>0</v>
      </c>
      <c r="I18" s="134">
        <v>0</v>
      </c>
      <c r="J18" s="134">
        <v>0</v>
      </c>
      <c r="K18" s="134">
        <v>25</v>
      </c>
      <c r="L18" s="45"/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52">
        <v>0</v>
      </c>
      <c r="T18" s="131">
        <v>-50</v>
      </c>
      <c r="U18" s="52">
        <v>-50</v>
      </c>
      <c r="V18" s="93">
        <v>0</v>
      </c>
      <c r="W18" s="52">
        <v>0</v>
      </c>
      <c r="X18" s="51"/>
      <c r="Y18" s="48">
        <f t="shared" ref="Y18:Y41" si="0">SUM(C18:W18)</f>
        <v>25</v>
      </c>
      <c r="Z18" s="15">
        <f>SUM(C18:H18,M18:Q18)</f>
        <v>100</v>
      </c>
      <c r="AA18" s="85">
        <f>SUM(I18:K18,R18)</f>
        <v>25</v>
      </c>
      <c r="AB18" s="15">
        <f t="shared" ref="AB18:AB41" si="1">SUM(S18:W18)</f>
        <v>-100</v>
      </c>
    </row>
    <row r="19" spans="1:28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110">
        <v>25</v>
      </c>
      <c r="H19" s="53">
        <v>0</v>
      </c>
      <c r="I19" s="135">
        <v>0</v>
      </c>
      <c r="J19" s="135">
        <v>0</v>
      </c>
      <c r="K19" s="135">
        <v>25</v>
      </c>
      <c r="L19" s="45"/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4">
        <v>0</v>
      </c>
      <c r="T19" s="132">
        <v>-50</v>
      </c>
      <c r="U19" s="54">
        <v>-50</v>
      </c>
      <c r="V19" s="94">
        <v>0</v>
      </c>
      <c r="W19" s="54">
        <v>0</v>
      </c>
      <c r="X19" s="51"/>
      <c r="Y19" s="55">
        <f t="shared" si="0"/>
        <v>25</v>
      </c>
      <c r="Z19" s="18">
        <f t="shared" ref="Z19:Z41" si="2">SUM(C19:H19,M19:Q19)</f>
        <v>100</v>
      </c>
      <c r="AA19" s="11">
        <f t="shared" ref="AA19:AA41" si="3">SUM(I19:K19,R19)</f>
        <v>25</v>
      </c>
      <c r="AB19" s="18">
        <f t="shared" si="1"/>
        <v>-100</v>
      </c>
    </row>
    <row r="20" spans="1:28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110">
        <v>25</v>
      </c>
      <c r="H20" s="53">
        <v>0</v>
      </c>
      <c r="I20" s="135">
        <v>0</v>
      </c>
      <c r="J20" s="135">
        <v>0</v>
      </c>
      <c r="K20" s="135">
        <v>25</v>
      </c>
      <c r="L20" s="45"/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4">
        <v>0</v>
      </c>
      <c r="T20" s="132">
        <v>-50</v>
      </c>
      <c r="U20" s="54">
        <v>-50</v>
      </c>
      <c r="V20" s="94">
        <v>0</v>
      </c>
      <c r="W20" s="54">
        <v>0</v>
      </c>
      <c r="X20" s="51"/>
      <c r="Y20" s="55">
        <f t="shared" si="0"/>
        <v>25</v>
      </c>
      <c r="Z20" s="18">
        <f t="shared" si="2"/>
        <v>100</v>
      </c>
      <c r="AA20" s="11">
        <f t="shared" si="3"/>
        <v>25</v>
      </c>
      <c r="AB20" s="18">
        <f t="shared" si="1"/>
        <v>-100</v>
      </c>
    </row>
    <row r="21" spans="1:28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110">
        <v>25</v>
      </c>
      <c r="H21" s="53">
        <v>0</v>
      </c>
      <c r="I21" s="135">
        <v>0</v>
      </c>
      <c r="J21" s="135">
        <v>0</v>
      </c>
      <c r="K21" s="135">
        <v>25</v>
      </c>
      <c r="L21" s="45"/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4">
        <v>0</v>
      </c>
      <c r="T21" s="132">
        <v>-50</v>
      </c>
      <c r="U21" s="54">
        <v>-50</v>
      </c>
      <c r="V21" s="94">
        <v>0</v>
      </c>
      <c r="W21" s="54">
        <v>0</v>
      </c>
      <c r="X21" s="51"/>
      <c r="Y21" s="55">
        <f t="shared" si="0"/>
        <v>25</v>
      </c>
      <c r="Z21" s="18">
        <f t="shared" si="2"/>
        <v>100</v>
      </c>
      <c r="AA21" s="11">
        <f t="shared" si="3"/>
        <v>25</v>
      </c>
      <c r="AB21" s="18">
        <f t="shared" si="1"/>
        <v>-100</v>
      </c>
    </row>
    <row r="22" spans="1:28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110">
        <v>25</v>
      </c>
      <c r="H22" s="53">
        <v>0</v>
      </c>
      <c r="I22" s="135">
        <v>0</v>
      </c>
      <c r="J22" s="135">
        <v>0</v>
      </c>
      <c r="K22" s="135">
        <v>25</v>
      </c>
      <c r="L22" s="45"/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4">
        <v>0</v>
      </c>
      <c r="T22" s="132">
        <v>-50</v>
      </c>
      <c r="U22" s="54">
        <v>-50</v>
      </c>
      <c r="V22" s="94">
        <v>0</v>
      </c>
      <c r="W22" s="54">
        <v>0</v>
      </c>
      <c r="X22" s="51"/>
      <c r="Y22" s="55">
        <f t="shared" si="0"/>
        <v>25</v>
      </c>
      <c r="Z22" s="18">
        <f t="shared" si="2"/>
        <v>100</v>
      </c>
      <c r="AA22" s="11">
        <f t="shared" si="3"/>
        <v>25</v>
      </c>
      <c r="AB22" s="18">
        <f t="shared" si="1"/>
        <v>-100</v>
      </c>
    </row>
    <row r="23" spans="1:28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110">
        <v>25</v>
      </c>
      <c r="H23" s="53">
        <v>0</v>
      </c>
      <c r="I23" s="135">
        <v>0</v>
      </c>
      <c r="J23" s="135">
        <v>0</v>
      </c>
      <c r="K23" s="135">
        <v>25</v>
      </c>
      <c r="L23" s="45"/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4">
        <v>0</v>
      </c>
      <c r="T23" s="132">
        <v>-50</v>
      </c>
      <c r="U23" s="54">
        <v>-50</v>
      </c>
      <c r="V23" s="94">
        <v>0</v>
      </c>
      <c r="W23" s="54">
        <v>0</v>
      </c>
      <c r="X23" s="51"/>
      <c r="Y23" s="55">
        <f t="shared" si="0"/>
        <v>25</v>
      </c>
      <c r="Z23" s="18">
        <f t="shared" si="2"/>
        <v>100</v>
      </c>
      <c r="AA23" s="11">
        <f t="shared" si="3"/>
        <v>25</v>
      </c>
      <c r="AB23" s="18">
        <f t="shared" si="1"/>
        <v>-100</v>
      </c>
    </row>
    <row r="24" spans="1:28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110">
        <v>0</v>
      </c>
      <c r="H24" s="53">
        <v>25</v>
      </c>
      <c r="I24" s="135">
        <v>25</v>
      </c>
      <c r="J24" s="135">
        <v>5</v>
      </c>
      <c r="K24" s="135">
        <v>0</v>
      </c>
      <c r="L24" s="45"/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4">
        <v>-50</v>
      </c>
      <c r="T24" s="132">
        <v>0</v>
      </c>
      <c r="U24" s="54">
        <v>0</v>
      </c>
      <c r="V24" s="94">
        <v>-30</v>
      </c>
      <c r="W24" s="54">
        <v>-53</v>
      </c>
      <c r="X24" s="51"/>
      <c r="Y24" s="55">
        <f t="shared" si="0"/>
        <v>-178</v>
      </c>
      <c r="Z24" s="18">
        <f t="shared" si="2"/>
        <v>-50</v>
      </c>
      <c r="AA24" s="11">
        <f t="shared" si="3"/>
        <v>5</v>
      </c>
      <c r="AB24" s="18">
        <f t="shared" si="1"/>
        <v>-133</v>
      </c>
    </row>
    <row r="25" spans="1:28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110">
        <v>0</v>
      </c>
      <c r="H25" s="53">
        <v>25</v>
      </c>
      <c r="I25" s="135">
        <v>25</v>
      </c>
      <c r="J25" s="135">
        <v>5</v>
      </c>
      <c r="K25" s="135">
        <v>0</v>
      </c>
      <c r="L25" s="45"/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4">
        <v>-50</v>
      </c>
      <c r="T25" s="132">
        <v>0</v>
      </c>
      <c r="U25" s="54">
        <v>0</v>
      </c>
      <c r="V25" s="94">
        <v>-30</v>
      </c>
      <c r="W25" s="54">
        <v>-53</v>
      </c>
      <c r="X25" s="51"/>
      <c r="Y25" s="55">
        <f t="shared" si="0"/>
        <v>-178</v>
      </c>
      <c r="Z25" s="18">
        <f t="shared" si="2"/>
        <v>-50</v>
      </c>
      <c r="AA25" s="11">
        <f t="shared" si="3"/>
        <v>5</v>
      </c>
      <c r="AB25" s="18">
        <f t="shared" si="1"/>
        <v>-133</v>
      </c>
    </row>
    <row r="26" spans="1:28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110">
        <v>0</v>
      </c>
      <c r="H26" s="53">
        <v>25</v>
      </c>
      <c r="I26" s="135">
        <v>25</v>
      </c>
      <c r="J26" s="135">
        <v>5</v>
      </c>
      <c r="K26" s="135">
        <v>0</v>
      </c>
      <c r="L26" s="45"/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4">
        <v>-50</v>
      </c>
      <c r="T26" s="132">
        <v>0</v>
      </c>
      <c r="U26" s="54">
        <v>0</v>
      </c>
      <c r="V26" s="94">
        <v>-30</v>
      </c>
      <c r="W26" s="54">
        <v>-53</v>
      </c>
      <c r="X26" s="51"/>
      <c r="Y26" s="55">
        <f t="shared" si="0"/>
        <v>-178</v>
      </c>
      <c r="Z26" s="18">
        <f t="shared" si="2"/>
        <v>-50</v>
      </c>
      <c r="AA26" s="11">
        <f t="shared" si="3"/>
        <v>5</v>
      </c>
      <c r="AB26" s="18">
        <f t="shared" si="1"/>
        <v>-133</v>
      </c>
    </row>
    <row r="27" spans="1:28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110">
        <v>0</v>
      </c>
      <c r="H27" s="53">
        <v>25</v>
      </c>
      <c r="I27" s="135">
        <v>25</v>
      </c>
      <c r="J27" s="135">
        <v>5</v>
      </c>
      <c r="K27" s="135">
        <v>0</v>
      </c>
      <c r="L27" s="45"/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4">
        <v>-50</v>
      </c>
      <c r="T27" s="132">
        <v>0</v>
      </c>
      <c r="U27" s="54">
        <v>0</v>
      </c>
      <c r="V27" s="94">
        <v>-30</v>
      </c>
      <c r="W27" s="54">
        <v>-53</v>
      </c>
      <c r="X27" s="51"/>
      <c r="Y27" s="55">
        <f t="shared" si="0"/>
        <v>-178</v>
      </c>
      <c r="Z27" s="18">
        <f t="shared" si="2"/>
        <v>-50</v>
      </c>
      <c r="AA27" s="11">
        <f t="shared" si="3"/>
        <v>5</v>
      </c>
      <c r="AB27" s="18">
        <f t="shared" si="1"/>
        <v>-133</v>
      </c>
    </row>
    <row r="28" spans="1:28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110">
        <v>0</v>
      </c>
      <c r="H28" s="53">
        <v>25</v>
      </c>
      <c r="I28" s="135">
        <v>25</v>
      </c>
      <c r="J28" s="135">
        <v>5</v>
      </c>
      <c r="K28" s="135">
        <v>0</v>
      </c>
      <c r="L28" s="45"/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4">
        <v>-50</v>
      </c>
      <c r="T28" s="132">
        <v>0</v>
      </c>
      <c r="U28" s="54">
        <v>0</v>
      </c>
      <c r="V28" s="94">
        <v>-30</v>
      </c>
      <c r="W28" s="54">
        <v>-53</v>
      </c>
      <c r="X28" s="51"/>
      <c r="Y28" s="55">
        <f t="shared" si="0"/>
        <v>-178</v>
      </c>
      <c r="Z28" s="18">
        <f t="shared" si="2"/>
        <v>-50</v>
      </c>
      <c r="AA28" s="11">
        <f t="shared" si="3"/>
        <v>5</v>
      </c>
      <c r="AB28" s="18">
        <f t="shared" si="1"/>
        <v>-133</v>
      </c>
    </row>
    <row r="29" spans="1:28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110">
        <v>0</v>
      </c>
      <c r="H29" s="53">
        <v>25</v>
      </c>
      <c r="I29" s="135">
        <v>25</v>
      </c>
      <c r="J29" s="135">
        <v>5</v>
      </c>
      <c r="K29" s="135">
        <v>0</v>
      </c>
      <c r="L29" s="45"/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4">
        <v>-50</v>
      </c>
      <c r="T29" s="132">
        <v>0</v>
      </c>
      <c r="U29" s="54">
        <v>0</v>
      </c>
      <c r="V29" s="94">
        <v>-30</v>
      </c>
      <c r="W29" s="54">
        <v>-53</v>
      </c>
      <c r="X29" s="51"/>
      <c r="Y29" s="55">
        <f t="shared" si="0"/>
        <v>-178</v>
      </c>
      <c r="Z29" s="18">
        <f t="shared" si="2"/>
        <v>-50</v>
      </c>
      <c r="AA29" s="11">
        <f t="shared" si="3"/>
        <v>5</v>
      </c>
      <c r="AB29" s="18">
        <f t="shared" si="1"/>
        <v>-133</v>
      </c>
    </row>
    <row r="30" spans="1:28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110">
        <v>0</v>
      </c>
      <c r="H30" s="53">
        <v>25</v>
      </c>
      <c r="I30" s="135">
        <v>25</v>
      </c>
      <c r="J30" s="135">
        <v>5</v>
      </c>
      <c r="K30" s="135">
        <v>0</v>
      </c>
      <c r="L30" s="45"/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4">
        <v>-50</v>
      </c>
      <c r="T30" s="132">
        <v>0</v>
      </c>
      <c r="U30" s="54">
        <v>0</v>
      </c>
      <c r="V30" s="94">
        <v>-30</v>
      </c>
      <c r="W30" s="54">
        <v>-53</v>
      </c>
      <c r="X30" s="51"/>
      <c r="Y30" s="55">
        <f t="shared" si="0"/>
        <v>-178</v>
      </c>
      <c r="Z30" s="18">
        <f t="shared" si="2"/>
        <v>-50</v>
      </c>
      <c r="AA30" s="11">
        <f t="shared" si="3"/>
        <v>5</v>
      </c>
      <c r="AB30" s="18">
        <f t="shared" si="1"/>
        <v>-133</v>
      </c>
    </row>
    <row r="31" spans="1:28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110">
        <v>0</v>
      </c>
      <c r="H31" s="53">
        <v>25</v>
      </c>
      <c r="I31" s="135">
        <v>25</v>
      </c>
      <c r="J31" s="135">
        <v>5</v>
      </c>
      <c r="K31" s="135">
        <v>0</v>
      </c>
      <c r="L31" s="45"/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4">
        <v>-50</v>
      </c>
      <c r="T31" s="132">
        <v>0</v>
      </c>
      <c r="U31" s="54">
        <v>0</v>
      </c>
      <c r="V31" s="94">
        <v>-30</v>
      </c>
      <c r="W31" s="54">
        <v>-53</v>
      </c>
      <c r="X31" s="51"/>
      <c r="Y31" s="55">
        <f t="shared" si="0"/>
        <v>-178</v>
      </c>
      <c r="Z31" s="18">
        <f t="shared" si="2"/>
        <v>-50</v>
      </c>
      <c r="AA31" s="11">
        <f t="shared" si="3"/>
        <v>5</v>
      </c>
      <c r="AB31" s="18">
        <f t="shared" si="1"/>
        <v>-133</v>
      </c>
    </row>
    <row r="32" spans="1:28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110">
        <v>0</v>
      </c>
      <c r="H32" s="53">
        <v>25</v>
      </c>
      <c r="I32" s="135">
        <v>25</v>
      </c>
      <c r="J32" s="135">
        <v>5</v>
      </c>
      <c r="K32" s="135">
        <v>0</v>
      </c>
      <c r="L32" s="45"/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4">
        <v>-50</v>
      </c>
      <c r="T32" s="132">
        <v>0</v>
      </c>
      <c r="U32" s="54">
        <v>0</v>
      </c>
      <c r="V32" s="94">
        <v>-30</v>
      </c>
      <c r="W32" s="54">
        <v>-53</v>
      </c>
      <c r="X32" s="51"/>
      <c r="Y32" s="55">
        <f t="shared" si="0"/>
        <v>-178</v>
      </c>
      <c r="Z32" s="18">
        <f t="shared" si="2"/>
        <v>-50</v>
      </c>
      <c r="AA32" s="11">
        <f t="shared" si="3"/>
        <v>5</v>
      </c>
      <c r="AB32" s="18">
        <f t="shared" si="1"/>
        <v>-133</v>
      </c>
    </row>
    <row r="33" spans="1:46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110">
        <v>0</v>
      </c>
      <c r="H33" s="53">
        <v>25</v>
      </c>
      <c r="I33" s="135">
        <v>25</v>
      </c>
      <c r="J33" s="135">
        <v>5</v>
      </c>
      <c r="K33" s="135">
        <v>0</v>
      </c>
      <c r="L33" s="45"/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4">
        <v>-50</v>
      </c>
      <c r="T33" s="132">
        <v>0</v>
      </c>
      <c r="U33" s="54">
        <v>0</v>
      </c>
      <c r="V33" s="94">
        <v>-30</v>
      </c>
      <c r="W33" s="54">
        <v>-53</v>
      </c>
      <c r="X33" s="51"/>
      <c r="Y33" s="55">
        <f t="shared" si="0"/>
        <v>-178</v>
      </c>
      <c r="Z33" s="18">
        <f t="shared" si="2"/>
        <v>-50</v>
      </c>
      <c r="AA33" s="11">
        <f t="shared" si="3"/>
        <v>5</v>
      </c>
      <c r="AB33" s="18">
        <f t="shared" si="1"/>
        <v>-133</v>
      </c>
    </row>
    <row r="34" spans="1:46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110">
        <v>0</v>
      </c>
      <c r="H34" s="53">
        <v>25</v>
      </c>
      <c r="I34" s="135">
        <v>25</v>
      </c>
      <c r="J34" s="135">
        <v>5</v>
      </c>
      <c r="K34" s="135">
        <v>0</v>
      </c>
      <c r="L34" s="45"/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4">
        <v>-50</v>
      </c>
      <c r="T34" s="132">
        <v>0</v>
      </c>
      <c r="U34" s="54">
        <v>0</v>
      </c>
      <c r="V34" s="94">
        <v>-30</v>
      </c>
      <c r="W34" s="54">
        <v>-53</v>
      </c>
      <c r="X34" s="51"/>
      <c r="Y34" s="55">
        <f t="shared" si="0"/>
        <v>-178</v>
      </c>
      <c r="Z34" s="18">
        <f t="shared" si="2"/>
        <v>-50</v>
      </c>
      <c r="AA34" s="11">
        <f t="shared" si="3"/>
        <v>5</v>
      </c>
      <c r="AB34" s="18">
        <f t="shared" si="1"/>
        <v>-133</v>
      </c>
    </row>
    <row r="35" spans="1:46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110">
        <v>0</v>
      </c>
      <c r="H35" s="53">
        <v>25</v>
      </c>
      <c r="I35" s="135">
        <v>25</v>
      </c>
      <c r="J35" s="135">
        <v>5</v>
      </c>
      <c r="K35" s="135">
        <v>0</v>
      </c>
      <c r="L35" s="45"/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4">
        <v>-50</v>
      </c>
      <c r="T35" s="132">
        <v>0</v>
      </c>
      <c r="U35" s="54">
        <v>0</v>
      </c>
      <c r="V35" s="94">
        <v>-30</v>
      </c>
      <c r="W35" s="54">
        <v>-53</v>
      </c>
      <c r="X35" s="51"/>
      <c r="Y35" s="55">
        <f t="shared" si="0"/>
        <v>-178</v>
      </c>
      <c r="Z35" s="18">
        <f t="shared" si="2"/>
        <v>-50</v>
      </c>
      <c r="AA35" s="11">
        <f t="shared" si="3"/>
        <v>5</v>
      </c>
      <c r="AB35" s="18">
        <f t="shared" si="1"/>
        <v>-133</v>
      </c>
    </row>
    <row r="36" spans="1:46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110">
        <v>0</v>
      </c>
      <c r="H36" s="53">
        <v>25</v>
      </c>
      <c r="I36" s="135">
        <v>25</v>
      </c>
      <c r="J36" s="135">
        <v>5</v>
      </c>
      <c r="K36" s="135">
        <v>0</v>
      </c>
      <c r="L36" s="45"/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4">
        <v>-50</v>
      </c>
      <c r="T36" s="132">
        <v>0</v>
      </c>
      <c r="U36" s="54">
        <v>0</v>
      </c>
      <c r="V36" s="94">
        <v>-30</v>
      </c>
      <c r="W36" s="54">
        <v>-53</v>
      </c>
      <c r="X36" s="51"/>
      <c r="Y36" s="55">
        <f t="shared" si="0"/>
        <v>-178</v>
      </c>
      <c r="Z36" s="18">
        <f t="shared" si="2"/>
        <v>-50</v>
      </c>
      <c r="AA36" s="11">
        <f t="shared" si="3"/>
        <v>5</v>
      </c>
      <c r="AB36" s="18">
        <f t="shared" si="1"/>
        <v>-133</v>
      </c>
    </row>
    <row r="37" spans="1:46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110">
        <v>0</v>
      </c>
      <c r="H37" s="53">
        <v>25</v>
      </c>
      <c r="I37" s="135">
        <v>25</v>
      </c>
      <c r="J37" s="135">
        <v>5</v>
      </c>
      <c r="K37" s="135">
        <v>0</v>
      </c>
      <c r="L37" s="45"/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4">
        <v>-50</v>
      </c>
      <c r="T37" s="132">
        <v>0</v>
      </c>
      <c r="U37" s="54">
        <v>0</v>
      </c>
      <c r="V37" s="94">
        <v>-30</v>
      </c>
      <c r="W37" s="54">
        <v>-53</v>
      </c>
      <c r="X37" s="51"/>
      <c r="Y37" s="55">
        <f t="shared" si="0"/>
        <v>-178</v>
      </c>
      <c r="Z37" s="18">
        <f t="shared" si="2"/>
        <v>-50</v>
      </c>
      <c r="AA37" s="11">
        <f t="shared" si="3"/>
        <v>5</v>
      </c>
      <c r="AB37" s="18">
        <f t="shared" si="1"/>
        <v>-133</v>
      </c>
    </row>
    <row r="38" spans="1:46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110">
        <v>0</v>
      </c>
      <c r="H38" s="53">
        <v>25</v>
      </c>
      <c r="I38" s="135">
        <v>25</v>
      </c>
      <c r="J38" s="135">
        <v>5</v>
      </c>
      <c r="K38" s="135">
        <v>0</v>
      </c>
      <c r="L38" s="45"/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4">
        <v>-50</v>
      </c>
      <c r="T38" s="132">
        <v>0</v>
      </c>
      <c r="U38" s="54">
        <v>0</v>
      </c>
      <c r="V38" s="94">
        <v>-30</v>
      </c>
      <c r="W38" s="54">
        <v>-53</v>
      </c>
      <c r="X38" s="51"/>
      <c r="Y38" s="55">
        <f t="shared" si="0"/>
        <v>-178</v>
      </c>
      <c r="Z38" s="18">
        <f t="shared" si="2"/>
        <v>-50</v>
      </c>
      <c r="AA38" s="11">
        <f t="shared" si="3"/>
        <v>5</v>
      </c>
      <c r="AB38" s="18">
        <f t="shared" si="1"/>
        <v>-133</v>
      </c>
    </row>
    <row r="39" spans="1:46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110">
        <v>0</v>
      </c>
      <c r="H39" s="53">
        <v>25</v>
      </c>
      <c r="I39" s="135">
        <v>25</v>
      </c>
      <c r="J39" s="135">
        <v>5</v>
      </c>
      <c r="K39" s="135">
        <v>0</v>
      </c>
      <c r="L39" s="45"/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4">
        <v>-50</v>
      </c>
      <c r="T39" s="132">
        <v>0</v>
      </c>
      <c r="U39" s="54">
        <v>0</v>
      </c>
      <c r="V39" s="94">
        <v>-30</v>
      </c>
      <c r="W39" s="54">
        <v>-53</v>
      </c>
      <c r="X39" s="51"/>
      <c r="Y39" s="55">
        <f t="shared" si="0"/>
        <v>-178</v>
      </c>
      <c r="Z39" s="18">
        <f t="shared" si="2"/>
        <v>-50</v>
      </c>
      <c r="AA39" s="11">
        <f t="shared" si="3"/>
        <v>5</v>
      </c>
      <c r="AB39" s="18">
        <f t="shared" si="1"/>
        <v>-133</v>
      </c>
    </row>
    <row r="40" spans="1:46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110">
        <v>25</v>
      </c>
      <c r="H40" s="53">
        <v>0</v>
      </c>
      <c r="I40" s="135">
        <v>0</v>
      </c>
      <c r="J40" s="135">
        <v>0</v>
      </c>
      <c r="K40" s="135">
        <v>25</v>
      </c>
      <c r="L40" s="45"/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4">
        <v>0</v>
      </c>
      <c r="T40" s="132">
        <v>-50</v>
      </c>
      <c r="U40" s="54">
        <v>-50</v>
      </c>
      <c r="V40" s="94">
        <v>0</v>
      </c>
      <c r="W40" s="54">
        <v>0</v>
      </c>
      <c r="X40" s="51"/>
      <c r="Y40" s="55">
        <f t="shared" si="0"/>
        <v>25</v>
      </c>
      <c r="Z40" s="18">
        <f t="shared" si="2"/>
        <v>100</v>
      </c>
      <c r="AA40" s="11">
        <f t="shared" si="3"/>
        <v>25</v>
      </c>
      <c r="AB40" s="18">
        <f t="shared" si="1"/>
        <v>-100</v>
      </c>
    </row>
    <row r="41" spans="1:46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139">
        <v>25</v>
      </c>
      <c r="H41" s="56">
        <v>0</v>
      </c>
      <c r="I41" s="136">
        <v>0</v>
      </c>
      <c r="J41" s="136">
        <v>0</v>
      </c>
      <c r="K41" s="136">
        <v>25</v>
      </c>
      <c r="L41" s="45"/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7">
        <v>0</v>
      </c>
      <c r="T41" s="133">
        <v>-50</v>
      </c>
      <c r="U41" s="57">
        <v>-50</v>
      </c>
      <c r="V41" s="95">
        <v>0</v>
      </c>
      <c r="W41" s="57">
        <v>0</v>
      </c>
      <c r="X41" s="51"/>
      <c r="Y41" s="58">
        <f t="shared" si="0"/>
        <v>25</v>
      </c>
      <c r="Z41" s="59">
        <f t="shared" si="2"/>
        <v>100</v>
      </c>
      <c r="AA41" s="109">
        <f t="shared" si="3"/>
        <v>25</v>
      </c>
      <c r="AB41" s="59">
        <f t="shared" si="1"/>
        <v>-100</v>
      </c>
    </row>
    <row r="42" spans="1:46" s="12" customFormat="1" x14ac:dyDescent="0.25">
      <c r="A42" s="51"/>
      <c r="B42" s="51"/>
      <c r="C42" s="51"/>
      <c r="D42" s="51"/>
      <c r="E42" s="51"/>
      <c r="F42" s="51"/>
      <c r="G42" s="51"/>
      <c r="H42" s="51"/>
      <c r="I42" s="61"/>
      <c r="J42" s="6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8" thickBot="1" x14ac:dyDescent="0.3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8" thickBot="1" x14ac:dyDescent="0.3">
      <c r="B44" s="63" t="s">
        <v>31</v>
      </c>
      <c r="C44" s="46">
        <f t="shared" ref="C44:K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>SUM(H18:H41)</f>
        <v>400</v>
      </c>
      <c r="I44" s="46">
        <f t="shared" si="4"/>
        <v>400</v>
      </c>
      <c r="J44" s="46">
        <f>SUM(J18:J41)</f>
        <v>80</v>
      </c>
      <c r="K44" s="46">
        <f t="shared" si="4"/>
        <v>200</v>
      </c>
      <c r="L44" s="17"/>
      <c r="M44" s="46">
        <f t="shared" ref="M44:W44" si="5">SUM(M18:M41)</f>
        <v>-400</v>
      </c>
      <c r="N44" s="46">
        <f t="shared" si="5"/>
        <v>-400</v>
      </c>
      <c r="O44" s="46">
        <f t="shared" si="5"/>
        <v>-400</v>
      </c>
      <c r="P44" s="46">
        <f>SUM(P18:P41)</f>
        <v>-400</v>
      </c>
      <c r="Q44" s="46">
        <f t="shared" si="5"/>
        <v>-400</v>
      </c>
      <c r="R44" s="46">
        <f>SUM(R18:R41)</f>
        <v>-400</v>
      </c>
      <c r="S44" s="46">
        <f t="shared" si="5"/>
        <v>-800</v>
      </c>
      <c r="T44" s="46">
        <f t="shared" si="5"/>
        <v>-400</v>
      </c>
      <c r="U44" s="46">
        <f t="shared" si="5"/>
        <v>-400</v>
      </c>
      <c r="V44" s="46">
        <f t="shared" si="5"/>
        <v>-480</v>
      </c>
      <c r="W44" s="46">
        <f t="shared" si="5"/>
        <v>-848</v>
      </c>
      <c r="X44" s="18"/>
      <c r="Y44" s="46">
        <f>SUM(Y18:Y41)</f>
        <v>-2648</v>
      </c>
      <c r="Z44" s="46">
        <f>SUM(Z18:Z41)</f>
        <v>0</v>
      </c>
      <c r="AA44" s="46">
        <f>SUM(AA18:AA41)</f>
        <v>280</v>
      </c>
      <c r="AB44" s="46">
        <f>SUM(AB18:AB41)</f>
        <v>-2928</v>
      </c>
      <c r="AC44" s="64" t="s">
        <v>32</v>
      </c>
      <c r="AD44" s="65"/>
    </row>
    <row r="45" spans="1:46" ht="13.8" thickBot="1" x14ac:dyDescent="0.3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67" t="s">
        <v>33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3">
      <c r="A46" s="66"/>
      <c r="B46" s="70" t="s">
        <v>230</v>
      </c>
      <c r="C46" s="46">
        <f t="shared" ref="C46:K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>SUM(H18:H41)</f>
        <v>400</v>
      </c>
      <c r="I46" s="46">
        <f t="shared" si="6"/>
        <v>400</v>
      </c>
      <c r="J46" s="46">
        <f>SUM(J18:J41)</f>
        <v>80</v>
      </c>
      <c r="K46" s="46">
        <f t="shared" si="6"/>
        <v>200</v>
      </c>
      <c r="L46" s="71">
        <f ca="1">SUM(C46:L46)</f>
        <v>2080</v>
      </c>
      <c r="M46" s="46">
        <f t="shared" ref="M46:W46" si="7">SUM(M18:M41)</f>
        <v>-400</v>
      </c>
      <c r="N46" s="46">
        <f t="shared" si="7"/>
        <v>-400</v>
      </c>
      <c r="O46" s="46">
        <f t="shared" si="7"/>
        <v>-400</v>
      </c>
      <c r="P46" s="46">
        <f>SUM(P18:P41)</f>
        <v>-400</v>
      </c>
      <c r="Q46" s="46">
        <f t="shared" si="7"/>
        <v>-400</v>
      </c>
      <c r="R46" s="46">
        <f>SUM(R18:R41)</f>
        <v>-400</v>
      </c>
      <c r="S46" s="46">
        <f t="shared" si="7"/>
        <v>-800</v>
      </c>
      <c r="T46" s="46">
        <f t="shared" si="7"/>
        <v>-400</v>
      </c>
      <c r="U46" s="46">
        <f t="shared" si="7"/>
        <v>-400</v>
      </c>
      <c r="V46" s="46">
        <f t="shared" si="7"/>
        <v>-480</v>
      </c>
      <c r="W46" s="46">
        <f t="shared" si="7"/>
        <v>-848</v>
      </c>
      <c r="X46" s="72">
        <f>SUM(M46:W46)</f>
        <v>-5328</v>
      </c>
      <c r="Y46" s="46">
        <f>SUM(Y18:Y41)</f>
        <v>-2648</v>
      </c>
      <c r="Z46" s="46">
        <f>SUM(Z18:Z41)</f>
        <v>0</v>
      </c>
      <c r="AA46" s="46">
        <f>SUM(AA18:AA41)</f>
        <v>280</v>
      </c>
      <c r="AB46" s="46">
        <f>SUM(AB18:AB41)</f>
        <v>-2928</v>
      </c>
      <c r="AC46" s="69">
        <f ca="1">ABS(X46)+ABS(L46)</f>
        <v>5608</v>
      </c>
    </row>
    <row r="47" spans="1:46" ht="13.8" thickBot="1" x14ac:dyDescent="0.3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46"/>
      <c r="M47" s="46"/>
      <c r="N47" s="46"/>
      <c r="O47" s="46"/>
      <c r="P47" s="15"/>
      <c r="Q47" s="15"/>
      <c r="R47" s="15"/>
      <c r="S47" s="14"/>
      <c r="T47" s="14"/>
      <c r="U47" s="14"/>
      <c r="V47" s="14"/>
      <c r="W47" s="14"/>
      <c r="Y47" s="73"/>
      <c r="Z47" s="73"/>
      <c r="AA47" s="73"/>
      <c r="AB47" s="73"/>
    </row>
    <row r="48" spans="1:46" x14ac:dyDescent="0.25">
      <c r="A48" s="2"/>
      <c r="B48" s="2"/>
      <c r="C48" s="43" t="s">
        <v>62</v>
      </c>
      <c r="D48" s="103" t="s">
        <v>62</v>
      </c>
      <c r="E48" s="43" t="s">
        <v>62</v>
      </c>
      <c r="F48" s="43" t="s">
        <v>62</v>
      </c>
      <c r="G48" s="43" t="s">
        <v>62</v>
      </c>
      <c r="H48" s="48" t="s">
        <v>47</v>
      </c>
      <c r="I48" s="15" t="s">
        <v>47</v>
      </c>
      <c r="J48" s="43" t="s">
        <v>36</v>
      </c>
      <c r="K48" s="83" t="s">
        <v>36</v>
      </c>
      <c r="L48" s="44"/>
      <c r="M48" s="15" t="s">
        <v>74</v>
      </c>
      <c r="N48" s="15" t="s">
        <v>216</v>
      </c>
      <c r="O48" s="48" t="s">
        <v>47</v>
      </c>
      <c r="P48" s="15" t="s">
        <v>257</v>
      </c>
      <c r="Q48" s="85" t="s">
        <v>143</v>
      </c>
      <c r="R48" s="48" t="s">
        <v>47</v>
      </c>
      <c r="S48" s="74"/>
      <c r="T48" s="99"/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5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138" t="s">
        <v>46</v>
      </c>
      <c r="I49" s="137" t="s">
        <v>39</v>
      </c>
      <c r="J49" s="47" t="s">
        <v>11</v>
      </c>
      <c r="K49" s="45" t="s">
        <v>11</v>
      </c>
      <c r="L49" s="76"/>
      <c r="M49" s="18" t="s">
        <v>56</v>
      </c>
      <c r="N49" s="18" t="s">
        <v>217</v>
      </c>
      <c r="O49" s="138" t="s">
        <v>46</v>
      </c>
      <c r="P49" s="137" t="s">
        <v>258</v>
      </c>
      <c r="Q49" s="11" t="s">
        <v>144</v>
      </c>
      <c r="R49" s="138" t="s">
        <v>39</v>
      </c>
      <c r="S49" s="18" t="s">
        <v>37</v>
      </c>
      <c r="T49" s="17" t="s">
        <v>37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5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55" t="s">
        <v>39</v>
      </c>
      <c r="I50" s="18" t="s">
        <v>10</v>
      </c>
      <c r="J50" s="47" t="s">
        <v>187</v>
      </c>
      <c r="K50" s="45" t="s">
        <v>40</v>
      </c>
      <c r="L50" s="76"/>
      <c r="M50" s="47" t="s">
        <v>11</v>
      </c>
      <c r="N50" s="47" t="s">
        <v>55</v>
      </c>
      <c r="O50" s="55" t="s">
        <v>39</v>
      </c>
      <c r="P50" s="18" t="s">
        <v>47</v>
      </c>
      <c r="Q50" s="11" t="s">
        <v>145</v>
      </c>
      <c r="R50" s="55" t="s">
        <v>10</v>
      </c>
      <c r="S50" s="18" t="s">
        <v>38</v>
      </c>
      <c r="T50" s="17" t="s">
        <v>38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3">
      <c r="A51" s="66"/>
      <c r="B51" s="66"/>
      <c r="C51" s="47" t="s">
        <v>91</v>
      </c>
      <c r="D51" s="75" t="s">
        <v>225</v>
      </c>
      <c r="E51" s="47" t="s">
        <v>254</v>
      </c>
      <c r="F51" s="45" t="s">
        <v>49</v>
      </c>
      <c r="G51" s="47" t="s">
        <v>138</v>
      </c>
      <c r="H51" s="84" t="s">
        <v>47</v>
      </c>
      <c r="I51" s="47" t="s">
        <v>38</v>
      </c>
      <c r="J51" s="47" t="s">
        <v>10</v>
      </c>
      <c r="K51" s="45" t="s">
        <v>38</v>
      </c>
      <c r="L51" s="47"/>
      <c r="M51" s="17" t="s">
        <v>11</v>
      </c>
      <c r="N51" s="47" t="s">
        <v>39</v>
      </c>
      <c r="O51" s="84" t="s">
        <v>47</v>
      </c>
      <c r="P51" s="47" t="s">
        <v>259</v>
      </c>
      <c r="Q51" s="11" t="s">
        <v>204</v>
      </c>
      <c r="R51" s="75" t="s">
        <v>38</v>
      </c>
      <c r="S51" s="18" t="s">
        <v>47</v>
      </c>
      <c r="T51" s="17" t="s">
        <v>11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3">
      <c r="A52" s="66"/>
      <c r="B52" s="66"/>
      <c r="C52" s="47" t="s">
        <v>49</v>
      </c>
      <c r="D52" s="75" t="s">
        <v>276</v>
      </c>
      <c r="E52" s="47" t="s">
        <v>49</v>
      </c>
      <c r="F52" s="45" t="s">
        <v>63</v>
      </c>
      <c r="G52" s="47" t="s">
        <v>92</v>
      </c>
      <c r="H52" s="44"/>
      <c r="I52" s="78" t="s">
        <v>47</v>
      </c>
      <c r="J52" s="47"/>
      <c r="K52" s="98" t="s">
        <v>44</v>
      </c>
      <c r="L52" s="77"/>
      <c r="M52" s="47" t="s">
        <v>70</v>
      </c>
      <c r="N52" s="47" t="s">
        <v>11</v>
      </c>
      <c r="O52" s="30"/>
      <c r="P52" s="47" t="s">
        <v>46</v>
      </c>
      <c r="Q52" s="44" t="s">
        <v>39</v>
      </c>
      <c r="R52" s="84" t="s">
        <v>47</v>
      </c>
      <c r="S52" s="18" t="s">
        <v>43</v>
      </c>
      <c r="T52" s="17" t="s">
        <v>43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21" customHeight="1" thickBot="1" x14ac:dyDescent="0.3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63</v>
      </c>
      <c r="H53" s="44"/>
      <c r="I53" s="44"/>
      <c r="J53" s="47"/>
      <c r="K53" s="44"/>
      <c r="L53" s="76"/>
      <c r="M53" s="47" t="s">
        <v>71</v>
      </c>
      <c r="N53" s="47" t="s">
        <v>39</v>
      </c>
      <c r="O53" s="30"/>
      <c r="P53" s="47" t="s">
        <v>11</v>
      </c>
      <c r="Q53" s="45" t="s">
        <v>70</v>
      </c>
      <c r="R53" s="30"/>
      <c r="S53" s="59"/>
      <c r="T53" s="60"/>
      <c r="U53" s="60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3">
      <c r="A54" s="66"/>
      <c r="B54" s="66"/>
      <c r="C54" s="78" t="s">
        <v>60</v>
      </c>
      <c r="D54" s="84" t="s">
        <v>277</v>
      </c>
      <c r="E54" s="78" t="s">
        <v>60</v>
      </c>
      <c r="F54" s="44"/>
      <c r="G54" s="78" t="s">
        <v>252</v>
      </c>
      <c r="H54" s="44"/>
      <c r="I54" s="44"/>
      <c r="J54" s="47"/>
      <c r="K54" s="44"/>
      <c r="L54" s="76"/>
      <c r="M54" s="47" t="s">
        <v>72</v>
      </c>
      <c r="N54" s="47" t="s">
        <v>70</v>
      </c>
      <c r="O54" s="30"/>
      <c r="P54" s="47" t="s">
        <v>39</v>
      </c>
      <c r="Q54" s="45" t="s">
        <v>11</v>
      </c>
      <c r="R54" s="30"/>
      <c r="S54" s="11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3">
      <c r="A55" s="66"/>
      <c r="B55" s="66"/>
      <c r="C55" s="30"/>
      <c r="D55" s="30"/>
      <c r="E55" s="44"/>
      <c r="F55" s="44"/>
      <c r="G55" s="44"/>
      <c r="H55" s="44"/>
      <c r="I55" s="44"/>
      <c r="J55" s="78"/>
      <c r="K55" s="44"/>
      <c r="L55" s="76"/>
      <c r="M55" s="78" t="s">
        <v>73</v>
      </c>
      <c r="N55" s="47" t="s">
        <v>71</v>
      </c>
      <c r="O55" s="30"/>
      <c r="P55" s="47" t="s">
        <v>70</v>
      </c>
      <c r="Q55" s="45" t="s">
        <v>39</v>
      </c>
      <c r="R55" s="30"/>
      <c r="S55" s="44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3">
      <c r="A56" s="66"/>
      <c r="B56" s="66"/>
      <c r="C56" s="30"/>
      <c r="D56" s="30"/>
      <c r="E56" s="44"/>
      <c r="F56" s="44"/>
      <c r="G56" s="44"/>
      <c r="H56" s="44"/>
      <c r="I56" s="44"/>
      <c r="J56" s="44"/>
      <c r="K56" s="44"/>
      <c r="L56" s="79"/>
      <c r="M56" s="30"/>
      <c r="N56" s="47" t="s">
        <v>72</v>
      </c>
      <c r="O56" s="30"/>
      <c r="P56" s="47" t="s">
        <v>71</v>
      </c>
      <c r="Q56" s="98" t="s">
        <v>70</v>
      </c>
      <c r="R56" s="30"/>
      <c r="S56" s="44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3">
      <c r="C57" s="30"/>
      <c r="D57" s="30"/>
      <c r="E57" s="44"/>
      <c r="F57" s="44"/>
      <c r="G57" s="44"/>
      <c r="H57" s="32"/>
      <c r="I57" s="32"/>
      <c r="J57" s="44"/>
      <c r="K57" s="44"/>
      <c r="L57" s="79"/>
      <c r="M57" s="30"/>
      <c r="N57" s="78" t="s">
        <v>73</v>
      </c>
      <c r="O57" s="30"/>
      <c r="P57" s="47" t="s">
        <v>72</v>
      </c>
      <c r="Q57" s="30"/>
      <c r="R57" s="30"/>
      <c r="S57" s="44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thickBot="1" x14ac:dyDescent="0.3">
      <c r="B58" s="32"/>
      <c r="E58" s="44"/>
      <c r="F58" s="44"/>
      <c r="G58" s="44"/>
      <c r="H58" s="32"/>
      <c r="I58" s="32"/>
      <c r="J58" s="44"/>
      <c r="K58" s="44"/>
      <c r="L58" s="79"/>
      <c r="P58" s="78" t="s">
        <v>73</v>
      </c>
      <c r="S58" s="32"/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x14ac:dyDescent="0.25">
      <c r="B59" s="30"/>
      <c r="E59" s="32"/>
      <c r="F59" s="32"/>
      <c r="G59" s="44"/>
      <c r="H59" s="32"/>
      <c r="I59" s="32"/>
      <c r="J59" s="44"/>
      <c r="K59" s="32"/>
      <c r="L59" s="79"/>
      <c r="S59" s="32"/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5">
      <c r="E60" s="32"/>
      <c r="F60" s="32"/>
      <c r="G60" s="32"/>
      <c r="H60" s="32"/>
      <c r="I60" s="32"/>
      <c r="J60" s="32"/>
      <c r="K60" s="32"/>
      <c r="L60" s="79"/>
      <c r="S60" s="30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5">
      <c r="E61" s="32"/>
      <c r="F61" s="32"/>
      <c r="G61" s="32"/>
      <c r="H61" s="32"/>
      <c r="I61" s="32"/>
      <c r="J61" s="32"/>
      <c r="K61" s="32"/>
      <c r="L61" s="79"/>
      <c r="S61" s="30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5">
      <c r="E62" s="32"/>
      <c r="F62" s="32"/>
      <c r="G62" s="32"/>
      <c r="H62" s="32"/>
      <c r="I62" s="32"/>
      <c r="J62" s="32"/>
      <c r="K62" s="32"/>
      <c r="L62" s="79"/>
      <c r="S62" s="30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5">
      <c r="E63" s="32"/>
      <c r="F63" s="32"/>
      <c r="G63" s="32"/>
      <c r="H63" s="32"/>
      <c r="I63" s="32"/>
      <c r="J63" s="32"/>
      <c r="K63" s="32"/>
      <c r="L63" s="79"/>
      <c r="S63" s="30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5">
      <c r="E64" s="32"/>
      <c r="F64" s="32"/>
      <c r="G64" s="32"/>
      <c r="H64" s="32"/>
      <c r="I64" s="32"/>
      <c r="J64" s="32"/>
      <c r="K64" s="32"/>
      <c r="S64" s="30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5:46" x14ac:dyDescent="0.25">
      <c r="E65" s="32"/>
      <c r="F65" s="32"/>
      <c r="G65" s="32"/>
      <c r="J65" s="32"/>
      <c r="K65" s="32"/>
      <c r="S65" s="30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5:46" x14ac:dyDescent="0.25">
      <c r="E66" s="32"/>
      <c r="F66" s="32"/>
      <c r="G66" s="32"/>
      <c r="J66" s="32"/>
      <c r="K66" s="32"/>
      <c r="S66" s="30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5:46" x14ac:dyDescent="0.25">
      <c r="G67" s="32"/>
      <c r="J67" s="32"/>
      <c r="S67" s="30"/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5:46" x14ac:dyDescent="0.25">
      <c r="S68" s="30"/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5:46" x14ac:dyDescent="0.25">
      <c r="S69" s="30"/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5:46" x14ac:dyDescent="0.25">
      <c r="S70" s="30"/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5:46" x14ac:dyDescent="0.25">
      <c r="S71" s="30"/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5:46" x14ac:dyDescent="0.25">
      <c r="S72" s="30"/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5:46" x14ac:dyDescent="0.25">
      <c r="S73" s="30"/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5:46" x14ac:dyDescent="0.25">
      <c r="S74" s="30"/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5:46" x14ac:dyDescent="0.25">
      <c r="S75" s="30"/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5:46" x14ac:dyDescent="0.25">
      <c r="S76" s="30"/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5:46" x14ac:dyDescent="0.25">
      <c r="S77" s="30"/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5:46" x14ac:dyDescent="0.25">
      <c r="S78" s="30"/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5:46" x14ac:dyDescent="0.25">
      <c r="S79" s="30"/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5:46" x14ac:dyDescent="0.25">
      <c r="S80" s="30"/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19:46" x14ac:dyDescent="0.25">
      <c r="S81" s="30"/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19:46" x14ac:dyDescent="0.25">
      <c r="S82" s="30"/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19:46" x14ac:dyDescent="0.25">
      <c r="S83" s="30"/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19:46" x14ac:dyDescent="0.25">
      <c r="S84" s="30"/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19:46" x14ac:dyDescent="0.25">
      <c r="S85" s="30"/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19:46" x14ac:dyDescent="0.25">
      <c r="S86" s="30"/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19:46" x14ac:dyDescent="0.25">
      <c r="S87" s="30"/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19:46" x14ac:dyDescent="0.25">
      <c r="S88" s="30"/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19:46" x14ac:dyDescent="0.25">
      <c r="S89" s="30"/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19:46" x14ac:dyDescent="0.25">
      <c r="S90" s="30"/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19:46" x14ac:dyDescent="0.25">
      <c r="S91" s="30"/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19:46" x14ac:dyDescent="0.25">
      <c r="S92" s="30"/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19:46" x14ac:dyDescent="0.25">
      <c r="S93" s="30"/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19:46" x14ac:dyDescent="0.25">
      <c r="S94" s="30"/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19:46" x14ac:dyDescent="0.25">
      <c r="S95" s="30"/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19:46" x14ac:dyDescent="0.25">
      <c r="S96" s="30"/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19:46" x14ac:dyDescent="0.25">
      <c r="S97" s="30"/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19:46" x14ac:dyDescent="0.25">
      <c r="S98" s="30"/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19:46" x14ac:dyDescent="0.25">
      <c r="S99" s="30"/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19:46" x14ac:dyDescent="0.25">
      <c r="S100" s="30"/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19:46" x14ac:dyDescent="0.25">
      <c r="S101" s="30"/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19:46" x14ac:dyDescent="0.25">
      <c r="S102" s="30"/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19:46" x14ac:dyDescent="0.25">
      <c r="S103" s="30"/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19:46" x14ac:dyDescent="0.25">
      <c r="S104" s="30"/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19:46" x14ac:dyDescent="0.25">
      <c r="S105" s="30"/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19:46" x14ac:dyDescent="0.25">
      <c r="S106" s="30"/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P106"/>
  <sheetViews>
    <sheetView topLeftCell="A13" zoomScale="60" workbookViewId="0">
      <selection activeCell="G16" sqref="G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0" customWidth="1"/>
    <col min="10" max="10" width="21.44140625" style="30" customWidth="1"/>
    <col min="11" max="14" width="30.5546875" style="30" customWidth="1"/>
    <col min="15" max="18" width="30.33203125" style="5" customWidth="1"/>
    <col min="19" max="19" width="30.33203125" style="30" customWidth="1"/>
    <col min="20" max="20" width="21.44140625" style="30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6.4414062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96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37355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89" t="s">
        <v>4</v>
      </c>
      <c r="P9" s="89" t="s">
        <v>4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47</v>
      </c>
      <c r="O11" s="18" t="s">
        <v>10</v>
      </c>
      <c r="P11" s="18" t="s">
        <v>10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91"/>
      <c r="P12" s="91"/>
      <c r="Q12" s="91"/>
      <c r="R12" s="91"/>
      <c r="S12" s="23"/>
      <c r="T12" s="22"/>
    </row>
    <row r="13" spans="1:24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102" t="s">
        <v>142</v>
      </c>
      <c r="O13" s="29" t="s">
        <v>13</v>
      </c>
      <c r="P13" s="29" t="s">
        <v>13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5">
      <c r="A14" s="24"/>
      <c r="B14" s="24"/>
      <c r="C14" s="17"/>
      <c r="D14" s="17"/>
      <c r="E14" s="18"/>
      <c r="F14" s="18"/>
      <c r="G14" s="18"/>
      <c r="H14" s="18"/>
      <c r="I14" s="18"/>
      <c r="J14" s="32"/>
      <c r="K14" s="18"/>
      <c r="L14" s="18"/>
      <c r="M14" s="18"/>
      <c r="N14" s="18"/>
      <c r="O14" s="55"/>
      <c r="P14" s="55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141</v>
      </c>
      <c r="O15" s="87" t="s">
        <v>69</v>
      </c>
      <c r="P15" s="87" t="s">
        <v>69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3">
      <c r="A16" s="36"/>
      <c r="B16" s="36"/>
      <c r="C16" s="82" t="s">
        <v>245</v>
      </c>
      <c r="D16" s="82" t="s">
        <v>223</v>
      </c>
      <c r="E16" s="82" t="s">
        <v>246</v>
      </c>
      <c r="F16" s="82" t="s">
        <v>247</v>
      </c>
      <c r="G16" s="82" t="s">
        <v>248</v>
      </c>
      <c r="H16" s="82" t="s">
        <v>255</v>
      </c>
      <c r="I16" s="82" t="s">
        <v>253</v>
      </c>
      <c r="J16" s="17"/>
      <c r="K16" s="82" t="s">
        <v>237</v>
      </c>
      <c r="L16" s="82" t="s">
        <v>238</v>
      </c>
      <c r="M16" s="82" t="s">
        <v>239</v>
      </c>
      <c r="N16" s="82" t="s">
        <v>157</v>
      </c>
      <c r="O16" s="60" t="s">
        <v>243</v>
      </c>
      <c r="P16" s="60" t="s">
        <v>241</v>
      </c>
      <c r="Q16" s="60" t="s">
        <v>244</v>
      </c>
      <c r="R16" s="60" t="s">
        <v>240</v>
      </c>
      <c r="S16" s="60" t="s">
        <v>242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46" t="s">
        <v>20</v>
      </c>
      <c r="T17" s="47"/>
      <c r="U17" s="46"/>
      <c r="V17" s="15"/>
      <c r="W17" s="14"/>
      <c r="X17" s="15"/>
    </row>
    <row r="18" spans="1:24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25</v>
      </c>
      <c r="H18" s="49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131">
        <v>-50</v>
      </c>
      <c r="Q18" s="52">
        <v>-50</v>
      </c>
      <c r="R18" s="93">
        <v>0</v>
      </c>
      <c r="S18" s="52">
        <v>0</v>
      </c>
      <c r="T18" s="51"/>
      <c r="U18" s="48">
        <f t="shared" ref="U18:U41" si="0">SUM(C18:S18)</f>
        <v>25</v>
      </c>
      <c r="V18" s="48">
        <f>SUM(C18:G18,K18:N18)</f>
        <v>100</v>
      </c>
      <c r="W18" s="48">
        <f>SUM(H18:I18)</f>
        <v>25</v>
      </c>
      <c r="X18" s="15">
        <f>SUM(O18:S18)</f>
        <v>-100</v>
      </c>
    </row>
    <row r="19" spans="1:24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25</v>
      </c>
      <c r="H19" s="53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132">
        <v>-50</v>
      </c>
      <c r="Q19" s="54">
        <v>-50</v>
      </c>
      <c r="R19" s="94">
        <v>0</v>
      </c>
      <c r="S19" s="54">
        <v>0</v>
      </c>
      <c r="T19" s="51"/>
      <c r="U19" s="55">
        <f t="shared" si="0"/>
        <v>25</v>
      </c>
      <c r="V19" s="55">
        <f t="shared" ref="V19:V41" si="1">SUM(C19:G19,K19:N19)</f>
        <v>100</v>
      </c>
      <c r="W19" s="55">
        <f t="shared" ref="W19:W41" si="2">SUM(H19:I19)</f>
        <v>25</v>
      </c>
      <c r="X19" s="18">
        <f t="shared" ref="X19:X41" si="3">SUM(O19:S19)</f>
        <v>-100</v>
      </c>
    </row>
    <row r="20" spans="1:24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25</v>
      </c>
      <c r="H20" s="53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132">
        <v>-50</v>
      </c>
      <c r="Q20" s="54">
        <v>-50</v>
      </c>
      <c r="R20" s="94">
        <v>0</v>
      </c>
      <c r="S20" s="54">
        <v>0</v>
      </c>
      <c r="T20" s="51"/>
      <c r="U20" s="55">
        <f t="shared" si="0"/>
        <v>25</v>
      </c>
      <c r="V20" s="55">
        <f t="shared" si="1"/>
        <v>100</v>
      </c>
      <c r="W20" s="55">
        <f t="shared" si="2"/>
        <v>25</v>
      </c>
      <c r="X20" s="18">
        <f t="shared" si="3"/>
        <v>-100</v>
      </c>
    </row>
    <row r="21" spans="1:24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25</v>
      </c>
      <c r="H21" s="53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132">
        <v>-50</v>
      </c>
      <c r="Q21" s="54">
        <v>-50</v>
      </c>
      <c r="R21" s="94">
        <v>0</v>
      </c>
      <c r="S21" s="54">
        <v>0</v>
      </c>
      <c r="T21" s="51"/>
      <c r="U21" s="55">
        <f t="shared" si="0"/>
        <v>25</v>
      </c>
      <c r="V21" s="55">
        <f t="shared" si="1"/>
        <v>100</v>
      </c>
      <c r="W21" s="55">
        <f t="shared" si="2"/>
        <v>25</v>
      </c>
      <c r="X21" s="18">
        <f t="shared" si="3"/>
        <v>-100</v>
      </c>
    </row>
    <row r="22" spans="1:24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25</v>
      </c>
      <c r="H22" s="53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132">
        <v>-50</v>
      </c>
      <c r="Q22" s="54">
        <v>-50</v>
      </c>
      <c r="R22" s="94">
        <v>0</v>
      </c>
      <c r="S22" s="54">
        <v>0</v>
      </c>
      <c r="T22" s="51"/>
      <c r="U22" s="55">
        <f t="shared" si="0"/>
        <v>25</v>
      </c>
      <c r="V22" s="55">
        <f t="shared" si="1"/>
        <v>100</v>
      </c>
      <c r="W22" s="55">
        <f t="shared" si="2"/>
        <v>25</v>
      </c>
      <c r="X22" s="18">
        <f t="shared" si="3"/>
        <v>-100</v>
      </c>
    </row>
    <row r="23" spans="1:24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25</v>
      </c>
      <c r="H23" s="53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132">
        <v>-50</v>
      </c>
      <c r="Q23" s="54">
        <v>-50</v>
      </c>
      <c r="R23" s="94">
        <v>0</v>
      </c>
      <c r="S23" s="54">
        <v>0</v>
      </c>
      <c r="T23" s="51"/>
      <c r="U23" s="55">
        <f t="shared" si="0"/>
        <v>25</v>
      </c>
      <c r="V23" s="55">
        <f t="shared" si="1"/>
        <v>100</v>
      </c>
      <c r="W23" s="55">
        <f t="shared" si="2"/>
        <v>25</v>
      </c>
      <c r="X23" s="18">
        <f t="shared" si="3"/>
        <v>-100</v>
      </c>
    </row>
    <row r="24" spans="1:24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30</v>
      </c>
      <c r="I24" s="135">
        <v>0</v>
      </c>
      <c r="J24" s="45"/>
      <c r="K24" s="53">
        <v>-25</v>
      </c>
      <c r="L24" s="53">
        <v>-25</v>
      </c>
      <c r="M24" s="53">
        <v>-50</v>
      </c>
      <c r="N24" s="53">
        <v>-25</v>
      </c>
      <c r="O24" s="54">
        <v>-50</v>
      </c>
      <c r="P24" s="132">
        <v>0</v>
      </c>
      <c r="Q24" s="54">
        <v>0</v>
      </c>
      <c r="R24" s="94">
        <v>-30</v>
      </c>
      <c r="S24" s="54">
        <v>-53</v>
      </c>
      <c r="T24" s="51"/>
      <c r="U24" s="55">
        <f t="shared" si="0"/>
        <v>-178</v>
      </c>
      <c r="V24" s="55">
        <f t="shared" si="1"/>
        <v>-75</v>
      </c>
      <c r="W24" s="55">
        <f t="shared" si="2"/>
        <v>30</v>
      </c>
      <c r="X24" s="18">
        <f t="shared" si="3"/>
        <v>-133</v>
      </c>
    </row>
    <row r="25" spans="1:24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30</v>
      </c>
      <c r="I25" s="135">
        <v>0</v>
      </c>
      <c r="J25" s="45"/>
      <c r="K25" s="53">
        <v>-25</v>
      </c>
      <c r="L25" s="53">
        <v>-25</v>
      </c>
      <c r="M25" s="53">
        <v>-50</v>
      </c>
      <c r="N25" s="53">
        <v>-25</v>
      </c>
      <c r="O25" s="54">
        <v>-50</v>
      </c>
      <c r="P25" s="132">
        <v>0</v>
      </c>
      <c r="Q25" s="54">
        <v>0</v>
      </c>
      <c r="R25" s="94">
        <v>-30</v>
      </c>
      <c r="S25" s="54">
        <v>-53</v>
      </c>
      <c r="T25" s="51"/>
      <c r="U25" s="55">
        <f t="shared" si="0"/>
        <v>-178</v>
      </c>
      <c r="V25" s="55">
        <f t="shared" si="1"/>
        <v>-75</v>
      </c>
      <c r="W25" s="55">
        <f t="shared" si="2"/>
        <v>30</v>
      </c>
      <c r="X25" s="18">
        <f t="shared" si="3"/>
        <v>-133</v>
      </c>
    </row>
    <row r="26" spans="1:24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30</v>
      </c>
      <c r="I26" s="135">
        <v>0</v>
      </c>
      <c r="J26" s="45"/>
      <c r="K26" s="53">
        <v>-25</v>
      </c>
      <c r="L26" s="53">
        <v>-25</v>
      </c>
      <c r="M26" s="53">
        <v>-50</v>
      </c>
      <c r="N26" s="53">
        <v>-25</v>
      </c>
      <c r="O26" s="54">
        <v>-50</v>
      </c>
      <c r="P26" s="132">
        <v>0</v>
      </c>
      <c r="Q26" s="54">
        <v>0</v>
      </c>
      <c r="R26" s="94">
        <v>-30</v>
      </c>
      <c r="S26" s="54">
        <v>-53</v>
      </c>
      <c r="T26" s="51"/>
      <c r="U26" s="55">
        <f t="shared" si="0"/>
        <v>-178</v>
      </c>
      <c r="V26" s="55">
        <f t="shared" si="1"/>
        <v>-75</v>
      </c>
      <c r="W26" s="55">
        <f t="shared" si="2"/>
        <v>30</v>
      </c>
      <c r="X26" s="18">
        <f t="shared" si="3"/>
        <v>-133</v>
      </c>
    </row>
    <row r="27" spans="1:24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30</v>
      </c>
      <c r="I27" s="135">
        <v>0</v>
      </c>
      <c r="J27" s="45"/>
      <c r="K27" s="53">
        <v>-25</v>
      </c>
      <c r="L27" s="53">
        <v>-25</v>
      </c>
      <c r="M27" s="53">
        <v>-50</v>
      </c>
      <c r="N27" s="53">
        <v>-25</v>
      </c>
      <c r="O27" s="54">
        <v>-50</v>
      </c>
      <c r="P27" s="132">
        <v>0</v>
      </c>
      <c r="Q27" s="54">
        <v>0</v>
      </c>
      <c r="R27" s="94">
        <v>-30</v>
      </c>
      <c r="S27" s="54">
        <v>-53</v>
      </c>
      <c r="T27" s="51"/>
      <c r="U27" s="55">
        <f t="shared" si="0"/>
        <v>-178</v>
      </c>
      <c r="V27" s="55">
        <f t="shared" si="1"/>
        <v>-75</v>
      </c>
      <c r="W27" s="55">
        <f t="shared" si="2"/>
        <v>30</v>
      </c>
      <c r="X27" s="18">
        <f t="shared" si="3"/>
        <v>-133</v>
      </c>
    </row>
    <row r="28" spans="1:24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30</v>
      </c>
      <c r="I28" s="135">
        <v>0</v>
      </c>
      <c r="J28" s="45"/>
      <c r="K28" s="53">
        <v>-25</v>
      </c>
      <c r="L28" s="53">
        <v>-25</v>
      </c>
      <c r="M28" s="53">
        <v>-50</v>
      </c>
      <c r="N28" s="53">
        <v>-25</v>
      </c>
      <c r="O28" s="54">
        <v>-50</v>
      </c>
      <c r="P28" s="132">
        <v>0</v>
      </c>
      <c r="Q28" s="54">
        <v>0</v>
      </c>
      <c r="R28" s="94">
        <v>-30</v>
      </c>
      <c r="S28" s="54">
        <v>-53</v>
      </c>
      <c r="T28" s="51"/>
      <c r="U28" s="55">
        <f t="shared" si="0"/>
        <v>-178</v>
      </c>
      <c r="V28" s="55">
        <f t="shared" si="1"/>
        <v>-75</v>
      </c>
      <c r="W28" s="55">
        <f t="shared" si="2"/>
        <v>30</v>
      </c>
      <c r="X28" s="18">
        <f t="shared" si="3"/>
        <v>-133</v>
      </c>
    </row>
    <row r="29" spans="1:24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30</v>
      </c>
      <c r="I29" s="135">
        <v>0</v>
      </c>
      <c r="J29" s="45"/>
      <c r="K29" s="53">
        <v>-25</v>
      </c>
      <c r="L29" s="53">
        <v>-25</v>
      </c>
      <c r="M29" s="53">
        <v>-50</v>
      </c>
      <c r="N29" s="53">
        <v>-25</v>
      </c>
      <c r="O29" s="54">
        <v>-50</v>
      </c>
      <c r="P29" s="132">
        <v>0</v>
      </c>
      <c r="Q29" s="54">
        <v>0</v>
      </c>
      <c r="R29" s="94">
        <v>-30</v>
      </c>
      <c r="S29" s="54">
        <v>-53</v>
      </c>
      <c r="T29" s="51"/>
      <c r="U29" s="55">
        <f t="shared" si="0"/>
        <v>-178</v>
      </c>
      <c r="V29" s="55">
        <f t="shared" si="1"/>
        <v>-75</v>
      </c>
      <c r="W29" s="55">
        <f t="shared" si="2"/>
        <v>30</v>
      </c>
      <c r="X29" s="18">
        <f t="shared" si="3"/>
        <v>-133</v>
      </c>
    </row>
    <row r="30" spans="1:24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30</v>
      </c>
      <c r="I30" s="135">
        <v>0</v>
      </c>
      <c r="J30" s="45"/>
      <c r="K30" s="53">
        <v>-25</v>
      </c>
      <c r="L30" s="53">
        <v>-25</v>
      </c>
      <c r="M30" s="53">
        <v>-50</v>
      </c>
      <c r="N30" s="53">
        <v>-25</v>
      </c>
      <c r="O30" s="54">
        <v>-50</v>
      </c>
      <c r="P30" s="132">
        <v>0</v>
      </c>
      <c r="Q30" s="54">
        <v>0</v>
      </c>
      <c r="R30" s="94">
        <v>-30</v>
      </c>
      <c r="S30" s="54">
        <v>-53</v>
      </c>
      <c r="T30" s="51"/>
      <c r="U30" s="55">
        <f t="shared" si="0"/>
        <v>-178</v>
      </c>
      <c r="V30" s="55">
        <f t="shared" si="1"/>
        <v>-75</v>
      </c>
      <c r="W30" s="55">
        <f t="shared" si="2"/>
        <v>30</v>
      </c>
      <c r="X30" s="18">
        <f t="shared" si="3"/>
        <v>-133</v>
      </c>
    </row>
    <row r="31" spans="1:24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30</v>
      </c>
      <c r="I31" s="135">
        <v>0</v>
      </c>
      <c r="J31" s="45"/>
      <c r="K31" s="53">
        <v>-25</v>
      </c>
      <c r="L31" s="53">
        <v>-25</v>
      </c>
      <c r="M31" s="53">
        <v>-50</v>
      </c>
      <c r="N31" s="53">
        <v>-25</v>
      </c>
      <c r="O31" s="54">
        <v>-50</v>
      </c>
      <c r="P31" s="132">
        <v>0</v>
      </c>
      <c r="Q31" s="54">
        <v>0</v>
      </c>
      <c r="R31" s="94">
        <v>-30</v>
      </c>
      <c r="S31" s="54">
        <v>-53</v>
      </c>
      <c r="T31" s="51"/>
      <c r="U31" s="55">
        <f t="shared" si="0"/>
        <v>-178</v>
      </c>
      <c r="V31" s="55">
        <f t="shared" si="1"/>
        <v>-75</v>
      </c>
      <c r="W31" s="55">
        <f t="shared" si="2"/>
        <v>30</v>
      </c>
      <c r="X31" s="18">
        <f t="shared" si="3"/>
        <v>-133</v>
      </c>
    </row>
    <row r="32" spans="1:24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30</v>
      </c>
      <c r="I32" s="135">
        <v>0</v>
      </c>
      <c r="J32" s="45"/>
      <c r="K32" s="53">
        <v>-25</v>
      </c>
      <c r="L32" s="53">
        <v>-25</v>
      </c>
      <c r="M32" s="53">
        <v>-50</v>
      </c>
      <c r="N32" s="53">
        <v>-25</v>
      </c>
      <c r="O32" s="54">
        <v>-50</v>
      </c>
      <c r="P32" s="132">
        <v>0</v>
      </c>
      <c r="Q32" s="54">
        <v>0</v>
      </c>
      <c r="R32" s="94">
        <v>-30</v>
      </c>
      <c r="S32" s="54">
        <v>-53</v>
      </c>
      <c r="T32" s="51"/>
      <c r="U32" s="55">
        <f t="shared" si="0"/>
        <v>-178</v>
      </c>
      <c r="V32" s="55">
        <f t="shared" si="1"/>
        <v>-75</v>
      </c>
      <c r="W32" s="55">
        <f t="shared" si="2"/>
        <v>30</v>
      </c>
      <c r="X32" s="18">
        <f t="shared" si="3"/>
        <v>-133</v>
      </c>
    </row>
    <row r="33" spans="1:42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30</v>
      </c>
      <c r="I33" s="135">
        <v>0</v>
      </c>
      <c r="J33" s="45"/>
      <c r="K33" s="53">
        <v>-25</v>
      </c>
      <c r="L33" s="53">
        <v>-25</v>
      </c>
      <c r="M33" s="53">
        <v>-50</v>
      </c>
      <c r="N33" s="53">
        <v>-25</v>
      </c>
      <c r="O33" s="54">
        <v>-50</v>
      </c>
      <c r="P33" s="132">
        <v>0</v>
      </c>
      <c r="Q33" s="54">
        <v>0</v>
      </c>
      <c r="R33" s="94">
        <v>-30</v>
      </c>
      <c r="S33" s="54">
        <v>-53</v>
      </c>
      <c r="T33" s="51"/>
      <c r="U33" s="55">
        <f t="shared" si="0"/>
        <v>-178</v>
      </c>
      <c r="V33" s="55">
        <f t="shared" si="1"/>
        <v>-75</v>
      </c>
      <c r="W33" s="55">
        <f t="shared" si="2"/>
        <v>30</v>
      </c>
      <c r="X33" s="18">
        <f t="shared" si="3"/>
        <v>-133</v>
      </c>
    </row>
    <row r="34" spans="1:42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30</v>
      </c>
      <c r="I34" s="135">
        <v>0</v>
      </c>
      <c r="J34" s="45"/>
      <c r="K34" s="53">
        <v>-25</v>
      </c>
      <c r="L34" s="53">
        <v>-25</v>
      </c>
      <c r="M34" s="53">
        <v>-50</v>
      </c>
      <c r="N34" s="53">
        <v>-25</v>
      </c>
      <c r="O34" s="54">
        <v>-50</v>
      </c>
      <c r="P34" s="132">
        <v>0</v>
      </c>
      <c r="Q34" s="54">
        <v>0</v>
      </c>
      <c r="R34" s="94">
        <v>-30</v>
      </c>
      <c r="S34" s="54">
        <v>-53</v>
      </c>
      <c r="T34" s="51"/>
      <c r="U34" s="55">
        <f t="shared" si="0"/>
        <v>-178</v>
      </c>
      <c r="V34" s="55">
        <f t="shared" si="1"/>
        <v>-75</v>
      </c>
      <c r="W34" s="55">
        <f t="shared" si="2"/>
        <v>30</v>
      </c>
      <c r="X34" s="18">
        <f t="shared" si="3"/>
        <v>-133</v>
      </c>
    </row>
    <row r="35" spans="1:42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30</v>
      </c>
      <c r="I35" s="135">
        <v>0</v>
      </c>
      <c r="J35" s="45"/>
      <c r="K35" s="53">
        <v>-25</v>
      </c>
      <c r="L35" s="53">
        <v>-25</v>
      </c>
      <c r="M35" s="53">
        <v>-50</v>
      </c>
      <c r="N35" s="53">
        <v>-25</v>
      </c>
      <c r="O35" s="54">
        <v>-50</v>
      </c>
      <c r="P35" s="132">
        <v>0</v>
      </c>
      <c r="Q35" s="54">
        <v>0</v>
      </c>
      <c r="R35" s="94">
        <v>-30</v>
      </c>
      <c r="S35" s="54">
        <v>-53</v>
      </c>
      <c r="T35" s="51"/>
      <c r="U35" s="55">
        <f t="shared" si="0"/>
        <v>-178</v>
      </c>
      <c r="V35" s="55">
        <f t="shared" si="1"/>
        <v>-75</v>
      </c>
      <c r="W35" s="55">
        <f t="shared" si="2"/>
        <v>30</v>
      </c>
      <c r="X35" s="18">
        <f t="shared" si="3"/>
        <v>-133</v>
      </c>
    </row>
    <row r="36" spans="1:42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30</v>
      </c>
      <c r="I36" s="135">
        <v>0</v>
      </c>
      <c r="J36" s="45"/>
      <c r="K36" s="53">
        <v>-25</v>
      </c>
      <c r="L36" s="53">
        <v>-25</v>
      </c>
      <c r="M36" s="53">
        <v>-50</v>
      </c>
      <c r="N36" s="53">
        <v>-25</v>
      </c>
      <c r="O36" s="54">
        <v>-50</v>
      </c>
      <c r="P36" s="132">
        <v>0</v>
      </c>
      <c r="Q36" s="54">
        <v>0</v>
      </c>
      <c r="R36" s="94">
        <v>-30</v>
      </c>
      <c r="S36" s="54">
        <v>-53</v>
      </c>
      <c r="T36" s="51"/>
      <c r="U36" s="55">
        <f t="shared" si="0"/>
        <v>-178</v>
      </c>
      <c r="V36" s="55">
        <f t="shared" si="1"/>
        <v>-75</v>
      </c>
      <c r="W36" s="55">
        <f t="shared" si="2"/>
        <v>30</v>
      </c>
      <c r="X36" s="18">
        <f t="shared" si="3"/>
        <v>-133</v>
      </c>
    </row>
    <row r="37" spans="1:42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30</v>
      </c>
      <c r="I37" s="135">
        <v>0</v>
      </c>
      <c r="J37" s="45"/>
      <c r="K37" s="53">
        <v>-25</v>
      </c>
      <c r="L37" s="53">
        <v>-25</v>
      </c>
      <c r="M37" s="53">
        <v>-50</v>
      </c>
      <c r="N37" s="53">
        <v>-25</v>
      </c>
      <c r="O37" s="54">
        <v>-50</v>
      </c>
      <c r="P37" s="132">
        <v>0</v>
      </c>
      <c r="Q37" s="54">
        <v>0</v>
      </c>
      <c r="R37" s="94">
        <v>-30</v>
      </c>
      <c r="S37" s="54">
        <v>-53</v>
      </c>
      <c r="T37" s="51"/>
      <c r="U37" s="55">
        <f t="shared" si="0"/>
        <v>-178</v>
      </c>
      <c r="V37" s="55">
        <f t="shared" si="1"/>
        <v>-75</v>
      </c>
      <c r="W37" s="55">
        <f t="shared" si="2"/>
        <v>30</v>
      </c>
      <c r="X37" s="18">
        <f t="shared" si="3"/>
        <v>-133</v>
      </c>
    </row>
    <row r="38" spans="1:42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30</v>
      </c>
      <c r="I38" s="135">
        <v>0</v>
      </c>
      <c r="J38" s="45"/>
      <c r="K38" s="53">
        <v>-25</v>
      </c>
      <c r="L38" s="53">
        <v>-25</v>
      </c>
      <c r="M38" s="53">
        <v>-50</v>
      </c>
      <c r="N38" s="53">
        <v>-25</v>
      </c>
      <c r="O38" s="54">
        <v>-50</v>
      </c>
      <c r="P38" s="132">
        <v>0</v>
      </c>
      <c r="Q38" s="54">
        <v>0</v>
      </c>
      <c r="R38" s="94">
        <v>-30</v>
      </c>
      <c r="S38" s="54">
        <v>-53</v>
      </c>
      <c r="T38" s="51"/>
      <c r="U38" s="55">
        <f t="shared" si="0"/>
        <v>-178</v>
      </c>
      <c r="V38" s="55">
        <f t="shared" si="1"/>
        <v>-75</v>
      </c>
      <c r="W38" s="55">
        <f t="shared" si="2"/>
        <v>30</v>
      </c>
      <c r="X38" s="18">
        <f t="shared" si="3"/>
        <v>-133</v>
      </c>
    </row>
    <row r="39" spans="1:42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30</v>
      </c>
      <c r="I39" s="135">
        <v>0</v>
      </c>
      <c r="J39" s="45"/>
      <c r="K39" s="53">
        <v>-25</v>
      </c>
      <c r="L39" s="53">
        <v>-25</v>
      </c>
      <c r="M39" s="53">
        <v>-50</v>
      </c>
      <c r="N39" s="53">
        <v>-25</v>
      </c>
      <c r="O39" s="54">
        <v>-50</v>
      </c>
      <c r="P39" s="132">
        <v>0</v>
      </c>
      <c r="Q39" s="54">
        <v>0</v>
      </c>
      <c r="R39" s="94">
        <v>-30</v>
      </c>
      <c r="S39" s="54">
        <v>-53</v>
      </c>
      <c r="T39" s="51"/>
      <c r="U39" s="55">
        <f t="shared" si="0"/>
        <v>-178</v>
      </c>
      <c r="V39" s="55">
        <f t="shared" si="1"/>
        <v>-75</v>
      </c>
      <c r="W39" s="55">
        <f t="shared" si="2"/>
        <v>30</v>
      </c>
      <c r="X39" s="18">
        <f t="shared" si="3"/>
        <v>-133</v>
      </c>
    </row>
    <row r="40" spans="1:42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25</v>
      </c>
      <c r="H40" s="53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132">
        <v>-50</v>
      </c>
      <c r="Q40" s="54">
        <v>-50</v>
      </c>
      <c r="R40" s="94">
        <v>0</v>
      </c>
      <c r="S40" s="54">
        <v>0</v>
      </c>
      <c r="T40" s="51"/>
      <c r="U40" s="55">
        <f t="shared" si="0"/>
        <v>25</v>
      </c>
      <c r="V40" s="55">
        <f t="shared" si="1"/>
        <v>100</v>
      </c>
      <c r="W40" s="55">
        <f t="shared" si="2"/>
        <v>25</v>
      </c>
      <c r="X40" s="18">
        <f t="shared" si="3"/>
        <v>-100</v>
      </c>
    </row>
    <row r="41" spans="1:42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25</v>
      </c>
      <c r="H41" s="5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133">
        <v>-50</v>
      </c>
      <c r="Q41" s="57">
        <v>-50</v>
      </c>
      <c r="R41" s="95">
        <v>0</v>
      </c>
      <c r="S41" s="57">
        <v>0</v>
      </c>
      <c r="T41" s="51"/>
      <c r="U41" s="58">
        <f t="shared" si="0"/>
        <v>25</v>
      </c>
      <c r="V41" s="58">
        <f t="shared" si="1"/>
        <v>100</v>
      </c>
      <c r="W41" s="58">
        <f t="shared" si="2"/>
        <v>25</v>
      </c>
      <c r="X41" s="59">
        <f t="shared" si="3"/>
        <v>-100</v>
      </c>
    </row>
    <row r="42" spans="1:42" s="12" customFormat="1" x14ac:dyDescent="0.25">
      <c r="A42" s="51"/>
      <c r="B42" s="51"/>
      <c r="C42" s="51"/>
      <c r="D42" s="51"/>
      <c r="E42" s="51"/>
      <c r="F42" s="51"/>
      <c r="G42" s="5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8" thickBot="1" x14ac:dyDescent="0.3">
      <c r="A43" s="20"/>
      <c r="B43" s="20"/>
      <c r="C43" s="20"/>
      <c r="D43" s="20"/>
      <c r="E43" s="62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8" thickBot="1" x14ac:dyDescent="0.3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 t="shared" si="4"/>
        <v>480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-800</v>
      </c>
      <c r="N44" s="46">
        <f t="shared" si="5"/>
        <v>-400</v>
      </c>
      <c r="O44" s="46">
        <f t="shared" si="5"/>
        <v>-800</v>
      </c>
      <c r="P44" s="46">
        <f>SUM(P18:P41)</f>
        <v>-400</v>
      </c>
      <c r="Q44" s="46">
        <f>SUM(Q18:Q41)</f>
        <v>-400</v>
      </c>
      <c r="R44" s="46">
        <f>SUM(R18:R41)</f>
        <v>-480</v>
      </c>
      <c r="S44" s="46">
        <f t="shared" si="5"/>
        <v>-848</v>
      </c>
      <c r="T44" s="18"/>
      <c r="U44" s="46">
        <f>SUM(U18:U41)</f>
        <v>-2648</v>
      </c>
      <c r="V44" s="46">
        <f>SUM(V18:V41)</f>
        <v>-400</v>
      </c>
      <c r="W44" s="46">
        <f>SUM(W18:W41)</f>
        <v>680</v>
      </c>
      <c r="X44" s="46">
        <f>SUM(X18:X41)</f>
        <v>-2928</v>
      </c>
      <c r="Y44" s="64" t="s">
        <v>32</v>
      </c>
      <c r="Z44" s="65"/>
    </row>
    <row r="45" spans="1:42" ht="13.8" thickBot="1" x14ac:dyDescent="0.3">
      <c r="B45" s="66"/>
      <c r="C45" s="11"/>
      <c r="D45" s="11"/>
      <c r="E45" s="18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3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 t="shared" si="6"/>
        <v>480</v>
      </c>
      <c r="I46" s="46">
        <f t="shared" si="6"/>
        <v>200</v>
      </c>
      <c r="J46" s="71">
        <f ca="1">SUM(C46:J46)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-800</v>
      </c>
      <c r="N46" s="46">
        <f t="shared" si="7"/>
        <v>-400</v>
      </c>
      <c r="O46" s="46">
        <f t="shared" si="7"/>
        <v>-800</v>
      </c>
      <c r="P46" s="46">
        <f>SUM(P18:P41)</f>
        <v>-400</v>
      </c>
      <c r="Q46" s="46">
        <f>SUM(Q18:Q41)</f>
        <v>-400</v>
      </c>
      <c r="R46" s="46">
        <f>SUM(R18:R41)</f>
        <v>-480</v>
      </c>
      <c r="S46" s="46">
        <f t="shared" si="7"/>
        <v>-848</v>
      </c>
      <c r="T46" s="72">
        <f>SUM(K46:S46)</f>
        <v>-4928</v>
      </c>
      <c r="U46" s="46">
        <f>SUM(U18:U41)</f>
        <v>-2648</v>
      </c>
      <c r="V46" s="46">
        <f>SUM(V18:V41)</f>
        <v>-400</v>
      </c>
      <c r="W46" s="46">
        <f>SUM(W18:W41)</f>
        <v>680</v>
      </c>
      <c r="X46" s="46">
        <f>SUM(X18:X41)</f>
        <v>-2928</v>
      </c>
      <c r="Y46" s="69">
        <f ca="1">ABS(T46)+ABS(J46)</f>
        <v>5608</v>
      </c>
    </row>
    <row r="47" spans="1:42" ht="13.8" thickBot="1" x14ac:dyDescent="0.3">
      <c r="A47" s="66"/>
      <c r="B47" s="66"/>
      <c r="C47" s="48"/>
      <c r="D47" s="48"/>
      <c r="E47" s="15"/>
      <c r="F47" s="15"/>
      <c r="G47" s="15"/>
      <c r="H47" s="15"/>
      <c r="I47" s="46"/>
      <c r="K47" s="46"/>
      <c r="L47" s="46"/>
      <c r="M47" s="46"/>
      <c r="N47" s="15"/>
      <c r="O47" s="14"/>
      <c r="P47" s="14"/>
      <c r="Q47" s="14"/>
      <c r="R47" s="14"/>
      <c r="S47" s="14"/>
      <c r="U47" s="73"/>
      <c r="V47" s="73"/>
      <c r="W47" s="73"/>
      <c r="X47" s="73"/>
    </row>
    <row r="48" spans="1:42" x14ac:dyDescent="0.25">
      <c r="A48" s="2"/>
      <c r="B48" s="2"/>
      <c r="C48" s="43" t="s">
        <v>62</v>
      </c>
      <c r="D48" s="103" t="s">
        <v>62</v>
      </c>
      <c r="E48" s="43" t="s">
        <v>62</v>
      </c>
      <c r="F48" s="83" t="s">
        <v>187</v>
      </c>
      <c r="G48" s="43" t="s">
        <v>187</v>
      </c>
      <c r="H48" s="43" t="s">
        <v>36</v>
      </c>
      <c r="I48" s="83" t="s">
        <v>36</v>
      </c>
      <c r="J48" s="44"/>
      <c r="K48" s="15" t="s">
        <v>58</v>
      </c>
      <c r="L48" s="15" t="s">
        <v>216</v>
      </c>
      <c r="M48" s="17" t="s">
        <v>79</v>
      </c>
      <c r="N48" s="15" t="s">
        <v>143</v>
      </c>
      <c r="O48" s="99"/>
      <c r="P48" s="99"/>
      <c r="Q48" s="99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5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47" t="s">
        <v>11</v>
      </c>
      <c r="I49" s="45" t="s">
        <v>11</v>
      </c>
      <c r="J49" s="76"/>
      <c r="K49" s="18" t="s">
        <v>56</v>
      </c>
      <c r="L49" s="18" t="s">
        <v>217</v>
      </c>
      <c r="M49" s="73" t="s">
        <v>140</v>
      </c>
      <c r="N49" s="18" t="s">
        <v>144</v>
      </c>
      <c r="O49" s="17" t="s">
        <v>37</v>
      </c>
      <c r="P49" s="17" t="s">
        <v>37</v>
      </c>
      <c r="Q49" s="17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5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47" t="s">
        <v>187</v>
      </c>
      <c r="I50" s="45" t="s">
        <v>40</v>
      </c>
      <c r="J50" s="76"/>
      <c r="K50" s="47" t="s">
        <v>11</v>
      </c>
      <c r="L50" s="47" t="s">
        <v>55</v>
      </c>
      <c r="M50" s="17" t="s">
        <v>48</v>
      </c>
      <c r="N50" s="18" t="s">
        <v>145</v>
      </c>
      <c r="O50" s="17" t="s">
        <v>38</v>
      </c>
      <c r="P50" s="17" t="s">
        <v>38</v>
      </c>
      <c r="Q50" s="17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x14ac:dyDescent="0.25">
      <c r="A51" s="66"/>
      <c r="B51" s="66"/>
      <c r="C51" s="47" t="s">
        <v>91</v>
      </c>
      <c r="D51" s="75" t="s">
        <v>47</v>
      </c>
      <c r="E51" s="47" t="s">
        <v>254</v>
      </c>
      <c r="F51" s="45" t="s">
        <v>49</v>
      </c>
      <c r="G51" s="47" t="s">
        <v>249</v>
      </c>
      <c r="H51" s="47" t="s">
        <v>10</v>
      </c>
      <c r="I51" s="45" t="s">
        <v>38</v>
      </c>
      <c r="J51" s="47"/>
      <c r="K51" s="17" t="s">
        <v>11</v>
      </c>
      <c r="L51" s="47" t="s">
        <v>39</v>
      </c>
      <c r="M51" s="44" t="s">
        <v>47</v>
      </c>
      <c r="N51" s="17" t="s">
        <v>204</v>
      </c>
      <c r="O51" s="18" t="s">
        <v>47</v>
      </c>
      <c r="P51" s="17" t="s">
        <v>11</v>
      </c>
      <c r="Q51" s="17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3">
      <c r="A52" s="66"/>
      <c r="B52" s="66"/>
      <c r="C52" s="47" t="s">
        <v>49</v>
      </c>
      <c r="D52" s="75" t="s">
        <v>138</v>
      </c>
      <c r="E52" s="47" t="s">
        <v>49</v>
      </c>
      <c r="F52" s="45" t="s">
        <v>63</v>
      </c>
      <c r="G52" s="47" t="s">
        <v>250</v>
      </c>
      <c r="H52" s="47" t="s">
        <v>256</v>
      </c>
      <c r="I52" s="98" t="s">
        <v>44</v>
      </c>
      <c r="J52" s="77"/>
      <c r="K52" s="47" t="s">
        <v>70</v>
      </c>
      <c r="L52" s="47" t="s">
        <v>11</v>
      </c>
      <c r="M52" s="45" t="s">
        <v>46</v>
      </c>
      <c r="N52" s="47" t="s">
        <v>39</v>
      </c>
      <c r="O52" s="17" t="s">
        <v>43</v>
      </c>
      <c r="P52" s="17" t="s">
        <v>43</v>
      </c>
      <c r="Q52" s="17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21" customHeight="1" thickBot="1" x14ac:dyDescent="0.3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41</v>
      </c>
      <c r="H53" s="47" t="s">
        <v>38</v>
      </c>
      <c r="I53" s="44"/>
      <c r="J53" s="76"/>
      <c r="K53" s="47" t="s">
        <v>71</v>
      </c>
      <c r="L53" s="47" t="s">
        <v>39</v>
      </c>
      <c r="M53" s="45" t="s">
        <v>11</v>
      </c>
      <c r="N53" s="47" t="s">
        <v>70</v>
      </c>
      <c r="O53" s="60"/>
      <c r="P53" s="60"/>
      <c r="Q53" s="60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3">
      <c r="A54" s="66"/>
      <c r="B54" s="66"/>
      <c r="C54" s="78" t="s">
        <v>60</v>
      </c>
      <c r="D54" s="84" t="s">
        <v>93</v>
      </c>
      <c r="E54" s="78" t="s">
        <v>60</v>
      </c>
      <c r="F54" s="44"/>
      <c r="G54" s="47" t="s">
        <v>251</v>
      </c>
      <c r="H54" s="47" t="s">
        <v>195</v>
      </c>
      <c r="I54" s="44"/>
      <c r="J54" s="76"/>
      <c r="K54" s="47" t="s">
        <v>72</v>
      </c>
      <c r="L54" s="47" t="s">
        <v>70</v>
      </c>
      <c r="M54" s="45" t="s">
        <v>39</v>
      </c>
      <c r="N54" s="47" t="s">
        <v>11</v>
      </c>
      <c r="O54" s="11"/>
      <c r="P54" s="11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3">
      <c r="A55" s="66"/>
      <c r="B55" s="66"/>
      <c r="C55" s="30"/>
      <c r="D55" s="30"/>
      <c r="E55" s="44"/>
      <c r="F55" s="44"/>
      <c r="G55" s="47" t="s">
        <v>92</v>
      </c>
      <c r="H55" s="78" t="s">
        <v>65</v>
      </c>
      <c r="I55" s="44"/>
      <c r="J55" s="76"/>
      <c r="K55" s="78" t="s">
        <v>73</v>
      </c>
      <c r="L55" s="47" t="s">
        <v>71</v>
      </c>
      <c r="M55" s="45" t="s">
        <v>70</v>
      </c>
      <c r="N55" s="47" t="s">
        <v>39</v>
      </c>
      <c r="O55" s="44"/>
      <c r="P55" s="44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3">
      <c r="A56" s="66"/>
      <c r="B56" s="66"/>
      <c r="C56" s="30"/>
      <c r="D56" s="30"/>
      <c r="E56" s="44"/>
      <c r="F56" s="44"/>
      <c r="G56" s="47" t="s">
        <v>63</v>
      </c>
      <c r="H56" s="44"/>
      <c r="I56" s="44"/>
      <c r="J56" s="79"/>
      <c r="K56" s="30"/>
      <c r="L56" s="47" t="s">
        <v>72</v>
      </c>
      <c r="M56" s="45" t="s">
        <v>71</v>
      </c>
      <c r="N56" s="78" t="s">
        <v>70</v>
      </c>
      <c r="O56" s="44"/>
      <c r="P56" s="44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3">
      <c r="C57" s="30"/>
      <c r="D57" s="30"/>
      <c r="E57" s="44"/>
      <c r="F57" s="44"/>
      <c r="G57" s="78" t="s">
        <v>252</v>
      </c>
      <c r="H57" s="44"/>
      <c r="I57" s="44"/>
      <c r="J57" s="79"/>
      <c r="K57" s="30"/>
      <c r="L57" s="78" t="s">
        <v>73</v>
      </c>
      <c r="M57" s="45" t="s">
        <v>72</v>
      </c>
      <c r="N57" s="30"/>
      <c r="O57" s="44"/>
      <c r="P57" s="44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3">
      <c r="B58" s="32"/>
      <c r="E58" s="44"/>
      <c r="F58" s="44"/>
      <c r="G58" s="44"/>
      <c r="H58" s="44"/>
      <c r="I58" s="44"/>
      <c r="J58" s="79"/>
      <c r="M58" s="78" t="s">
        <v>73</v>
      </c>
      <c r="O58" s="32"/>
      <c r="P58" s="32"/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5">
      <c r="B59" s="30"/>
      <c r="E59" s="32"/>
      <c r="F59" s="32"/>
      <c r="G59" s="44"/>
      <c r="H59" s="44"/>
      <c r="I59" s="32"/>
      <c r="J59" s="79"/>
      <c r="O59" s="32"/>
      <c r="P59" s="32"/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5">
      <c r="E60" s="32"/>
      <c r="F60" s="32"/>
      <c r="G60" s="44"/>
      <c r="H60" s="32"/>
      <c r="I60" s="32"/>
      <c r="J60" s="79"/>
      <c r="O60" s="30"/>
      <c r="P60" s="30"/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5">
      <c r="E61" s="32"/>
      <c r="F61" s="32"/>
      <c r="G61" s="44"/>
      <c r="H61" s="32"/>
      <c r="I61" s="32"/>
      <c r="J61" s="79"/>
      <c r="O61" s="30"/>
      <c r="P61" s="30"/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5">
      <c r="E62" s="32"/>
      <c r="F62" s="32"/>
      <c r="G62" s="44"/>
      <c r="H62" s="32"/>
      <c r="I62" s="32"/>
      <c r="J62" s="79"/>
      <c r="O62" s="30"/>
      <c r="P62" s="30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5">
      <c r="E63" s="32"/>
      <c r="F63" s="32"/>
      <c r="G63" s="32"/>
      <c r="H63" s="32"/>
      <c r="I63" s="32"/>
      <c r="J63" s="79"/>
      <c r="O63" s="30"/>
      <c r="P63" s="30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5">
      <c r="E64" s="32"/>
      <c r="F64" s="32"/>
      <c r="G64" s="32"/>
      <c r="H64" s="32"/>
      <c r="I64" s="32"/>
      <c r="O64" s="30"/>
      <c r="P64" s="30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5:42" x14ac:dyDescent="0.25">
      <c r="E65" s="32"/>
      <c r="F65" s="32"/>
      <c r="G65" s="32"/>
      <c r="H65" s="32"/>
      <c r="I65" s="32"/>
      <c r="O65" s="30"/>
      <c r="P65" s="30"/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5:42" x14ac:dyDescent="0.25">
      <c r="E66" s="32"/>
      <c r="F66" s="32"/>
      <c r="G66" s="32"/>
      <c r="H66" s="32"/>
      <c r="I66" s="32"/>
      <c r="O66" s="30"/>
      <c r="P66" s="30"/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5:42" x14ac:dyDescent="0.25">
      <c r="G67" s="32"/>
      <c r="H67" s="32"/>
      <c r="O67" s="30"/>
      <c r="P67" s="30"/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5:42" x14ac:dyDescent="0.25">
      <c r="G68" s="32"/>
      <c r="O68" s="30"/>
      <c r="P68" s="30"/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5:42" x14ac:dyDescent="0.25">
      <c r="G69" s="32"/>
      <c r="O69" s="30"/>
      <c r="P69" s="30"/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5:42" x14ac:dyDescent="0.25">
      <c r="G70" s="32"/>
      <c r="O70" s="30"/>
      <c r="P70" s="30"/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5:42" x14ac:dyDescent="0.25">
      <c r="O71" s="30"/>
      <c r="P71" s="30"/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5:42" x14ac:dyDescent="0.25">
      <c r="O72" s="30"/>
      <c r="P72" s="30"/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5:42" x14ac:dyDescent="0.25">
      <c r="O73" s="30"/>
      <c r="P73" s="30"/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5:42" x14ac:dyDescent="0.25">
      <c r="O74" s="30"/>
      <c r="P74" s="30"/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5:42" x14ac:dyDescent="0.25">
      <c r="O75" s="30"/>
      <c r="P75" s="30"/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5:42" x14ac:dyDescent="0.25">
      <c r="O76" s="30"/>
      <c r="P76" s="30"/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5:42" x14ac:dyDescent="0.25">
      <c r="O77" s="30"/>
      <c r="P77" s="30"/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5:42" x14ac:dyDescent="0.25">
      <c r="O78" s="30"/>
      <c r="P78" s="30"/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5:42" x14ac:dyDescent="0.25">
      <c r="O79" s="30"/>
      <c r="P79" s="30"/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5:42" x14ac:dyDescent="0.25">
      <c r="O80" s="30"/>
      <c r="P80" s="30"/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5:42" x14ac:dyDescent="0.25">
      <c r="O81" s="30"/>
      <c r="P81" s="30"/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5:42" x14ac:dyDescent="0.25">
      <c r="O82" s="30"/>
      <c r="P82" s="30"/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5:42" x14ac:dyDescent="0.25">
      <c r="O83" s="30"/>
      <c r="P83" s="30"/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5:42" x14ac:dyDescent="0.25">
      <c r="O84" s="30"/>
      <c r="P84" s="30"/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5:42" x14ac:dyDescent="0.25">
      <c r="O85" s="30"/>
      <c r="P85" s="30"/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5:42" x14ac:dyDescent="0.25">
      <c r="O86" s="30"/>
      <c r="P86" s="30"/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5:42" x14ac:dyDescent="0.25">
      <c r="O87" s="30"/>
      <c r="P87" s="30"/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5:42" x14ac:dyDescent="0.25">
      <c r="O88" s="30"/>
      <c r="P88" s="30"/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5:42" x14ac:dyDescent="0.25">
      <c r="O89" s="30"/>
      <c r="P89" s="30"/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5:42" x14ac:dyDescent="0.25">
      <c r="O90" s="30"/>
      <c r="P90" s="30"/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5:42" x14ac:dyDescent="0.25">
      <c r="O91" s="30"/>
      <c r="P91" s="30"/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5:42" x14ac:dyDescent="0.25">
      <c r="O92" s="30"/>
      <c r="P92" s="30"/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5:42" x14ac:dyDescent="0.25">
      <c r="O93" s="30"/>
      <c r="P93" s="30"/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5:42" x14ac:dyDescent="0.25">
      <c r="O94" s="30"/>
      <c r="P94" s="30"/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5:42" x14ac:dyDescent="0.25">
      <c r="O95" s="30"/>
      <c r="P95" s="30"/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5:42" x14ac:dyDescent="0.25">
      <c r="O96" s="30"/>
      <c r="P96" s="30"/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5:42" x14ac:dyDescent="0.25">
      <c r="O97" s="30"/>
      <c r="P97" s="30"/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5:42" x14ac:dyDescent="0.25">
      <c r="O98" s="30"/>
      <c r="P98" s="30"/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5:42" x14ac:dyDescent="0.25">
      <c r="O99" s="30"/>
      <c r="P99" s="30"/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5:42" x14ac:dyDescent="0.25">
      <c r="O100" s="30"/>
      <c r="P100" s="30"/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5:42" x14ac:dyDescent="0.25">
      <c r="O101" s="30"/>
      <c r="P101" s="30"/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5:42" x14ac:dyDescent="0.25">
      <c r="O102" s="30"/>
      <c r="P102" s="30"/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5:42" x14ac:dyDescent="0.25">
      <c r="O103" s="30"/>
      <c r="P103" s="30"/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5:42" x14ac:dyDescent="0.25">
      <c r="O104" s="30"/>
      <c r="P104" s="30"/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5:42" x14ac:dyDescent="0.25">
      <c r="O105" s="30"/>
      <c r="P105" s="30"/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5:42" x14ac:dyDescent="0.25">
      <c r="O106" s="30"/>
      <c r="P106" s="30"/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zoomScale="60" workbookViewId="0">
      <selection activeCell="K37" sqref="K34:K3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0" customWidth="1"/>
    <col min="6" max="6" width="30.5546875" style="130" customWidth="1"/>
    <col min="7" max="7" width="21.44140625" style="30" customWidth="1"/>
    <col min="8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6.4414062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111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1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1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1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1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1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37354</v>
      </c>
      <c r="C8" s="8"/>
      <c r="D8" s="8"/>
      <c r="E8" s="6"/>
      <c r="F8" s="112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3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4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15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116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2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15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11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222</v>
      </c>
      <c r="D16" s="82" t="s">
        <v>223</v>
      </c>
      <c r="E16" s="82" t="s">
        <v>224</v>
      </c>
      <c r="F16" s="118" t="s">
        <v>235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119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120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5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121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5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121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121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121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121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121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121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121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121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121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121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121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121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121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121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121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121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121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121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121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121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121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122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5">
      <c r="A42" s="51"/>
      <c r="B42" s="51"/>
      <c r="C42" s="51"/>
      <c r="D42" s="51"/>
      <c r="E42" s="61"/>
      <c r="F42" s="12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8" thickBot="1" x14ac:dyDescent="0.3">
      <c r="A43" s="20"/>
      <c r="B43" s="20"/>
      <c r="C43" s="20"/>
      <c r="D43" s="20"/>
      <c r="E43" s="62"/>
      <c r="F43" s="124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8" thickBot="1" x14ac:dyDescent="0.3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125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8" thickBot="1" x14ac:dyDescent="0.3">
      <c r="B45" s="66"/>
      <c r="C45" s="11"/>
      <c r="D45" s="11"/>
      <c r="E45" s="18"/>
      <c r="F45" s="115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3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125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8" thickBot="1" x14ac:dyDescent="0.3">
      <c r="A47" s="66"/>
      <c r="B47" s="66"/>
      <c r="C47" s="48"/>
      <c r="D47" s="48"/>
      <c r="E47" s="15"/>
      <c r="F47" s="125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5">
      <c r="A48" s="2"/>
      <c r="B48" s="2"/>
      <c r="C48" s="43" t="s">
        <v>62</v>
      </c>
      <c r="D48" s="43" t="s">
        <v>62</v>
      </c>
      <c r="E48" s="43" t="s">
        <v>36</v>
      </c>
      <c r="F48" s="119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5">
      <c r="A49" s="66"/>
      <c r="B49" s="66"/>
      <c r="C49" s="47" t="s">
        <v>10</v>
      </c>
      <c r="D49" s="47" t="s">
        <v>10</v>
      </c>
      <c r="E49" s="47" t="s">
        <v>10</v>
      </c>
      <c r="F49" s="126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5">
      <c r="A50" s="66"/>
      <c r="B50" s="66"/>
      <c r="C50" s="47" t="s">
        <v>41</v>
      </c>
      <c r="D50" s="47" t="s">
        <v>41</v>
      </c>
      <c r="E50" s="47" t="s">
        <v>113</v>
      </c>
      <c r="F50" s="126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5">
      <c r="A51" s="66"/>
      <c r="B51" s="66"/>
      <c r="C51" s="47" t="s">
        <v>91</v>
      </c>
      <c r="D51" s="47" t="s">
        <v>47</v>
      </c>
      <c r="E51" s="75" t="s">
        <v>38</v>
      </c>
      <c r="F51" s="126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3">
      <c r="A52" s="66"/>
      <c r="B52" s="66"/>
      <c r="C52" s="47" t="s">
        <v>47</v>
      </c>
      <c r="D52" s="47" t="s">
        <v>138</v>
      </c>
      <c r="E52" s="75" t="s">
        <v>54</v>
      </c>
      <c r="F52" s="127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3">
      <c r="A53" s="66"/>
      <c r="B53" s="66"/>
      <c r="C53" s="47" t="s">
        <v>138</v>
      </c>
      <c r="D53" s="47" t="s">
        <v>63</v>
      </c>
      <c r="E53" s="47" t="s">
        <v>195</v>
      </c>
      <c r="F53" s="128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3">
      <c r="A54" s="66"/>
      <c r="B54" s="66"/>
      <c r="C54" s="47" t="s">
        <v>63</v>
      </c>
      <c r="D54" s="78" t="s">
        <v>93</v>
      </c>
      <c r="E54" s="78" t="s">
        <v>65</v>
      </c>
      <c r="F54" s="128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3">
      <c r="A55" s="66"/>
      <c r="B55" s="66"/>
      <c r="C55" s="78" t="s">
        <v>93</v>
      </c>
      <c r="D55" s="30"/>
      <c r="E55" s="44"/>
      <c r="F55" s="128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3">
      <c r="A56" s="66"/>
      <c r="B56" s="66"/>
      <c r="C56" s="30"/>
      <c r="D56" s="30"/>
      <c r="E56" s="44"/>
      <c r="F56" s="128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3">
      <c r="C57" s="30"/>
      <c r="D57" s="30"/>
      <c r="E57" s="44"/>
      <c r="F57" s="128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5">
      <c r="B58" s="32"/>
      <c r="E58" s="44"/>
      <c r="F58" s="128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5">
      <c r="B59" s="30"/>
      <c r="E59" s="32"/>
      <c r="F59" s="129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6" thickBot="1" x14ac:dyDescent="0.3">
      <c r="E60" s="32"/>
      <c r="F60" s="129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5">
      <c r="E61" s="32"/>
      <c r="F61" s="129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6" thickBot="1" x14ac:dyDescent="0.3">
      <c r="E62" s="32"/>
      <c r="F62" s="129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5">
      <c r="E63" s="32"/>
      <c r="F63" s="129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5">
      <c r="E64" s="32"/>
      <c r="F64" s="12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129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129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A21" zoomScale="60" workbookViewId="0">
      <selection activeCell="E36" sqref="E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0" customWidth="1"/>
    <col min="11" max="11" width="21.44140625" style="30" customWidth="1"/>
    <col min="12" max="15" width="30.33203125" style="5" customWidth="1"/>
    <col min="16" max="16" width="30.33203125" style="30" customWidth="1"/>
    <col min="17" max="17" width="21.44140625" style="30" customWidth="1"/>
    <col min="18" max="18" width="31.44140625" style="5" customWidth="1"/>
    <col min="19" max="20" width="28.88671875" style="5" customWidth="1"/>
    <col min="21" max="21" width="31.44140625" style="5" customWidth="1"/>
    <col min="22" max="22" width="26.44140625" style="5" customWidth="1"/>
    <col min="23" max="16384" width="16.6640625" style="5"/>
  </cols>
  <sheetData>
    <row r="1" spans="1:21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5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5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3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5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3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236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5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5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8" thickBot="1" x14ac:dyDescent="0.3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8" thickBot="1" x14ac:dyDescent="0.3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8" thickBot="1" x14ac:dyDescent="0.3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3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8" thickBot="1" x14ac:dyDescent="0.3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5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5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5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5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3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3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5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3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3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5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5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5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5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5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5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5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5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5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5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5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5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5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5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5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5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5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5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5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5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5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5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5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5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5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5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5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5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5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5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5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5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5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5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5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5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5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5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5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5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5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5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5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5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5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5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5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5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5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5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E4" zoomScale="60" workbookViewId="0">
      <selection activeCell="I35" sqref="I3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4" width="30.5546875" style="30" customWidth="1"/>
    <col min="15" max="15" width="21.44140625" style="30" customWidth="1"/>
    <col min="16" max="17" width="30.33203125" style="5" customWidth="1"/>
    <col min="18" max="22" width="30.5546875" style="30" customWidth="1"/>
    <col min="23" max="28" width="30.33203125" style="5" customWidth="1"/>
    <col min="29" max="29" width="30.33203125" style="30" customWidth="1"/>
    <col min="30" max="30" width="21.44140625" style="30" customWidth="1"/>
    <col min="31" max="31" width="31.44140625" style="5" customWidth="1"/>
    <col min="32" max="33" width="28.88671875" style="5" customWidth="1"/>
    <col min="34" max="34" width="31.44140625" style="5" customWidth="1"/>
    <col min="35" max="35" width="26.44140625" style="5" customWidth="1"/>
    <col min="36" max="16384" width="16.6640625" style="5"/>
  </cols>
  <sheetData>
    <row r="1" spans="1:3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5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5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3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5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3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5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8" thickBot="1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8" thickBot="1" x14ac:dyDescent="0.3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8" thickBot="1" x14ac:dyDescent="0.3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3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8" thickBot="1" x14ac:dyDescent="0.3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5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5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5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5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3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3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5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3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3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3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5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3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5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5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6" thickBot="1" x14ac:dyDescent="0.3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5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5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5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5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5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5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5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5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5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5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5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5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5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5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5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5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5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5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5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5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5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5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5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5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5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5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5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5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5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5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5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5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5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5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5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5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5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5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5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5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5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5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5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5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2" width="30.5546875" style="30" customWidth="1"/>
    <col min="13" max="13" width="21.44140625" style="30" customWidth="1"/>
    <col min="14" max="15" width="30.33203125" style="5" customWidth="1"/>
    <col min="16" max="20" width="30.5546875" style="30" customWidth="1"/>
    <col min="21" max="24" width="30.33203125" style="5" customWidth="1"/>
    <col min="25" max="25" width="30.33203125" style="30" customWidth="1"/>
    <col min="26" max="26" width="21.44140625" style="30" customWidth="1"/>
    <col min="27" max="27" width="31.44140625" style="5" customWidth="1"/>
    <col min="28" max="29" width="28.88671875" style="5" customWidth="1"/>
    <col min="30" max="30" width="31.44140625" style="5" customWidth="1"/>
    <col min="31" max="31" width="26.44140625" style="5" customWidth="1"/>
    <col min="32" max="16384" width="16.6640625" style="5"/>
  </cols>
  <sheetData>
    <row r="1" spans="1:3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5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5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3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5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3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5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5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8" thickBot="1" x14ac:dyDescent="0.3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8" thickBot="1" x14ac:dyDescent="0.3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8" thickBot="1" x14ac:dyDescent="0.3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3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8" thickBot="1" x14ac:dyDescent="0.3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5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5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5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5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3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3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5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3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3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3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5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3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5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5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6" thickBot="1" x14ac:dyDescent="0.3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5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5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5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5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5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5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5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5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5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5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5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5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5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5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5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5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5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5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5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5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5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5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5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5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5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5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5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5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5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5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5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5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5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5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5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5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5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5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5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5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5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5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5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5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APRIL (13)</vt:lpstr>
      <vt:lpstr>APRIL (12)</vt:lpstr>
      <vt:lpstr>APRIL (11)</vt:lpstr>
      <vt:lpstr>APRIL (10)</vt:lpstr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(10)'!Print_Area</vt:lpstr>
      <vt:lpstr>'APRIL (11)'!Print_Area</vt:lpstr>
      <vt:lpstr>'APRIL (12)'!Print_Area</vt:lpstr>
      <vt:lpstr>'APRIL (13)'!Print_Area</vt:lpstr>
      <vt:lpstr>'APRIL (2)'!Print_Area</vt:lpstr>
      <vt:lpstr>'APRIL (3)'!Print_Area</vt:lpstr>
      <vt:lpstr>'APRIL (4)'!Print_Area</vt:lpstr>
      <vt:lpstr>'APRIL (5)'!Print_Area</vt:lpstr>
      <vt:lpstr>'APRIL (6)'!Print_Area</vt:lpstr>
      <vt:lpstr>'APRIL (7)'!Print_Area</vt:lpstr>
      <vt:lpstr>'APRIL (8)'!Print_Area</vt:lpstr>
      <vt:lpstr>'APRIL 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Havlíček Jan</cp:lastModifiedBy>
  <cp:lastPrinted>2002-04-10T21:29:27Z</cp:lastPrinted>
  <dcterms:created xsi:type="dcterms:W3CDTF">2002-02-27T23:08:07Z</dcterms:created>
  <dcterms:modified xsi:type="dcterms:W3CDTF">2023-09-10T14:55:04Z</dcterms:modified>
</cp:coreProperties>
</file>