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150"/>
  </bookViews>
  <sheets>
    <sheet name="Sheet1" sheetId="1" r:id="rId1"/>
  </sheets>
  <calcPr calcId="92512" calcOnSave="0"/>
</workbook>
</file>

<file path=xl/calcChain.xml><?xml version="1.0" encoding="utf-8"?>
<calcChain xmlns="http://schemas.openxmlformats.org/spreadsheetml/2006/main">
  <c r="F15" i="1" l="1"/>
  <c r="F19" i="1"/>
  <c r="F23" i="1"/>
  <c r="F32" i="1"/>
  <c r="F40" i="1"/>
  <c r="F47" i="1"/>
  <c r="F53" i="1"/>
  <c r="F56" i="1"/>
  <c r="F63" i="1"/>
  <c r="F74" i="1"/>
  <c r="F78" i="1"/>
  <c r="F90" i="1"/>
  <c r="F95" i="1"/>
  <c r="F98" i="1"/>
</calcChain>
</file>

<file path=xl/sharedStrings.xml><?xml version="1.0" encoding="utf-8"?>
<sst xmlns="http://schemas.openxmlformats.org/spreadsheetml/2006/main" count="368" uniqueCount="72">
  <si>
    <t>Bookcode</t>
  </si>
  <si>
    <t>Month</t>
  </si>
  <si>
    <t>Code</t>
  </si>
  <si>
    <t>Type</t>
  </si>
  <si>
    <t>Description</t>
  </si>
  <si>
    <t>Risk</t>
  </si>
  <si>
    <t>East Gas Daily</t>
  </si>
  <si>
    <t>RM</t>
  </si>
  <si>
    <t>E</t>
  </si>
  <si>
    <t>NN0294.1 Not Captured DPR</t>
  </si>
  <si>
    <t>Misc Rounding/Broker Fee</t>
  </si>
  <si>
    <t>NO7053.2 Not Captured DPR</t>
  </si>
  <si>
    <t>Misc Rounding/Broker Fees</t>
  </si>
  <si>
    <t>Gas Daily Pricing - Transco Z6/NY &amp; GDP-Henry Hub</t>
  </si>
  <si>
    <t>DPR beg. Gross Book Balance didn't roll from previous month</t>
  </si>
  <si>
    <t>Misc Gas Daily Sep True Up</t>
  </si>
  <si>
    <t>Q23128.1 Spread Not Correct,Q32305.2 Volumes Incorrect Sign</t>
  </si>
  <si>
    <t>NO6781.2 Not Captured DPR</t>
  </si>
  <si>
    <t>NO4407.2 Not Captured DPR</t>
  </si>
  <si>
    <t>NG1516.1 Not Captured DPR</t>
  </si>
  <si>
    <t>Jan</t>
  </si>
  <si>
    <t>Misc Rounding</t>
  </si>
  <si>
    <t>Misc Broker Fees</t>
  </si>
  <si>
    <t>Firm Trade - Ontario Central (G1-G5, 47)</t>
  </si>
  <si>
    <t>Misc Broker Fees &amp; Rounding</t>
  </si>
  <si>
    <t>Pricing Differences - GDP-MICHCON - Deal #Q11060.1</t>
  </si>
  <si>
    <t>FT CENT</t>
  </si>
  <si>
    <t>FT East</t>
  </si>
  <si>
    <t>Liquidation for EH4007.E not in DPR; see comment in Detail w/s</t>
  </si>
  <si>
    <t>Adjustment to DPR - Port Calc run on Post ID 1025888</t>
  </si>
  <si>
    <t>Miscellaneous Rounding</t>
  </si>
  <si>
    <t>Value on deal EH4007.C changed; see comment in Detail w/s</t>
  </si>
  <si>
    <t>Liquidation for EH4007.D not in DPR; see comment in Detail w/s</t>
  </si>
  <si>
    <t>FT New York</t>
  </si>
  <si>
    <t>Gas Daily Pricing Variances</t>
  </si>
  <si>
    <t>N87090.1 Liquidation Recognized DPR(Sched E)</t>
  </si>
  <si>
    <t>Manual Booked  $7187.78, Booked Deal # NM3059.1 put in by Kimat Singla for 503.75,</t>
  </si>
  <si>
    <t>FT North West</t>
  </si>
  <si>
    <t>Broker Fee Misc</t>
  </si>
  <si>
    <t>NQ2417.1 Not Captured in DPR</t>
  </si>
  <si>
    <t>NQ2289.1 Not Captured in DPR</t>
  </si>
  <si>
    <t>FT Texas</t>
  </si>
  <si>
    <t>Gas Daily Henry Hub/Ship Channel pricing variances</t>
  </si>
  <si>
    <t>IF-Katy- NE3396.1 Float S/b 3.03 instead of 3.08</t>
  </si>
  <si>
    <t>FT VIRGINIA (88)</t>
  </si>
  <si>
    <t>Basis Swaps not liquidating</t>
  </si>
  <si>
    <t>FT West</t>
  </si>
  <si>
    <t>Value Differences Deal NO0295.2</t>
  </si>
  <si>
    <t>Value Differences Deal NO0295.1</t>
  </si>
  <si>
    <t>NB2843.2 Deal Added 05/02</t>
  </si>
  <si>
    <t>GD Central</t>
  </si>
  <si>
    <t>Inside Ferc Gas Daily Pricing Variances</t>
  </si>
  <si>
    <t>0005 Southern Company PMA</t>
  </si>
  <si>
    <t>Misc Gas Daily See Access for Detail</t>
  </si>
  <si>
    <t>Dawn,Niagra,Michcon Pricing Errors</t>
  </si>
  <si>
    <t>FT US/Canada deals added per Canada office</t>
  </si>
  <si>
    <t>No liquidations shown on DPR for book code 4T</t>
  </si>
  <si>
    <t>GD Market</t>
  </si>
  <si>
    <t>Gas Daily Pricing Differences - GDP-TRCOZ6/NY, GDP-TRANSCO/Z3, GDP-TGT/ZSL</t>
  </si>
  <si>
    <t>DPR adjustment due to prior month LTD liquidations error</t>
  </si>
  <si>
    <t>Misc. Rounding</t>
  </si>
  <si>
    <t>GD New</t>
  </si>
  <si>
    <t>NR0260.2 Pricing (GDP-Cal Border)</t>
  </si>
  <si>
    <t>Misc Gas Daily Pricing</t>
  </si>
  <si>
    <t>Post ID Difference 905536</t>
  </si>
  <si>
    <t>NX9487.1 Days Calc</t>
  </si>
  <si>
    <t>NGI Malin Pricing S/B 5.54</t>
  </si>
  <si>
    <t>Pricing Variances - IF-ELPO/SJ, IF-NWPL_Rocky_M, NGI-SOCAL, IF-TW/Permian</t>
  </si>
  <si>
    <t>GD Texas</t>
  </si>
  <si>
    <t>Inside Ferc - PAN/TX OK pricing differences</t>
  </si>
  <si>
    <t>LT Transport East</t>
  </si>
  <si>
    <t>Misc. Broker Fees/Rounding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</si>
</sst>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4" x14ac:knownFonts="1">
    <font>
      <sz val="10"/>
      <color indexed="8"/>
      <name val="MS Sans Serif"/>
    </font>
    <font>
      <sz val="6"/>
      <color indexed="8"/>
      <name val="Arial"/>
    </font>
    <font>
      <sz val="6"/>
      <color indexed="8"/>
      <name val="Arial"/>
    </font>
    <font>
      <sz val="6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horizontal="left"/>
    </xf>
    <xf numFmtId="0" fontId="1" fillId="0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right"/>
    </xf>
    <xf numFmtId="165" fontId="3" fillId="3" borderId="2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abSelected="1" topLeftCell="A73" zoomScaleNormal="100" workbookViewId="0">
      <selection activeCell="G93" sqref="G93"/>
    </sheetView>
  </sheetViews>
  <sheetFormatPr defaultRowHeight="12.75" customHeight="1" outlineLevelRow="1" x14ac:dyDescent="0.25"/>
  <cols>
    <col min="1" max="1" width="22" bestFit="1" customWidth="1"/>
    <col min="2" max="2" width="6.109375" bestFit="1" customWidth="1"/>
    <col min="3" max="3" width="5.6640625" bestFit="1" customWidth="1"/>
    <col min="4" max="4" width="5.5546875" bestFit="1" customWidth="1"/>
    <col min="5" max="5" width="49.44140625" customWidth="1"/>
    <col min="6" max="6" width="12.44140625" customWidth="1"/>
  </cols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2.75" customHeight="1" outlineLevel="1" x14ac:dyDescent="0.25">
      <c r="A2" s="2" t="s">
        <v>6</v>
      </c>
      <c r="B2" s="2">
        <v>2000</v>
      </c>
      <c r="C2" s="2" t="s">
        <v>7</v>
      </c>
      <c r="D2" s="2" t="s">
        <v>8</v>
      </c>
      <c r="E2" s="2" t="s">
        <v>9</v>
      </c>
      <c r="F2" s="3">
        <v>-607553</v>
      </c>
    </row>
    <row r="3" spans="1:6" ht="12.75" customHeight="1" outlineLevel="1" x14ac:dyDescent="0.25">
      <c r="A3" s="2" t="s">
        <v>6</v>
      </c>
      <c r="B3" s="2">
        <v>2000</v>
      </c>
      <c r="C3" s="2" t="s">
        <v>7</v>
      </c>
      <c r="D3" s="2" t="s">
        <v>8</v>
      </c>
      <c r="E3" s="2" t="s">
        <v>10</v>
      </c>
      <c r="F3" s="3">
        <v>-14714</v>
      </c>
    </row>
    <row r="4" spans="1:6" ht="12.75" customHeight="1" outlineLevel="1" x14ac:dyDescent="0.25">
      <c r="A4" s="2" t="s">
        <v>6</v>
      </c>
      <c r="B4" s="2">
        <v>2000</v>
      </c>
      <c r="C4" s="2" t="s">
        <v>7</v>
      </c>
      <c r="D4" s="2" t="s">
        <v>8</v>
      </c>
      <c r="E4" s="2" t="s">
        <v>11</v>
      </c>
      <c r="F4" s="3">
        <v>7130</v>
      </c>
    </row>
    <row r="5" spans="1:6" ht="12.75" customHeight="1" outlineLevel="1" x14ac:dyDescent="0.25">
      <c r="A5" s="2" t="s">
        <v>6</v>
      </c>
      <c r="B5" s="2">
        <v>2000</v>
      </c>
      <c r="C5" s="2" t="s">
        <v>7</v>
      </c>
      <c r="D5" s="2" t="s">
        <v>8</v>
      </c>
      <c r="E5" s="2" t="s">
        <v>12</v>
      </c>
      <c r="F5" s="3">
        <v>-5443</v>
      </c>
    </row>
    <row r="6" spans="1:6" ht="12.75" customHeight="1" outlineLevel="1" x14ac:dyDescent="0.25">
      <c r="A6" s="2" t="s">
        <v>6</v>
      </c>
      <c r="B6" s="2">
        <v>2000</v>
      </c>
      <c r="C6" s="2" t="s">
        <v>7</v>
      </c>
      <c r="D6" s="2" t="s">
        <v>8</v>
      </c>
      <c r="E6" s="2" t="s">
        <v>13</v>
      </c>
      <c r="F6" s="3">
        <v>-373749</v>
      </c>
    </row>
    <row r="7" spans="1:6" ht="12.75" customHeight="1" outlineLevel="1" x14ac:dyDescent="0.25">
      <c r="A7" s="2" t="s">
        <v>6</v>
      </c>
      <c r="B7" s="2">
        <v>2000</v>
      </c>
      <c r="C7" s="2" t="s">
        <v>7</v>
      </c>
      <c r="D7" s="2" t="s">
        <v>8</v>
      </c>
      <c r="E7" s="2" t="s">
        <v>14</v>
      </c>
      <c r="F7" s="3">
        <v>-98754</v>
      </c>
    </row>
    <row r="8" spans="1:6" ht="12.75" customHeight="1" outlineLevel="1" x14ac:dyDescent="0.25">
      <c r="A8" s="2" t="s">
        <v>6</v>
      </c>
      <c r="B8" s="2">
        <v>2000</v>
      </c>
      <c r="C8" s="2" t="s">
        <v>7</v>
      </c>
      <c r="D8" s="2" t="s">
        <v>8</v>
      </c>
      <c r="E8" s="2" t="s">
        <v>15</v>
      </c>
      <c r="F8" s="3">
        <v>11258</v>
      </c>
    </row>
    <row r="9" spans="1:6" ht="12.75" customHeight="1" outlineLevel="1" x14ac:dyDescent="0.25">
      <c r="A9" s="2" t="s">
        <v>6</v>
      </c>
      <c r="B9" s="2">
        <v>2000</v>
      </c>
      <c r="C9" s="2" t="s">
        <v>7</v>
      </c>
      <c r="D9" s="2" t="s">
        <v>8</v>
      </c>
      <c r="E9" s="2" t="s">
        <v>16</v>
      </c>
      <c r="F9" s="3">
        <v>71743</v>
      </c>
    </row>
    <row r="10" spans="1:6" ht="12.75" customHeight="1" outlineLevel="1" x14ac:dyDescent="0.25">
      <c r="A10" s="2" t="s">
        <v>6</v>
      </c>
      <c r="B10" s="2">
        <v>2000</v>
      </c>
      <c r="C10" s="2" t="s">
        <v>7</v>
      </c>
      <c r="D10" s="2" t="s">
        <v>8</v>
      </c>
      <c r="E10" s="2" t="s">
        <v>17</v>
      </c>
      <c r="F10" s="3">
        <v>5580</v>
      </c>
    </row>
    <row r="11" spans="1:6" ht="12.75" customHeight="1" outlineLevel="1" x14ac:dyDescent="0.25">
      <c r="A11" s="2" t="s">
        <v>6</v>
      </c>
      <c r="B11" s="2">
        <v>2000</v>
      </c>
      <c r="C11" s="2" t="s">
        <v>7</v>
      </c>
      <c r="D11" s="2" t="s">
        <v>8</v>
      </c>
      <c r="E11" s="2" t="s">
        <v>18</v>
      </c>
      <c r="F11" s="3">
        <v>10230</v>
      </c>
    </row>
    <row r="12" spans="1:6" ht="12.75" customHeight="1" outlineLevel="1" x14ac:dyDescent="0.25">
      <c r="A12" s="2" t="s">
        <v>6</v>
      </c>
      <c r="B12" s="2">
        <v>2000</v>
      </c>
      <c r="C12" s="2" t="s">
        <v>7</v>
      </c>
      <c r="D12" s="2" t="s">
        <v>8</v>
      </c>
      <c r="E12" s="2" t="s">
        <v>19</v>
      </c>
      <c r="F12" s="3">
        <v>73160</v>
      </c>
    </row>
    <row r="13" spans="1:6" ht="12.75" customHeight="1" outlineLevel="1" x14ac:dyDescent="0.25">
      <c r="A13" s="2" t="s">
        <v>6</v>
      </c>
      <c r="B13" s="2" t="s">
        <v>20</v>
      </c>
      <c r="C13" s="2" t="s">
        <v>7</v>
      </c>
      <c r="D13" s="2" t="s">
        <v>8</v>
      </c>
      <c r="E13" s="2" t="s">
        <v>21</v>
      </c>
      <c r="F13" s="3">
        <v>-515.76</v>
      </c>
    </row>
    <row r="14" spans="1:6" ht="12.75" customHeight="1" outlineLevel="1" x14ac:dyDescent="0.25">
      <c r="A14" s="2" t="s">
        <v>6</v>
      </c>
      <c r="B14" s="2" t="s">
        <v>20</v>
      </c>
      <c r="C14" s="2" t="s">
        <v>7</v>
      </c>
      <c r="D14" s="2" t="s">
        <v>8</v>
      </c>
      <c r="E14" s="2" t="s">
        <v>22</v>
      </c>
      <c r="F14" s="3">
        <v>-4468</v>
      </c>
    </row>
    <row r="15" spans="1:6" ht="12.75" customHeight="1" x14ac:dyDescent="0.25">
      <c r="F15" s="4">
        <f>SUM($F$2:$F$14)</f>
        <v>-926095.76</v>
      </c>
    </row>
    <row r="16" spans="1:6" ht="12.75" customHeight="1" outlineLevel="1" x14ac:dyDescent="0.25">
      <c r="A16" s="2" t="s">
        <v>23</v>
      </c>
      <c r="B16" s="2" t="s">
        <v>20</v>
      </c>
      <c r="C16" s="2" t="s">
        <v>7</v>
      </c>
      <c r="D16" s="2" t="s">
        <v>7</v>
      </c>
      <c r="E16" s="2" t="s">
        <v>25</v>
      </c>
      <c r="F16" s="3">
        <v>284807.5</v>
      </c>
    </row>
    <row r="17" spans="1:6" ht="12.75" customHeight="1" outlineLevel="1" x14ac:dyDescent="0.25">
      <c r="A17" s="2" t="s">
        <v>23</v>
      </c>
      <c r="B17" s="2" t="s">
        <v>20</v>
      </c>
      <c r="C17" s="2" t="s">
        <v>7</v>
      </c>
      <c r="D17" s="2" t="s">
        <v>8</v>
      </c>
      <c r="E17" s="2" t="s">
        <v>22</v>
      </c>
      <c r="F17" s="3">
        <v>-3587</v>
      </c>
    </row>
    <row r="18" spans="1:6" ht="12.75" customHeight="1" outlineLevel="1" x14ac:dyDescent="0.25">
      <c r="A18" s="2" t="s">
        <v>23</v>
      </c>
      <c r="B18" s="2" t="s">
        <v>20</v>
      </c>
      <c r="C18" s="2" t="s">
        <v>7</v>
      </c>
      <c r="D18" s="2" t="s">
        <v>8</v>
      </c>
      <c r="E18" s="2" t="s">
        <v>21</v>
      </c>
      <c r="F18" s="3">
        <v>44.45</v>
      </c>
    </row>
    <row r="19" spans="1:6" ht="12.75" customHeight="1" x14ac:dyDescent="0.25">
      <c r="F19" s="4">
        <f>SUM($F$16:$F$18)</f>
        <v>281264.95</v>
      </c>
    </row>
    <row r="20" spans="1:6" ht="12.75" customHeight="1" outlineLevel="1" x14ac:dyDescent="0.25">
      <c r="A20" s="2" t="s">
        <v>26</v>
      </c>
      <c r="B20" s="2">
        <v>2000</v>
      </c>
      <c r="C20" s="2" t="s">
        <v>7</v>
      </c>
      <c r="D20" s="2" t="s">
        <v>8</v>
      </c>
      <c r="E20" s="2" t="s">
        <v>22</v>
      </c>
      <c r="F20" s="3">
        <v>31</v>
      </c>
    </row>
    <row r="21" spans="1:6" ht="12.75" customHeight="1" outlineLevel="1" x14ac:dyDescent="0.25">
      <c r="A21" s="2" t="s">
        <v>26</v>
      </c>
      <c r="B21" s="2" t="s">
        <v>20</v>
      </c>
      <c r="C21" s="2" t="s">
        <v>7</v>
      </c>
      <c r="D21" s="2" t="s">
        <v>8</v>
      </c>
      <c r="E21" s="2" t="s">
        <v>21</v>
      </c>
      <c r="F21" s="3">
        <v>-74.209999999999994</v>
      </c>
    </row>
    <row r="22" spans="1:6" ht="12.75" customHeight="1" outlineLevel="1" x14ac:dyDescent="0.25">
      <c r="A22" s="2" t="s">
        <v>26</v>
      </c>
      <c r="B22" s="2" t="s">
        <v>20</v>
      </c>
      <c r="C22" s="2" t="s">
        <v>7</v>
      </c>
      <c r="D22" s="2" t="s">
        <v>8</v>
      </c>
      <c r="E22" s="2" t="s">
        <v>24</v>
      </c>
      <c r="F22" s="3">
        <v>35221</v>
      </c>
    </row>
    <row r="23" spans="1:6" ht="12.75" customHeight="1" x14ac:dyDescent="0.25">
      <c r="F23" s="4">
        <f>SUM($F$20:$F$22)</f>
        <v>35177.79</v>
      </c>
    </row>
    <row r="24" spans="1:6" ht="12.75" customHeight="1" outlineLevel="1" x14ac:dyDescent="0.25">
      <c r="A24" s="2" t="s">
        <v>27</v>
      </c>
      <c r="B24" s="2">
        <v>2000</v>
      </c>
      <c r="C24" s="2" t="s">
        <v>7</v>
      </c>
      <c r="D24" s="2" t="s">
        <v>8</v>
      </c>
      <c r="E24" s="2" t="s">
        <v>24</v>
      </c>
      <c r="F24" s="3">
        <v>-11261</v>
      </c>
    </row>
    <row r="25" spans="1:6" ht="12.75" customHeight="1" outlineLevel="1" x14ac:dyDescent="0.25">
      <c r="A25" s="2" t="s">
        <v>27</v>
      </c>
      <c r="B25" s="2">
        <v>2000</v>
      </c>
      <c r="C25" s="2" t="s">
        <v>7</v>
      </c>
      <c r="D25" s="2" t="s">
        <v>8</v>
      </c>
      <c r="E25" s="2" t="s">
        <v>24</v>
      </c>
      <c r="F25" s="3">
        <v>-1829</v>
      </c>
    </row>
    <row r="26" spans="1:6" ht="12.75" customHeight="1" outlineLevel="1" x14ac:dyDescent="0.25">
      <c r="A26" s="2" t="s">
        <v>27</v>
      </c>
      <c r="B26" s="2" t="s">
        <v>20</v>
      </c>
      <c r="C26" s="2" t="s">
        <v>7</v>
      </c>
      <c r="D26" s="2" t="s">
        <v>8</v>
      </c>
      <c r="E26" s="2" t="s">
        <v>28</v>
      </c>
      <c r="F26" s="3">
        <v>1937.5</v>
      </c>
    </row>
    <row r="27" spans="1:6" ht="12.75" customHeight="1" outlineLevel="1" x14ac:dyDescent="0.25">
      <c r="A27" s="2" t="s">
        <v>27</v>
      </c>
      <c r="B27" s="2" t="s">
        <v>20</v>
      </c>
      <c r="C27" s="2" t="s">
        <v>7</v>
      </c>
      <c r="D27" s="2" t="s">
        <v>8</v>
      </c>
      <c r="E27" s="2" t="s">
        <v>29</v>
      </c>
      <c r="F27" s="3">
        <v>13090</v>
      </c>
    </row>
    <row r="28" spans="1:6" ht="12.75" customHeight="1" outlineLevel="1" x14ac:dyDescent="0.25">
      <c r="A28" s="2" t="s">
        <v>27</v>
      </c>
      <c r="B28" s="2" t="s">
        <v>20</v>
      </c>
      <c r="C28" s="2" t="s">
        <v>7</v>
      </c>
      <c r="D28" s="2" t="s">
        <v>8</v>
      </c>
      <c r="E28" s="2" t="s">
        <v>22</v>
      </c>
      <c r="F28" s="3">
        <v>-33906</v>
      </c>
    </row>
    <row r="29" spans="1:6" ht="12.75" customHeight="1" outlineLevel="1" x14ac:dyDescent="0.25">
      <c r="A29" s="2" t="s">
        <v>27</v>
      </c>
      <c r="B29" s="2" t="s">
        <v>20</v>
      </c>
      <c r="C29" s="2" t="s">
        <v>7</v>
      </c>
      <c r="D29" s="2" t="s">
        <v>8</v>
      </c>
      <c r="E29" s="2" t="s">
        <v>30</v>
      </c>
      <c r="F29" s="3">
        <v>-49.74</v>
      </c>
    </row>
    <row r="30" spans="1:6" ht="12.75" customHeight="1" outlineLevel="1" x14ac:dyDescent="0.25">
      <c r="A30" s="2" t="s">
        <v>27</v>
      </c>
      <c r="B30" s="2" t="s">
        <v>20</v>
      </c>
      <c r="C30" s="2" t="s">
        <v>7</v>
      </c>
      <c r="D30" s="2" t="s">
        <v>8</v>
      </c>
      <c r="E30" s="2" t="s">
        <v>31</v>
      </c>
      <c r="F30" s="3">
        <v>27900</v>
      </c>
    </row>
    <row r="31" spans="1:6" ht="12.75" customHeight="1" outlineLevel="1" x14ac:dyDescent="0.25">
      <c r="A31" s="2" t="s">
        <v>27</v>
      </c>
      <c r="B31" s="2" t="s">
        <v>20</v>
      </c>
      <c r="C31" s="2" t="s">
        <v>7</v>
      </c>
      <c r="D31" s="2" t="s">
        <v>8</v>
      </c>
      <c r="E31" s="2" t="s">
        <v>32</v>
      </c>
      <c r="F31" s="3">
        <v>3875</v>
      </c>
    </row>
    <row r="32" spans="1:6" ht="12.75" customHeight="1" x14ac:dyDescent="0.25">
      <c r="F32" s="4">
        <f>SUM($F$24:$F$31)</f>
        <v>-243.2400000000016</v>
      </c>
    </row>
    <row r="33" spans="1:6" ht="12.75" customHeight="1" outlineLevel="1" x14ac:dyDescent="0.25">
      <c r="A33" s="2" t="s">
        <v>33</v>
      </c>
      <c r="B33" s="2">
        <v>2000</v>
      </c>
      <c r="C33" s="2" t="s">
        <v>7</v>
      </c>
      <c r="D33" s="2" t="s">
        <v>8</v>
      </c>
      <c r="E33" s="2" t="s">
        <v>34</v>
      </c>
      <c r="F33" s="3">
        <v>159649</v>
      </c>
    </row>
    <row r="34" spans="1:6" ht="12.75" customHeight="1" outlineLevel="1" x14ac:dyDescent="0.25">
      <c r="A34" s="2" t="s">
        <v>33</v>
      </c>
      <c r="B34" s="2">
        <v>2000</v>
      </c>
      <c r="C34" s="2" t="s">
        <v>7</v>
      </c>
      <c r="D34" s="2" t="s">
        <v>8</v>
      </c>
      <c r="E34" s="2" t="s">
        <v>35</v>
      </c>
      <c r="F34" s="3">
        <v>-220000</v>
      </c>
    </row>
    <row r="35" spans="1:6" ht="12.75" customHeight="1" outlineLevel="1" x14ac:dyDescent="0.25">
      <c r="A35" s="2" t="s">
        <v>33</v>
      </c>
      <c r="B35" s="2">
        <v>2000</v>
      </c>
      <c r="C35" s="2" t="s">
        <v>7</v>
      </c>
      <c r="D35" s="2" t="s">
        <v>8</v>
      </c>
      <c r="F35" s="3">
        <v>33729</v>
      </c>
    </row>
    <row r="36" spans="1:6" ht="12.75" customHeight="1" outlineLevel="1" x14ac:dyDescent="0.25">
      <c r="A36" s="2" t="s">
        <v>33</v>
      </c>
      <c r="B36" s="2">
        <v>2000</v>
      </c>
      <c r="C36" s="2" t="s">
        <v>7</v>
      </c>
      <c r="D36" s="2" t="s">
        <v>8</v>
      </c>
      <c r="E36" s="2" t="s">
        <v>10</v>
      </c>
      <c r="F36" s="3">
        <v>-2826</v>
      </c>
    </row>
    <row r="37" spans="1:6" ht="12.75" customHeight="1" outlineLevel="1" x14ac:dyDescent="0.25">
      <c r="A37" s="2" t="s">
        <v>33</v>
      </c>
      <c r="B37" s="2">
        <v>2000</v>
      </c>
      <c r="C37" s="2" t="s">
        <v>7</v>
      </c>
      <c r="D37" s="2" t="s">
        <v>8</v>
      </c>
      <c r="E37" s="2" t="s">
        <v>36</v>
      </c>
      <c r="F37" s="3">
        <v>-7692</v>
      </c>
    </row>
    <row r="38" spans="1:6" ht="12.75" customHeight="1" outlineLevel="1" x14ac:dyDescent="0.25">
      <c r="A38" s="2" t="s">
        <v>33</v>
      </c>
      <c r="B38" s="2">
        <v>2000</v>
      </c>
      <c r="C38" s="2" t="s">
        <v>7</v>
      </c>
      <c r="D38" s="2" t="s">
        <v>8</v>
      </c>
      <c r="E38" s="2" t="s">
        <v>10</v>
      </c>
      <c r="F38" s="3">
        <v>-433</v>
      </c>
    </row>
    <row r="39" spans="1:6" ht="12.75" customHeight="1" outlineLevel="1" x14ac:dyDescent="0.25">
      <c r="A39" s="2" t="s">
        <v>33</v>
      </c>
      <c r="B39" s="2" t="s">
        <v>20</v>
      </c>
      <c r="C39" s="2" t="s">
        <v>7</v>
      </c>
      <c r="D39" s="2" t="s">
        <v>8</v>
      </c>
      <c r="E39" s="2" t="s">
        <v>21</v>
      </c>
      <c r="F39" s="3">
        <v>6.56</v>
      </c>
    </row>
    <row r="40" spans="1:6" ht="12.75" customHeight="1" x14ac:dyDescent="0.25">
      <c r="F40" s="4">
        <f>SUM($F$33:$F$39)</f>
        <v>-37566.44</v>
      </c>
    </row>
    <row r="41" spans="1:6" ht="12.75" customHeight="1" outlineLevel="1" x14ac:dyDescent="0.25">
      <c r="A41" s="2" t="s">
        <v>37</v>
      </c>
      <c r="B41" s="2">
        <v>2000</v>
      </c>
      <c r="C41" s="2" t="s">
        <v>7</v>
      </c>
      <c r="D41" s="2" t="s">
        <v>8</v>
      </c>
      <c r="E41" s="2" t="s">
        <v>38</v>
      </c>
      <c r="F41" s="3">
        <v>-1857</v>
      </c>
    </row>
    <row r="42" spans="1:6" ht="12.75" customHeight="1" outlineLevel="1" x14ac:dyDescent="0.25">
      <c r="A42" s="2" t="s">
        <v>37</v>
      </c>
      <c r="B42" s="2">
        <v>2000</v>
      </c>
      <c r="C42" s="2" t="s">
        <v>7</v>
      </c>
      <c r="D42" s="2" t="s">
        <v>8</v>
      </c>
      <c r="E42" s="2" t="s">
        <v>39</v>
      </c>
      <c r="F42" s="3">
        <v>1370</v>
      </c>
    </row>
    <row r="43" spans="1:6" ht="12.75" customHeight="1" outlineLevel="1" x14ac:dyDescent="0.25">
      <c r="A43" s="2" t="s">
        <v>37</v>
      </c>
      <c r="B43" s="2">
        <v>2000</v>
      </c>
      <c r="C43" s="2" t="s">
        <v>7</v>
      </c>
      <c r="D43" s="2" t="s">
        <v>8</v>
      </c>
      <c r="E43" s="2" t="s">
        <v>40</v>
      </c>
      <c r="F43" s="3">
        <v>5370</v>
      </c>
    </row>
    <row r="44" spans="1:6" ht="12.75" customHeight="1" outlineLevel="1" x14ac:dyDescent="0.25">
      <c r="A44" s="2" t="s">
        <v>37</v>
      </c>
      <c r="B44" s="2">
        <v>2000</v>
      </c>
      <c r="C44" s="2" t="s">
        <v>7</v>
      </c>
      <c r="D44" s="2" t="s">
        <v>8</v>
      </c>
      <c r="E44" s="2" t="s">
        <v>38</v>
      </c>
      <c r="F44" s="3">
        <v>-14603</v>
      </c>
    </row>
    <row r="45" spans="1:6" ht="12.75" customHeight="1" outlineLevel="1" x14ac:dyDescent="0.25">
      <c r="A45" s="2" t="s">
        <v>37</v>
      </c>
      <c r="B45" s="2">
        <v>2000</v>
      </c>
      <c r="C45" s="2" t="s">
        <v>7</v>
      </c>
      <c r="D45" s="2" t="s">
        <v>8</v>
      </c>
      <c r="E45" s="2" t="s">
        <v>21</v>
      </c>
      <c r="F45" s="3">
        <v>-65</v>
      </c>
    </row>
    <row r="46" spans="1:6" ht="12.75" customHeight="1" outlineLevel="1" x14ac:dyDescent="0.25">
      <c r="A46" s="2" t="s">
        <v>37</v>
      </c>
      <c r="B46" s="2" t="s">
        <v>20</v>
      </c>
      <c r="C46" s="2" t="s">
        <v>7</v>
      </c>
      <c r="D46" s="2" t="s">
        <v>8</v>
      </c>
      <c r="E46" s="2" t="s">
        <v>22</v>
      </c>
      <c r="F46" s="3">
        <v>-89700</v>
      </c>
    </row>
    <row r="47" spans="1:6" ht="12.75" customHeight="1" x14ac:dyDescent="0.25">
      <c r="F47" s="4">
        <f>SUM($F$41:$F$46)</f>
        <v>-99485</v>
      </c>
    </row>
    <row r="48" spans="1:6" ht="12.75" customHeight="1" outlineLevel="1" x14ac:dyDescent="0.25">
      <c r="A48" s="2" t="s">
        <v>41</v>
      </c>
      <c r="B48" s="2">
        <v>2000</v>
      </c>
      <c r="C48" s="2" t="s">
        <v>7</v>
      </c>
      <c r="D48" s="2" t="s">
        <v>8</v>
      </c>
      <c r="E48" s="2" t="s">
        <v>42</v>
      </c>
      <c r="F48" s="3">
        <v>409263</v>
      </c>
    </row>
    <row r="49" spans="1:6" ht="12.75" customHeight="1" outlineLevel="1" x14ac:dyDescent="0.25">
      <c r="A49" s="2" t="s">
        <v>41</v>
      </c>
      <c r="B49" s="2">
        <v>2000</v>
      </c>
      <c r="C49" s="2" t="s">
        <v>7</v>
      </c>
      <c r="D49" s="2" t="s">
        <v>8</v>
      </c>
      <c r="E49" s="2" t="s">
        <v>24</v>
      </c>
      <c r="F49" s="3">
        <v>-6338</v>
      </c>
    </row>
    <row r="50" spans="1:6" ht="12.75" customHeight="1" outlineLevel="1" x14ac:dyDescent="0.25">
      <c r="A50" s="2" t="s">
        <v>41</v>
      </c>
      <c r="B50" s="2">
        <v>2000</v>
      </c>
      <c r="C50" s="2" t="s">
        <v>7</v>
      </c>
      <c r="D50" s="2" t="s">
        <v>8</v>
      </c>
      <c r="E50" s="2" t="s">
        <v>43</v>
      </c>
      <c r="F50" s="3">
        <v>7750</v>
      </c>
    </row>
    <row r="51" spans="1:6" ht="12.75" customHeight="1" outlineLevel="1" x14ac:dyDescent="0.25">
      <c r="A51" s="2" t="s">
        <v>41</v>
      </c>
      <c r="B51" s="2" t="s">
        <v>20</v>
      </c>
      <c r="C51" s="2" t="s">
        <v>7</v>
      </c>
      <c r="D51" s="2" t="s">
        <v>8</v>
      </c>
      <c r="E51" s="2" t="s">
        <v>24</v>
      </c>
      <c r="F51" s="3">
        <v>-9435</v>
      </c>
    </row>
    <row r="52" spans="1:6" ht="12.75" customHeight="1" outlineLevel="1" x14ac:dyDescent="0.25">
      <c r="A52" s="2" t="s">
        <v>41</v>
      </c>
      <c r="B52" s="2" t="s">
        <v>20</v>
      </c>
      <c r="C52" s="2" t="s">
        <v>7</v>
      </c>
      <c r="D52" s="2" t="s">
        <v>8</v>
      </c>
      <c r="E52" s="2" t="s">
        <v>24</v>
      </c>
      <c r="F52" s="3">
        <v>231.84</v>
      </c>
    </row>
    <row r="53" spans="1:6" ht="12.75" customHeight="1" x14ac:dyDescent="0.25">
      <c r="F53" s="4">
        <f>SUM($F$48:$F$52)</f>
        <v>401471.84</v>
      </c>
    </row>
    <row r="54" spans="1:6" ht="12.75" customHeight="1" outlineLevel="1" x14ac:dyDescent="0.25">
      <c r="A54" s="2" t="s">
        <v>44</v>
      </c>
      <c r="B54" s="2">
        <v>2000</v>
      </c>
      <c r="C54" s="2" t="s">
        <v>7</v>
      </c>
      <c r="D54" s="2" t="s">
        <v>8</v>
      </c>
      <c r="E54" s="2" t="s">
        <v>45</v>
      </c>
      <c r="F54" s="3">
        <v>717015</v>
      </c>
    </row>
    <row r="55" spans="1:6" ht="12.75" customHeight="1" outlineLevel="1" x14ac:dyDescent="0.25">
      <c r="A55" s="2" t="s">
        <v>44</v>
      </c>
      <c r="B55" s="2" t="s">
        <v>20</v>
      </c>
      <c r="C55" s="2" t="s">
        <v>7</v>
      </c>
      <c r="D55" s="2" t="s">
        <v>8</v>
      </c>
      <c r="E55" s="2" t="s">
        <v>21</v>
      </c>
      <c r="F55" s="3">
        <v>-34.14</v>
      </c>
    </row>
    <row r="56" spans="1:6" ht="12.75" customHeight="1" x14ac:dyDescent="0.25">
      <c r="F56" s="4">
        <f>SUM($F$54:$F$55)</f>
        <v>716980.86</v>
      </c>
    </row>
    <row r="57" spans="1:6" ht="12.75" customHeight="1" outlineLevel="1" x14ac:dyDescent="0.25">
      <c r="A57" s="2" t="s">
        <v>46</v>
      </c>
      <c r="B57" s="2">
        <v>2000</v>
      </c>
      <c r="C57" s="2" t="s">
        <v>7</v>
      </c>
      <c r="D57" s="2" t="s">
        <v>8</v>
      </c>
      <c r="E57" s="2" t="s">
        <v>47</v>
      </c>
      <c r="F57" s="3">
        <v>458878</v>
      </c>
    </row>
    <row r="58" spans="1:6" ht="12.75" customHeight="1" outlineLevel="1" x14ac:dyDescent="0.25">
      <c r="A58" s="2" t="s">
        <v>46</v>
      </c>
      <c r="B58" s="2">
        <v>2000</v>
      </c>
      <c r="C58" s="2" t="s">
        <v>7</v>
      </c>
      <c r="D58" s="2" t="s">
        <v>8</v>
      </c>
      <c r="E58" s="2" t="s">
        <v>10</v>
      </c>
      <c r="F58" s="3">
        <v>-7651</v>
      </c>
    </row>
    <row r="59" spans="1:6" ht="12.75" customHeight="1" outlineLevel="1" x14ac:dyDescent="0.25">
      <c r="A59" s="2" t="s">
        <v>46</v>
      </c>
      <c r="B59" s="2">
        <v>2000</v>
      </c>
      <c r="C59" s="2" t="s">
        <v>7</v>
      </c>
      <c r="D59" s="2" t="s">
        <v>8</v>
      </c>
      <c r="E59" s="2" t="s">
        <v>48</v>
      </c>
      <c r="F59" s="3">
        <v>458878</v>
      </c>
    </row>
    <row r="60" spans="1:6" ht="12.75" customHeight="1" outlineLevel="1" x14ac:dyDescent="0.25">
      <c r="A60" s="2" t="s">
        <v>46</v>
      </c>
      <c r="B60" s="2">
        <v>2000</v>
      </c>
      <c r="C60" s="2" t="s">
        <v>7</v>
      </c>
      <c r="D60" s="2" t="s">
        <v>8</v>
      </c>
      <c r="E60" s="2" t="s">
        <v>49</v>
      </c>
      <c r="F60" s="3">
        <v>-6600</v>
      </c>
    </row>
    <row r="61" spans="1:6" ht="12.75" customHeight="1" outlineLevel="1" x14ac:dyDescent="0.25">
      <c r="A61" s="2" t="s">
        <v>46</v>
      </c>
      <c r="B61" s="2" t="s">
        <v>20</v>
      </c>
      <c r="C61" s="2" t="s">
        <v>7</v>
      </c>
      <c r="D61" s="2" t="s">
        <v>8</v>
      </c>
      <c r="E61" s="2" t="s">
        <v>24</v>
      </c>
      <c r="F61" s="3">
        <v>-14724</v>
      </c>
    </row>
    <row r="62" spans="1:6" ht="12.75" customHeight="1" outlineLevel="1" x14ac:dyDescent="0.25">
      <c r="A62" s="2" t="s">
        <v>46</v>
      </c>
      <c r="B62" s="2" t="s">
        <v>20</v>
      </c>
      <c r="C62" s="2" t="s">
        <v>7</v>
      </c>
      <c r="D62" s="2" t="s">
        <v>8</v>
      </c>
      <c r="E62" s="2" t="s">
        <v>21</v>
      </c>
      <c r="F62" s="3">
        <v>250.95</v>
      </c>
    </row>
    <row r="63" spans="1:6" ht="12.75" customHeight="1" x14ac:dyDescent="0.25">
      <c r="F63" s="4">
        <f>SUM($F$57:$F$62)</f>
        <v>889031.95</v>
      </c>
    </row>
    <row r="64" spans="1:6" ht="12.75" customHeight="1" outlineLevel="1" x14ac:dyDescent="0.25">
      <c r="A64" s="2" t="s">
        <v>50</v>
      </c>
      <c r="B64" s="2">
        <v>2000</v>
      </c>
      <c r="C64" s="2" t="s">
        <v>7</v>
      </c>
      <c r="D64" s="2" t="s">
        <v>8</v>
      </c>
      <c r="E64" s="2" t="s">
        <v>51</v>
      </c>
      <c r="F64" s="3">
        <v>-29062</v>
      </c>
    </row>
    <row r="65" spans="1:6" ht="12.75" customHeight="1" outlineLevel="1" x14ac:dyDescent="0.25">
      <c r="A65" s="2" t="s">
        <v>50</v>
      </c>
      <c r="B65" s="2">
        <v>2000</v>
      </c>
      <c r="C65" s="2" t="s">
        <v>7</v>
      </c>
      <c r="D65" s="2" t="s">
        <v>8</v>
      </c>
      <c r="E65" s="2" t="s">
        <v>22</v>
      </c>
      <c r="F65" s="3">
        <v>-268</v>
      </c>
    </row>
    <row r="66" spans="1:6" ht="12.75" customHeight="1" outlineLevel="1" x14ac:dyDescent="0.25">
      <c r="A66" s="2" t="s">
        <v>50</v>
      </c>
      <c r="B66" s="2">
        <v>2000</v>
      </c>
      <c r="C66" s="2" t="s">
        <v>7</v>
      </c>
      <c r="D66" s="2" t="s">
        <v>8</v>
      </c>
      <c r="E66" s="2" t="s">
        <v>52</v>
      </c>
      <c r="F66" s="3">
        <v>-20591</v>
      </c>
    </row>
    <row r="67" spans="1:6" ht="12.75" customHeight="1" outlineLevel="1" x14ac:dyDescent="0.25">
      <c r="A67" s="2" t="s">
        <v>50</v>
      </c>
      <c r="B67" s="2">
        <v>2000</v>
      </c>
      <c r="C67" s="2" t="s">
        <v>7</v>
      </c>
      <c r="D67" s="2" t="s">
        <v>8</v>
      </c>
      <c r="E67" s="2" t="s">
        <v>53</v>
      </c>
      <c r="F67" s="3">
        <v>-41026</v>
      </c>
    </row>
    <row r="68" spans="1:6" ht="12.75" customHeight="1" outlineLevel="1" x14ac:dyDescent="0.25">
      <c r="A68" s="2" t="s">
        <v>50</v>
      </c>
      <c r="B68" s="2">
        <v>2000</v>
      </c>
      <c r="C68" s="2" t="s">
        <v>7</v>
      </c>
      <c r="D68" s="2" t="s">
        <v>8</v>
      </c>
      <c r="E68" s="2" t="s">
        <v>21</v>
      </c>
      <c r="F68" s="3">
        <v>-8523</v>
      </c>
    </row>
    <row r="69" spans="1:6" ht="12.75" customHeight="1" outlineLevel="1" x14ac:dyDescent="0.25">
      <c r="A69" s="2" t="s">
        <v>50</v>
      </c>
      <c r="B69" s="2">
        <v>2000</v>
      </c>
      <c r="C69" s="2" t="s">
        <v>7</v>
      </c>
      <c r="D69" s="2" t="s">
        <v>8</v>
      </c>
      <c r="E69" s="2" t="s">
        <v>54</v>
      </c>
      <c r="F69" s="3">
        <v>-21612</v>
      </c>
    </row>
    <row r="70" spans="1:6" ht="12.75" customHeight="1" outlineLevel="1" x14ac:dyDescent="0.25">
      <c r="A70" s="2" t="s">
        <v>50</v>
      </c>
      <c r="B70" s="2" t="s">
        <v>20</v>
      </c>
      <c r="C70" s="2" t="s">
        <v>7</v>
      </c>
      <c r="D70" s="2" t="s">
        <v>8</v>
      </c>
      <c r="E70" s="2" t="s">
        <v>30</v>
      </c>
      <c r="F70" s="3">
        <v>42.03</v>
      </c>
    </row>
    <row r="71" spans="1:6" ht="12.75" customHeight="1" outlineLevel="1" x14ac:dyDescent="0.25">
      <c r="A71" s="2" t="s">
        <v>50</v>
      </c>
      <c r="B71" s="2" t="s">
        <v>20</v>
      </c>
      <c r="C71" s="2" t="s">
        <v>7</v>
      </c>
      <c r="D71" s="2" t="s">
        <v>8</v>
      </c>
      <c r="E71" s="2" t="s">
        <v>55</v>
      </c>
      <c r="F71" s="3">
        <v>-1878600</v>
      </c>
    </row>
    <row r="72" spans="1:6" ht="12.75" customHeight="1" outlineLevel="1" x14ac:dyDescent="0.25">
      <c r="A72" s="2" t="s">
        <v>50</v>
      </c>
      <c r="B72" s="2" t="s">
        <v>20</v>
      </c>
      <c r="C72" s="2" t="s">
        <v>7</v>
      </c>
      <c r="D72" s="2" t="s">
        <v>8</v>
      </c>
      <c r="E72" s="2" t="s">
        <v>56</v>
      </c>
      <c r="F72" s="3">
        <v>-1098</v>
      </c>
    </row>
    <row r="73" spans="1:6" ht="12.75" customHeight="1" outlineLevel="1" x14ac:dyDescent="0.25">
      <c r="A73" s="2" t="s">
        <v>50</v>
      </c>
      <c r="B73" s="2" t="s">
        <v>20</v>
      </c>
      <c r="C73" s="2" t="s">
        <v>7</v>
      </c>
      <c r="D73" s="2" t="s">
        <v>8</v>
      </c>
      <c r="E73" s="2" t="s">
        <v>22</v>
      </c>
      <c r="F73" s="3">
        <v>-1893</v>
      </c>
    </row>
    <row r="74" spans="1:6" ht="12.75" customHeight="1" x14ac:dyDescent="0.25">
      <c r="F74" s="4">
        <f>SUM($F$64:$F$73)</f>
        <v>-2002630.97</v>
      </c>
    </row>
    <row r="75" spans="1:6" ht="12.75" customHeight="1" outlineLevel="1" x14ac:dyDescent="0.25">
      <c r="A75" s="2" t="s">
        <v>57</v>
      </c>
      <c r="B75" s="2">
        <v>2000</v>
      </c>
      <c r="C75" s="2" t="s">
        <v>7</v>
      </c>
      <c r="D75" s="2" t="s">
        <v>8</v>
      </c>
      <c r="E75" s="2" t="s">
        <v>58</v>
      </c>
      <c r="F75" s="3">
        <v>12000</v>
      </c>
    </row>
    <row r="76" spans="1:6" ht="12.75" customHeight="1" outlineLevel="1" x14ac:dyDescent="0.25">
      <c r="A76" s="2" t="s">
        <v>57</v>
      </c>
      <c r="B76" s="2">
        <v>2000</v>
      </c>
      <c r="C76" s="2" t="s">
        <v>7</v>
      </c>
      <c r="D76" s="2" t="s">
        <v>8</v>
      </c>
      <c r="E76" s="2" t="s">
        <v>59</v>
      </c>
      <c r="F76" s="3">
        <v>-127863</v>
      </c>
    </row>
    <row r="77" spans="1:6" ht="12.75" customHeight="1" outlineLevel="1" x14ac:dyDescent="0.25">
      <c r="A77" s="2" t="s">
        <v>57</v>
      </c>
      <c r="B77" s="2" t="s">
        <v>20</v>
      </c>
      <c r="C77" s="2" t="s">
        <v>7</v>
      </c>
      <c r="D77" s="2" t="s">
        <v>8</v>
      </c>
      <c r="E77" s="2" t="s">
        <v>60</v>
      </c>
      <c r="F77" s="3">
        <v>-35.979999999999997</v>
      </c>
    </row>
    <row r="78" spans="1:6" ht="12.75" customHeight="1" x14ac:dyDescent="0.25">
      <c r="F78" s="4">
        <f>SUM($F$75:$F$77)</f>
        <v>-115898.98</v>
      </c>
    </row>
    <row r="79" spans="1:6" ht="12.75" customHeight="1" outlineLevel="1" x14ac:dyDescent="0.25">
      <c r="A79" s="2" t="s">
        <v>61</v>
      </c>
      <c r="B79" s="2">
        <v>2000</v>
      </c>
      <c r="C79" s="2" t="s">
        <v>7</v>
      </c>
      <c r="D79" s="2" t="s">
        <v>8</v>
      </c>
      <c r="E79" s="2" t="s">
        <v>62</v>
      </c>
      <c r="F79" s="3">
        <v>-112860</v>
      </c>
    </row>
    <row r="80" spans="1:6" ht="12.75" customHeight="1" outlineLevel="1" x14ac:dyDescent="0.25">
      <c r="A80" s="2" t="s">
        <v>61</v>
      </c>
      <c r="B80" s="2">
        <v>2000</v>
      </c>
      <c r="C80" s="2" t="s">
        <v>7</v>
      </c>
      <c r="D80" s="2" t="s">
        <v>8</v>
      </c>
      <c r="E80" s="2" t="s">
        <v>63</v>
      </c>
      <c r="F80" s="3">
        <v>68390</v>
      </c>
    </row>
    <row r="81" spans="1:6" ht="12.75" customHeight="1" outlineLevel="1" x14ac:dyDescent="0.25">
      <c r="A81" s="2" t="s">
        <v>61</v>
      </c>
      <c r="B81" s="2">
        <v>2000</v>
      </c>
      <c r="C81" s="2" t="s">
        <v>7</v>
      </c>
      <c r="D81" s="2" t="s">
        <v>8</v>
      </c>
      <c r="E81" s="2" t="s">
        <v>21</v>
      </c>
      <c r="F81" s="3">
        <v>17017</v>
      </c>
    </row>
    <row r="82" spans="1:6" ht="12.75" customHeight="1" outlineLevel="1" x14ac:dyDescent="0.25">
      <c r="A82" s="2" t="s">
        <v>61</v>
      </c>
      <c r="B82" s="2">
        <v>2000</v>
      </c>
      <c r="C82" s="2" t="s">
        <v>7</v>
      </c>
      <c r="D82" s="2" t="s">
        <v>8</v>
      </c>
      <c r="E82" s="2" t="s">
        <v>64</v>
      </c>
      <c r="F82" s="3">
        <v>40802</v>
      </c>
    </row>
    <row r="83" spans="1:6" ht="12.75" customHeight="1" outlineLevel="1" x14ac:dyDescent="0.25">
      <c r="A83" s="2" t="s">
        <v>61</v>
      </c>
      <c r="B83" s="2">
        <v>2000</v>
      </c>
      <c r="C83" s="2" t="s">
        <v>7</v>
      </c>
      <c r="D83" s="2" t="s">
        <v>8</v>
      </c>
      <c r="E83" s="2" t="s">
        <v>21</v>
      </c>
      <c r="F83" s="3">
        <v>-18737</v>
      </c>
    </row>
    <row r="84" spans="1:6" ht="12.75" customHeight="1" outlineLevel="1" x14ac:dyDescent="0.25">
      <c r="A84" s="2" t="s">
        <v>61</v>
      </c>
      <c r="B84" s="2">
        <v>2000</v>
      </c>
      <c r="C84" s="2" t="s">
        <v>7</v>
      </c>
      <c r="D84" s="2" t="s">
        <v>8</v>
      </c>
      <c r="E84" s="2" t="s">
        <v>22</v>
      </c>
      <c r="F84" s="3">
        <v>-3326</v>
      </c>
    </row>
    <row r="85" spans="1:6" ht="12.75" customHeight="1" outlineLevel="1" x14ac:dyDescent="0.25">
      <c r="A85" s="2" t="s">
        <v>61</v>
      </c>
      <c r="B85" s="2">
        <v>2000</v>
      </c>
      <c r="C85" s="2" t="s">
        <v>7</v>
      </c>
      <c r="D85" s="2" t="s">
        <v>8</v>
      </c>
      <c r="E85" s="2" t="s">
        <v>65</v>
      </c>
      <c r="F85" s="3">
        <v>-30315</v>
      </c>
    </row>
    <row r="86" spans="1:6" ht="12.75" customHeight="1" outlineLevel="1" x14ac:dyDescent="0.25">
      <c r="A86" s="2" t="s">
        <v>61</v>
      </c>
      <c r="B86" s="2">
        <v>2000</v>
      </c>
      <c r="C86" s="2" t="s">
        <v>7</v>
      </c>
      <c r="D86" s="2" t="s">
        <v>8</v>
      </c>
      <c r="E86" s="2" t="s">
        <v>66</v>
      </c>
      <c r="F86" s="3">
        <v>-371700</v>
      </c>
    </row>
    <row r="87" spans="1:6" ht="12.75" customHeight="1" outlineLevel="1" x14ac:dyDescent="0.25">
      <c r="A87" s="2" t="s">
        <v>61</v>
      </c>
      <c r="B87" s="2">
        <v>2000</v>
      </c>
      <c r="C87" s="2" t="s">
        <v>7</v>
      </c>
      <c r="D87" s="2" t="s">
        <v>8</v>
      </c>
      <c r="E87" s="2" t="s">
        <v>22</v>
      </c>
      <c r="F87" s="3">
        <v>-3834</v>
      </c>
    </row>
    <row r="88" spans="1:6" ht="12.75" customHeight="1" outlineLevel="1" x14ac:dyDescent="0.25">
      <c r="A88" s="2" t="s">
        <v>61</v>
      </c>
      <c r="B88" s="2" t="s">
        <v>20</v>
      </c>
      <c r="C88" s="2" t="s">
        <v>7</v>
      </c>
      <c r="D88" s="2" t="s">
        <v>8</v>
      </c>
      <c r="E88" s="2" t="s">
        <v>22</v>
      </c>
      <c r="F88" s="3">
        <v>-1798</v>
      </c>
    </row>
    <row r="89" spans="1:6" ht="12.75" customHeight="1" outlineLevel="1" x14ac:dyDescent="0.25">
      <c r="A89" s="2" t="s">
        <v>61</v>
      </c>
      <c r="B89" s="2" t="s">
        <v>20</v>
      </c>
      <c r="C89" s="2" t="s">
        <v>7</v>
      </c>
      <c r="D89" s="2" t="s">
        <v>8</v>
      </c>
      <c r="E89" s="2" t="s">
        <v>67</v>
      </c>
      <c r="F89" s="3">
        <v>105898.48</v>
      </c>
    </row>
    <row r="90" spans="1:6" ht="12.75" customHeight="1" x14ac:dyDescent="0.25">
      <c r="F90" s="4">
        <f>SUM($F$79:$F$89)</f>
        <v>-310462.52</v>
      </c>
    </row>
    <row r="91" spans="1:6" ht="12.75" customHeight="1" outlineLevel="1" x14ac:dyDescent="0.25">
      <c r="A91" s="2" t="s">
        <v>68</v>
      </c>
      <c r="B91" s="2">
        <v>2000</v>
      </c>
      <c r="C91" s="2" t="s">
        <v>7</v>
      </c>
      <c r="D91" s="2" t="s">
        <v>8</v>
      </c>
      <c r="E91" s="5" t="s">
        <v>71</v>
      </c>
      <c r="F91" s="6">
        <v>-5634</v>
      </c>
    </row>
    <row r="92" spans="1:6" ht="12.75" customHeight="1" outlineLevel="1" x14ac:dyDescent="0.25">
      <c r="A92" s="2" t="s">
        <v>68</v>
      </c>
      <c r="B92" s="2">
        <v>2000</v>
      </c>
      <c r="C92" s="2" t="s">
        <v>7</v>
      </c>
      <c r="D92" s="2" t="s">
        <v>8</v>
      </c>
      <c r="E92" s="5" t="s">
        <v>71</v>
      </c>
      <c r="F92" s="6">
        <v>-2361</v>
      </c>
    </row>
    <row r="93" spans="1:6" ht="12.75" customHeight="1" outlineLevel="1" x14ac:dyDescent="0.25">
      <c r="A93" s="2" t="s">
        <v>68</v>
      </c>
      <c r="B93" s="2" t="s">
        <v>20</v>
      </c>
      <c r="C93" s="2" t="s">
        <v>7</v>
      </c>
      <c r="D93" s="2" t="s">
        <v>8</v>
      </c>
      <c r="E93" s="2" t="s">
        <v>22</v>
      </c>
      <c r="F93" s="3">
        <v>305</v>
      </c>
    </row>
    <row r="94" spans="1:6" ht="12.75" customHeight="1" outlineLevel="1" x14ac:dyDescent="0.25">
      <c r="A94" s="2" t="s">
        <v>68</v>
      </c>
      <c r="B94" s="2" t="s">
        <v>20</v>
      </c>
      <c r="C94" s="2" t="s">
        <v>7</v>
      </c>
      <c r="D94" s="2" t="s">
        <v>8</v>
      </c>
      <c r="E94" s="2" t="s">
        <v>69</v>
      </c>
      <c r="F94" s="3">
        <v>-794.74</v>
      </c>
    </row>
    <row r="95" spans="1:6" ht="12.75" customHeight="1" x14ac:dyDescent="0.25">
      <c r="F95" s="4">
        <f>SUM(F91:F94)</f>
        <v>-8484.74</v>
      </c>
    </row>
    <row r="96" spans="1:6" ht="12.75" customHeight="1" outlineLevel="1" x14ac:dyDescent="0.25">
      <c r="A96" s="2" t="s">
        <v>70</v>
      </c>
      <c r="B96" s="2" t="s">
        <v>20</v>
      </c>
      <c r="C96" s="2" t="s">
        <v>7</v>
      </c>
      <c r="D96" s="2" t="s">
        <v>8</v>
      </c>
      <c r="E96" s="2" t="s">
        <v>22</v>
      </c>
      <c r="F96" s="3">
        <v>1260</v>
      </c>
    </row>
    <row r="97" spans="1:6" ht="12.75" customHeight="1" outlineLevel="1" x14ac:dyDescent="0.25">
      <c r="A97" s="2" t="s">
        <v>70</v>
      </c>
      <c r="B97" s="2" t="s">
        <v>20</v>
      </c>
      <c r="C97" s="2" t="s">
        <v>7</v>
      </c>
      <c r="D97" s="2" t="s">
        <v>8</v>
      </c>
      <c r="E97" s="2" t="s">
        <v>21</v>
      </c>
      <c r="F97" s="3">
        <v>2</v>
      </c>
    </row>
    <row r="98" spans="1:6" ht="12.75" customHeight="1" x14ac:dyDescent="0.25">
      <c r="F98" s="4">
        <f>SUM($F$96:$F$97)</f>
        <v>1262</v>
      </c>
    </row>
  </sheetData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2001-02-27T18:07:33Z</cp:lastPrinted>
  <dcterms:created xsi:type="dcterms:W3CDTF">2023-09-10T14:56:24Z</dcterms:created>
  <dcterms:modified xsi:type="dcterms:W3CDTF">2023-09-10T14:56:24Z</dcterms:modified>
</cp:coreProperties>
</file>