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0" calcOnSave="0"/>
</workbook>
</file>

<file path=xl/calcChain.xml><?xml version="1.0" encoding="utf-8"?>
<calcChain xmlns="http://schemas.openxmlformats.org/spreadsheetml/2006/main">
  <c r="G10" i="1" l="1"/>
  <c r="G12" i="1"/>
  <c r="G16" i="1"/>
  <c r="G19" i="1"/>
  <c r="G23" i="1"/>
  <c r="G27" i="1"/>
  <c r="G30" i="1"/>
  <c r="G33" i="1"/>
  <c r="G36" i="1"/>
  <c r="G42" i="1"/>
  <c r="G48" i="1"/>
  <c r="G56" i="1"/>
  <c r="G59" i="1"/>
  <c r="G61" i="1"/>
  <c r="G63" i="1"/>
  <c r="G68" i="1"/>
</calcChain>
</file>

<file path=xl/sharedStrings.xml><?xml version="1.0" encoding="utf-8"?>
<sst xmlns="http://schemas.openxmlformats.org/spreadsheetml/2006/main" count="242" uniqueCount="88">
  <si>
    <t>Bookcode</t>
  </si>
  <si>
    <t>Month</t>
  </si>
  <si>
    <t>Code</t>
  </si>
  <si>
    <t>Type</t>
  </si>
  <si>
    <t>Description</t>
  </si>
  <si>
    <t>Luchas Johnson</t>
  </si>
  <si>
    <t>East Gas Daily</t>
  </si>
  <si>
    <t>Jul</t>
  </si>
  <si>
    <t>RM</t>
  </si>
  <si>
    <t>E</t>
  </si>
  <si>
    <t>NN0294.1 Not Captured DPR</t>
  </si>
  <si>
    <t>NG1516.1 Not Captured DPR</t>
  </si>
  <si>
    <t>NO4407.2 Not Captured DPR</t>
  </si>
  <si>
    <t>NO6781.2 Not Captured DPR</t>
  </si>
  <si>
    <t>NO7053.2 Not Captured DPR</t>
  </si>
  <si>
    <t>Oct</t>
  </si>
  <si>
    <t>Q23128.1 Spread Not Correct,Q32305.2 Volumes Incorrect Sign</t>
  </si>
  <si>
    <t>Misc Rounding/Broker Fee</t>
  </si>
  <si>
    <t>Misc Gas Daily Sep True Up</t>
  </si>
  <si>
    <t>Phillip Love</t>
  </si>
  <si>
    <t>FT CENT</t>
  </si>
  <si>
    <t>Misc Broker Fees</t>
  </si>
  <si>
    <t>Victor Gugenheim</t>
  </si>
  <si>
    <t>FT Central</t>
  </si>
  <si>
    <t>Feb</t>
  </si>
  <si>
    <t>N79334.1 fixed price s/b 2.1525 instead of 2.1575</t>
  </si>
  <si>
    <t>Jun</t>
  </si>
  <si>
    <t>T</t>
  </si>
  <si>
    <t>$27900 dif in deal # N40755.1 s/b NX1-.165 V. NGPL Perm GDM , For Deal NG0056 I had a float of 3.7071 for a dif of $90.33</t>
  </si>
  <si>
    <t>Oc t</t>
  </si>
  <si>
    <t>Misc Broker Fees &amp; Rounding</t>
  </si>
  <si>
    <t>Q12386.1 Not Captured DPR</t>
  </si>
  <si>
    <t>Jeff Royed</t>
  </si>
  <si>
    <t>FT East</t>
  </si>
  <si>
    <t>Sep</t>
  </si>
  <si>
    <t>Kyle Lilly</t>
  </si>
  <si>
    <t>FT New York</t>
  </si>
  <si>
    <t>Aug</t>
  </si>
  <si>
    <t>EL2053.1 Basis Pricing Incorrect</t>
  </si>
  <si>
    <t>Misc Rounding</t>
  </si>
  <si>
    <t>Jason Wolfe</t>
  </si>
  <si>
    <t>FT North West</t>
  </si>
  <si>
    <t>NQ2417.1 Not Captured in DPR</t>
  </si>
  <si>
    <t>NQ2289.1 Not Captured in DPR</t>
  </si>
  <si>
    <t>Broker Fee Misc (Sep: 7,217; Oct: 3,036)</t>
  </si>
  <si>
    <t>Denver Plachy</t>
  </si>
  <si>
    <t>FT Texas</t>
  </si>
  <si>
    <t>Mar</t>
  </si>
  <si>
    <t>Misc rounding</t>
  </si>
  <si>
    <t>FT Texas New</t>
  </si>
  <si>
    <t>NI4165.1 Pricing</t>
  </si>
  <si>
    <t>Misc Rounding/Broker Fees</t>
  </si>
  <si>
    <t>Chris Walker</t>
  </si>
  <si>
    <t>FT West</t>
  </si>
  <si>
    <t>Apr</t>
  </si>
  <si>
    <t>NB2843.2 Deal Added 05/02</t>
  </si>
  <si>
    <t>Andres Balmaceda</t>
  </si>
  <si>
    <t>GD Central</t>
  </si>
  <si>
    <t>Dawn,Niagra,Michcon Pricing Errors</t>
  </si>
  <si>
    <t>0005 Southern Company PMA</t>
  </si>
  <si>
    <t>Misc Gas Daily See Access for Detail</t>
  </si>
  <si>
    <t>Will Kelly</t>
  </si>
  <si>
    <t>GD Market</t>
  </si>
  <si>
    <t>Value Not Taken</t>
  </si>
  <si>
    <t>May</t>
  </si>
  <si>
    <t>0010 Top Level New Curve Roll 3 10/12</t>
  </si>
  <si>
    <t>Misc Broker Fee</t>
  </si>
  <si>
    <t>0009 Gas Daily Pricing Various</t>
  </si>
  <si>
    <t>Jennifer Bagwell</t>
  </si>
  <si>
    <t>GD New</t>
  </si>
  <si>
    <t>NR0260.2 Pricing (GDP-Cal Border)</t>
  </si>
  <si>
    <t>Misc Gas Daily Pricing</t>
  </si>
  <si>
    <t>NGI Malin Pricing S/B 5.54</t>
  </si>
  <si>
    <t>NX9487.1 Days Calc</t>
  </si>
  <si>
    <t>Post ID Difference 905536</t>
  </si>
  <si>
    <t>Jody Crook</t>
  </si>
  <si>
    <t>GD Texas</t>
  </si>
  <si>
    <t>Misc Gas Daily Pricing (May: -18,894; June: 34,972)</t>
  </si>
  <si>
    <t>Q16271 Deal Double Booked.</t>
  </si>
  <si>
    <t>LT Transport East</t>
  </si>
  <si>
    <t>Value not Captured during no calc months</t>
  </si>
  <si>
    <t>Management West</t>
  </si>
  <si>
    <t>Nymex Dly</t>
  </si>
  <si>
    <t>EG Deals not Captured</t>
  </si>
  <si>
    <t>NP3620.2 TMP Status when calc</t>
  </si>
  <si>
    <t>Misc Broker Fee Adjusted In Error</t>
  </si>
  <si>
    <t>Risk
+ Income
&lt;&gt;Loss</t>
  </si>
  <si>
    <t>Book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</si>
</sst>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6"/>
      <color indexed="8"/>
      <name val="Arial"/>
    </font>
    <font>
      <sz val="6"/>
      <color indexed="8"/>
      <name val="Arial"/>
    </font>
    <font>
      <sz val="6"/>
      <color indexed="8"/>
      <name val="Arial"/>
    </font>
    <font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right" wrapText="1"/>
    </xf>
    <xf numFmtId="165" fontId="3" fillId="3" borderId="2" xfId="0" applyNumberFormat="1" applyFont="1" applyFill="1" applyBorder="1" applyAlignment="1">
      <alignment horizontal="right" wrapText="1"/>
    </xf>
    <xf numFmtId="0" fontId="0" fillId="0" borderId="0" xfId="0" applyFill="1" applyAlignment="1">
      <alignment horizontal="center" wrapText="1"/>
    </xf>
    <xf numFmtId="0" fontId="4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zoomScale="120" workbookViewId="0"/>
  </sheetViews>
  <sheetFormatPr defaultColWidth="9.109375" defaultRowHeight="12.6" outlineLevelRow="1" x14ac:dyDescent="0.25"/>
  <cols>
    <col min="1" max="2" width="10.5546875" style="1" bestFit="1" customWidth="1"/>
    <col min="3" max="3" width="5.33203125" style="1" bestFit="1" customWidth="1"/>
    <col min="4" max="4" width="4.88671875" style="1" bestFit="1" customWidth="1"/>
    <col min="5" max="5" width="4.44140625" style="1" bestFit="1" customWidth="1"/>
    <col min="6" max="6" width="57.33203125" style="1" customWidth="1"/>
    <col min="7" max="7" width="12.44140625" style="1" customWidth="1"/>
    <col min="8" max="16384" width="9.109375" style="1"/>
  </cols>
  <sheetData>
    <row r="1" spans="1:7" ht="37.799999999999997" x14ac:dyDescent="0.25">
      <c r="A1" s="6" t="s">
        <v>87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86</v>
      </c>
    </row>
    <row r="2" spans="1:7" outlineLevel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>
        <v>-607553</v>
      </c>
    </row>
    <row r="3" spans="1:7" outlineLevel="1" x14ac:dyDescent="0.25">
      <c r="C3" s="2" t="s">
        <v>7</v>
      </c>
      <c r="D3" s="2" t="s">
        <v>8</v>
      </c>
      <c r="E3" s="2" t="s">
        <v>9</v>
      </c>
      <c r="F3" s="2" t="s">
        <v>11</v>
      </c>
      <c r="G3" s="3">
        <v>73160</v>
      </c>
    </row>
    <row r="4" spans="1:7" outlineLevel="1" x14ac:dyDescent="0.25">
      <c r="C4" s="2" t="s">
        <v>7</v>
      </c>
      <c r="D4" s="2" t="s">
        <v>8</v>
      </c>
      <c r="E4" s="2" t="s">
        <v>9</v>
      </c>
      <c r="F4" s="2" t="s">
        <v>12</v>
      </c>
      <c r="G4" s="3">
        <v>10230</v>
      </c>
    </row>
    <row r="5" spans="1:7" outlineLevel="1" x14ac:dyDescent="0.25">
      <c r="C5" s="2" t="s">
        <v>7</v>
      </c>
      <c r="D5" s="2" t="s">
        <v>8</v>
      </c>
      <c r="E5" s="2" t="s">
        <v>9</v>
      </c>
      <c r="F5" s="2" t="s">
        <v>13</v>
      </c>
      <c r="G5" s="3">
        <v>5580</v>
      </c>
    </row>
    <row r="6" spans="1:7" outlineLevel="1" x14ac:dyDescent="0.25">
      <c r="C6" s="2" t="s">
        <v>7</v>
      </c>
      <c r="D6" s="2" t="s">
        <v>8</v>
      </c>
      <c r="E6" s="2" t="s">
        <v>9</v>
      </c>
      <c r="F6" s="2" t="s">
        <v>14</v>
      </c>
      <c r="G6" s="3">
        <v>7130</v>
      </c>
    </row>
    <row r="7" spans="1:7" outlineLevel="1" x14ac:dyDescent="0.25">
      <c r="C7" s="2" t="s">
        <v>15</v>
      </c>
      <c r="D7" s="2" t="s">
        <v>8</v>
      </c>
      <c r="E7" s="2" t="s">
        <v>9</v>
      </c>
      <c r="F7" s="2" t="s">
        <v>16</v>
      </c>
      <c r="G7" s="3">
        <v>71742.990000000005</v>
      </c>
    </row>
    <row r="8" spans="1:7" outlineLevel="1" x14ac:dyDescent="0.25">
      <c r="C8" s="2" t="s">
        <v>15</v>
      </c>
      <c r="D8" s="2" t="s">
        <v>8</v>
      </c>
      <c r="E8" s="2" t="s">
        <v>9</v>
      </c>
      <c r="F8" s="2" t="s">
        <v>17</v>
      </c>
      <c r="G8" s="3">
        <v>-5124.41</v>
      </c>
    </row>
    <row r="9" spans="1:7" outlineLevel="1" x14ac:dyDescent="0.25">
      <c r="C9" s="2" t="s">
        <v>15</v>
      </c>
      <c r="D9" s="2" t="s">
        <v>8</v>
      </c>
      <c r="E9" s="2" t="s">
        <v>9</v>
      </c>
      <c r="F9" s="2" t="s">
        <v>18</v>
      </c>
      <c r="G9" s="3">
        <v>11257.88</v>
      </c>
    </row>
    <row r="10" spans="1:7" x14ac:dyDescent="0.25">
      <c r="G10" s="4">
        <f>SUM($G$2:$G$9)</f>
        <v>-433576.54</v>
      </c>
    </row>
    <row r="11" spans="1:7" outlineLevel="1" x14ac:dyDescent="0.25">
      <c r="A11" s="2" t="s">
        <v>19</v>
      </c>
      <c r="B11" s="2" t="s">
        <v>20</v>
      </c>
      <c r="C11" s="2" t="s">
        <v>15</v>
      </c>
      <c r="D11" s="2" t="s">
        <v>8</v>
      </c>
      <c r="E11" s="2" t="s">
        <v>9</v>
      </c>
      <c r="F11" s="2" t="s">
        <v>21</v>
      </c>
      <c r="G11" s="3">
        <v>1242</v>
      </c>
    </row>
    <row r="12" spans="1:7" x14ac:dyDescent="0.25">
      <c r="G12" s="4">
        <f>SUM($G$11:$G$11)</f>
        <v>1242</v>
      </c>
    </row>
    <row r="13" spans="1:7" ht="16.8" outlineLevel="1" x14ac:dyDescent="0.25">
      <c r="A13" s="2" t="s">
        <v>22</v>
      </c>
      <c r="B13" s="2" t="s">
        <v>23</v>
      </c>
      <c r="C13" s="2" t="s">
        <v>26</v>
      </c>
      <c r="D13" s="2" t="s">
        <v>8</v>
      </c>
      <c r="E13" s="2" t="s">
        <v>27</v>
      </c>
      <c r="F13" s="2" t="s">
        <v>28</v>
      </c>
      <c r="G13" s="3">
        <v>-27990.37</v>
      </c>
    </row>
    <row r="14" spans="1:7" outlineLevel="1" x14ac:dyDescent="0.25">
      <c r="C14" s="2" t="s">
        <v>29</v>
      </c>
      <c r="D14" s="2" t="s">
        <v>8</v>
      </c>
      <c r="E14" s="2" t="s">
        <v>9</v>
      </c>
      <c r="F14" s="2" t="s">
        <v>30</v>
      </c>
      <c r="G14" s="3">
        <v>-6082.48</v>
      </c>
    </row>
    <row r="15" spans="1:7" outlineLevel="1" x14ac:dyDescent="0.25">
      <c r="C15" s="2" t="s">
        <v>29</v>
      </c>
      <c r="D15" s="2" t="s">
        <v>8</v>
      </c>
      <c r="E15" s="2" t="s">
        <v>9</v>
      </c>
      <c r="F15" s="2" t="s">
        <v>31</v>
      </c>
      <c r="G15" s="3">
        <v>72943.03</v>
      </c>
    </row>
    <row r="16" spans="1:7" x14ac:dyDescent="0.25">
      <c r="G16" s="4">
        <f>SUM($G$13:$G$15)</f>
        <v>38870.18</v>
      </c>
    </row>
    <row r="17" spans="1:7" outlineLevel="1" x14ac:dyDescent="0.25">
      <c r="A17" s="2" t="s">
        <v>32</v>
      </c>
      <c r="B17" s="2" t="s">
        <v>33</v>
      </c>
      <c r="C17" s="2" t="s">
        <v>34</v>
      </c>
      <c r="D17" s="2" t="s">
        <v>8</v>
      </c>
      <c r="E17" s="2" t="s">
        <v>9</v>
      </c>
      <c r="F17" s="2" t="s">
        <v>30</v>
      </c>
      <c r="G17" s="3">
        <v>-813.04</v>
      </c>
    </row>
    <row r="18" spans="1:7" outlineLevel="1" x14ac:dyDescent="0.25">
      <c r="A18" s="2"/>
      <c r="B18" s="2"/>
      <c r="C18" s="2" t="s">
        <v>24</v>
      </c>
      <c r="D18" s="2" t="s">
        <v>8</v>
      </c>
      <c r="E18" s="2" t="s">
        <v>9</v>
      </c>
      <c r="F18" s="2" t="s">
        <v>25</v>
      </c>
      <c r="G18" s="3">
        <v>-30739.99</v>
      </c>
    </row>
    <row r="19" spans="1:7" x14ac:dyDescent="0.25">
      <c r="G19" s="4">
        <f>SUM(G17:G18)</f>
        <v>-31553.030000000002</v>
      </c>
    </row>
    <row r="20" spans="1:7" outlineLevel="1" x14ac:dyDescent="0.25">
      <c r="A20" s="2" t="s">
        <v>35</v>
      </c>
      <c r="B20" s="2" t="s">
        <v>36</v>
      </c>
      <c r="C20" s="2" t="s">
        <v>37</v>
      </c>
      <c r="D20" s="2" t="s">
        <v>8</v>
      </c>
      <c r="E20" s="2" t="s">
        <v>9</v>
      </c>
      <c r="F20" s="2" t="s">
        <v>38</v>
      </c>
      <c r="G20" s="3">
        <v>21797.34</v>
      </c>
    </row>
    <row r="21" spans="1:7" outlineLevel="1" x14ac:dyDescent="0.25">
      <c r="C21" s="2" t="s">
        <v>7</v>
      </c>
      <c r="D21" s="2" t="s">
        <v>8</v>
      </c>
      <c r="E21" s="2" t="s">
        <v>9</v>
      </c>
      <c r="F21" s="2" t="s">
        <v>39</v>
      </c>
      <c r="G21" s="3">
        <v>-330</v>
      </c>
    </row>
    <row r="22" spans="1:7" outlineLevel="1" x14ac:dyDescent="0.25">
      <c r="C22" s="2" t="s">
        <v>26</v>
      </c>
      <c r="D22" s="2" t="s">
        <v>8</v>
      </c>
      <c r="E22" s="2" t="s">
        <v>9</v>
      </c>
      <c r="G22" s="3">
        <v>21764</v>
      </c>
    </row>
    <row r="23" spans="1:7" x14ac:dyDescent="0.25">
      <c r="G23" s="4">
        <f>SUM($G$20:$G$22)</f>
        <v>43231.34</v>
      </c>
    </row>
    <row r="24" spans="1:7" outlineLevel="1" x14ac:dyDescent="0.25">
      <c r="A24" s="2" t="s">
        <v>40</v>
      </c>
      <c r="B24" s="2" t="s">
        <v>41</v>
      </c>
      <c r="C24" s="2" t="s">
        <v>7</v>
      </c>
      <c r="D24" s="2" t="s">
        <v>8</v>
      </c>
      <c r="E24" s="2" t="s">
        <v>9</v>
      </c>
      <c r="F24" s="2" t="s">
        <v>42</v>
      </c>
      <c r="G24" s="3">
        <v>1370</v>
      </c>
    </row>
    <row r="25" spans="1:7" outlineLevel="1" x14ac:dyDescent="0.25">
      <c r="C25" s="2" t="s">
        <v>7</v>
      </c>
      <c r="D25" s="2" t="s">
        <v>8</v>
      </c>
      <c r="E25" s="2" t="s">
        <v>9</v>
      </c>
      <c r="F25" s="2" t="s">
        <v>43</v>
      </c>
      <c r="G25" s="3">
        <v>5370</v>
      </c>
    </row>
    <row r="26" spans="1:7" outlineLevel="1" x14ac:dyDescent="0.25">
      <c r="C26" s="2" t="s">
        <v>26</v>
      </c>
      <c r="D26" s="2" t="s">
        <v>8</v>
      </c>
      <c r="E26" s="2" t="s">
        <v>9</v>
      </c>
      <c r="F26" s="2" t="s">
        <v>44</v>
      </c>
      <c r="G26" s="3">
        <v>-11462.87</v>
      </c>
    </row>
    <row r="27" spans="1:7" x14ac:dyDescent="0.25">
      <c r="G27" s="4">
        <f>SUM($G$24:$G$26)</f>
        <v>-4722.8700000000008</v>
      </c>
    </row>
    <row r="28" spans="1:7" outlineLevel="1" x14ac:dyDescent="0.25">
      <c r="A28" s="2" t="s">
        <v>45</v>
      </c>
      <c r="B28" s="2" t="s">
        <v>46</v>
      </c>
      <c r="C28" s="2" t="s">
        <v>47</v>
      </c>
      <c r="D28" s="2" t="s">
        <v>8</v>
      </c>
      <c r="E28" s="2" t="s">
        <v>9</v>
      </c>
      <c r="F28" s="2" t="s">
        <v>48</v>
      </c>
      <c r="G28" s="3">
        <v>2.042810365310288E-14</v>
      </c>
    </row>
    <row r="29" spans="1:7" outlineLevel="1" x14ac:dyDescent="0.25">
      <c r="C29" s="2" t="s">
        <v>34</v>
      </c>
      <c r="D29" s="2" t="s">
        <v>8</v>
      </c>
      <c r="E29" s="2" t="s">
        <v>9</v>
      </c>
      <c r="F29" s="2" t="s">
        <v>30</v>
      </c>
      <c r="G29" s="3">
        <v>-1586.17</v>
      </c>
    </row>
    <row r="30" spans="1:7" x14ac:dyDescent="0.25">
      <c r="G30" s="4">
        <f>SUM($G$28:$G$29)</f>
        <v>-1586.17</v>
      </c>
    </row>
    <row r="31" spans="1:7" outlineLevel="1" x14ac:dyDescent="0.25">
      <c r="A31" s="2" t="s">
        <v>45</v>
      </c>
      <c r="B31" s="2" t="s">
        <v>49</v>
      </c>
      <c r="C31" s="2" t="s">
        <v>26</v>
      </c>
      <c r="D31" s="2" t="s">
        <v>8</v>
      </c>
      <c r="E31" s="2" t="s">
        <v>9</v>
      </c>
      <c r="F31" s="2" t="s">
        <v>50</v>
      </c>
      <c r="G31" s="3">
        <v>-9000</v>
      </c>
    </row>
    <row r="32" spans="1:7" outlineLevel="1" x14ac:dyDescent="0.25">
      <c r="C32" s="2" t="s">
        <v>15</v>
      </c>
      <c r="D32" s="2" t="s">
        <v>8</v>
      </c>
      <c r="E32" s="2" t="s">
        <v>9</v>
      </c>
      <c r="F32" s="2" t="s">
        <v>51</v>
      </c>
      <c r="G32" s="3">
        <v>-199.93</v>
      </c>
    </row>
    <row r="33" spans="1:7" x14ac:dyDescent="0.25">
      <c r="G33" s="4">
        <f>SUM($G$31:$G$32)</f>
        <v>-9199.93</v>
      </c>
    </row>
    <row r="34" spans="1:7" outlineLevel="1" x14ac:dyDescent="0.25">
      <c r="A34" s="2" t="s">
        <v>52</v>
      </c>
      <c r="B34" s="2" t="s">
        <v>53</v>
      </c>
      <c r="C34" s="2" t="s">
        <v>54</v>
      </c>
      <c r="D34" s="2" t="s">
        <v>8</v>
      </c>
      <c r="E34" s="2" t="s">
        <v>9</v>
      </c>
      <c r="F34" s="2" t="s">
        <v>55</v>
      </c>
      <c r="G34" s="3">
        <v>-6600</v>
      </c>
    </row>
    <row r="35" spans="1:7" outlineLevel="1" x14ac:dyDescent="0.25">
      <c r="C35" s="2" t="s">
        <v>54</v>
      </c>
      <c r="D35" s="2" t="s">
        <v>8</v>
      </c>
      <c r="E35" s="2" t="s">
        <v>9</v>
      </c>
      <c r="F35" s="2" t="s">
        <v>17</v>
      </c>
      <c r="G35" s="3">
        <v>183.32</v>
      </c>
    </row>
    <row r="36" spans="1:7" x14ac:dyDescent="0.25">
      <c r="G36" s="4">
        <f>SUM($G$34:$G$35)</f>
        <v>-6416.68</v>
      </c>
    </row>
    <row r="37" spans="1:7" outlineLevel="1" x14ac:dyDescent="0.25">
      <c r="A37" s="2" t="s">
        <v>56</v>
      </c>
      <c r="B37" s="2" t="s">
        <v>57</v>
      </c>
      <c r="C37" s="2" t="s">
        <v>37</v>
      </c>
      <c r="D37" s="2" t="s">
        <v>8</v>
      </c>
      <c r="E37" s="2" t="s">
        <v>9</v>
      </c>
      <c r="F37" s="2" t="s">
        <v>58</v>
      </c>
      <c r="G37" s="3">
        <v>-21611.91</v>
      </c>
    </row>
    <row r="38" spans="1:7" outlineLevel="1" x14ac:dyDescent="0.25">
      <c r="C38" s="2" t="s">
        <v>26</v>
      </c>
      <c r="D38" s="2" t="s">
        <v>8</v>
      </c>
      <c r="E38" s="2" t="s">
        <v>9</v>
      </c>
      <c r="F38" s="2" t="s">
        <v>21</v>
      </c>
      <c r="G38" s="3">
        <v>-768.08</v>
      </c>
    </row>
    <row r="39" spans="1:7" outlineLevel="1" x14ac:dyDescent="0.25">
      <c r="C39" s="2" t="s">
        <v>26</v>
      </c>
      <c r="D39" s="2" t="s">
        <v>8</v>
      </c>
      <c r="E39" s="2" t="s">
        <v>9</v>
      </c>
      <c r="F39" s="2" t="s">
        <v>39</v>
      </c>
      <c r="G39" s="3">
        <v>-6649.39</v>
      </c>
    </row>
    <row r="40" spans="1:7" outlineLevel="1" x14ac:dyDescent="0.25">
      <c r="C40" s="2" t="s">
        <v>15</v>
      </c>
      <c r="D40" s="2" t="s">
        <v>8</v>
      </c>
      <c r="E40" s="2" t="s">
        <v>9</v>
      </c>
      <c r="F40" s="2" t="s">
        <v>59</v>
      </c>
      <c r="G40" s="3">
        <v>-20591</v>
      </c>
    </row>
    <row r="41" spans="1:7" outlineLevel="1" x14ac:dyDescent="0.25">
      <c r="C41" s="2" t="s">
        <v>34</v>
      </c>
      <c r="D41" s="2" t="s">
        <v>8</v>
      </c>
      <c r="E41" s="2" t="s">
        <v>9</v>
      </c>
      <c r="F41" s="2" t="s">
        <v>60</v>
      </c>
      <c r="G41" s="3">
        <v>-19042.919999999998</v>
      </c>
    </row>
    <row r="42" spans="1:7" x14ac:dyDescent="0.25">
      <c r="G42" s="4">
        <f>SUM($G$37:$G$41)</f>
        <v>-68663.3</v>
      </c>
    </row>
    <row r="43" spans="1:7" outlineLevel="1" x14ac:dyDescent="0.25">
      <c r="A43" s="2" t="s">
        <v>61</v>
      </c>
      <c r="B43" s="2" t="s">
        <v>62</v>
      </c>
      <c r="C43" s="2" t="s">
        <v>24</v>
      </c>
      <c r="D43" s="2" t="s">
        <v>8</v>
      </c>
      <c r="E43" s="2" t="s">
        <v>9</v>
      </c>
      <c r="F43" s="2" t="s">
        <v>63</v>
      </c>
      <c r="G43" s="3">
        <v>234748.79</v>
      </c>
    </row>
    <row r="44" spans="1:7" outlineLevel="1" x14ac:dyDescent="0.25">
      <c r="C44" s="2" t="s">
        <v>64</v>
      </c>
      <c r="D44" s="2" t="s">
        <v>8</v>
      </c>
      <c r="E44" s="2" t="s">
        <v>9</v>
      </c>
      <c r="F44" s="2" t="s">
        <v>39</v>
      </c>
      <c r="G44" s="3">
        <v>2247</v>
      </c>
    </row>
    <row r="45" spans="1:7" outlineLevel="1" x14ac:dyDescent="0.25">
      <c r="C45" s="2" t="s">
        <v>15</v>
      </c>
      <c r="D45" s="2" t="s">
        <v>8</v>
      </c>
      <c r="E45" s="2" t="s">
        <v>9</v>
      </c>
      <c r="F45" s="2" t="s">
        <v>65</v>
      </c>
      <c r="G45" s="3">
        <v>95047</v>
      </c>
    </row>
    <row r="46" spans="1:7" outlineLevel="1" x14ac:dyDescent="0.25">
      <c r="C46" s="2" t="s">
        <v>34</v>
      </c>
      <c r="D46" s="2" t="s">
        <v>8</v>
      </c>
      <c r="E46" s="2" t="s">
        <v>9</v>
      </c>
      <c r="F46" s="2" t="s">
        <v>66</v>
      </c>
      <c r="G46" s="3">
        <v>1247.72</v>
      </c>
    </row>
    <row r="47" spans="1:7" outlineLevel="1" x14ac:dyDescent="0.25">
      <c r="C47" s="2" t="s">
        <v>34</v>
      </c>
      <c r="D47" s="2" t="s">
        <v>8</v>
      </c>
      <c r="E47" s="2" t="s">
        <v>9</v>
      </c>
      <c r="F47" s="2" t="s">
        <v>67</v>
      </c>
      <c r="G47" s="3">
        <v>24009.67</v>
      </c>
    </row>
    <row r="48" spans="1:7" x14ac:dyDescent="0.25">
      <c r="G48" s="4">
        <f>SUM($G$43:$G$47)</f>
        <v>357300.18</v>
      </c>
    </row>
    <row r="49" spans="1:7" outlineLevel="1" x14ac:dyDescent="0.25">
      <c r="A49" s="2" t="s">
        <v>68</v>
      </c>
      <c r="B49" s="2" t="s">
        <v>69</v>
      </c>
      <c r="C49" s="2" t="s">
        <v>37</v>
      </c>
      <c r="D49" s="2" t="s">
        <v>8</v>
      </c>
      <c r="E49" s="2" t="s">
        <v>9</v>
      </c>
      <c r="F49" s="2" t="s">
        <v>70</v>
      </c>
      <c r="G49" s="3">
        <v>-112859.88</v>
      </c>
    </row>
    <row r="50" spans="1:7" outlineLevel="1" x14ac:dyDescent="0.25">
      <c r="C50" s="2" t="s">
        <v>37</v>
      </c>
      <c r="D50" s="2" t="s">
        <v>8</v>
      </c>
      <c r="E50" s="2" t="s">
        <v>9</v>
      </c>
      <c r="F50" s="2" t="s">
        <v>39</v>
      </c>
      <c r="G50" s="3">
        <v>8084.95</v>
      </c>
    </row>
    <row r="51" spans="1:7" outlineLevel="1" x14ac:dyDescent="0.25">
      <c r="C51" s="2" t="s">
        <v>64</v>
      </c>
      <c r="D51" s="2" t="s">
        <v>8</v>
      </c>
      <c r="E51" s="2" t="s">
        <v>9</v>
      </c>
      <c r="F51" s="2" t="s">
        <v>71</v>
      </c>
      <c r="G51" s="3">
        <v>68389.679999999993</v>
      </c>
    </row>
    <row r="52" spans="1:7" outlineLevel="1" x14ac:dyDescent="0.25">
      <c r="C52" s="2" t="s">
        <v>64</v>
      </c>
      <c r="D52" s="2" t="s">
        <v>8</v>
      </c>
      <c r="E52" s="2" t="s">
        <v>9</v>
      </c>
      <c r="F52" s="2" t="s">
        <v>21</v>
      </c>
      <c r="G52" s="3">
        <v>79.170000000000073</v>
      </c>
    </row>
    <row r="53" spans="1:7" outlineLevel="1" x14ac:dyDescent="0.25">
      <c r="C53" s="2" t="s">
        <v>34</v>
      </c>
      <c r="D53" s="2" t="s">
        <v>8</v>
      </c>
      <c r="E53" s="2" t="s">
        <v>9</v>
      </c>
      <c r="F53" s="2" t="s">
        <v>72</v>
      </c>
      <c r="G53" s="3">
        <v>-371700</v>
      </c>
    </row>
    <row r="54" spans="1:7" outlineLevel="1" x14ac:dyDescent="0.25">
      <c r="C54" s="2" t="s">
        <v>34</v>
      </c>
      <c r="D54" s="2" t="s">
        <v>8</v>
      </c>
      <c r="E54" s="2" t="s">
        <v>9</v>
      </c>
      <c r="F54" s="2" t="s">
        <v>73</v>
      </c>
      <c r="G54" s="3">
        <v>-30314.959999999999</v>
      </c>
    </row>
    <row r="55" spans="1:7" outlineLevel="1" x14ac:dyDescent="0.25">
      <c r="C55" s="2" t="s">
        <v>34</v>
      </c>
      <c r="D55" s="2" t="s">
        <v>8</v>
      </c>
      <c r="E55" s="2" t="s">
        <v>9</v>
      </c>
      <c r="F55" s="2" t="s">
        <v>74</v>
      </c>
      <c r="G55" s="3">
        <v>40802</v>
      </c>
    </row>
    <row r="56" spans="1:7" x14ac:dyDescent="0.25">
      <c r="G56" s="4">
        <f>SUM($G$49:$G$55)</f>
        <v>-397519.04000000004</v>
      </c>
    </row>
    <row r="57" spans="1:7" outlineLevel="1" x14ac:dyDescent="0.25">
      <c r="A57" s="2" t="s">
        <v>75</v>
      </c>
      <c r="B57" s="2" t="s">
        <v>76</v>
      </c>
      <c r="C57" s="2" t="s">
        <v>64</v>
      </c>
      <c r="D57" s="2" t="s">
        <v>8</v>
      </c>
      <c r="E57" s="2" t="s">
        <v>9</v>
      </c>
      <c r="F57" s="2" t="s">
        <v>77</v>
      </c>
      <c r="G57" s="3">
        <v>-20740</v>
      </c>
    </row>
    <row r="58" spans="1:7" outlineLevel="1" x14ac:dyDescent="0.25">
      <c r="C58" s="2" t="s">
        <v>15</v>
      </c>
      <c r="D58" s="2" t="s">
        <v>8</v>
      </c>
      <c r="E58" s="2" t="s">
        <v>9</v>
      </c>
      <c r="F58" s="2" t="s">
        <v>78</v>
      </c>
      <c r="G58" s="3">
        <v>-237130.65</v>
      </c>
    </row>
    <row r="59" spans="1:7" x14ac:dyDescent="0.25">
      <c r="G59" s="4">
        <f>SUM($G$57:$G$58)</f>
        <v>-257870.65</v>
      </c>
    </row>
    <row r="60" spans="1:7" outlineLevel="1" x14ac:dyDescent="0.25">
      <c r="A60" s="2" t="s">
        <v>61</v>
      </c>
      <c r="B60" s="2" t="s">
        <v>79</v>
      </c>
      <c r="C60" s="2" t="s">
        <v>54</v>
      </c>
      <c r="D60" s="2" t="s">
        <v>8</v>
      </c>
      <c r="E60" s="2" t="s">
        <v>9</v>
      </c>
      <c r="F60" s="2" t="s">
        <v>80</v>
      </c>
      <c r="G60" s="3">
        <v>923237</v>
      </c>
    </row>
    <row r="61" spans="1:7" x14ac:dyDescent="0.25">
      <c r="G61" s="4">
        <f>SUM($G$60:$G$60)</f>
        <v>923237</v>
      </c>
    </row>
    <row r="62" spans="1:7" outlineLevel="1" x14ac:dyDescent="0.25">
      <c r="A62" s="2" t="s">
        <v>40</v>
      </c>
      <c r="B62" s="2" t="s">
        <v>81</v>
      </c>
      <c r="C62" s="2" t="s">
        <v>7</v>
      </c>
      <c r="D62" s="2" t="s">
        <v>8</v>
      </c>
      <c r="E62" s="2" t="s">
        <v>9</v>
      </c>
      <c r="F62" s="2" t="s">
        <v>39</v>
      </c>
      <c r="G62" s="3">
        <v>-91.809999999999945</v>
      </c>
    </row>
    <row r="63" spans="1:7" x14ac:dyDescent="0.25">
      <c r="G63" s="4">
        <f>SUM($G$62:$G$62)</f>
        <v>-91.809999999999945</v>
      </c>
    </row>
    <row r="64" spans="1:7" outlineLevel="1" x14ac:dyDescent="0.25">
      <c r="A64" s="2" t="s">
        <v>5</v>
      </c>
      <c r="B64" s="2" t="s">
        <v>82</v>
      </c>
      <c r="C64" s="2" t="s">
        <v>26</v>
      </c>
      <c r="D64" s="2" t="s">
        <v>8</v>
      </c>
      <c r="E64" s="2" t="s">
        <v>9</v>
      </c>
      <c r="F64" s="2" t="s">
        <v>83</v>
      </c>
      <c r="G64" s="3">
        <v>-123700</v>
      </c>
    </row>
    <row r="65" spans="3:7" outlineLevel="1" x14ac:dyDescent="0.25">
      <c r="C65" s="2" t="s">
        <v>26</v>
      </c>
      <c r="D65" s="2" t="s">
        <v>8</v>
      </c>
      <c r="E65" s="2" t="s">
        <v>9</v>
      </c>
      <c r="F65" s="2" t="s">
        <v>84</v>
      </c>
      <c r="G65" s="3">
        <v>88000</v>
      </c>
    </row>
    <row r="66" spans="3:7" outlineLevel="1" x14ac:dyDescent="0.25">
      <c r="C66" s="2" t="s">
        <v>26</v>
      </c>
      <c r="D66" s="2" t="s">
        <v>8</v>
      </c>
      <c r="E66" s="2" t="s">
        <v>9</v>
      </c>
      <c r="F66" s="2" t="s">
        <v>39</v>
      </c>
      <c r="G66" s="3">
        <v>-11785.57</v>
      </c>
    </row>
    <row r="67" spans="3:7" outlineLevel="1" x14ac:dyDescent="0.25">
      <c r="C67" s="2" t="s">
        <v>26</v>
      </c>
      <c r="D67" s="2" t="s">
        <v>8</v>
      </c>
      <c r="E67" s="2" t="s">
        <v>9</v>
      </c>
      <c r="F67" s="2" t="s">
        <v>85</v>
      </c>
      <c r="G67" s="3">
        <v>18382.330000000002</v>
      </c>
    </row>
    <row r="68" spans="3:7" x14ac:dyDescent="0.25">
      <c r="G68" s="4">
        <f>SUM($G$64:$G$67)</f>
        <v>-29103.239999999998</v>
      </c>
    </row>
  </sheetData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2000-11-28T20:32:06Z</cp:lastPrinted>
  <dcterms:created xsi:type="dcterms:W3CDTF">2023-09-10T14:57:01Z</dcterms:created>
  <dcterms:modified xsi:type="dcterms:W3CDTF">2023-09-10T14:57:01Z</dcterms:modified>
</cp:coreProperties>
</file>