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C15" i="7"/>
  <c r="D15" i="7"/>
  <c r="E15" i="7"/>
  <c r="F15" i="7"/>
  <c r="C18" i="7"/>
  <c r="F18" i="7"/>
  <c r="C20" i="7"/>
  <c r="F20" i="7"/>
  <c r="C23" i="7"/>
  <c r="F23" i="7"/>
  <c r="C27" i="7"/>
  <c r="F27" i="7"/>
  <c r="C30" i="7"/>
  <c r="F30" i="7"/>
  <c r="C33" i="7"/>
  <c r="F33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<sst xmlns="http://schemas.openxmlformats.org/spreadsheetml/2006/main" count="44" uniqueCount="26">
  <si>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</si>
  <si>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</si>
  <si>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</si>
  <si>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</si>
  <si>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</si>
  <si>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</si>
  <si>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</si>
  <si>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</si>
  <si>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</si>
  <si>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</si>
  <si>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</si>
  <si>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</si>
  <si>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</si>
  <si>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</si>
  <si>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</si>
  <si>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</si>
  <si>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</si>
  <si>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</si>
  <si>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</si>
  <si>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</si>
  <si>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</si>
  <si>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IV Towing</t>
  </si>
  <si>
    <t>Moonroof Discount</t>
  </si>
  <si>
    <t>5.4L V8 Discount</t>
  </si>
  <si>
    <t>Eddie Bauer Premier Group</t>
  </si>
  <si>
    <t>Entertainment System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</si>
</sst>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F32" sqref="F32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35896</v>
      </c>
      <c r="D5" s="5">
        <v>40960</v>
      </c>
      <c r="E5" s="4">
        <f t="shared" ref="E5:E11" si="0">ROUND(1-(C5/D5),2)</f>
        <v>0.12</v>
      </c>
      <c r="F5" s="5">
        <v>36893</v>
      </c>
    </row>
    <row r="6" spans="2:6" x14ac:dyDescent="0.25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5">
      <c r="B7" s="1" t="s">
        <v>17</v>
      </c>
      <c r="C7" s="5">
        <v>0</v>
      </c>
      <c r="D7" s="5">
        <v>0</v>
      </c>
      <c r="E7" s="4" t="e">
        <f t="shared" si="0"/>
        <v>#DIV/0!</v>
      </c>
      <c r="F7">
        <v>0</v>
      </c>
    </row>
    <row r="8" spans="2:6" x14ac:dyDescent="0.25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716</v>
      </c>
    </row>
    <row r="9" spans="2:6" x14ac:dyDescent="0.25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224</v>
      </c>
    </row>
    <row r="10" spans="2:6" x14ac:dyDescent="0.25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5">
      <c r="C11" s="5">
        <f>SUM(C5:C10)</f>
        <v>38196</v>
      </c>
      <c r="D11" s="5">
        <f>SUM(D5:D10)</f>
        <v>43540</v>
      </c>
      <c r="E11" s="4">
        <f t="shared" si="0"/>
        <v>0.12</v>
      </c>
      <c r="F11" s="5">
        <f>SUM(F5:F10)</f>
        <v>39247</v>
      </c>
    </row>
    <row r="13" spans="2:6" x14ac:dyDescent="0.25">
      <c r="B13" s="1" t="s">
        <v>6</v>
      </c>
      <c r="C13" s="6">
        <v>500</v>
      </c>
      <c r="D13" s="5"/>
      <c r="F13" s="6">
        <v>0</v>
      </c>
    </row>
    <row r="14" spans="2:6" x14ac:dyDescent="0.25">
      <c r="C14" s="5">
        <f>SUM(C11:C13)</f>
        <v>38696</v>
      </c>
      <c r="D14" s="5"/>
      <c r="F14" s="5">
        <f>SUM(F11:F13)</f>
        <v>39247</v>
      </c>
    </row>
    <row r="15" spans="2:6" x14ac:dyDescent="0.25">
      <c r="C15" s="5"/>
      <c r="D15" s="5"/>
      <c r="F15" s="5"/>
    </row>
    <row r="16" spans="2:6" x14ac:dyDescent="0.25">
      <c r="B16" s="1" t="s">
        <v>4</v>
      </c>
      <c r="C16" s="5">
        <f>ROUND(C14*0.062,0)</f>
        <v>2399</v>
      </c>
      <c r="D16" s="5"/>
      <c r="F16" s="5">
        <f>ROUND(F14*0.062,0)</f>
        <v>2433</v>
      </c>
    </row>
    <row r="17" spans="2:6" x14ac:dyDescent="0.25">
      <c r="B17" s="1" t="s">
        <v>5</v>
      </c>
      <c r="C17" s="5">
        <v>100</v>
      </c>
      <c r="D17" s="5"/>
      <c r="F17" s="5">
        <v>100</v>
      </c>
    </row>
    <row r="18" spans="2:6" x14ac:dyDescent="0.25">
      <c r="B18" s="1" t="s">
        <v>7</v>
      </c>
      <c r="C18" s="6">
        <v>50</v>
      </c>
      <c r="D18" s="5"/>
      <c r="F18" s="6">
        <v>50</v>
      </c>
    </row>
    <row r="19" spans="2:6" x14ac:dyDescent="0.25">
      <c r="C19" s="5">
        <f>SUM(C14:C18)</f>
        <v>41245</v>
      </c>
      <c r="D19" s="5"/>
      <c r="F19" s="5">
        <f>SUM(F14:F18)</f>
        <v>41830</v>
      </c>
    </row>
    <row r="20" spans="2:6" x14ac:dyDescent="0.25">
      <c r="F20" s="5"/>
    </row>
    <row r="21" spans="2:6" x14ac:dyDescent="0.25">
      <c r="B21" s="1" t="s">
        <v>8</v>
      </c>
      <c r="C21" s="5">
        <v>-417</v>
      </c>
      <c r="D21" s="5"/>
      <c r="F21" s="5">
        <v>-417</v>
      </c>
    </row>
    <row r="22" spans="2:6" x14ac:dyDescent="0.25">
      <c r="B22" s="1" t="s">
        <v>9</v>
      </c>
      <c r="C22" s="6">
        <v>-1118</v>
      </c>
      <c r="D22" s="5"/>
      <c r="F22" s="6">
        <v>-1118</v>
      </c>
    </row>
    <row r="23" spans="2:6" x14ac:dyDescent="0.25">
      <c r="C23" s="5">
        <f>SUM(C19:C22)</f>
        <v>39710</v>
      </c>
      <c r="D23" s="5"/>
      <c r="F23" s="5">
        <f>SUM(F19:F22)</f>
        <v>40295</v>
      </c>
    </row>
    <row r="24" spans="2:6" x14ac:dyDescent="0.25">
      <c r="F24" s="5"/>
    </row>
    <row r="25" spans="2:6" x14ac:dyDescent="0.25">
      <c r="B25" t="s">
        <v>13</v>
      </c>
      <c r="C25" s="6">
        <v>-2200</v>
      </c>
      <c r="D25" s="5"/>
      <c r="F25" s="6">
        <v>-2200</v>
      </c>
    </row>
    <row r="26" spans="2:6" x14ac:dyDescent="0.25">
      <c r="C26" s="5">
        <f>SUM(C23:C25)</f>
        <v>37510</v>
      </c>
      <c r="D26" s="5"/>
      <c r="F26" s="5">
        <f>SUM(F23:F25)</f>
        <v>38095</v>
      </c>
    </row>
    <row r="27" spans="2:6" x14ac:dyDescent="0.25">
      <c r="F27" s="5"/>
    </row>
    <row r="28" spans="2:6" x14ac:dyDescent="0.25">
      <c r="F28" s="5"/>
    </row>
    <row r="29" spans="2:6" x14ac:dyDescent="0.25">
      <c r="B29" t="s">
        <v>10</v>
      </c>
      <c r="C29" s="9">
        <f>PMT(C30/12,C31,C26,0)*-1</f>
        <v>742.74295724850901</v>
      </c>
      <c r="F29" s="9">
        <f>PMT(F30/12,F31,F26,0)*-1</f>
        <v>754.32665839461345</v>
      </c>
    </row>
    <row r="30" spans="2:6" x14ac:dyDescent="0.25">
      <c r="B30" t="s">
        <v>11</v>
      </c>
      <c r="C30" s="7">
        <v>7.0000000000000007E-2</v>
      </c>
      <c r="F30" s="7">
        <v>7.0000000000000007E-2</v>
      </c>
    </row>
    <row r="31" spans="2:6" x14ac:dyDescent="0.25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topLeftCell="A7" workbookViewId="0">
      <selection activeCell="H29" sqref="H29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32331</v>
      </c>
      <c r="D5" s="5">
        <v>36815</v>
      </c>
      <c r="E5" s="4">
        <f t="shared" ref="E5:E15" si="0">ROUND(1-(C5/D5),2)</f>
        <v>0.12</v>
      </c>
      <c r="F5" s="5">
        <v>33175</v>
      </c>
    </row>
    <row r="6" spans="2:6" x14ac:dyDescent="0.25">
      <c r="B6" s="1" t="s">
        <v>20</v>
      </c>
      <c r="C6" s="5">
        <v>591</v>
      </c>
      <c r="D6" s="5">
        <v>695</v>
      </c>
      <c r="E6" s="4">
        <f t="shared" si="0"/>
        <v>0.15</v>
      </c>
      <c r="F6" s="5">
        <v>611</v>
      </c>
    </row>
    <row r="7" spans="2:6" x14ac:dyDescent="0.25">
      <c r="B7" s="1" t="s">
        <v>23</v>
      </c>
      <c r="C7" s="5">
        <v>-591</v>
      </c>
      <c r="D7" s="5">
        <v>-695</v>
      </c>
      <c r="E7" s="4">
        <f t="shared" si="0"/>
        <v>0.15</v>
      </c>
      <c r="F7" s="5">
        <v>-611</v>
      </c>
    </row>
    <row r="8" spans="2:6" x14ac:dyDescent="0.25">
      <c r="B8" s="1" t="s">
        <v>21</v>
      </c>
      <c r="C8" s="5">
        <v>748</v>
      </c>
      <c r="D8" s="5">
        <v>880</v>
      </c>
      <c r="E8" s="4">
        <f t="shared" si="0"/>
        <v>0.15</v>
      </c>
      <c r="F8" s="5">
        <v>773</v>
      </c>
    </row>
    <row r="9" spans="2:6" x14ac:dyDescent="0.25">
      <c r="B9" s="1" t="s">
        <v>24</v>
      </c>
      <c r="C9" s="5">
        <v>1356</v>
      </c>
      <c r="D9" s="5">
        <v>1595</v>
      </c>
      <c r="E9" s="4">
        <f t="shared" si="0"/>
        <v>0.15</v>
      </c>
      <c r="F9" s="5">
        <v>1402</v>
      </c>
    </row>
    <row r="10" spans="2:6" x14ac:dyDescent="0.25">
      <c r="B10" s="1" t="s">
        <v>22</v>
      </c>
      <c r="C10" s="5">
        <v>-680</v>
      </c>
      <c r="D10" s="5">
        <v>-800</v>
      </c>
      <c r="E10" s="4">
        <f t="shared" si="0"/>
        <v>0.15</v>
      </c>
      <c r="F10" s="5">
        <v>-704</v>
      </c>
    </row>
    <row r="11" spans="2:6" x14ac:dyDescent="0.25">
      <c r="B11" s="1" t="s">
        <v>17</v>
      </c>
      <c r="C11" s="5">
        <v>1143</v>
      </c>
      <c r="D11" s="5">
        <v>1345</v>
      </c>
      <c r="E11" s="4">
        <f t="shared" si="0"/>
        <v>0.15</v>
      </c>
      <c r="F11" s="5">
        <v>1181</v>
      </c>
    </row>
    <row r="12" spans="2:6" x14ac:dyDescent="0.25">
      <c r="B12" s="1" t="s">
        <v>25</v>
      </c>
      <c r="C12" s="5">
        <v>-1143</v>
      </c>
      <c r="D12" s="5">
        <v>-1345</v>
      </c>
      <c r="E12" s="4">
        <f t="shared" si="0"/>
        <v>0.15</v>
      </c>
      <c r="F12" s="5">
        <v>-1181</v>
      </c>
    </row>
    <row r="13" spans="2:6" x14ac:dyDescent="0.25">
      <c r="B13" s="1" t="s">
        <v>19</v>
      </c>
      <c r="C13" s="5">
        <v>217</v>
      </c>
      <c r="D13" s="5">
        <v>255</v>
      </c>
      <c r="E13" s="4">
        <f t="shared" si="0"/>
        <v>0.15</v>
      </c>
      <c r="F13">
        <v>224</v>
      </c>
    </row>
    <row r="14" spans="2:6" x14ac:dyDescent="0.25">
      <c r="B14" s="1" t="s">
        <v>3</v>
      </c>
      <c r="C14" s="6">
        <v>715</v>
      </c>
      <c r="D14" s="6">
        <v>715</v>
      </c>
      <c r="E14" s="4">
        <f t="shared" si="0"/>
        <v>0</v>
      </c>
      <c r="F14" s="6">
        <v>715</v>
      </c>
    </row>
    <row r="15" spans="2:6" x14ac:dyDescent="0.25">
      <c r="C15" s="5">
        <f>SUM(C5:C14)</f>
        <v>34687</v>
      </c>
      <c r="D15" s="5">
        <f>SUM(D5:D14)</f>
        <v>39460</v>
      </c>
      <c r="E15" s="4">
        <f t="shared" si="0"/>
        <v>0.12</v>
      </c>
      <c r="F15" s="5">
        <f>SUM(F5:F14)</f>
        <v>35585</v>
      </c>
    </row>
    <row r="17" spans="2:6" x14ac:dyDescent="0.25">
      <c r="B17" s="1" t="s">
        <v>6</v>
      </c>
      <c r="C17" s="6">
        <v>500</v>
      </c>
      <c r="D17" s="5"/>
      <c r="F17" s="6">
        <v>0</v>
      </c>
    </row>
    <row r="18" spans="2:6" x14ac:dyDescent="0.25">
      <c r="C18" s="5">
        <f>SUM(C15:C17)</f>
        <v>35187</v>
      </c>
      <c r="D18" s="5"/>
      <c r="F18" s="5">
        <f>SUM(F15:F17)</f>
        <v>35585</v>
      </c>
    </row>
    <row r="19" spans="2:6" x14ac:dyDescent="0.25">
      <c r="C19" s="5"/>
      <c r="D19" s="5"/>
      <c r="F19" s="5"/>
    </row>
    <row r="20" spans="2:6" x14ac:dyDescent="0.25">
      <c r="B20" s="1" t="s">
        <v>4</v>
      </c>
      <c r="C20" s="5">
        <f>ROUND(C18*0.062,0)</f>
        <v>2182</v>
      </c>
      <c r="D20" s="5"/>
      <c r="F20" s="5">
        <f>ROUND(F18*0.062,0)</f>
        <v>2206</v>
      </c>
    </row>
    <row r="21" spans="2:6" x14ac:dyDescent="0.25">
      <c r="B21" s="1" t="s">
        <v>5</v>
      </c>
      <c r="C21" s="5">
        <v>100</v>
      </c>
      <c r="D21" s="5"/>
      <c r="F21" s="5">
        <v>100</v>
      </c>
    </row>
    <row r="22" spans="2:6" x14ac:dyDescent="0.25">
      <c r="B22" s="1" t="s">
        <v>7</v>
      </c>
      <c r="C22" s="6">
        <v>50</v>
      </c>
      <c r="D22" s="5"/>
      <c r="F22" s="6">
        <v>50</v>
      </c>
    </row>
    <row r="23" spans="2:6" x14ac:dyDescent="0.25">
      <c r="C23" s="5">
        <f>SUM(C18:C22)</f>
        <v>37519</v>
      </c>
      <c r="D23" s="5"/>
      <c r="F23" s="5">
        <f>SUM(F18:F22)</f>
        <v>37941</v>
      </c>
    </row>
    <row r="24" spans="2:6" x14ac:dyDescent="0.25">
      <c r="F24" s="5"/>
    </row>
    <row r="25" spans="2:6" x14ac:dyDescent="0.25">
      <c r="B25" s="1" t="s">
        <v>8</v>
      </c>
      <c r="C25" s="5">
        <v>-860</v>
      </c>
      <c r="D25" s="5"/>
      <c r="F25" s="5">
        <v>-860</v>
      </c>
    </row>
    <row r="26" spans="2:6" x14ac:dyDescent="0.25">
      <c r="B26" s="1" t="s">
        <v>9</v>
      </c>
      <c r="C26" s="6">
        <v>-1087</v>
      </c>
      <c r="D26" s="5"/>
      <c r="F26" s="6">
        <v>-1087</v>
      </c>
    </row>
    <row r="27" spans="2:6" x14ac:dyDescent="0.25">
      <c r="C27" s="5">
        <f>SUM(C23:C26)</f>
        <v>35572</v>
      </c>
      <c r="D27" s="5"/>
      <c r="F27" s="5">
        <f>SUM(F23:F26)</f>
        <v>35994</v>
      </c>
    </row>
    <row r="28" spans="2:6" x14ac:dyDescent="0.25">
      <c r="F28" s="5"/>
    </row>
    <row r="29" spans="2:6" x14ac:dyDescent="0.25">
      <c r="B29" t="s">
        <v>13</v>
      </c>
      <c r="C29" s="6">
        <v>-2200</v>
      </c>
      <c r="D29" s="5"/>
      <c r="F29" s="6">
        <v>-2200</v>
      </c>
    </row>
    <row r="30" spans="2:6" x14ac:dyDescent="0.25">
      <c r="C30" s="5">
        <f>SUM(C27:C29)</f>
        <v>33372</v>
      </c>
      <c r="D30" s="5"/>
      <c r="F30" s="5">
        <f>SUM(F27:F29)</f>
        <v>33794</v>
      </c>
    </row>
    <row r="31" spans="2:6" x14ac:dyDescent="0.25">
      <c r="F31" s="5"/>
    </row>
    <row r="32" spans="2:6" x14ac:dyDescent="0.25">
      <c r="F32" s="5"/>
    </row>
    <row r="33" spans="2:6" x14ac:dyDescent="0.25">
      <c r="B33" t="s">
        <v>10</v>
      </c>
      <c r="C33" s="9">
        <f>PMT(C34/12,C35,C30,0)*-1</f>
        <v>676.66383019294597</v>
      </c>
      <c r="F33" s="9">
        <f>PMT(F34/12,F35,F30,0)*-1</f>
        <v>685.22046858265662</v>
      </c>
    </row>
    <row r="34" spans="2:6" x14ac:dyDescent="0.25">
      <c r="B34" t="s">
        <v>11</v>
      </c>
      <c r="C34" s="7">
        <v>0.08</v>
      </c>
      <c r="F34" s="7">
        <v>0.08</v>
      </c>
    </row>
    <row r="35" spans="2:6" x14ac:dyDescent="0.25">
      <c r="B35" t="s">
        <v>12</v>
      </c>
      <c r="C35" s="5">
        <v>60</v>
      </c>
      <c r="F35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2023-09-10T14:57:37Z</dcterms:modified>
</cp:coreProperties>
</file>