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1280" windowHeight="6732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B7" i="1" l="1"/>
  <c r="E7" i="1"/>
  <c r="H7" i="1"/>
  <c r="K7" i="1"/>
  <c r="B8" i="1"/>
  <c r="E8" i="1"/>
  <c r="H8" i="1"/>
  <c r="K8" i="1"/>
  <c r="B9" i="1"/>
  <c r="E9" i="1"/>
  <c r="H9" i="1"/>
  <c r="K9" i="1"/>
  <c r="B10" i="1"/>
  <c r="E10" i="1"/>
  <c r="H10" i="1"/>
  <c r="K10" i="1"/>
  <c r="B12" i="1"/>
  <c r="E12" i="1"/>
  <c r="H12" i="1"/>
  <c r="K12" i="1"/>
  <c r="H14" i="1"/>
  <c r="H19" i="1"/>
  <c r="K19" i="1"/>
</calcChain>
</file>

<file path=xl/sharedStrings.xml><?xml version="1.0" encoding="utf-8"?>
<sst xmlns="http://schemas.openxmlformats.org/spreadsheetml/2006/main" count="28" uniqueCount="14">
  <si>
    <t>Tax</t>
  </si>
  <si>
    <t>FICA</t>
  </si>
  <si>
    <t>Medicare</t>
  </si>
  <si>
    <t>Net Bonus</t>
  </si>
  <si>
    <t>Water Softener</t>
  </si>
  <si>
    <t>Vacation</t>
  </si>
  <si>
    <t>Education</t>
  </si>
  <si>
    <t>House</t>
  </si>
  <si>
    <t>1998 Bonus</t>
  </si>
  <si>
    <t>1999 Bonus</t>
  </si>
  <si>
    <t>2000 Bonus</t>
  </si>
  <si>
    <t>2001 Bonus</t>
  </si>
  <si>
    <t>Pool</t>
  </si>
  <si>
    <t>Credit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</si>
</sst>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0" fontId="0" fillId="0" borderId="0" xfId="0" applyNumberFormat="1"/>
    <xf numFmtId="40" fontId="0" fillId="0" borderId="1" xfId="0" applyNumberFormat="1" applyBorder="1"/>
    <xf numFmtId="40" fontId="0" fillId="0" borderId="0" xfId="0" applyNumberFormat="1" applyAlignment="1">
      <alignment horizontal="center"/>
    </xf>
    <xf numFmtId="40" fontId="0" fillId="0" borderId="0" xfId="0" quotePrefix="1" applyNumberFormat="1" applyBorder="1" applyAlignment="1">
      <alignment horizontal="center"/>
    </xf>
    <xf numFmtId="38" fontId="0" fillId="0" borderId="0" xfId="0" applyNumberFormat="1"/>
    <xf numFmtId="1" fontId="0" fillId="0" borderId="0" xfId="1" applyNumberFormat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tabSelected="1" zoomScale="75" workbookViewId="0">
      <selection activeCell="B30" sqref="B30"/>
    </sheetView>
  </sheetViews>
  <sheetFormatPr defaultColWidth="9.109375" defaultRowHeight="13.2" x14ac:dyDescent="0.25"/>
  <cols>
    <col min="1" max="1" width="14" style="1" customWidth="1"/>
    <col min="2" max="2" width="9.6640625" style="1" bestFit="1" customWidth="1"/>
    <col min="3" max="3" width="9.109375" style="1"/>
    <col min="4" max="4" width="13.6640625" style="1" bestFit="1" customWidth="1"/>
    <col min="5" max="5" width="9.44140625" style="1" bestFit="1" customWidth="1"/>
    <col min="6" max="6" width="9.109375" style="1"/>
    <col min="7" max="7" width="13.6640625" style="1" bestFit="1" customWidth="1"/>
    <col min="8" max="8" width="9.6640625" style="1" bestFit="1" customWidth="1"/>
    <col min="9" max="9" width="9.109375" style="1"/>
    <col min="10" max="10" width="13.6640625" style="1" bestFit="1" customWidth="1"/>
    <col min="11" max="11" width="9.44140625" style="1" customWidth="1"/>
    <col min="12" max="16384" width="9.109375" style="1"/>
  </cols>
  <sheetData>
    <row r="2" spans="1:11" s="3" customFormat="1" x14ac:dyDescent="0.25"/>
    <row r="3" spans="1:11" s="3" customFormat="1" x14ac:dyDescent="0.25"/>
    <row r="4" spans="1:11" s="3" customFormat="1" x14ac:dyDescent="0.25">
      <c r="B4" s="4"/>
    </row>
    <row r="5" spans="1:11" x14ac:dyDescent="0.25">
      <c r="A5" t="s">
        <v>8</v>
      </c>
      <c r="B5" s="1">
        <v>3250</v>
      </c>
      <c r="D5" t="s">
        <v>9</v>
      </c>
      <c r="E5" s="1">
        <v>12000</v>
      </c>
      <c r="G5" t="s">
        <v>10</v>
      </c>
      <c r="H5" s="1">
        <v>13000</v>
      </c>
      <c r="J5" t="s">
        <v>11</v>
      </c>
      <c r="K5" s="1">
        <v>19500</v>
      </c>
    </row>
    <row r="7" spans="1:11" x14ac:dyDescent="0.25">
      <c r="A7" s="1" t="s">
        <v>0</v>
      </c>
      <c r="B7" s="1">
        <f>$B$5*0.28</f>
        <v>910.00000000000011</v>
      </c>
      <c r="D7" s="1" t="s">
        <v>0</v>
      </c>
      <c r="E7" s="1">
        <f>$E$5*0.28</f>
        <v>3360.0000000000005</v>
      </c>
      <c r="G7" s="1" t="s">
        <v>0</v>
      </c>
      <c r="H7" s="1">
        <f>$H$5*0.28</f>
        <v>3640.0000000000005</v>
      </c>
      <c r="J7" s="1" t="s">
        <v>0</v>
      </c>
      <c r="K7" s="1">
        <f>$K$5*0.28</f>
        <v>5460.0000000000009</v>
      </c>
    </row>
    <row r="8" spans="1:11" x14ac:dyDescent="0.25">
      <c r="A8" s="1" t="s">
        <v>1</v>
      </c>
      <c r="B8" s="1">
        <f>$B$5*0.062</f>
        <v>201.5</v>
      </c>
      <c r="D8" s="1" t="s">
        <v>1</v>
      </c>
      <c r="E8" s="1">
        <f>$E$5*0.062</f>
        <v>744</v>
      </c>
      <c r="G8" s="1" t="s">
        <v>1</v>
      </c>
      <c r="H8" s="1">
        <f>$H$5*0.062</f>
        <v>806</v>
      </c>
      <c r="J8" s="1" t="s">
        <v>1</v>
      </c>
      <c r="K8" s="1">
        <f>$K$5*0.062</f>
        <v>1209</v>
      </c>
    </row>
    <row r="9" spans="1:11" x14ac:dyDescent="0.25">
      <c r="A9" s="1" t="s">
        <v>2</v>
      </c>
      <c r="B9" s="2">
        <f>$B$5*0.0145</f>
        <v>47.125</v>
      </c>
      <c r="D9" s="1" t="s">
        <v>2</v>
      </c>
      <c r="E9" s="2">
        <f>$E$5*0.0145</f>
        <v>174</v>
      </c>
      <c r="G9" s="1" t="s">
        <v>2</v>
      </c>
      <c r="H9" s="2">
        <f>$H$5*0.0145</f>
        <v>188.5</v>
      </c>
      <c r="J9" s="1" t="s">
        <v>2</v>
      </c>
      <c r="K9" s="2">
        <f>$K$5*0.0145</f>
        <v>282.75</v>
      </c>
    </row>
    <row r="10" spans="1:11" x14ac:dyDescent="0.25">
      <c r="B10" s="1">
        <f>SUM(B7:B9)</f>
        <v>1158.625</v>
      </c>
      <c r="E10" s="1">
        <f>SUM(E7:E9)</f>
        <v>4278</v>
      </c>
      <c r="H10" s="1">
        <f>SUM(H7:H9)</f>
        <v>4634.5</v>
      </c>
      <c r="K10" s="1">
        <f>SUM(K7:K9)</f>
        <v>6951.7500000000009</v>
      </c>
    </row>
    <row r="12" spans="1:11" x14ac:dyDescent="0.25">
      <c r="A12" s="1" t="s">
        <v>3</v>
      </c>
      <c r="B12" s="1">
        <f>B5-B10</f>
        <v>2091.375</v>
      </c>
      <c r="D12" s="1" t="s">
        <v>3</v>
      </c>
      <c r="E12" s="1">
        <f>E5-E10</f>
        <v>7722</v>
      </c>
      <c r="G12" s="1" t="s">
        <v>3</v>
      </c>
      <c r="H12" s="1">
        <f>H5-H10</f>
        <v>8365.5</v>
      </c>
      <c r="J12" s="1" t="s">
        <v>3</v>
      </c>
      <c r="K12" s="1">
        <f>K5-K10</f>
        <v>12548.25</v>
      </c>
    </row>
    <row r="14" spans="1:11" x14ac:dyDescent="0.25">
      <c r="G14" s="1" t="s">
        <v>4</v>
      </c>
      <c r="H14" s="1">
        <f>-3490-50</f>
        <v>-3540</v>
      </c>
      <c r="J14" s="1" t="s">
        <v>12</v>
      </c>
      <c r="K14" s="1">
        <v>-10000</v>
      </c>
    </row>
    <row r="15" spans="1:11" x14ac:dyDescent="0.25">
      <c r="G15" s="1" t="s">
        <v>5</v>
      </c>
      <c r="H15" s="1">
        <v>-3000</v>
      </c>
      <c r="J15" s="1" t="s">
        <v>5</v>
      </c>
      <c r="K15" s="1">
        <v>-1000</v>
      </c>
    </row>
    <row r="16" spans="1:11" x14ac:dyDescent="0.25">
      <c r="G16" s="1" t="s">
        <v>6</v>
      </c>
      <c r="H16" s="1">
        <v>-1000</v>
      </c>
      <c r="J16" s="1" t="s">
        <v>6</v>
      </c>
      <c r="K16" s="1">
        <v>-1000</v>
      </c>
    </row>
    <row r="17" spans="1:11" x14ac:dyDescent="0.25">
      <c r="G17" s="1" t="s">
        <v>7</v>
      </c>
      <c r="H17" s="1">
        <v>-825.5</v>
      </c>
      <c r="J17" s="1" t="s">
        <v>13</v>
      </c>
      <c r="K17" s="1">
        <v>-548.25</v>
      </c>
    </row>
    <row r="19" spans="1:11" x14ac:dyDescent="0.25">
      <c r="H19" s="1">
        <f>SUM(H12:H18)</f>
        <v>0</v>
      </c>
      <c r="K19" s="1">
        <f>SUM(K12:K18)</f>
        <v>0</v>
      </c>
    </row>
    <row r="26" spans="1:11" x14ac:dyDescent="0.25">
      <c r="A26" s="6">
        <v>1998</v>
      </c>
      <c r="B26" s="1">
        <v>3225</v>
      </c>
    </row>
    <row r="27" spans="1:11" x14ac:dyDescent="0.25">
      <c r="A27" s="6">
        <v>1999</v>
      </c>
      <c r="B27" s="1">
        <v>12000</v>
      </c>
    </row>
    <row r="28" spans="1:11" x14ac:dyDescent="0.25">
      <c r="A28" s="6">
        <v>2000</v>
      </c>
      <c r="B28" s="1">
        <v>13000</v>
      </c>
    </row>
    <row r="29" spans="1:11" x14ac:dyDescent="0.25">
      <c r="A29" s="6">
        <v>2001</v>
      </c>
      <c r="B29" s="1">
        <v>19500</v>
      </c>
    </row>
    <row r="30" spans="1:11" x14ac:dyDescent="0.25">
      <c r="A30" s="7"/>
    </row>
    <row r="31" spans="1:11" x14ac:dyDescent="0.25">
      <c r="A31" s="7"/>
    </row>
    <row r="32" spans="1:11" x14ac:dyDescent="0.25">
      <c r="A32" s="7"/>
    </row>
    <row r="33" spans="1:1" x14ac:dyDescent="0.25">
      <c r="A33" s="7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C. Giron</dc:creator>
  <cp:lastModifiedBy>Havlíček Jan</cp:lastModifiedBy>
  <dcterms:created xsi:type="dcterms:W3CDTF">1998-01-26T16:55:28Z</dcterms:created>
  <dcterms:modified xsi:type="dcterms:W3CDTF">2023-09-10T14:57:51Z</dcterms:modified>
</cp:coreProperties>
</file>